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teve.parr\OneDrive - Royal Mail Group Ltd\Documents\Tactical Team\New Products\"/>
    </mc:Choice>
  </mc:AlternateContent>
  <xr:revisionPtr revIDLastSave="0" documentId="8_{458C7769-39A6-416C-90A2-5C5A49201603}" xr6:coauthVersionLast="44" xr6:coauthVersionMax="44" xr10:uidLastSave="{00000000-0000-0000-0000-000000000000}"/>
  <bookViews>
    <workbookView xWindow="-120" yWindow="-120" windowWidth="20730" windowHeight="11160" tabRatio="880" firstSheet="4" activeTab="6" xr2:uid="{00000000-000D-0000-FFFF-FFFF00000000}"/>
  </bookViews>
  <sheets>
    <sheet name="General Data" sheetId="13" state="veryHidden" r:id="rId1"/>
    <sheet name="Sub-code Info" sheetId="2" state="veryHidden" r:id="rId2"/>
    <sheet name="FSCC Info" sheetId="6" state="veryHidden" r:id="rId3"/>
    <sheet name="Version Control" sheetId="37" state="veryHidden" r:id="rId4"/>
    <sheet name="Completion Guide" sheetId="41" r:id="rId5"/>
    <sheet name="OLD Completion Guide" sheetId="5" state="veryHidden" r:id="rId6"/>
    <sheet name="Set-Up" sheetId="4" r:id="rId7"/>
    <sheet name="Hours Input" sheetId="42" state="hidden" r:id="rId8"/>
    <sheet name="Hours Summary" sheetId="3" r:id="rId9"/>
    <sheet name="Hours Input - Template" sheetId="14" state="veryHidden" r:id="rId10"/>
  </sheets>
  <definedNames>
    <definedName name="wrn.Letters._.and._.Flats." hidden="1">{"Letters and Flats",#N/A,FALSE,"Thru-puts"}</definedName>
    <definedName name="wrn.Packets._.and._.Mech." hidden="1">{"Packets and Mech",#N/A,FALSE,"Thru-puts"}</definedName>
    <definedName name="wrn.Prep." hidden="1">{"Prep",#N/A,FALSE,"Thru-puts"}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68" i="42" l="1"/>
  <c r="K368" i="42" s="1"/>
  <c r="A368" i="42" s="1"/>
  <c r="C368" i="42"/>
  <c r="L367" i="42"/>
  <c r="K367" i="42" s="1"/>
  <c r="A367" i="42" s="1"/>
  <c r="C367" i="42"/>
  <c r="L366" i="42"/>
  <c r="K366" i="42" s="1"/>
  <c r="A366" i="42" s="1"/>
  <c r="C366" i="42"/>
  <c r="L365" i="42"/>
  <c r="K365" i="42" s="1"/>
  <c r="A365" i="42" s="1"/>
  <c r="C365" i="42"/>
  <c r="L364" i="42"/>
  <c r="K364" i="42" s="1"/>
  <c r="A364" i="42" s="1"/>
  <c r="C364" i="42"/>
  <c r="L363" i="42"/>
  <c r="K363" i="42" s="1"/>
  <c r="A363" i="42" s="1"/>
  <c r="C363" i="42"/>
  <c r="L362" i="42"/>
  <c r="K362" i="42" s="1"/>
  <c r="A362" i="42" s="1"/>
  <c r="C362" i="42"/>
  <c r="L361" i="42"/>
  <c r="K361" i="42" s="1"/>
  <c r="A361" i="42" s="1"/>
  <c r="C361" i="42"/>
  <c r="L360" i="42"/>
  <c r="K360" i="42" s="1"/>
  <c r="A360" i="42" s="1"/>
  <c r="C360" i="42"/>
  <c r="L359" i="42"/>
  <c r="K359" i="42" s="1"/>
  <c r="A359" i="42" s="1"/>
  <c r="C359" i="42"/>
  <c r="L358" i="42"/>
  <c r="K358" i="42" s="1"/>
  <c r="A358" i="42" s="1"/>
  <c r="C358" i="42"/>
  <c r="L357" i="42"/>
  <c r="K357" i="42" s="1"/>
  <c r="A357" i="42" s="1"/>
  <c r="C357" i="42"/>
  <c r="L356" i="42"/>
  <c r="K356" i="42" s="1"/>
  <c r="A356" i="42" s="1"/>
  <c r="C356" i="42"/>
  <c r="L355" i="42"/>
  <c r="K355" i="42" s="1"/>
  <c r="A355" i="42" s="1"/>
  <c r="C355" i="42"/>
  <c r="L354" i="42"/>
  <c r="K354" i="42" s="1"/>
  <c r="A354" i="42" s="1"/>
  <c r="C354" i="42"/>
  <c r="L353" i="42"/>
  <c r="K353" i="42" s="1"/>
  <c r="A353" i="42" s="1"/>
  <c r="C353" i="42"/>
  <c r="L352" i="42"/>
  <c r="K352" i="42" s="1"/>
  <c r="A352" i="42" s="1"/>
  <c r="C352" i="42"/>
  <c r="L351" i="42"/>
  <c r="K351" i="42" s="1"/>
  <c r="A351" i="42" s="1"/>
  <c r="C351" i="42"/>
  <c r="L350" i="42"/>
  <c r="K350" i="42" s="1"/>
  <c r="A350" i="42" s="1"/>
  <c r="C350" i="42"/>
  <c r="L349" i="42"/>
  <c r="K349" i="42" s="1"/>
  <c r="A349" i="42" s="1"/>
  <c r="C349" i="42"/>
  <c r="L348" i="42"/>
  <c r="K348" i="42" s="1"/>
  <c r="A348" i="42" s="1"/>
  <c r="C348" i="42"/>
  <c r="L347" i="42"/>
  <c r="K347" i="42" s="1"/>
  <c r="A347" i="42" s="1"/>
  <c r="C347" i="42"/>
  <c r="L346" i="42"/>
  <c r="K346" i="42" s="1"/>
  <c r="A346" i="42" s="1"/>
  <c r="C346" i="42"/>
  <c r="L345" i="42"/>
  <c r="K345" i="42" s="1"/>
  <c r="A345" i="42" s="1"/>
  <c r="C345" i="42"/>
  <c r="L344" i="42"/>
  <c r="K344" i="42" s="1"/>
  <c r="A344" i="42" s="1"/>
  <c r="C344" i="42"/>
  <c r="L343" i="42"/>
  <c r="K343" i="42" s="1"/>
  <c r="A343" i="42" s="1"/>
  <c r="C343" i="42"/>
  <c r="L342" i="42"/>
  <c r="K342" i="42" s="1"/>
  <c r="A342" i="42" s="1"/>
  <c r="C342" i="42"/>
  <c r="L341" i="42"/>
  <c r="K341" i="42" s="1"/>
  <c r="A341" i="42" s="1"/>
  <c r="C341" i="42"/>
  <c r="L340" i="42"/>
  <c r="K340" i="42" s="1"/>
  <c r="A340" i="42" s="1"/>
  <c r="C340" i="42"/>
  <c r="L339" i="42"/>
  <c r="K339" i="42" s="1"/>
  <c r="A339" i="42" s="1"/>
  <c r="C339" i="42"/>
  <c r="L338" i="42"/>
  <c r="K338" i="42" s="1"/>
  <c r="A338" i="42" s="1"/>
  <c r="C338" i="42"/>
  <c r="L337" i="42"/>
  <c r="K337" i="42" s="1"/>
  <c r="A337" i="42" s="1"/>
  <c r="C337" i="42"/>
  <c r="L336" i="42"/>
  <c r="K336" i="42" s="1"/>
  <c r="A336" i="42" s="1"/>
  <c r="C336" i="42"/>
  <c r="L335" i="42"/>
  <c r="K335" i="42" s="1"/>
  <c r="A335" i="42" s="1"/>
  <c r="C335" i="42"/>
  <c r="L334" i="42"/>
  <c r="K334" i="42" s="1"/>
  <c r="A334" i="42" s="1"/>
  <c r="C334" i="42"/>
  <c r="L333" i="42"/>
  <c r="K333" i="42" s="1"/>
  <c r="A333" i="42" s="1"/>
  <c r="C333" i="42"/>
  <c r="L332" i="42"/>
  <c r="K332" i="42" s="1"/>
  <c r="A332" i="42" s="1"/>
  <c r="C332" i="42"/>
  <c r="L331" i="42"/>
  <c r="K331" i="42" s="1"/>
  <c r="A331" i="42" s="1"/>
  <c r="C331" i="42"/>
  <c r="L330" i="42"/>
  <c r="K330" i="42" s="1"/>
  <c r="A330" i="42" s="1"/>
  <c r="C330" i="42"/>
  <c r="L329" i="42"/>
  <c r="K329" i="42" s="1"/>
  <c r="A329" i="42" s="1"/>
  <c r="C329" i="42"/>
  <c r="L328" i="42"/>
  <c r="K328" i="42" s="1"/>
  <c r="A328" i="42" s="1"/>
  <c r="C328" i="42"/>
  <c r="L327" i="42"/>
  <c r="K327" i="42" s="1"/>
  <c r="A327" i="42" s="1"/>
  <c r="C327" i="42"/>
  <c r="L326" i="42"/>
  <c r="K326" i="42" s="1"/>
  <c r="A326" i="42" s="1"/>
  <c r="C326" i="42"/>
  <c r="L325" i="42"/>
  <c r="K325" i="42" s="1"/>
  <c r="A325" i="42" s="1"/>
  <c r="C325" i="42"/>
  <c r="L324" i="42"/>
  <c r="K324" i="42" s="1"/>
  <c r="A324" i="42" s="1"/>
  <c r="C324" i="42"/>
  <c r="L323" i="42"/>
  <c r="K323" i="42" s="1"/>
  <c r="A323" i="42" s="1"/>
  <c r="C323" i="42"/>
  <c r="L322" i="42"/>
  <c r="K322" i="42" s="1"/>
  <c r="A322" i="42" s="1"/>
  <c r="C322" i="42"/>
  <c r="L321" i="42"/>
  <c r="K321" i="42" s="1"/>
  <c r="A321" i="42" s="1"/>
  <c r="C321" i="42"/>
  <c r="L320" i="42"/>
  <c r="K320" i="42" s="1"/>
  <c r="A320" i="42" s="1"/>
  <c r="C320" i="42"/>
  <c r="L319" i="42"/>
  <c r="K319" i="42" s="1"/>
  <c r="A319" i="42" s="1"/>
  <c r="C319" i="42"/>
  <c r="L318" i="42"/>
  <c r="K318" i="42" s="1"/>
  <c r="A318" i="42" s="1"/>
  <c r="C318" i="42"/>
  <c r="L317" i="42"/>
  <c r="K317" i="42" s="1"/>
  <c r="A317" i="42" s="1"/>
  <c r="C317" i="42"/>
  <c r="L316" i="42"/>
  <c r="K316" i="42" s="1"/>
  <c r="A316" i="42" s="1"/>
  <c r="C316" i="42"/>
  <c r="L315" i="42"/>
  <c r="K315" i="42" s="1"/>
  <c r="A315" i="42" s="1"/>
  <c r="C315" i="42"/>
  <c r="L314" i="42"/>
  <c r="K314" i="42" s="1"/>
  <c r="A314" i="42" s="1"/>
  <c r="C314" i="42"/>
  <c r="L313" i="42"/>
  <c r="K313" i="42" s="1"/>
  <c r="A313" i="42" s="1"/>
  <c r="C313" i="42"/>
  <c r="L312" i="42"/>
  <c r="K312" i="42" s="1"/>
  <c r="A312" i="42" s="1"/>
  <c r="C312" i="42"/>
  <c r="L311" i="42"/>
  <c r="K311" i="42" s="1"/>
  <c r="A311" i="42" s="1"/>
  <c r="C311" i="42"/>
  <c r="L310" i="42"/>
  <c r="K310" i="42" s="1"/>
  <c r="A310" i="42" s="1"/>
  <c r="C310" i="42"/>
  <c r="L309" i="42"/>
  <c r="K309" i="42" s="1"/>
  <c r="A309" i="42" s="1"/>
  <c r="C309" i="42"/>
  <c r="L308" i="42"/>
  <c r="K308" i="42" s="1"/>
  <c r="A308" i="42" s="1"/>
  <c r="C308" i="42"/>
  <c r="L307" i="42"/>
  <c r="K307" i="42" s="1"/>
  <c r="A307" i="42" s="1"/>
  <c r="C307" i="42"/>
  <c r="L306" i="42"/>
  <c r="K306" i="42" s="1"/>
  <c r="A306" i="42" s="1"/>
  <c r="C306" i="42"/>
  <c r="L305" i="42"/>
  <c r="K305" i="42" s="1"/>
  <c r="A305" i="42" s="1"/>
  <c r="C305" i="42"/>
  <c r="L304" i="42"/>
  <c r="K304" i="42" s="1"/>
  <c r="A304" i="42" s="1"/>
  <c r="C304" i="42"/>
  <c r="L303" i="42"/>
  <c r="K303" i="42" s="1"/>
  <c r="A303" i="42" s="1"/>
  <c r="C303" i="42"/>
  <c r="L302" i="42"/>
  <c r="K302" i="42" s="1"/>
  <c r="A302" i="42" s="1"/>
  <c r="C302" i="42"/>
  <c r="L301" i="42"/>
  <c r="K301" i="42" s="1"/>
  <c r="A301" i="42" s="1"/>
  <c r="C301" i="42"/>
  <c r="L300" i="42"/>
  <c r="K300" i="42" s="1"/>
  <c r="A300" i="42" s="1"/>
  <c r="C300" i="42"/>
  <c r="L299" i="42"/>
  <c r="K299" i="42" s="1"/>
  <c r="A299" i="42" s="1"/>
  <c r="C299" i="42"/>
  <c r="L298" i="42"/>
  <c r="K298" i="42" s="1"/>
  <c r="A298" i="42" s="1"/>
  <c r="C298" i="42"/>
  <c r="L297" i="42"/>
  <c r="K297" i="42" s="1"/>
  <c r="A297" i="42" s="1"/>
  <c r="C297" i="42"/>
  <c r="L296" i="42"/>
  <c r="K296" i="42" s="1"/>
  <c r="A296" i="42" s="1"/>
  <c r="C296" i="42"/>
  <c r="L295" i="42"/>
  <c r="K295" i="42" s="1"/>
  <c r="A295" i="42" s="1"/>
  <c r="C295" i="42"/>
  <c r="L294" i="42"/>
  <c r="K294" i="42" s="1"/>
  <c r="A294" i="42" s="1"/>
  <c r="C294" i="42"/>
  <c r="L293" i="42"/>
  <c r="K293" i="42" s="1"/>
  <c r="A293" i="42" s="1"/>
  <c r="C293" i="42"/>
  <c r="L292" i="42"/>
  <c r="K292" i="42" s="1"/>
  <c r="A292" i="42" s="1"/>
  <c r="C292" i="42"/>
  <c r="L291" i="42"/>
  <c r="K291" i="42" s="1"/>
  <c r="A291" i="42" s="1"/>
  <c r="C291" i="42"/>
  <c r="L290" i="42"/>
  <c r="K290" i="42" s="1"/>
  <c r="A290" i="42" s="1"/>
  <c r="C290" i="42"/>
  <c r="L289" i="42"/>
  <c r="K289" i="42" s="1"/>
  <c r="A289" i="42" s="1"/>
  <c r="C289" i="42"/>
  <c r="L288" i="42"/>
  <c r="K288" i="42" s="1"/>
  <c r="A288" i="42" s="1"/>
  <c r="C288" i="42"/>
  <c r="L287" i="42"/>
  <c r="K287" i="42" s="1"/>
  <c r="A287" i="42" s="1"/>
  <c r="C287" i="42"/>
  <c r="L286" i="42"/>
  <c r="K286" i="42" s="1"/>
  <c r="A286" i="42" s="1"/>
  <c r="C286" i="42"/>
  <c r="L285" i="42"/>
  <c r="K285" i="42" s="1"/>
  <c r="A285" i="42" s="1"/>
  <c r="C285" i="42"/>
  <c r="L284" i="42"/>
  <c r="K284" i="42" s="1"/>
  <c r="A284" i="42" s="1"/>
  <c r="C284" i="42"/>
  <c r="L283" i="42"/>
  <c r="K283" i="42" s="1"/>
  <c r="A283" i="42" s="1"/>
  <c r="C283" i="42"/>
  <c r="L282" i="42"/>
  <c r="K282" i="42" s="1"/>
  <c r="A282" i="42" s="1"/>
  <c r="C282" i="42"/>
  <c r="L281" i="42"/>
  <c r="K281" i="42" s="1"/>
  <c r="A281" i="42" s="1"/>
  <c r="C281" i="42"/>
  <c r="L280" i="42"/>
  <c r="K280" i="42" s="1"/>
  <c r="A280" i="42" s="1"/>
  <c r="C280" i="42"/>
  <c r="L279" i="42"/>
  <c r="K279" i="42" s="1"/>
  <c r="A279" i="42" s="1"/>
  <c r="C279" i="42"/>
  <c r="L278" i="42"/>
  <c r="K278" i="42" s="1"/>
  <c r="A278" i="42" s="1"/>
  <c r="C278" i="42"/>
  <c r="L277" i="42"/>
  <c r="K277" i="42" s="1"/>
  <c r="A277" i="42" s="1"/>
  <c r="C277" i="42"/>
  <c r="L276" i="42"/>
  <c r="K276" i="42" s="1"/>
  <c r="A276" i="42" s="1"/>
  <c r="C276" i="42"/>
  <c r="L275" i="42"/>
  <c r="K275" i="42" s="1"/>
  <c r="A275" i="42" s="1"/>
  <c r="C275" i="42"/>
  <c r="L274" i="42"/>
  <c r="K274" i="42" s="1"/>
  <c r="A274" i="42" s="1"/>
  <c r="C274" i="42"/>
  <c r="L273" i="42"/>
  <c r="K273" i="42" s="1"/>
  <c r="A273" i="42" s="1"/>
  <c r="C273" i="42"/>
  <c r="L272" i="42"/>
  <c r="K272" i="42" s="1"/>
  <c r="A272" i="42" s="1"/>
  <c r="C272" i="42"/>
  <c r="L271" i="42"/>
  <c r="K271" i="42" s="1"/>
  <c r="A271" i="42" s="1"/>
  <c r="C271" i="42"/>
  <c r="L270" i="42"/>
  <c r="K270" i="42" s="1"/>
  <c r="A270" i="42" s="1"/>
  <c r="C270" i="42"/>
  <c r="L269" i="42"/>
  <c r="K269" i="42" s="1"/>
  <c r="A269" i="42" s="1"/>
  <c r="C269" i="42"/>
  <c r="L268" i="42"/>
  <c r="K268" i="42" s="1"/>
  <c r="A268" i="42" s="1"/>
  <c r="C268" i="42"/>
  <c r="L267" i="42"/>
  <c r="K267" i="42" s="1"/>
  <c r="A267" i="42" s="1"/>
  <c r="C267" i="42"/>
  <c r="L266" i="42"/>
  <c r="K266" i="42" s="1"/>
  <c r="A266" i="42" s="1"/>
  <c r="C266" i="42"/>
  <c r="L265" i="42"/>
  <c r="K265" i="42" s="1"/>
  <c r="A265" i="42" s="1"/>
  <c r="C265" i="42"/>
  <c r="L264" i="42"/>
  <c r="K264" i="42" s="1"/>
  <c r="A264" i="42" s="1"/>
  <c r="C264" i="42"/>
  <c r="L263" i="42"/>
  <c r="K263" i="42" s="1"/>
  <c r="A263" i="42" s="1"/>
  <c r="C263" i="42"/>
  <c r="L262" i="42"/>
  <c r="K262" i="42" s="1"/>
  <c r="A262" i="42" s="1"/>
  <c r="C262" i="42"/>
  <c r="L261" i="42"/>
  <c r="K261" i="42" s="1"/>
  <c r="A261" i="42" s="1"/>
  <c r="C261" i="42"/>
  <c r="L260" i="42"/>
  <c r="K260" i="42" s="1"/>
  <c r="A260" i="42" s="1"/>
  <c r="C260" i="42"/>
  <c r="L259" i="42"/>
  <c r="K259" i="42" s="1"/>
  <c r="A259" i="42" s="1"/>
  <c r="C259" i="42"/>
  <c r="L258" i="42"/>
  <c r="K258" i="42" s="1"/>
  <c r="A258" i="42" s="1"/>
  <c r="C258" i="42"/>
  <c r="L257" i="42"/>
  <c r="K257" i="42" s="1"/>
  <c r="A257" i="42" s="1"/>
  <c r="C257" i="42"/>
  <c r="L256" i="42"/>
  <c r="K256" i="42" s="1"/>
  <c r="A256" i="42" s="1"/>
  <c r="C256" i="42"/>
  <c r="L255" i="42"/>
  <c r="K255" i="42" s="1"/>
  <c r="A255" i="42" s="1"/>
  <c r="C255" i="42"/>
  <c r="L254" i="42"/>
  <c r="K254" i="42" s="1"/>
  <c r="A254" i="42" s="1"/>
  <c r="C254" i="42"/>
  <c r="L253" i="42"/>
  <c r="K253" i="42" s="1"/>
  <c r="A253" i="42" s="1"/>
  <c r="C253" i="42"/>
  <c r="L252" i="42"/>
  <c r="K252" i="42" s="1"/>
  <c r="A252" i="42" s="1"/>
  <c r="C252" i="42"/>
  <c r="L251" i="42"/>
  <c r="K251" i="42" s="1"/>
  <c r="A251" i="42" s="1"/>
  <c r="C251" i="42"/>
  <c r="L250" i="42"/>
  <c r="K250" i="42" s="1"/>
  <c r="A250" i="42" s="1"/>
  <c r="C250" i="42"/>
  <c r="L249" i="42"/>
  <c r="K249" i="42" s="1"/>
  <c r="A249" i="42" s="1"/>
  <c r="C249" i="42"/>
  <c r="L248" i="42"/>
  <c r="K248" i="42" s="1"/>
  <c r="A248" i="42" s="1"/>
  <c r="C248" i="42"/>
  <c r="L247" i="42"/>
  <c r="K247" i="42" s="1"/>
  <c r="A247" i="42" s="1"/>
  <c r="C247" i="42"/>
  <c r="L246" i="42"/>
  <c r="K246" i="42" s="1"/>
  <c r="A246" i="42" s="1"/>
  <c r="C246" i="42"/>
  <c r="L245" i="42"/>
  <c r="K245" i="42" s="1"/>
  <c r="A245" i="42" s="1"/>
  <c r="C245" i="42"/>
  <c r="L244" i="42"/>
  <c r="K244" i="42" s="1"/>
  <c r="A244" i="42" s="1"/>
  <c r="C244" i="42"/>
  <c r="L243" i="42"/>
  <c r="K243" i="42" s="1"/>
  <c r="A243" i="42" s="1"/>
  <c r="C243" i="42"/>
  <c r="L242" i="42"/>
  <c r="K242" i="42" s="1"/>
  <c r="A242" i="42" s="1"/>
  <c r="C242" i="42"/>
  <c r="L241" i="42"/>
  <c r="K241" i="42" s="1"/>
  <c r="A241" i="42" s="1"/>
  <c r="C241" i="42"/>
  <c r="L240" i="42"/>
  <c r="K240" i="42" s="1"/>
  <c r="A240" i="42" s="1"/>
  <c r="C240" i="42"/>
  <c r="L239" i="42"/>
  <c r="K239" i="42" s="1"/>
  <c r="A239" i="42" s="1"/>
  <c r="C239" i="42"/>
  <c r="L238" i="42"/>
  <c r="K238" i="42" s="1"/>
  <c r="A238" i="42" s="1"/>
  <c r="C238" i="42"/>
  <c r="L237" i="42"/>
  <c r="K237" i="42" s="1"/>
  <c r="A237" i="42" s="1"/>
  <c r="C237" i="42"/>
  <c r="L236" i="42"/>
  <c r="K236" i="42" s="1"/>
  <c r="A236" i="42" s="1"/>
  <c r="C236" i="42"/>
  <c r="L235" i="42"/>
  <c r="K235" i="42" s="1"/>
  <c r="A235" i="42" s="1"/>
  <c r="C235" i="42"/>
  <c r="L234" i="42"/>
  <c r="K234" i="42" s="1"/>
  <c r="A234" i="42" s="1"/>
  <c r="C234" i="42"/>
  <c r="L233" i="42"/>
  <c r="K233" i="42" s="1"/>
  <c r="A233" i="42" s="1"/>
  <c r="C233" i="42"/>
  <c r="L232" i="42"/>
  <c r="K232" i="42" s="1"/>
  <c r="A232" i="42" s="1"/>
  <c r="C232" i="42"/>
  <c r="L231" i="42"/>
  <c r="K231" i="42" s="1"/>
  <c r="A231" i="42" s="1"/>
  <c r="C231" i="42"/>
  <c r="L230" i="42"/>
  <c r="K230" i="42" s="1"/>
  <c r="A230" i="42" s="1"/>
  <c r="C230" i="42"/>
  <c r="L229" i="42"/>
  <c r="K229" i="42" s="1"/>
  <c r="A229" i="42" s="1"/>
  <c r="C229" i="42"/>
  <c r="L228" i="42"/>
  <c r="K228" i="42" s="1"/>
  <c r="A228" i="42" s="1"/>
  <c r="C228" i="42"/>
  <c r="L227" i="42"/>
  <c r="K227" i="42" s="1"/>
  <c r="A227" i="42" s="1"/>
  <c r="C227" i="42"/>
  <c r="L226" i="42"/>
  <c r="K226" i="42" s="1"/>
  <c r="A226" i="42" s="1"/>
  <c r="C226" i="42"/>
  <c r="L225" i="42"/>
  <c r="K225" i="42" s="1"/>
  <c r="A225" i="42" s="1"/>
  <c r="C225" i="42"/>
  <c r="L224" i="42"/>
  <c r="K224" i="42" s="1"/>
  <c r="A224" i="42" s="1"/>
  <c r="C224" i="42"/>
  <c r="L223" i="42"/>
  <c r="K223" i="42" s="1"/>
  <c r="A223" i="42" s="1"/>
  <c r="C223" i="42"/>
  <c r="L222" i="42"/>
  <c r="K222" i="42" s="1"/>
  <c r="A222" i="42" s="1"/>
  <c r="C222" i="42"/>
  <c r="L221" i="42"/>
  <c r="K221" i="42" s="1"/>
  <c r="A221" i="42" s="1"/>
  <c r="C221" i="42"/>
  <c r="L220" i="42"/>
  <c r="K220" i="42" s="1"/>
  <c r="A220" i="42" s="1"/>
  <c r="C220" i="42"/>
  <c r="L219" i="42"/>
  <c r="K219" i="42" s="1"/>
  <c r="A219" i="42" s="1"/>
  <c r="C219" i="42"/>
  <c r="L218" i="42"/>
  <c r="K218" i="42" s="1"/>
  <c r="A218" i="42" s="1"/>
  <c r="C218" i="42"/>
  <c r="L217" i="42"/>
  <c r="K217" i="42" s="1"/>
  <c r="A217" i="42" s="1"/>
  <c r="C217" i="42"/>
  <c r="L216" i="42"/>
  <c r="K216" i="42" s="1"/>
  <c r="A216" i="42" s="1"/>
  <c r="C216" i="42"/>
  <c r="L215" i="42"/>
  <c r="K215" i="42" s="1"/>
  <c r="A215" i="42" s="1"/>
  <c r="C215" i="42"/>
  <c r="L214" i="42"/>
  <c r="K214" i="42" s="1"/>
  <c r="A214" i="42" s="1"/>
  <c r="C214" i="42"/>
  <c r="L213" i="42"/>
  <c r="K213" i="42" s="1"/>
  <c r="A213" i="42" s="1"/>
  <c r="C213" i="42"/>
  <c r="L212" i="42"/>
  <c r="K212" i="42" s="1"/>
  <c r="A212" i="42" s="1"/>
  <c r="C212" i="42"/>
  <c r="L211" i="42"/>
  <c r="K211" i="42" s="1"/>
  <c r="A211" i="42" s="1"/>
  <c r="C211" i="42"/>
  <c r="L210" i="42"/>
  <c r="K210" i="42" s="1"/>
  <c r="A210" i="42" s="1"/>
  <c r="C210" i="42"/>
  <c r="L209" i="42"/>
  <c r="K209" i="42" s="1"/>
  <c r="A209" i="42" s="1"/>
  <c r="C209" i="42"/>
  <c r="L208" i="42"/>
  <c r="K208" i="42" s="1"/>
  <c r="A208" i="42" s="1"/>
  <c r="C208" i="42"/>
  <c r="L207" i="42"/>
  <c r="K207" i="42" s="1"/>
  <c r="A207" i="42" s="1"/>
  <c r="C207" i="42"/>
  <c r="L206" i="42"/>
  <c r="K206" i="42" s="1"/>
  <c r="A206" i="42" s="1"/>
  <c r="C206" i="42"/>
  <c r="L205" i="42"/>
  <c r="K205" i="42" s="1"/>
  <c r="A205" i="42" s="1"/>
  <c r="C205" i="42"/>
  <c r="L204" i="42"/>
  <c r="K204" i="42" s="1"/>
  <c r="A204" i="42" s="1"/>
  <c r="C204" i="42"/>
  <c r="L203" i="42"/>
  <c r="K203" i="42" s="1"/>
  <c r="A203" i="42" s="1"/>
  <c r="C203" i="42"/>
  <c r="L202" i="42"/>
  <c r="K202" i="42" s="1"/>
  <c r="A202" i="42" s="1"/>
  <c r="C202" i="42"/>
  <c r="L201" i="42"/>
  <c r="K201" i="42" s="1"/>
  <c r="A201" i="42" s="1"/>
  <c r="C201" i="42"/>
  <c r="L200" i="42"/>
  <c r="K200" i="42" s="1"/>
  <c r="A200" i="42" s="1"/>
  <c r="C200" i="42"/>
  <c r="L199" i="42"/>
  <c r="K199" i="42" s="1"/>
  <c r="A199" i="42" s="1"/>
  <c r="C199" i="42"/>
  <c r="L198" i="42"/>
  <c r="K198" i="42" s="1"/>
  <c r="A198" i="42" s="1"/>
  <c r="C198" i="42"/>
  <c r="L197" i="42"/>
  <c r="K197" i="42" s="1"/>
  <c r="A197" i="42" s="1"/>
  <c r="C197" i="42"/>
  <c r="L196" i="42"/>
  <c r="K196" i="42" s="1"/>
  <c r="A196" i="42" s="1"/>
  <c r="C196" i="42"/>
  <c r="L195" i="42"/>
  <c r="K195" i="42" s="1"/>
  <c r="A195" i="42" s="1"/>
  <c r="C195" i="42"/>
  <c r="L194" i="42"/>
  <c r="K194" i="42" s="1"/>
  <c r="A194" i="42" s="1"/>
  <c r="C194" i="42"/>
  <c r="L193" i="42"/>
  <c r="K193" i="42" s="1"/>
  <c r="A193" i="42" s="1"/>
  <c r="C193" i="42"/>
  <c r="L192" i="42"/>
  <c r="K192" i="42" s="1"/>
  <c r="A192" i="42" s="1"/>
  <c r="C192" i="42"/>
  <c r="L191" i="42"/>
  <c r="K191" i="42" s="1"/>
  <c r="A191" i="42" s="1"/>
  <c r="C191" i="42"/>
  <c r="L190" i="42"/>
  <c r="K190" i="42" s="1"/>
  <c r="A190" i="42" s="1"/>
  <c r="C190" i="42"/>
  <c r="L189" i="42"/>
  <c r="K189" i="42" s="1"/>
  <c r="A189" i="42" s="1"/>
  <c r="C189" i="42"/>
  <c r="L188" i="42"/>
  <c r="K188" i="42" s="1"/>
  <c r="A188" i="42" s="1"/>
  <c r="C188" i="42"/>
  <c r="L187" i="42"/>
  <c r="K187" i="42" s="1"/>
  <c r="A187" i="42" s="1"/>
  <c r="C187" i="42"/>
  <c r="L186" i="42"/>
  <c r="K186" i="42" s="1"/>
  <c r="A186" i="42" s="1"/>
  <c r="C186" i="42"/>
  <c r="L185" i="42"/>
  <c r="K185" i="42" s="1"/>
  <c r="A185" i="42" s="1"/>
  <c r="C185" i="42"/>
  <c r="L184" i="42"/>
  <c r="K184" i="42" s="1"/>
  <c r="A184" i="42" s="1"/>
  <c r="C184" i="42"/>
  <c r="L183" i="42"/>
  <c r="K183" i="42" s="1"/>
  <c r="A183" i="42" s="1"/>
  <c r="C183" i="42"/>
  <c r="L182" i="42"/>
  <c r="K182" i="42" s="1"/>
  <c r="A182" i="42" s="1"/>
  <c r="C182" i="42"/>
  <c r="L181" i="42"/>
  <c r="K181" i="42" s="1"/>
  <c r="A181" i="42" s="1"/>
  <c r="C181" i="42"/>
  <c r="L180" i="42"/>
  <c r="K180" i="42" s="1"/>
  <c r="A180" i="42" s="1"/>
  <c r="C180" i="42"/>
  <c r="L179" i="42"/>
  <c r="K179" i="42" s="1"/>
  <c r="A179" i="42" s="1"/>
  <c r="C179" i="42"/>
  <c r="L178" i="42"/>
  <c r="K178" i="42" s="1"/>
  <c r="A178" i="42" s="1"/>
  <c r="C178" i="42"/>
  <c r="L177" i="42"/>
  <c r="K177" i="42" s="1"/>
  <c r="A177" i="42" s="1"/>
  <c r="C177" i="42"/>
  <c r="L176" i="42"/>
  <c r="K176" i="42" s="1"/>
  <c r="A176" i="42" s="1"/>
  <c r="C176" i="42"/>
  <c r="L175" i="42"/>
  <c r="K175" i="42" s="1"/>
  <c r="A175" i="42" s="1"/>
  <c r="C175" i="42"/>
  <c r="L174" i="42"/>
  <c r="K174" i="42" s="1"/>
  <c r="A174" i="42" s="1"/>
  <c r="C174" i="42"/>
  <c r="L173" i="42"/>
  <c r="K173" i="42" s="1"/>
  <c r="A173" i="42" s="1"/>
  <c r="C173" i="42"/>
  <c r="L172" i="42"/>
  <c r="K172" i="42" s="1"/>
  <c r="A172" i="42" s="1"/>
  <c r="C172" i="42"/>
  <c r="L171" i="42"/>
  <c r="K171" i="42" s="1"/>
  <c r="A171" i="42" s="1"/>
  <c r="C171" i="42"/>
  <c r="L170" i="42"/>
  <c r="K170" i="42" s="1"/>
  <c r="A170" i="42" s="1"/>
  <c r="C170" i="42"/>
  <c r="L169" i="42"/>
  <c r="K169" i="42" s="1"/>
  <c r="A169" i="42" s="1"/>
  <c r="C169" i="42"/>
  <c r="L168" i="42"/>
  <c r="K168" i="42" s="1"/>
  <c r="A168" i="42" s="1"/>
  <c r="C168" i="42"/>
  <c r="L167" i="42"/>
  <c r="K167" i="42" s="1"/>
  <c r="A167" i="42" s="1"/>
  <c r="C167" i="42"/>
  <c r="L166" i="42"/>
  <c r="K166" i="42" s="1"/>
  <c r="A166" i="42" s="1"/>
  <c r="C166" i="42"/>
  <c r="L165" i="42"/>
  <c r="K165" i="42" s="1"/>
  <c r="A165" i="42" s="1"/>
  <c r="C165" i="42"/>
  <c r="L164" i="42"/>
  <c r="K164" i="42" s="1"/>
  <c r="A164" i="42" s="1"/>
  <c r="C164" i="42"/>
  <c r="L163" i="42"/>
  <c r="K163" i="42" s="1"/>
  <c r="A163" i="42" s="1"/>
  <c r="C163" i="42"/>
  <c r="L162" i="42"/>
  <c r="K162" i="42" s="1"/>
  <c r="A162" i="42" s="1"/>
  <c r="C162" i="42"/>
  <c r="L161" i="42"/>
  <c r="K161" i="42" s="1"/>
  <c r="A161" i="42" s="1"/>
  <c r="C161" i="42"/>
  <c r="L160" i="42"/>
  <c r="K160" i="42" s="1"/>
  <c r="A160" i="42" s="1"/>
  <c r="C160" i="42"/>
  <c r="L159" i="42"/>
  <c r="K159" i="42" s="1"/>
  <c r="A159" i="42" s="1"/>
  <c r="C159" i="42"/>
  <c r="L158" i="42"/>
  <c r="K158" i="42" s="1"/>
  <c r="A158" i="42" s="1"/>
  <c r="C158" i="42"/>
  <c r="L157" i="42"/>
  <c r="K157" i="42" s="1"/>
  <c r="A157" i="42" s="1"/>
  <c r="C157" i="42"/>
  <c r="L156" i="42"/>
  <c r="K156" i="42" s="1"/>
  <c r="A156" i="42" s="1"/>
  <c r="C156" i="42"/>
  <c r="L155" i="42"/>
  <c r="K155" i="42" s="1"/>
  <c r="A155" i="42" s="1"/>
  <c r="C155" i="42"/>
  <c r="L154" i="42"/>
  <c r="K154" i="42" s="1"/>
  <c r="A154" i="42" s="1"/>
  <c r="C154" i="42"/>
  <c r="L153" i="42"/>
  <c r="K153" i="42" s="1"/>
  <c r="A153" i="42" s="1"/>
  <c r="C153" i="42"/>
  <c r="L152" i="42"/>
  <c r="K152" i="42" s="1"/>
  <c r="A152" i="42" s="1"/>
  <c r="C152" i="42"/>
  <c r="L151" i="42"/>
  <c r="K151" i="42" s="1"/>
  <c r="A151" i="42" s="1"/>
  <c r="C151" i="42"/>
  <c r="L150" i="42"/>
  <c r="K150" i="42" s="1"/>
  <c r="A150" i="42" s="1"/>
  <c r="C150" i="42"/>
  <c r="L149" i="42"/>
  <c r="K149" i="42" s="1"/>
  <c r="A149" i="42" s="1"/>
  <c r="C149" i="42"/>
  <c r="L148" i="42"/>
  <c r="K148" i="42" s="1"/>
  <c r="A148" i="42" s="1"/>
  <c r="C148" i="42"/>
  <c r="L147" i="42"/>
  <c r="K147" i="42" s="1"/>
  <c r="A147" i="42" s="1"/>
  <c r="C147" i="42"/>
  <c r="L146" i="42"/>
  <c r="K146" i="42" s="1"/>
  <c r="A146" i="42" s="1"/>
  <c r="C146" i="42"/>
  <c r="L145" i="42"/>
  <c r="K145" i="42" s="1"/>
  <c r="A145" i="42" s="1"/>
  <c r="C145" i="42"/>
  <c r="L144" i="42"/>
  <c r="K144" i="42" s="1"/>
  <c r="A144" i="42" s="1"/>
  <c r="C144" i="42"/>
  <c r="L143" i="42"/>
  <c r="K143" i="42" s="1"/>
  <c r="A143" i="42" s="1"/>
  <c r="C143" i="42"/>
  <c r="L142" i="42"/>
  <c r="K142" i="42" s="1"/>
  <c r="A142" i="42" s="1"/>
  <c r="C142" i="42"/>
  <c r="L141" i="42"/>
  <c r="K141" i="42" s="1"/>
  <c r="A141" i="42" s="1"/>
  <c r="C141" i="42"/>
  <c r="L140" i="42"/>
  <c r="K140" i="42" s="1"/>
  <c r="A140" i="42" s="1"/>
  <c r="C140" i="42"/>
  <c r="L139" i="42"/>
  <c r="K139" i="42" s="1"/>
  <c r="A139" i="42" s="1"/>
  <c r="C139" i="42"/>
  <c r="L138" i="42"/>
  <c r="K138" i="42" s="1"/>
  <c r="A138" i="42" s="1"/>
  <c r="C138" i="42"/>
  <c r="L137" i="42"/>
  <c r="K137" i="42" s="1"/>
  <c r="A137" i="42" s="1"/>
  <c r="C137" i="42"/>
  <c r="L136" i="42"/>
  <c r="K136" i="42" s="1"/>
  <c r="A136" i="42" s="1"/>
  <c r="C136" i="42"/>
  <c r="L135" i="42"/>
  <c r="K135" i="42" s="1"/>
  <c r="A135" i="42" s="1"/>
  <c r="C135" i="42"/>
  <c r="L134" i="42"/>
  <c r="K134" i="42" s="1"/>
  <c r="A134" i="42" s="1"/>
  <c r="C134" i="42"/>
  <c r="L133" i="42"/>
  <c r="K133" i="42" s="1"/>
  <c r="A133" i="42" s="1"/>
  <c r="C133" i="42"/>
  <c r="L132" i="42"/>
  <c r="K132" i="42" s="1"/>
  <c r="A132" i="42" s="1"/>
  <c r="C132" i="42"/>
  <c r="L131" i="42"/>
  <c r="K131" i="42" s="1"/>
  <c r="A131" i="42" s="1"/>
  <c r="C131" i="42"/>
  <c r="L130" i="42"/>
  <c r="K130" i="42" s="1"/>
  <c r="A130" i="42" s="1"/>
  <c r="C130" i="42"/>
  <c r="L129" i="42"/>
  <c r="K129" i="42" s="1"/>
  <c r="A129" i="42" s="1"/>
  <c r="C129" i="42"/>
  <c r="L128" i="42"/>
  <c r="K128" i="42" s="1"/>
  <c r="A128" i="42" s="1"/>
  <c r="C128" i="42"/>
  <c r="L127" i="42"/>
  <c r="K127" i="42" s="1"/>
  <c r="A127" i="42" s="1"/>
  <c r="C127" i="42"/>
  <c r="L126" i="42"/>
  <c r="K126" i="42" s="1"/>
  <c r="A126" i="42" s="1"/>
  <c r="C126" i="42"/>
  <c r="L125" i="42"/>
  <c r="K125" i="42" s="1"/>
  <c r="A125" i="42" s="1"/>
  <c r="C125" i="42"/>
  <c r="L124" i="42"/>
  <c r="K124" i="42" s="1"/>
  <c r="A124" i="42" s="1"/>
  <c r="C124" i="42"/>
  <c r="L123" i="42"/>
  <c r="K123" i="42" s="1"/>
  <c r="A123" i="42" s="1"/>
  <c r="C123" i="42"/>
  <c r="L122" i="42"/>
  <c r="K122" i="42" s="1"/>
  <c r="A122" i="42" s="1"/>
  <c r="C122" i="42"/>
  <c r="L121" i="42"/>
  <c r="K121" i="42" s="1"/>
  <c r="A121" i="42" s="1"/>
  <c r="C121" i="42"/>
  <c r="L120" i="42"/>
  <c r="K120" i="42" s="1"/>
  <c r="A120" i="42" s="1"/>
  <c r="C120" i="42"/>
  <c r="L119" i="42"/>
  <c r="K119" i="42" s="1"/>
  <c r="A119" i="42" s="1"/>
  <c r="C119" i="42"/>
  <c r="L118" i="42"/>
  <c r="K118" i="42" s="1"/>
  <c r="A118" i="42" s="1"/>
  <c r="C118" i="42"/>
  <c r="L117" i="42"/>
  <c r="K117" i="42" s="1"/>
  <c r="A117" i="42" s="1"/>
  <c r="C117" i="42"/>
  <c r="L116" i="42"/>
  <c r="K116" i="42" s="1"/>
  <c r="A116" i="42" s="1"/>
  <c r="C116" i="42"/>
  <c r="L115" i="42"/>
  <c r="K115" i="42" s="1"/>
  <c r="A115" i="42" s="1"/>
  <c r="C115" i="42"/>
  <c r="L114" i="42"/>
  <c r="K114" i="42" s="1"/>
  <c r="A114" i="42" s="1"/>
  <c r="C114" i="42"/>
  <c r="L113" i="42"/>
  <c r="K113" i="42" s="1"/>
  <c r="A113" i="42" s="1"/>
  <c r="C113" i="42"/>
  <c r="L112" i="42"/>
  <c r="K112" i="42" s="1"/>
  <c r="A112" i="42" s="1"/>
  <c r="C112" i="42"/>
  <c r="L111" i="42"/>
  <c r="K111" i="42" s="1"/>
  <c r="A111" i="42" s="1"/>
  <c r="C111" i="42"/>
  <c r="L110" i="42"/>
  <c r="K110" i="42" s="1"/>
  <c r="A110" i="42" s="1"/>
  <c r="C110" i="42"/>
  <c r="L109" i="42"/>
  <c r="K109" i="42" s="1"/>
  <c r="A109" i="42" s="1"/>
  <c r="C109" i="42"/>
  <c r="L108" i="42"/>
  <c r="K108" i="42" s="1"/>
  <c r="A108" i="42" s="1"/>
  <c r="C108" i="42"/>
  <c r="L107" i="42"/>
  <c r="K107" i="42" s="1"/>
  <c r="A107" i="42" s="1"/>
  <c r="C107" i="42"/>
  <c r="L106" i="42"/>
  <c r="K106" i="42" s="1"/>
  <c r="A106" i="42" s="1"/>
  <c r="C106" i="42"/>
  <c r="L105" i="42"/>
  <c r="K105" i="42" s="1"/>
  <c r="A105" i="42" s="1"/>
  <c r="C105" i="42"/>
  <c r="L104" i="42"/>
  <c r="K104" i="42" s="1"/>
  <c r="A104" i="42" s="1"/>
  <c r="C104" i="42"/>
  <c r="L103" i="42"/>
  <c r="K103" i="42" s="1"/>
  <c r="A103" i="42" s="1"/>
  <c r="C103" i="42"/>
  <c r="L102" i="42"/>
  <c r="K102" i="42" s="1"/>
  <c r="A102" i="42" s="1"/>
  <c r="C102" i="42"/>
  <c r="L101" i="42"/>
  <c r="K101" i="42" s="1"/>
  <c r="A101" i="42" s="1"/>
  <c r="C101" i="42"/>
  <c r="L100" i="42"/>
  <c r="K100" i="42" s="1"/>
  <c r="A100" i="42" s="1"/>
  <c r="C100" i="42"/>
  <c r="L99" i="42"/>
  <c r="K99" i="42" s="1"/>
  <c r="A99" i="42" s="1"/>
  <c r="C99" i="42"/>
  <c r="L98" i="42"/>
  <c r="K98" i="42" s="1"/>
  <c r="A98" i="42" s="1"/>
  <c r="C98" i="42"/>
  <c r="L97" i="42"/>
  <c r="K97" i="42" s="1"/>
  <c r="A97" i="42" s="1"/>
  <c r="C97" i="42"/>
  <c r="L96" i="42"/>
  <c r="K96" i="42" s="1"/>
  <c r="A96" i="42" s="1"/>
  <c r="C96" i="42"/>
  <c r="L95" i="42"/>
  <c r="K95" i="42" s="1"/>
  <c r="A95" i="42" s="1"/>
  <c r="C95" i="42"/>
  <c r="L94" i="42"/>
  <c r="K94" i="42" s="1"/>
  <c r="A94" i="42" s="1"/>
  <c r="C94" i="42"/>
  <c r="L93" i="42"/>
  <c r="K93" i="42" s="1"/>
  <c r="A93" i="42" s="1"/>
  <c r="C93" i="42"/>
  <c r="L92" i="42"/>
  <c r="K92" i="42" s="1"/>
  <c r="A92" i="42" s="1"/>
  <c r="C92" i="42"/>
  <c r="L91" i="42"/>
  <c r="K91" i="42" s="1"/>
  <c r="A91" i="42" s="1"/>
  <c r="C91" i="42"/>
  <c r="L90" i="42"/>
  <c r="K90" i="42" s="1"/>
  <c r="A90" i="42" s="1"/>
  <c r="C90" i="42"/>
  <c r="L89" i="42"/>
  <c r="K89" i="42" s="1"/>
  <c r="A89" i="42" s="1"/>
  <c r="C89" i="42"/>
  <c r="L88" i="42"/>
  <c r="K88" i="42" s="1"/>
  <c r="A88" i="42" s="1"/>
  <c r="C88" i="42"/>
  <c r="L87" i="42"/>
  <c r="K87" i="42" s="1"/>
  <c r="A87" i="42" s="1"/>
  <c r="C87" i="42"/>
  <c r="L86" i="42"/>
  <c r="K86" i="42" s="1"/>
  <c r="A86" i="42" s="1"/>
  <c r="C86" i="42"/>
  <c r="L85" i="42"/>
  <c r="K85" i="42" s="1"/>
  <c r="A85" i="42" s="1"/>
  <c r="C85" i="42"/>
  <c r="L84" i="42"/>
  <c r="K84" i="42" s="1"/>
  <c r="A84" i="42" s="1"/>
  <c r="C84" i="42"/>
  <c r="L83" i="42"/>
  <c r="K83" i="42" s="1"/>
  <c r="A83" i="42" s="1"/>
  <c r="C83" i="42"/>
  <c r="L82" i="42"/>
  <c r="K82" i="42" s="1"/>
  <c r="A82" i="42" s="1"/>
  <c r="C82" i="42"/>
  <c r="L81" i="42"/>
  <c r="K81" i="42" s="1"/>
  <c r="A81" i="42" s="1"/>
  <c r="C81" i="42"/>
  <c r="L80" i="42"/>
  <c r="K80" i="42" s="1"/>
  <c r="A80" i="42" s="1"/>
  <c r="C80" i="42"/>
  <c r="L79" i="42"/>
  <c r="K79" i="42" s="1"/>
  <c r="A79" i="42" s="1"/>
  <c r="C79" i="42"/>
  <c r="L78" i="42"/>
  <c r="K78" i="42" s="1"/>
  <c r="A78" i="42" s="1"/>
  <c r="C78" i="42"/>
  <c r="L77" i="42"/>
  <c r="K77" i="42" s="1"/>
  <c r="A77" i="42" s="1"/>
  <c r="C77" i="42"/>
  <c r="L76" i="42"/>
  <c r="K76" i="42" s="1"/>
  <c r="A76" i="42" s="1"/>
  <c r="C76" i="42"/>
  <c r="L75" i="42"/>
  <c r="K75" i="42" s="1"/>
  <c r="A75" i="42" s="1"/>
  <c r="C75" i="42"/>
  <c r="L74" i="42"/>
  <c r="K74" i="42" s="1"/>
  <c r="A74" i="42" s="1"/>
  <c r="C74" i="42"/>
  <c r="L73" i="42"/>
  <c r="K73" i="42" s="1"/>
  <c r="A73" i="42" s="1"/>
  <c r="C73" i="42"/>
  <c r="L72" i="42"/>
  <c r="K72" i="42" s="1"/>
  <c r="A72" i="42" s="1"/>
  <c r="C72" i="42"/>
  <c r="L71" i="42"/>
  <c r="K71" i="42" s="1"/>
  <c r="A71" i="42" s="1"/>
  <c r="C71" i="42"/>
  <c r="L70" i="42"/>
  <c r="K70" i="42" s="1"/>
  <c r="A70" i="42" s="1"/>
  <c r="C70" i="42"/>
  <c r="L69" i="42"/>
  <c r="K69" i="42" s="1"/>
  <c r="A69" i="42" s="1"/>
  <c r="C69" i="42"/>
  <c r="L68" i="42"/>
  <c r="K68" i="42" s="1"/>
  <c r="A68" i="42" s="1"/>
  <c r="C68" i="42"/>
  <c r="L67" i="42"/>
  <c r="K67" i="42" s="1"/>
  <c r="A67" i="42" s="1"/>
  <c r="C67" i="42"/>
  <c r="L66" i="42"/>
  <c r="K66" i="42" s="1"/>
  <c r="A66" i="42" s="1"/>
  <c r="C66" i="42"/>
  <c r="L65" i="42"/>
  <c r="K65" i="42" s="1"/>
  <c r="A65" i="42" s="1"/>
  <c r="C65" i="42"/>
  <c r="L64" i="42"/>
  <c r="K64" i="42" s="1"/>
  <c r="A64" i="42" s="1"/>
  <c r="C64" i="42"/>
  <c r="L63" i="42"/>
  <c r="K63" i="42" s="1"/>
  <c r="A63" i="42" s="1"/>
  <c r="C63" i="42"/>
  <c r="L62" i="42"/>
  <c r="K62" i="42" s="1"/>
  <c r="A62" i="42" s="1"/>
  <c r="C62" i="42"/>
  <c r="L61" i="42"/>
  <c r="K61" i="42" s="1"/>
  <c r="A61" i="42" s="1"/>
  <c r="C61" i="42"/>
  <c r="L60" i="42"/>
  <c r="K60" i="42" s="1"/>
  <c r="A60" i="42" s="1"/>
  <c r="C60" i="42"/>
  <c r="L59" i="42"/>
  <c r="K59" i="42" s="1"/>
  <c r="A59" i="42" s="1"/>
  <c r="C59" i="42"/>
  <c r="L58" i="42"/>
  <c r="K58" i="42" s="1"/>
  <c r="A58" i="42" s="1"/>
  <c r="C58" i="42"/>
  <c r="L57" i="42"/>
  <c r="K57" i="42" s="1"/>
  <c r="A57" i="42" s="1"/>
  <c r="C57" i="42"/>
  <c r="L56" i="42"/>
  <c r="K56" i="42" s="1"/>
  <c r="A56" i="42" s="1"/>
  <c r="C56" i="42"/>
  <c r="L55" i="42"/>
  <c r="K55" i="42" s="1"/>
  <c r="A55" i="42" s="1"/>
  <c r="C55" i="42"/>
  <c r="L54" i="42"/>
  <c r="K54" i="42" s="1"/>
  <c r="A54" i="42" s="1"/>
  <c r="C54" i="42"/>
  <c r="L53" i="42"/>
  <c r="K53" i="42" s="1"/>
  <c r="A53" i="42" s="1"/>
  <c r="C53" i="42"/>
  <c r="L52" i="42"/>
  <c r="K52" i="42" s="1"/>
  <c r="A52" i="42" s="1"/>
  <c r="C52" i="42"/>
  <c r="L51" i="42"/>
  <c r="K51" i="42" s="1"/>
  <c r="A51" i="42" s="1"/>
  <c r="C51" i="42"/>
  <c r="L50" i="42"/>
  <c r="K50" i="42" s="1"/>
  <c r="A50" i="42" s="1"/>
  <c r="C50" i="42"/>
  <c r="L49" i="42"/>
  <c r="K49" i="42" s="1"/>
  <c r="A49" i="42" s="1"/>
  <c r="C49" i="42"/>
  <c r="L48" i="42"/>
  <c r="K48" i="42" s="1"/>
  <c r="A48" i="42" s="1"/>
  <c r="C48" i="42"/>
  <c r="L47" i="42"/>
  <c r="K47" i="42" s="1"/>
  <c r="A47" i="42" s="1"/>
  <c r="C47" i="42"/>
  <c r="L46" i="42"/>
  <c r="K46" i="42" s="1"/>
  <c r="A46" i="42" s="1"/>
  <c r="C46" i="42"/>
  <c r="L45" i="42"/>
  <c r="K45" i="42" s="1"/>
  <c r="A45" i="42" s="1"/>
  <c r="C45" i="42"/>
  <c r="L44" i="42"/>
  <c r="K44" i="42" s="1"/>
  <c r="A44" i="42" s="1"/>
  <c r="C44" i="42"/>
  <c r="L43" i="42"/>
  <c r="K43" i="42" s="1"/>
  <c r="A43" i="42" s="1"/>
  <c r="C43" i="42"/>
  <c r="L42" i="42"/>
  <c r="K42" i="42" s="1"/>
  <c r="A42" i="42" s="1"/>
  <c r="C42" i="42"/>
  <c r="L41" i="42"/>
  <c r="K41" i="42" s="1"/>
  <c r="A41" i="42" s="1"/>
  <c r="C41" i="42"/>
  <c r="L40" i="42"/>
  <c r="K40" i="42" s="1"/>
  <c r="A40" i="42" s="1"/>
  <c r="C40" i="42"/>
  <c r="L39" i="42"/>
  <c r="K39" i="42" s="1"/>
  <c r="A39" i="42" s="1"/>
  <c r="C39" i="42"/>
  <c r="L38" i="42"/>
  <c r="K38" i="42" s="1"/>
  <c r="A38" i="42" s="1"/>
  <c r="C38" i="42"/>
  <c r="L37" i="42"/>
  <c r="K37" i="42" s="1"/>
  <c r="A37" i="42" s="1"/>
  <c r="C37" i="42"/>
  <c r="L36" i="42"/>
  <c r="K36" i="42" s="1"/>
  <c r="A36" i="42" s="1"/>
  <c r="C36" i="42"/>
  <c r="L35" i="42"/>
  <c r="K35" i="42" s="1"/>
  <c r="A35" i="42" s="1"/>
  <c r="C35" i="42"/>
  <c r="L34" i="42"/>
  <c r="K34" i="42" s="1"/>
  <c r="A34" i="42" s="1"/>
  <c r="C34" i="42"/>
  <c r="L33" i="42"/>
  <c r="K33" i="42" s="1"/>
  <c r="A33" i="42" s="1"/>
  <c r="C33" i="42"/>
  <c r="L32" i="42"/>
  <c r="K32" i="42" s="1"/>
  <c r="A32" i="42" s="1"/>
  <c r="C32" i="42"/>
  <c r="L31" i="42"/>
  <c r="K31" i="42" s="1"/>
  <c r="A31" i="42" s="1"/>
  <c r="C31" i="42"/>
  <c r="L30" i="42"/>
  <c r="K30" i="42" s="1"/>
  <c r="A30" i="42" s="1"/>
  <c r="C30" i="42"/>
  <c r="L29" i="42"/>
  <c r="K29" i="42" s="1"/>
  <c r="A29" i="42" s="1"/>
  <c r="C29" i="42"/>
  <c r="L28" i="42"/>
  <c r="K28" i="42" s="1"/>
  <c r="A28" i="42" s="1"/>
  <c r="C28" i="42"/>
  <c r="L27" i="42"/>
  <c r="K27" i="42" s="1"/>
  <c r="A27" i="42" s="1"/>
  <c r="C27" i="42"/>
  <c r="L26" i="42"/>
  <c r="K26" i="42" s="1"/>
  <c r="A26" i="42" s="1"/>
  <c r="C26" i="42"/>
  <c r="L25" i="42"/>
  <c r="K25" i="42" s="1"/>
  <c r="A25" i="42" s="1"/>
  <c r="C25" i="42"/>
  <c r="L24" i="42"/>
  <c r="K24" i="42" s="1"/>
  <c r="A24" i="42" s="1"/>
  <c r="C24" i="42"/>
  <c r="L23" i="42"/>
  <c r="K23" i="42" s="1"/>
  <c r="A23" i="42" s="1"/>
  <c r="C23" i="42"/>
  <c r="L22" i="42"/>
  <c r="K22" i="42" s="1"/>
  <c r="A22" i="42" s="1"/>
  <c r="C22" i="42"/>
  <c r="L21" i="42"/>
  <c r="K21" i="42" s="1"/>
  <c r="A21" i="42" s="1"/>
  <c r="C21" i="42"/>
  <c r="L20" i="42"/>
  <c r="K20" i="42" s="1"/>
  <c r="A20" i="42" s="1"/>
  <c r="C20" i="42"/>
  <c r="L19" i="42"/>
  <c r="K19" i="42" s="1"/>
  <c r="A19" i="42" s="1"/>
  <c r="C19" i="42"/>
  <c r="L18" i="42"/>
  <c r="K18" i="42" s="1"/>
  <c r="A18" i="42" s="1"/>
  <c r="C18" i="42"/>
  <c r="L17" i="42"/>
  <c r="K17" i="42" s="1"/>
  <c r="A17" i="42" s="1"/>
  <c r="C17" i="42"/>
  <c r="L16" i="42"/>
  <c r="K16" i="42" s="1"/>
  <c r="A16" i="42" s="1"/>
  <c r="C16" i="42"/>
  <c r="L15" i="42"/>
  <c r="K15" i="42" s="1"/>
  <c r="A15" i="42" s="1"/>
  <c r="C15" i="42"/>
  <c r="L14" i="42"/>
  <c r="K14" i="42" s="1"/>
  <c r="A14" i="42" s="1"/>
  <c r="C14" i="42"/>
  <c r="L13" i="42"/>
  <c r="K13" i="42" s="1"/>
  <c r="A13" i="42" s="1"/>
  <c r="C13" i="42"/>
  <c r="L12" i="42"/>
  <c r="K12" i="42" s="1"/>
  <c r="A12" i="42" s="1"/>
  <c r="C12" i="42"/>
  <c r="L11" i="42"/>
  <c r="K11" i="42" s="1"/>
  <c r="A11" i="42" s="1"/>
  <c r="C11" i="42"/>
  <c r="L10" i="42"/>
  <c r="K10" i="42" s="1"/>
  <c r="A10" i="42" s="1"/>
  <c r="C10" i="42"/>
  <c r="B2" i="42"/>
  <c r="A2" i="42"/>
  <c r="L108" i="14" l="1"/>
  <c r="L109" i="14"/>
  <c r="L110" i="14"/>
  <c r="L111" i="14"/>
  <c r="L112" i="14"/>
  <c r="L113" i="14"/>
  <c r="L114" i="14"/>
  <c r="L115"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L256" i="14"/>
  <c r="L257" i="14"/>
  <c r="L258" i="14"/>
  <c r="L259" i="14"/>
  <c r="L260" i="14"/>
  <c r="L261" i="14"/>
  <c r="L262" i="14"/>
  <c r="L263" i="14"/>
  <c r="L264" i="14"/>
  <c r="L265" i="14"/>
  <c r="L266" i="14"/>
  <c r="L267" i="14"/>
  <c r="L268" i="14"/>
  <c r="L269" i="14"/>
  <c r="L270" i="14"/>
  <c r="L271" i="14"/>
  <c r="L272" i="14"/>
  <c r="L273" i="14"/>
  <c r="L274" i="14"/>
  <c r="L275" i="14"/>
  <c r="L276" i="14"/>
  <c r="L277" i="14"/>
  <c r="L278" i="14"/>
  <c r="L279" i="14"/>
  <c r="L280" i="14"/>
  <c r="L281" i="14"/>
  <c r="L282" i="14"/>
  <c r="L283" i="14"/>
  <c r="L284" i="14"/>
  <c r="L285" i="14"/>
  <c r="L286" i="14"/>
  <c r="L287" i="14"/>
  <c r="L288" i="14"/>
  <c r="L289" i="14"/>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L322" i="14"/>
  <c r="L323" i="14"/>
  <c r="L324" i="14"/>
  <c r="L325" i="14"/>
  <c r="L326" i="14"/>
  <c r="L327" i="14"/>
  <c r="L328" i="14"/>
  <c r="L329" i="14"/>
  <c r="L330" i="14"/>
  <c r="L331" i="14"/>
  <c r="L332" i="14"/>
  <c r="L333" i="14"/>
  <c r="L334" i="14"/>
  <c r="L335" i="14"/>
  <c r="L336" i="14"/>
  <c r="L337" i="14"/>
  <c r="L338" i="14"/>
  <c r="L339" i="14"/>
  <c r="L340" i="14"/>
  <c r="L341" i="14"/>
  <c r="L342" i="14"/>
  <c r="L343" i="14"/>
  <c r="L344" i="14"/>
  <c r="L345" i="14"/>
  <c r="L346" i="14"/>
  <c r="L347" i="14"/>
  <c r="L348" i="14"/>
  <c r="L349" i="14"/>
  <c r="L350" i="14"/>
  <c r="L351" i="14"/>
  <c r="L352" i="14"/>
  <c r="L353" i="14"/>
  <c r="L354" i="14"/>
  <c r="L355" i="14"/>
  <c r="L356" i="14"/>
  <c r="L357" i="14"/>
  <c r="L358" i="14"/>
  <c r="L359" i="14"/>
  <c r="L360" i="14"/>
  <c r="L361" i="14"/>
  <c r="L362" i="14"/>
  <c r="L363" i="14"/>
  <c r="L364" i="14"/>
  <c r="L365" i="14"/>
  <c r="L366" i="14"/>
  <c r="C368" i="14" l="1"/>
  <c r="C367" i="14"/>
  <c r="C366" i="14"/>
  <c r="C365" i="14"/>
  <c r="C364" i="14"/>
  <c r="C363" i="14"/>
  <c r="C362" i="14"/>
  <c r="C361" i="14"/>
  <c r="C360" i="14"/>
  <c r="C359" i="14"/>
  <c r="C358" i="14"/>
  <c r="C357" i="14"/>
  <c r="C356" i="14"/>
  <c r="C355" i="14"/>
  <c r="C354" i="14"/>
  <c r="C353" i="14"/>
  <c r="C352" i="14"/>
  <c r="C351" i="14"/>
  <c r="C350" i="14"/>
  <c r="C349" i="14"/>
  <c r="C348" i="14"/>
  <c r="C347" i="14"/>
  <c r="C346" i="14"/>
  <c r="C345" i="14"/>
  <c r="C344" i="14"/>
  <c r="C343" i="14"/>
  <c r="C342" i="14"/>
  <c r="C341" i="14"/>
  <c r="C340" i="14"/>
  <c r="C339" i="14"/>
  <c r="C338" i="14"/>
  <c r="C337" i="14"/>
  <c r="C336" i="14"/>
  <c r="C335" i="14"/>
  <c r="C334" i="14"/>
  <c r="C333" i="14"/>
  <c r="C332" i="14"/>
  <c r="C331" i="14"/>
  <c r="C330" i="14"/>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J8" i="13"/>
  <c r="J23" i="13"/>
  <c r="J9" i="13"/>
  <c r="J5" i="13"/>
  <c r="J6" i="13"/>
  <c r="J11" i="13"/>
  <c r="J4" i="13"/>
  <c r="J10" i="13"/>
  <c r="J22" i="13"/>
  <c r="J14" i="13"/>
  <c r="J18" i="13"/>
  <c r="J17" i="13"/>
  <c r="J20" i="13"/>
  <c r="J7" i="13"/>
  <c r="J16" i="13"/>
  <c r="J19" i="13"/>
  <c r="J21" i="13"/>
  <c r="M9" i="3" l="1"/>
  <c r="J13" i="13"/>
  <c r="E18" i="3" s="1"/>
  <c r="J12" i="13"/>
  <c r="E17" i="3" s="1"/>
  <c r="J15" i="13"/>
  <c r="E20" i="3" s="1"/>
  <c r="M14" i="3"/>
  <c r="E25" i="3" l="1"/>
  <c r="E21" i="3"/>
  <c r="E12" i="3"/>
  <c r="E16" i="3"/>
  <c r="E26" i="3"/>
  <c r="E15" i="3"/>
  <c r="E28" i="3"/>
  <c r="E24" i="3"/>
  <c r="E19" i="3"/>
  <c r="E13" i="3"/>
  <c r="E9" i="3"/>
  <c r="E22" i="3"/>
  <c r="E27" i="3"/>
  <c r="E23" i="3"/>
  <c r="E10" i="3"/>
  <c r="E14" i="3"/>
  <c r="E11" i="3"/>
  <c r="M11" i="3" l="1"/>
  <c r="M16" i="3"/>
  <c r="K366" i="14"/>
  <c r="A366" i="14" s="1"/>
  <c r="K365" i="14"/>
  <c r="A365" i="14" s="1"/>
  <c r="K364" i="14"/>
  <c r="A364" i="14" s="1"/>
  <c r="K363" i="14"/>
  <c r="A363" i="14" s="1"/>
  <c r="K362" i="14"/>
  <c r="A362" i="14" s="1"/>
  <c r="K361" i="14"/>
  <c r="A361" i="14" s="1"/>
  <c r="K360" i="14"/>
  <c r="A360" i="14" s="1"/>
  <c r="K359" i="14"/>
  <c r="A359" i="14" s="1"/>
  <c r="K358" i="14"/>
  <c r="A358" i="14" s="1"/>
  <c r="K357" i="14"/>
  <c r="A357" i="14" s="1"/>
  <c r="K356" i="14"/>
  <c r="A356" i="14" s="1"/>
  <c r="K355" i="14"/>
  <c r="A355" i="14" s="1"/>
  <c r="K354" i="14"/>
  <c r="A354" i="14" s="1"/>
  <c r="K353" i="14"/>
  <c r="A353" i="14" s="1"/>
  <c r="K352" i="14"/>
  <c r="A352" i="14" s="1"/>
  <c r="K351" i="14"/>
  <c r="A351" i="14" s="1"/>
  <c r="K350" i="14"/>
  <c r="A350" i="14" s="1"/>
  <c r="K349" i="14"/>
  <c r="A349" i="14" s="1"/>
  <c r="K348" i="14"/>
  <c r="A348" i="14" s="1"/>
  <c r="K347" i="14"/>
  <c r="A347" i="14" s="1"/>
  <c r="K346" i="14"/>
  <c r="A346" i="14" s="1"/>
  <c r="K345" i="14"/>
  <c r="A345" i="14" s="1"/>
  <c r="K344" i="14"/>
  <c r="A344" i="14" s="1"/>
  <c r="K343" i="14"/>
  <c r="A343" i="14" s="1"/>
  <c r="K342" i="14"/>
  <c r="A342" i="14" s="1"/>
  <c r="K341" i="14"/>
  <c r="A341" i="14" s="1"/>
  <c r="K340" i="14"/>
  <c r="A340" i="14" s="1"/>
  <c r="K339" i="14"/>
  <c r="A339" i="14" s="1"/>
  <c r="K338" i="14"/>
  <c r="A338" i="14" s="1"/>
  <c r="K337" i="14"/>
  <c r="A337" i="14" s="1"/>
  <c r="K336" i="14"/>
  <c r="A336" i="14" s="1"/>
  <c r="K335" i="14"/>
  <c r="A335" i="14" s="1"/>
  <c r="K334" i="14"/>
  <c r="A334" i="14" s="1"/>
  <c r="K333" i="14"/>
  <c r="A333" i="14" s="1"/>
  <c r="K332" i="14"/>
  <c r="A332" i="14" s="1"/>
  <c r="K331" i="14"/>
  <c r="A331" i="14" s="1"/>
  <c r="K330" i="14"/>
  <c r="A330" i="14" s="1"/>
  <c r="K329" i="14"/>
  <c r="A329" i="14" s="1"/>
  <c r="K328" i="14"/>
  <c r="A328" i="14" s="1"/>
  <c r="K327" i="14"/>
  <c r="A327" i="14" s="1"/>
  <c r="K326" i="14"/>
  <c r="A326" i="14" s="1"/>
  <c r="K325" i="14"/>
  <c r="A325" i="14" s="1"/>
  <c r="K324" i="14"/>
  <c r="A324" i="14" s="1"/>
  <c r="K323" i="14"/>
  <c r="A323" i="14" s="1"/>
  <c r="K322" i="14"/>
  <c r="A322" i="14" s="1"/>
  <c r="K321" i="14"/>
  <c r="A321" i="14" s="1"/>
  <c r="K320" i="14"/>
  <c r="A320" i="14" s="1"/>
  <c r="K319" i="14"/>
  <c r="A319" i="14" s="1"/>
  <c r="K318" i="14"/>
  <c r="A318" i="14" s="1"/>
  <c r="K317" i="14"/>
  <c r="A317" i="14" s="1"/>
  <c r="K316" i="14"/>
  <c r="A316" i="14" s="1"/>
  <c r="K315" i="14"/>
  <c r="A315" i="14" s="1"/>
  <c r="K314" i="14"/>
  <c r="A314" i="14" s="1"/>
  <c r="K313" i="14"/>
  <c r="A313" i="14" s="1"/>
  <c r="K312" i="14"/>
  <c r="A312" i="14" s="1"/>
  <c r="K311" i="14"/>
  <c r="A311" i="14" s="1"/>
  <c r="K310" i="14"/>
  <c r="A310" i="14" s="1"/>
  <c r="K309" i="14"/>
  <c r="A309" i="14" s="1"/>
  <c r="K308" i="14"/>
  <c r="A308" i="14" s="1"/>
  <c r="K307" i="14"/>
  <c r="A307" i="14" s="1"/>
  <c r="K306" i="14"/>
  <c r="A306" i="14" s="1"/>
  <c r="K305" i="14"/>
  <c r="A305" i="14" s="1"/>
  <c r="K304" i="14"/>
  <c r="A304" i="14" s="1"/>
  <c r="K303" i="14"/>
  <c r="A303" i="14" s="1"/>
  <c r="K302" i="14"/>
  <c r="A302" i="14" s="1"/>
  <c r="K301" i="14"/>
  <c r="A301" i="14" s="1"/>
  <c r="K300" i="14"/>
  <c r="A300" i="14" s="1"/>
  <c r="K299" i="14"/>
  <c r="A299" i="14" s="1"/>
  <c r="K298" i="14"/>
  <c r="A298" i="14" s="1"/>
  <c r="K297" i="14"/>
  <c r="A297" i="14" s="1"/>
  <c r="K296" i="14"/>
  <c r="A296" i="14" s="1"/>
  <c r="K295" i="14"/>
  <c r="A295" i="14" s="1"/>
  <c r="K294" i="14"/>
  <c r="A294" i="14" s="1"/>
  <c r="K293" i="14"/>
  <c r="A293" i="14" s="1"/>
  <c r="K292" i="14"/>
  <c r="A292" i="14" s="1"/>
  <c r="K291" i="14"/>
  <c r="A291" i="14" s="1"/>
  <c r="K290" i="14"/>
  <c r="A290" i="14" s="1"/>
  <c r="K289" i="14"/>
  <c r="A289" i="14" s="1"/>
  <c r="K288" i="14"/>
  <c r="A288" i="14" s="1"/>
  <c r="K287" i="14"/>
  <c r="A287" i="14" s="1"/>
  <c r="K286" i="14"/>
  <c r="A286" i="14" s="1"/>
  <c r="K285" i="14"/>
  <c r="A285" i="14" s="1"/>
  <c r="K284" i="14"/>
  <c r="A284" i="14" s="1"/>
  <c r="K283" i="14"/>
  <c r="A283" i="14" s="1"/>
  <c r="K282" i="14"/>
  <c r="A282" i="14" s="1"/>
  <c r="K281" i="14"/>
  <c r="A281" i="14" s="1"/>
  <c r="K280" i="14"/>
  <c r="A280" i="14" s="1"/>
  <c r="K279" i="14"/>
  <c r="A279" i="14" s="1"/>
  <c r="K278" i="14"/>
  <c r="A278" i="14" s="1"/>
  <c r="K277" i="14"/>
  <c r="A277" i="14" s="1"/>
  <c r="K276" i="14"/>
  <c r="A276" i="14" s="1"/>
  <c r="K275" i="14"/>
  <c r="A275" i="14" s="1"/>
  <c r="K274" i="14"/>
  <c r="A274" i="14" s="1"/>
  <c r="K273" i="14"/>
  <c r="A273" i="14" s="1"/>
  <c r="K272" i="14"/>
  <c r="A272" i="14" s="1"/>
  <c r="K271" i="14"/>
  <c r="A271" i="14" s="1"/>
  <c r="K270" i="14"/>
  <c r="A270" i="14" s="1"/>
  <c r="K269" i="14"/>
  <c r="A269" i="14" s="1"/>
  <c r="K268" i="14"/>
  <c r="A268" i="14" s="1"/>
  <c r="K267" i="14"/>
  <c r="A267" i="14" s="1"/>
  <c r="K266" i="14"/>
  <c r="A266" i="14" s="1"/>
  <c r="K265" i="14"/>
  <c r="A265" i="14" s="1"/>
  <c r="K264" i="14"/>
  <c r="A264" i="14" s="1"/>
  <c r="K263" i="14"/>
  <c r="A263" i="14" s="1"/>
  <c r="K262" i="14"/>
  <c r="A262" i="14" s="1"/>
  <c r="K261" i="14"/>
  <c r="A261" i="14" s="1"/>
  <c r="K260" i="14"/>
  <c r="A260" i="14" s="1"/>
  <c r="K259" i="14"/>
  <c r="A259" i="14" s="1"/>
  <c r="K258" i="14"/>
  <c r="A258" i="14" s="1"/>
  <c r="K257" i="14"/>
  <c r="A257" i="14" s="1"/>
  <c r="K256" i="14"/>
  <c r="A256" i="14" s="1"/>
  <c r="K255" i="14"/>
  <c r="A255" i="14" s="1"/>
  <c r="K254" i="14"/>
  <c r="A254" i="14" s="1"/>
  <c r="K253" i="14"/>
  <c r="A253" i="14" s="1"/>
  <c r="K252" i="14"/>
  <c r="A252" i="14" s="1"/>
  <c r="K251" i="14"/>
  <c r="A251" i="14" s="1"/>
  <c r="K250" i="14"/>
  <c r="A250" i="14" s="1"/>
  <c r="K249" i="14"/>
  <c r="A249" i="14" s="1"/>
  <c r="K248" i="14"/>
  <c r="A248" i="14" s="1"/>
  <c r="K247" i="14"/>
  <c r="A247" i="14" s="1"/>
  <c r="K246" i="14"/>
  <c r="A246" i="14" s="1"/>
  <c r="K245" i="14"/>
  <c r="A245" i="14" s="1"/>
  <c r="K244" i="14"/>
  <c r="A244" i="14" s="1"/>
  <c r="K243" i="14"/>
  <c r="A243" i="14" s="1"/>
  <c r="K242" i="14"/>
  <c r="A242" i="14" s="1"/>
  <c r="K241" i="14"/>
  <c r="A241" i="14" s="1"/>
  <c r="K240" i="14"/>
  <c r="A240" i="14" s="1"/>
  <c r="K239" i="14"/>
  <c r="A239" i="14" s="1"/>
  <c r="K238" i="14"/>
  <c r="A238" i="14" s="1"/>
  <c r="K237" i="14"/>
  <c r="A237" i="14" s="1"/>
  <c r="K236" i="14"/>
  <c r="A236" i="14" s="1"/>
  <c r="K235" i="14"/>
  <c r="A235" i="14" s="1"/>
  <c r="K234" i="14"/>
  <c r="A234" i="14" s="1"/>
  <c r="K233" i="14"/>
  <c r="A233" i="14" s="1"/>
  <c r="K232" i="14"/>
  <c r="A232" i="14" s="1"/>
  <c r="K231" i="14"/>
  <c r="A231" i="14" s="1"/>
  <c r="K230" i="14"/>
  <c r="A230" i="14" s="1"/>
  <c r="K229" i="14"/>
  <c r="A229" i="14" s="1"/>
  <c r="K228" i="14"/>
  <c r="A228" i="14" s="1"/>
  <c r="K227" i="14"/>
  <c r="A227" i="14" s="1"/>
  <c r="K226" i="14"/>
  <c r="A226" i="14" s="1"/>
  <c r="K225" i="14"/>
  <c r="A225" i="14" s="1"/>
  <c r="K224" i="14"/>
  <c r="A224" i="14" s="1"/>
  <c r="K223" i="14"/>
  <c r="A223" i="14" s="1"/>
  <c r="K222" i="14"/>
  <c r="A222" i="14" s="1"/>
  <c r="K221" i="14"/>
  <c r="A221" i="14" s="1"/>
  <c r="K220" i="14"/>
  <c r="A220" i="14" s="1"/>
  <c r="K219" i="14"/>
  <c r="A219" i="14" s="1"/>
  <c r="K218" i="14"/>
  <c r="A218" i="14" s="1"/>
  <c r="K217" i="14"/>
  <c r="A217" i="14" s="1"/>
  <c r="K216" i="14"/>
  <c r="A216" i="14" s="1"/>
  <c r="K215" i="14"/>
  <c r="A215" i="14" s="1"/>
  <c r="K214" i="14"/>
  <c r="A214" i="14" s="1"/>
  <c r="K213" i="14"/>
  <c r="A213" i="14" s="1"/>
  <c r="K212" i="14"/>
  <c r="A212" i="14" s="1"/>
  <c r="K211" i="14"/>
  <c r="A211" i="14" s="1"/>
  <c r="K210" i="14"/>
  <c r="A210" i="14" s="1"/>
  <c r="K209" i="14"/>
  <c r="A209" i="14" s="1"/>
  <c r="K208" i="14"/>
  <c r="A208" i="14" s="1"/>
  <c r="K207" i="14"/>
  <c r="A207" i="14" s="1"/>
  <c r="K206" i="14"/>
  <c r="A206" i="14" s="1"/>
  <c r="K205" i="14"/>
  <c r="A205" i="14" s="1"/>
  <c r="K204" i="14"/>
  <c r="A204" i="14" s="1"/>
  <c r="K203" i="14"/>
  <c r="A203" i="14" s="1"/>
  <c r="K202" i="14"/>
  <c r="A202" i="14" s="1"/>
  <c r="K201" i="14"/>
  <c r="A201" i="14" s="1"/>
  <c r="K200" i="14"/>
  <c r="A200" i="14" s="1"/>
  <c r="K199" i="14"/>
  <c r="A199" i="14" s="1"/>
  <c r="K198" i="14"/>
  <c r="A198" i="14" s="1"/>
  <c r="K197" i="14"/>
  <c r="A197" i="14" s="1"/>
  <c r="K196" i="14"/>
  <c r="A196" i="14" s="1"/>
  <c r="K195" i="14"/>
  <c r="A195" i="14" s="1"/>
  <c r="K194" i="14"/>
  <c r="A194" i="14" s="1"/>
  <c r="K193" i="14"/>
  <c r="A193" i="14" s="1"/>
  <c r="K192" i="14"/>
  <c r="A192" i="14" s="1"/>
  <c r="K191" i="14"/>
  <c r="A191" i="14" s="1"/>
  <c r="K190" i="14"/>
  <c r="A190" i="14" s="1"/>
  <c r="K189" i="14"/>
  <c r="A189" i="14" s="1"/>
  <c r="K188" i="14"/>
  <c r="A188" i="14" s="1"/>
  <c r="K187" i="14"/>
  <c r="A187" i="14" s="1"/>
  <c r="K186" i="14"/>
  <c r="A186" i="14" s="1"/>
  <c r="K185" i="14"/>
  <c r="A185" i="14" s="1"/>
  <c r="K184" i="14"/>
  <c r="A184" i="14" s="1"/>
  <c r="K183" i="14"/>
  <c r="A183" i="14" s="1"/>
  <c r="K182" i="14"/>
  <c r="A182" i="14" s="1"/>
  <c r="K181" i="14"/>
  <c r="A181" i="14" s="1"/>
  <c r="K180" i="14"/>
  <c r="A180" i="14" s="1"/>
  <c r="K179" i="14"/>
  <c r="A179" i="14" s="1"/>
  <c r="K178" i="14"/>
  <c r="A178" i="14" s="1"/>
  <c r="K177" i="14"/>
  <c r="A177" i="14" s="1"/>
  <c r="K176" i="14"/>
  <c r="A176" i="14" s="1"/>
  <c r="K175" i="14"/>
  <c r="A175" i="14" s="1"/>
  <c r="K174" i="14"/>
  <c r="A174" i="14" s="1"/>
  <c r="K173" i="14"/>
  <c r="A173" i="14" s="1"/>
  <c r="K172" i="14"/>
  <c r="A172" i="14" s="1"/>
  <c r="K171" i="14"/>
  <c r="A171" i="14" s="1"/>
  <c r="K170" i="14"/>
  <c r="A170" i="14" s="1"/>
  <c r="K169" i="14"/>
  <c r="A169" i="14" s="1"/>
  <c r="K168" i="14"/>
  <c r="A168" i="14" s="1"/>
  <c r="K167" i="14"/>
  <c r="A167" i="14" s="1"/>
  <c r="K166" i="14"/>
  <c r="A166" i="14" s="1"/>
  <c r="K165" i="14"/>
  <c r="A165" i="14" s="1"/>
  <c r="K164" i="14"/>
  <c r="A164" i="14" s="1"/>
  <c r="K163" i="14"/>
  <c r="A163" i="14" s="1"/>
  <c r="K162" i="14"/>
  <c r="A162" i="14" s="1"/>
  <c r="K161" i="14"/>
  <c r="A161" i="14" s="1"/>
  <c r="K160" i="14"/>
  <c r="A160" i="14" s="1"/>
  <c r="K159" i="14"/>
  <c r="A159" i="14" s="1"/>
  <c r="K158" i="14"/>
  <c r="A158" i="14" s="1"/>
  <c r="K157" i="14"/>
  <c r="A157" i="14" s="1"/>
  <c r="K156" i="14"/>
  <c r="A156" i="14" s="1"/>
  <c r="K155" i="14"/>
  <c r="A155" i="14" s="1"/>
  <c r="K154" i="14"/>
  <c r="A154" i="14" s="1"/>
  <c r="K153" i="14"/>
  <c r="A153" i="14" s="1"/>
  <c r="K152" i="14"/>
  <c r="A152" i="14" s="1"/>
  <c r="K151" i="14"/>
  <c r="A151" i="14" s="1"/>
  <c r="K150" i="14"/>
  <c r="A150" i="14" s="1"/>
  <c r="K149" i="14"/>
  <c r="A149" i="14" s="1"/>
  <c r="K148" i="14"/>
  <c r="A148" i="14" s="1"/>
  <c r="K147" i="14"/>
  <c r="A147" i="14" s="1"/>
  <c r="K146" i="14"/>
  <c r="A146" i="14" s="1"/>
  <c r="K145" i="14"/>
  <c r="A145" i="14" s="1"/>
  <c r="K144" i="14"/>
  <c r="A144" i="14" s="1"/>
  <c r="K143" i="14"/>
  <c r="A143" i="14" s="1"/>
  <c r="K142" i="14"/>
  <c r="A142" i="14" s="1"/>
  <c r="K141" i="14"/>
  <c r="A141" i="14" s="1"/>
  <c r="K140" i="14"/>
  <c r="A140" i="14" s="1"/>
  <c r="K139" i="14"/>
  <c r="A139" i="14" s="1"/>
  <c r="K138" i="14"/>
  <c r="A138" i="14" s="1"/>
  <c r="K137" i="14"/>
  <c r="A137" i="14" s="1"/>
  <c r="K136" i="14"/>
  <c r="A136" i="14" s="1"/>
  <c r="K135" i="14"/>
  <c r="A135" i="14" s="1"/>
  <c r="K134" i="14"/>
  <c r="A134" i="14" s="1"/>
  <c r="K133" i="14"/>
  <c r="A133" i="14" s="1"/>
  <c r="K132" i="14"/>
  <c r="A132" i="14" s="1"/>
  <c r="K131" i="14"/>
  <c r="A131" i="14" s="1"/>
  <c r="K130" i="14"/>
  <c r="A130" i="14" s="1"/>
  <c r="K129" i="14"/>
  <c r="A129" i="14" s="1"/>
  <c r="K128" i="14"/>
  <c r="A128" i="14" s="1"/>
  <c r="K127" i="14"/>
  <c r="A127" i="14" s="1"/>
  <c r="K126" i="14"/>
  <c r="A126" i="14" s="1"/>
  <c r="K125" i="14"/>
  <c r="A125" i="14" s="1"/>
  <c r="K124" i="14"/>
  <c r="A124" i="14" s="1"/>
  <c r="K123" i="14"/>
  <c r="A123" i="14" s="1"/>
  <c r="K122" i="14"/>
  <c r="A122" i="14" s="1"/>
  <c r="K121" i="14"/>
  <c r="A121" i="14" s="1"/>
  <c r="K120" i="14"/>
  <c r="A120" i="14" s="1"/>
  <c r="K119" i="14"/>
  <c r="A119" i="14" s="1"/>
  <c r="K118" i="14"/>
  <c r="A118" i="14" s="1"/>
  <c r="K117" i="14"/>
  <c r="A117" i="14" s="1"/>
  <c r="K116" i="14"/>
  <c r="A116" i="14" s="1"/>
  <c r="K115" i="14"/>
  <c r="A115" i="14" s="1"/>
  <c r="K114" i="14"/>
  <c r="A114" i="14" s="1"/>
  <c r="K113" i="14"/>
  <c r="A113" i="14" s="1"/>
  <c r="K112" i="14"/>
  <c r="A112" i="14" s="1"/>
  <c r="K111" i="14"/>
  <c r="A111" i="14" s="1"/>
  <c r="K110" i="14"/>
  <c r="A110" i="14" s="1"/>
  <c r="K109" i="14"/>
  <c r="A109" i="14" s="1"/>
  <c r="K108" i="14"/>
  <c r="A108" i="14" s="1"/>
  <c r="K23" i="13" l="1"/>
  <c r="K22" i="13"/>
  <c r="K21" i="13"/>
  <c r="K20" i="13"/>
  <c r="K19" i="13"/>
  <c r="K18" i="13"/>
  <c r="K17" i="13"/>
  <c r="K16" i="13"/>
  <c r="K15" i="13"/>
  <c r="K14" i="13"/>
  <c r="K13" i="13"/>
  <c r="K12" i="13"/>
  <c r="K11" i="13"/>
  <c r="K10" i="13"/>
  <c r="K9" i="13"/>
  <c r="K8" i="13"/>
  <c r="K7" i="13"/>
  <c r="K6" i="13"/>
  <c r="K5" i="13"/>
  <c r="L107" i="14"/>
  <c r="K107" i="14" s="1"/>
  <c r="A107" i="14" s="1"/>
  <c r="L106" i="14"/>
  <c r="K106" i="14" s="1"/>
  <c r="A106" i="14" s="1"/>
  <c r="L105" i="14"/>
  <c r="K105" i="14" s="1"/>
  <c r="A105" i="14" s="1"/>
  <c r="L104" i="14"/>
  <c r="K104" i="14" s="1"/>
  <c r="A104" i="14" s="1"/>
  <c r="L103" i="14"/>
  <c r="K103" i="14" s="1"/>
  <c r="A103" i="14" s="1"/>
  <c r="L102" i="14"/>
  <c r="K102" i="14" s="1"/>
  <c r="A102" i="14" s="1"/>
  <c r="L101" i="14"/>
  <c r="K101" i="14" s="1"/>
  <c r="A101" i="14" s="1"/>
  <c r="L100" i="14"/>
  <c r="K100" i="14" s="1"/>
  <c r="A100" i="14" s="1"/>
  <c r="L99" i="14"/>
  <c r="K99" i="14" s="1"/>
  <c r="A99" i="14" s="1"/>
  <c r="L98" i="14"/>
  <c r="K98" i="14" s="1"/>
  <c r="A98" i="14" s="1"/>
  <c r="L97" i="14"/>
  <c r="K97" i="14" s="1"/>
  <c r="A97" i="14" s="1"/>
  <c r="L96" i="14"/>
  <c r="K96" i="14" s="1"/>
  <c r="A96" i="14" s="1"/>
  <c r="L95" i="14"/>
  <c r="K95" i="14" s="1"/>
  <c r="A95" i="14" s="1"/>
  <c r="L94" i="14"/>
  <c r="K94" i="14" s="1"/>
  <c r="A94" i="14" s="1"/>
  <c r="L93" i="14"/>
  <c r="K93" i="14" s="1"/>
  <c r="A93" i="14" s="1"/>
  <c r="L92" i="14"/>
  <c r="K92" i="14" s="1"/>
  <c r="A92" i="14" s="1"/>
  <c r="L91" i="14"/>
  <c r="K91" i="14" s="1"/>
  <c r="A91" i="14" s="1"/>
  <c r="L90" i="14"/>
  <c r="K90" i="14" s="1"/>
  <c r="A90" i="14" s="1"/>
  <c r="L89" i="14"/>
  <c r="K89" i="14" s="1"/>
  <c r="A89" i="14" s="1"/>
  <c r="L88" i="14"/>
  <c r="K88" i="14" s="1"/>
  <c r="A88" i="14" s="1"/>
  <c r="L87" i="14"/>
  <c r="K87" i="14" s="1"/>
  <c r="A87" i="14" s="1"/>
  <c r="L86" i="14"/>
  <c r="K86" i="14" s="1"/>
  <c r="A86" i="14" s="1"/>
  <c r="L85" i="14"/>
  <c r="K85" i="14" s="1"/>
  <c r="A85" i="14" s="1"/>
  <c r="L84" i="14"/>
  <c r="K84" i="14" s="1"/>
  <c r="A84" i="14" s="1"/>
  <c r="L83" i="14"/>
  <c r="K83" i="14" s="1"/>
  <c r="A83" i="14" s="1"/>
  <c r="L82" i="14"/>
  <c r="K82" i="14" s="1"/>
  <c r="A82" i="14" s="1"/>
  <c r="L81" i="14"/>
  <c r="K81" i="14" s="1"/>
  <c r="A81" i="14" s="1"/>
  <c r="L80" i="14"/>
  <c r="K80" i="14" s="1"/>
  <c r="A80" i="14" s="1"/>
  <c r="L79" i="14"/>
  <c r="K79" i="14" s="1"/>
  <c r="A79" i="14" s="1"/>
  <c r="L78" i="14"/>
  <c r="K78" i="14" s="1"/>
  <c r="A78" i="14" s="1"/>
  <c r="L77" i="14"/>
  <c r="K77" i="14" s="1"/>
  <c r="A77" i="14" s="1"/>
  <c r="L76" i="14"/>
  <c r="K76" i="14" s="1"/>
  <c r="A76" i="14" s="1"/>
  <c r="L75" i="14"/>
  <c r="K75" i="14" s="1"/>
  <c r="A75" i="14" s="1"/>
  <c r="L74" i="14"/>
  <c r="K74" i="14" s="1"/>
  <c r="A74" i="14" s="1"/>
  <c r="L73" i="14"/>
  <c r="K73" i="14" s="1"/>
  <c r="A73" i="14" s="1"/>
  <c r="L72" i="14"/>
  <c r="K72" i="14" s="1"/>
  <c r="A72" i="14" s="1"/>
  <c r="L71" i="14"/>
  <c r="K71" i="14" s="1"/>
  <c r="A71" i="14" s="1"/>
  <c r="L70" i="14"/>
  <c r="K70" i="14" s="1"/>
  <c r="A70" i="14" s="1"/>
  <c r="L69" i="14"/>
  <c r="K69" i="14" s="1"/>
  <c r="A69" i="14" s="1"/>
  <c r="L68" i="14"/>
  <c r="K68" i="14" s="1"/>
  <c r="A68" i="14" s="1"/>
  <c r="L67" i="14"/>
  <c r="K67" i="14" s="1"/>
  <c r="A67" i="14" s="1"/>
  <c r="L66" i="14"/>
  <c r="K66" i="14" s="1"/>
  <c r="A66" i="14" s="1"/>
  <c r="L65" i="14"/>
  <c r="K65" i="14" s="1"/>
  <c r="A65" i="14" s="1"/>
  <c r="L64" i="14"/>
  <c r="K64" i="14" s="1"/>
  <c r="A64" i="14" s="1"/>
  <c r="L63" i="14"/>
  <c r="K63" i="14" s="1"/>
  <c r="A63" i="14" s="1"/>
  <c r="L62" i="14"/>
  <c r="K62" i="14" s="1"/>
  <c r="A62" i="14" s="1"/>
  <c r="L61" i="14"/>
  <c r="K61" i="14" s="1"/>
  <c r="A61" i="14" s="1"/>
  <c r="L60" i="14"/>
  <c r="K60" i="14" s="1"/>
  <c r="A60" i="14" s="1"/>
  <c r="L59" i="14"/>
  <c r="K59" i="14" s="1"/>
  <c r="A59" i="14" s="1"/>
  <c r="L58" i="14"/>
  <c r="K58" i="14" s="1"/>
  <c r="A58" i="14" s="1"/>
  <c r="L57" i="14"/>
  <c r="K57" i="14" s="1"/>
  <c r="A57" i="14" s="1"/>
  <c r="L56" i="14"/>
  <c r="K56" i="14" s="1"/>
  <c r="A56" i="14" s="1"/>
  <c r="L55" i="14"/>
  <c r="K55" i="14" s="1"/>
  <c r="A55" i="14" s="1"/>
  <c r="L54" i="14"/>
  <c r="K54" i="14" s="1"/>
  <c r="A54" i="14" s="1"/>
  <c r="L53" i="14"/>
  <c r="K53" i="14" s="1"/>
  <c r="A53" i="14" s="1"/>
  <c r="L52" i="14"/>
  <c r="K52" i="14" s="1"/>
  <c r="A52" i="14" s="1"/>
  <c r="L51" i="14"/>
  <c r="K51" i="14" s="1"/>
  <c r="A51" i="14" s="1"/>
  <c r="L50" i="14"/>
  <c r="K50" i="14" s="1"/>
  <c r="A50" i="14" s="1"/>
  <c r="L49" i="14"/>
  <c r="K49" i="14" s="1"/>
  <c r="A49" i="14" s="1"/>
  <c r="L48" i="14"/>
  <c r="K48" i="14" s="1"/>
  <c r="A48" i="14" s="1"/>
  <c r="L47" i="14"/>
  <c r="K47" i="14" s="1"/>
  <c r="A47" i="14" s="1"/>
  <c r="L46" i="14"/>
  <c r="K46" i="14" s="1"/>
  <c r="A46" i="14" s="1"/>
  <c r="L45" i="14"/>
  <c r="K45" i="14" s="1"/>
  <c r="A45" i="14" s="1"/>
  <c r="L44" i="14"/>
  <c r="K44" i="14" s="1"/>
  <c r="A44" i="14" s="1"/>
  <c r="L43" i="14"/>
  <c r="K43" i="14" s="1"/>
  <c r="A43" i="14" s="1"/>
  <c r="L42" i="14"/>
  <c r="K42" i="14" s="1"/>
  <c r="A42" i="14" s="1"/>
  <c r="L41" i="14"/>
  <c r="K41" i="14" s="1"/>
  <c r="A41" i="14" s="1"/>
  <c r="L40" i="14"/>
  <c r="K40" i="14" s="1"/>
  <c r="A40" i="14" s="1"/>
  <c r="L39" i="14"/>
  <c r="K39" i="14" s="1"/>
  <c r="A39" i="14" s="1"/>
  <c r="L38" i="14"/>
  <c r="K38" i="14" s="1"/>
  <c r="A38" i="14" s="1"/>
  <c r="L37" i="14"/>
  <c r="K37" i="14" s="1"/>
  <c r="A37" i="14" s="1"/>
  <c r="L36" i="14"/>
  <c r="K36" i="14" s="1"/>
  <c r="A36" i="14" s="1"/>
  <c r="L35" i="14"/>
  <c r="K35" i="14" s="1"/>
  <c r="A35" i="14" s="1"/>
  <c r="L34" i="14"/>
  <c r="K34" i="14" s="1"/>
  <c r="A34" i="14" s="1"/>
  <c r="L33" i="14"/>
  <c r="K33" i="14" s="1"/>
  <c r="A33" i="14" s="1"/>
  <c r="L32" i="14"/>
  <c r="K32" i="14" s="1"/>
  <c r="A32" i="14" s="1"/>
  <c r="L31" i="14"/>
  <c r="K31" i="14" s="1"/>
  <c r="A31" i="14" s="1"/>
  <c r="L30" i="14"/>
  <c r="K30" i="14" s="1"/>
  <c r="A30" i="14" s="1"/>
  <c r="L29" i="14"/>
  <c r="K29" i="14" s="1"/>
  <c r="A29" i="14" s="1"/>
  <c r="L28" i="14"/>
  <c r="K28" i="14" s="1"/>
  <c r="A28" i="14" s="1"/>
  <c r="L27" i="14"/>
  <c r="K27" i="14" s="1"/>
  <c r="A27" i="14" s="1"/>
  <c r="L26" i="14"/>
  <c r="K26" i="14" s="1"/>
  <c r="A26" i="14" s="1"/>
  <c r="L25" i="14"/>
  <c r="K25" i="14" s="1"/>
  <c r="A25" i="14" s="1"/>
  <c r="L24" i="14"/>
  <c r="K24" i="14" s="1"/>
  <c r="A24" i="14" s="1"/>
  <c r="L23" i="14"/>
  <c r="K23" i="14" s="1"/>
  <c r="A23" i="14" s="1"/>
  <c r="L22" i="14"/>
  <c r="K22" i="14" s="1"/>
  <c r="A22" i="14" s="1"/>
  <c r="L21" i="14"/>
  <c r="K21" i="14" s="1"/>
  <c r="A21" i="14" s="1"/>
  <c r="L20" i="14"/>
  <c r="K20" i="14" s="1"/>
  <c r="A20" i="14" s="1"/>
  <c r="L19" i="14"/>
  <c r="K19" i="14" s="1"/>
  <c r="A19" i="14" s="1"/>
  <c r="L18" i="14"/>
  <c r="K18" i="14" s="1"/>
  <c r="A18" i="14" s="1"/>
  <c r="L17" i="14"/>
  <c r="K17" i="14" s="1"/>
  <c r="A17" i="14" s="1"/>
  <c r="L16" i="14"/>
  <c r="K16" i="14" s="1"/>
  <c r="A16" i="14" s="1"/>
  <c r="L15" i="14"/>
  <c r="K15" i="14" s="1"/>
  <c r="A15" i="14" s="1"/>
  <c r="L14" i="14"/>
  <c r="K14" i="14" s="1"/>
  <c r="A14" i="14" s="1"/>
  <c r="L13" i="14"/>
  <c r="K13" i="14" s="1"/>
  <c r="A13" i="14" s="1"/>
  <c r="L12" i="14"/>
  <c r="K12" i="14" s="1"/>
  <c r="A12" i="14" s="1"/>
  <c r="L11" i="14"/>
  <c r="K11" i="14" s="1"/>
  <c r="A11" i="14" s="1"/>
  <c r="L10" i="14"/>
  <c r="K10" i="14" s="1"/>
  <c r="A10" i="14" s="1"/>
  <c r="P11" i="4"/>
  <c r="L368" i="14"/>
  <c r="K368" i="14" s="1"/>
  <c r="A368" i="14" s="1"/>
  <c r="L367" i="14"/>
  <c r="K367" i="14" s="1"/>
  <c r="A367" i="14" s="1"/>
  <c r="B2" i="14"/>
  <c r="A2" i="14"/>
  <c r="I15" i="4" l="1"/>
  <c r="M8" i="3" s="1"/>
  <c r="A2" i="3" l="1"/>
  <c r="F7" i="4" l="1"/>
  <c r="A2" i="4" l="1"/>
  <c r="K4" i="13"/>
</calcChain>
</file>

<file path=xl/sharedStrings.xml><?xml version="1.0" encoding="utf-8"?>
<sst xmlns="http://schemas.openxmlformats.org/spreadsheetml/2006/main" count="1886" uniqueCount="1450">
  <si>
    <t>Sub-Code</t>
  </si>
  <si>
    <t>Description</t>
  </si>
  <si>
    <t>To</t>
  </si>
  <si>
    <t>Hide</t>
  </si>
  <si>
    <t>Column</t>
  </si>
  <si>
    <t>Sub-Code Heading</t>
  </si>
  <si>
    <t>H10</t>
  </si>
  <si>
    <t>Walk Sequencing at Delivery Office</t>
  </si>
  <si>
    <t>H22</t>
  </si>
  <si>
    <t>Delivery Motorised – Bulk</t>
  </si>
  <si>
    <t>H23</t>
  </si>
  <si>
    <t>Delivery Motorised – Support</t>
  </si>
  <si>
    <t>H30</t>
  </si>
  <si>
    <t>R13</t>
  </si>
  <si>
    <t>Express Locker – Delivery</t>
  </si>
  <si>
    <t>B11</t>
  </si>
  <si>
    <t xml:space="preserve">Collections </t>
  </si>
  <si>
    <t>G57</t>
  </si>
  <si>
    <t xml:space="preserve">Response Services </t>
  </si>
  <si>
    <t>L62</t>
  </si>
  <si>
    <t xml:space="preserve">Conveyance Local Distribution </t>
  </si>
  <si>
    <t>M11</t>
  </si>
  <si>
    <t>Vehicle Maintenance</t>
  </si>
  <si>
    <t>M22</t>
  </si>
  <si>
    <t>Mail Room for 3rd Party ON RM Premises</t>
  </si>
  <si>
    <t>M23</t>
  </si>
  <si>
    <t>Mail Room for 3rd Party NOT on RM Premises</t>
  </si>
  <si>
    <t>M24</t>
  </si>
  <si>
    <t>Callers Office Work</t>
  </si>
  <si>
    <t>M27</t>
  </si>
  <si>
    <t>Cycle Maintenance &amp; Repair</t>
  </si>
  <si>
    <t>M39</t>
  </si>
  <si>
    <t>M41</t>
  </si>
  <si>
    <t>Bookroom</t>
  </si>
  <si>
    <t>M45</t>
  </si>
  <si>
    <t>Union Facility Time</t>
  </si>
  <si>
    <t>M72</t>
  </si>
  <si>
    <t>Delivery Support</t>
  </si>
  <si>
    <t>N36</t>
  </si>
  <si>
    <t>Work Time Listening &amp; Learning</t>
  </si>
  <si>
    <t>N60</t>
  </si>
  <si>
    <t xml:space="preserve">Meal Relief </t>
  </si>
  <si>
    <t>P30</t>
  </si>
  <si>
    <t xml:space="preserve">All Parcelforce Work </t>
  </si>
  <si>
    <t>UNIT NAME</t>
  </si>
  <si>
    <t>Cost Centre Number</t>
  </si>
  <si>
    <t>&lt; Select Office Name &gt;</t>
  </si>
  <si>
    <t>Abbey Wood DO</t>
  </si>
  <si>
    <t>Abercarn DO</t>
  </si>
  <si>
    <t>Aberdare DO</t>
  </si>
  <si>
    <t>Abergavenny DO</t>
  </si>
  <si>
    <t>Abertillery DO</t>
  </si>
  <si>
    <t>Aberystwyth DO</t>
  </si>
  <si>
    <t>Abingdon DO</t>
  </si>
  <si>
    <t>Aboyne SPDO</t>
  </si>
  <si>
    <t>Accrington DO</t>
  </si>
  <si>
    <t>Acle SPDO (Great Yarmouth DO)</t>
  </si>
  <si>
    <t>Acton DO</t>
  </si>
  <si>
    <t>Addlestone DO</t>
  </si>
  <si>
    <t>Airdrie DO</t>
  </si>
  <si>
    <t>Aireborough DO</t>
  </si>
  <si>
    <t>Alcester DO</t>
  </si>
  <si>
    <t>Aldershot DO</t>
  </si>
  <si>
    <t>Aldridge DO</t>
  </si>
  <si>
    <t>Alexandria DO</t>
  </si>
  <si>
    <t>Alford DO</t>
  </si>
  <si>
    <t>Alford SPDO</t>
  </si>
  <si>
    <t>Alfreton DO</t>
  </si>
  <si>
    <t>Alloa DO</t>
  </si>
  <si>
    <t>Alnwick DO</t>
  </si>
  <si>
    <t>Alresford DO</t>
  </si>
  <si>
    <t>Altens DO</t>
  </si>
  <si>
    <t>Alton DO</t>
  </si>
  <si>
    <t>Altrincham DO</t>
  </si>
  <si>
    <t>Amersham DO</t>
  </si>
  <si>
    <t>Amesbury DO</t>
  </si>
  <si>
    <t>Ammanford DO</t>
  </si>
  <si>
    <t>Ampthill DO</t>
  </si>
  <si>
    <t>Andover DO</t>
  </si>
  <si>
    <t>Anerley MPU</t>
  </si>
  <si>
    <t>Annan DO</t>
  </si>
  <si>
    <t>Anstruther DO</t>
  </si>
  <si>
    <t>Antrim DO</t>
  </si>
  <si>
    <t>Arbroath DO</t>
  </si>
  <si>
    <t>Argyll SPDOs</t>
  </si>
  <si>
    <t>Armagh DO</t>
  </si>
  <si>
    <t>Arundel DO</t>
  </si>
  <si>
    <t>Ascot DO</t>
  </si>
  <si>
    <t>Ashbourne DO</t>
  </si>
  <si>
    <t>Ashby De La Zouch DO</t>
  </si>
  <si>
    <t>Ashford (TN) DO</t>
  </si>
  <si>
    <t>Ashford (TW) DO</t>
  </si>
  <si>
    <t>Ashington DO</t>
  </si>
  <si>
    <t>Ashton Under Lyne DO</t>
  </si>
  <si>
    <t>Atherstone DO</t>
  </si>
  <si>
    <t>Atherton DO</t>
  </si>
  <si>
    <t>Attleborough DO</t>
  </si>
  <si>
    <t>Avonmouth DO</t>
  </si>
  <si>
    <t>Axminster DO</t>
  </si>
  <si>
    <t>Aylesbury MPU</t>
  </si>
  <si>
    <t>Aylesbury Vale DO</t>
  </si>
  <si>
    <t>Ayr DO</t>
  </si>
  <si>
    <t>Bacup DO</t>
  </si>
  <si>
    <t>Bakewell DO</t>
  </si>
  <si>
    <t>Bala DO</t>
  </si>
  <si>
    <t>Balham DO</t>
  </si>
  <si>
    <t>Ballater SPDO</t>
  </si>
  <si>
    <t>Ballymena DO</t>
  </si>
  <si>
    <t>Ballymoney DO</t>
  </si>
  <si>
    <t>Banbridge DO</t>
  </si>
  <si>
    <t>Banbury MPU</t>
  </si>
  <si>
    <t>Banchory DO</t>
  </si>
  <si>
    <t>Banff DO</t>
  </si>
  <si>
    <t>Bangor DO</t>
  </si>
  <si>
    <t>Banstead DO</t>
  </si>
  <si>
    <t>Barking DO</t>
  </si>
  <si>
    <t>Barnard Castle DO</t>
  </si>
  <si>
    <t>Barnes DO</t>
  </si>
  <si>
    <t>Barnet DO</t>
  </si>
  <si>
    <t>Barnoldswick DO</t>
  </si>
  <si>
    <t>Barnsley DO</t>
  </si>
  <si>
    <t>Barnstaple DO</t>
  </si>
  <si>
    <t>Barrhead DO</t>
  </si>
  <si>
    <t>Barrow In Furness DO</t>
  </si>
  <si>
    <t>Barry DO</t>
  </si>
  <si>
    <t>Barton Upon Humber DO</t>
  </si>
  <si>
    <t>Basildon DO</t>
  </si>
  <si>
    <t>Basingstoke MPU</t>
  </si>
  <si>
    <t>Bath MPU</t>
  </si>
  <si>
    <t>Bathgate DO</t>
  </si>
  <si>
    <t>Batley DO</t>
  </si>
  <si>
    <t>Battersea MPU</t>
  </si>
  <si>
    <t>Battle DO</t>
  </si>
  <si>
    <t>Beaconsfield DO</t>
  </si>
  <si>
    <t>Bearsden DO</t>
  </si>
  <si>
    <t>Beccles DO</t>
  </si>
  <si>
    <t>Beckenham DO</t>
  </si>
  <si>
    <t>Bedford DO</t>
  </si>
  <si>
    <t>Bedford Rurals DO</t>
  </si>
  <si>
    <t>Bedworth DO</t>
  </si>
  <si>
    <t>Beeston DO</t>
  </si>
  <si>
    <t>Belfast Bangor DO</t>
  </si>
  <si>
    <t>Belfast East DO</t>
  </si>
  <si>
    <t>Belfast East SPDOs</t>
  </si>
  <si>
    <t>Belfast North DO</t>
  </si>
  <si>
    <t>Belfast North SPDOs</t>
  </si>
  <si>
    <t>Belfast South &amp; Central DO</t>
  </si>
  <si>
    <t>Belfast West DO</t>
  </si>
  <si>
    <t>Bellshill DO</t>
  </si>
  <si>
    <t>Belper DO</t>
  </si>
  <si>
    <t>Belton SPDO (Great Yarmouth DO)</t>
  </si>
  <si>
    <t>Benfleet DO</t>
  </si>
  <si>
    <t>Berwick Upon Tweed DO</t>
  </si>
  <si>
    <t>Bethnal Green DO</t>
  </si>
  <si>
    <t>Beverley DO</t>
  </si>
  <si>
    <t>Bexhill on Sea DO</t>
  </si>
  <si>
    <t>Bexleyheath DO</t>
  </si>
  <si>
    <t>Bicester DO</t>
  </si>
  <si>
    <t>Biddulph DO</t>
  </si>
  <si>
    <t>Bideford DO</t>
  </si>
  <si>
    <t>Biggar DO</t>
  </si>
  <si>
    <t>Biggin Hill DO</t>
  </si>
  <si>
    <t>Biggleswade DO</t>
  </si>
  <si>
    <t>Billericay DO</t>
  </si>
  <si>
    <t>Billingshurst DO</t>
  </si>
  <si>
    <t>Bilston DO</t>
  </si>
  <si>
    <t>Bingham DO</t>
  </si>
  <si>
    <t>Birch Park DO</t>
  </si>
  <si>
    <t>Birchwood DO</t>
  </si>
  <si>
    <t>Birkenhead DO</t>
  </si>
  <si>
    <t>Birmingham Central DO</t>
  </si>
  <si>
    <t>Birmingham East DO</t>
  </si>
  <si>
    <t>Birmingham Selly Oak DO</t>
  </si>
  <si>
    <t>Birmingham West DO</t>
  </si>
  <si>
    <t>Bishopbriggs DO</t>
  </si>
  <si>
    <t>Bishops Stortford DO</t>
  </si>
  <si>
    <t>Bitterne Manor DO</t>
  </si>
  <si>
    <t>Blackburn DO</t>
  </si>
  <si>
    <t>Blackheath DO</t>
  </si>
  <si>
    <t>Blackpool DO</t>
  </si>
  <si>
    <t>Blackwood DO</t>
  </si>
  <si>
    <t>Blaenau Ffestiniog DO</t>
  </si>
  <si>
    <t>Blairgowrie DO</t>
  </si>
  <si>
    <t>Blandford Forum DO</t>
  </si>
  <si>
    <t>Blaydon on Tyne DO</t>
  </si>
  <si>
    <t>Bletchley DO</t>
  </si>
  <si>
    <t>Blyth DO</t>
  </si>
  <si>
    <t>Bodmin DO</t>
  </si>
  <si>
    <t>Bognor Regis DO</t>
  </si>
  <si>
    <t>Bolsover DO</t>
  </si>
  <si>
    <t>Bolton North MPU</t>
  </si>
  <si>
    <t>Bolton West DO</t>
  </si>
  <si>
    <t>Boness DO</t>
  </si>
  <si>
    <t>Bonnyrigg DO</t>
  </si>
  <si>
    <t>Bootle and Seaforth DO</t>
  </si>
  <si>
    <t>Bordon DO</t>
  </si>
  <si>
    <t>Borehamwood DO</t>
  </si>
  <si>
    <t>Boroughbridge SPDO</t>
  </si>
  <si>
    <t>Boston DO</t>
  </si>
  <si>
    <t>Bourne DO</t>
  </si>
  <si>
    <t>Bourne End SPDO</t>
  </si>
  <si>
    <t>Bournemouth DO</t>
  </si>
  <si>
    <t>Bow DO</t>
  </si>
  <si>
    <t>Bowthorpe DO</t>
  </si>
  <si>
    <t>Brackley DO</t>
  </si>
  <si>
    <t>Bracknell DO</t>
  </si>
  <si>
    <t>Bradford North MPU</t>
  </si>
  <si>
    <t>Bradford on Avon DO</t>
  </si>
  <si>
    <t>Bradford South MPU</t>
  </si>
  <si>
    <t>Bradford Valley DO</t>
  </si>
  <si>
    <t>Braintree DO</t>
  </si>
  <si>
    <t>Bramhall DO</t>
  </si>
  <si>
    <t>Bramley DO</t>
  </si>
  <si>
    <t>Brampton DO</t>
  </si>
  <si>
    <t>Brandon DO</t>
  </si>
  <si>
    <t>Brechin DO</t>
  </si>
  <si>
    <t>Brecon DO</t>
  </si>
  <si>
    <t>Bredbury DO</t>
  </si>
  <si>
    <t>Brentford DO</t>
  </si>
  <si>
    <t>Brentwood DO</t>
  </si>
  <si>
    <t>Bridge of Don DO</t>
  </si>
  <si>
    <t>Bridge of Weir DO</t>
  </si>
  <si>
    <t>Bridgend DO</t>
  </si>
  <si>
    <t>Bridgnorth DO</t>
  </si>
  <si>
    <t>Bridgwater DO</t>
  </si>
  <si>
    <t>Bridlington DO</t>
  </si>
  <si>
    <t>Bridport DO</t>
  </si>
  <si>
    <t>Brierley Hill DO</t>
  </si>
  <si>
    <t>Brigg DO</t>
  </si>
  <si>
    <t>Brighouse DO</t>
  </si>
  <si>
    <t>Brightlingsea DO</t>
  </si>
  <si>
    <t>Brighton MPU</t>
  </si>
  <si>
    <t>Brinklow DO</t>
  </si>
  <si>
    <t>Bristol City DO</t>
  </si>
  <si>
    <t>Bristol East Central DO</t>
  </si>
  <si>
    <t>Bristol East DO</t>
  </si>
  <si>
    <t>Bristol Fishponds DO</t>
  </si>
  <si>
    <t>Bristol North DO</t>
  </si>
  <si>
    <t>Bristol South DO</t>
  </si>
  <si>
    <t>Bristol South East DO</t>
  </si>
  <si>
    <t>Bristol SPDOs</t>
  </si>
  <si>
    <t>Brixham DO</t>
  </si>
  <si>
    <t>Brixton DO</t>
  </si>
  <si>
    <t>Broadstairs DO</t>
  </si>
  <si>
    <t>Brockley DO</t>
  </si>
  <si>
    <t>Brodick DO</t>
  </si>
  <si>
    <t>Bromley DO</t>
  </si>
  <si>
    <t>Bromsgrove DO</t>
  </si>
  <si>
    <t>Buckie DO</t>
  </si>
  <si>
    <t>Buckingham DO</t>
  </si>
  <si>
    <t>Buckingham Palace</t>
  </si>
  <si>
    <t>Bude DO</t>
  </si>
  <si>
    <t>Bulford Barracks DO</t>
  </si>
  <si>
    <t>Bulwell DO</t>
  </si>
  <si>
    <t>Bungay DO</t>
  </si>
  <si>
    <t>Burgess Hill DO</t>
  </si>
  <si>
    <t>Burnham on Sea DO</t>
  </si>
  <si>
    <t>Burnley DO</t>
  </si>
  <si>
    <t>Burslem DO</t>
  </si>
  <si>
    <t>Burton on Trent MPU</t>
  </si>
  <si>
    <t>Bury DO</t>
  </si>
  <si>
    <t>Bury St Edmunds DO</t>
  </si>
  <si>
    <t>Bushey DO</t>
  </si>
  <si>
    <t>Buxton DO</t>
  </si>
  <si>
    <t>Caernarfon DO</t>
  </si>
  <si>
    <t>Caerphilly DO</t>
  </si>
  <si>
    <t>Calderway MPU</t>
  </si>
  <si>
    <t>Caldicot DO</t>
  </si>
  <si>
    <t>Callington DO</t>
  </si>
  <si>
    <t>Calne DO</t>
  </si>
  <si>
    <t>Camberley MPU</t>
  </si>
  <si>
    <t>Camberwell DO</t>
  </si>
  <si>
    <t>Camborne DO</t>
  </si>
  <si>
    <t>Cambridge DO</t>
  </si>
  <si>
    <t>Campbeltown DO</t>
  </si>
  <si>
    <t>Cannock DO</t>
  </si>
  <si>
    <t>Canterbury MPU</t>
  </si>
  <si>
    <t>Canvey Island DO</t>
  </si>
  <si>
    <t>Cardiff DO</t>
  </si>
  <si>
    <t>Cardiff North DO</t>
  </si>
  <si>
    <t>Cardiff North East DO</t>
  </si>
  <si>
    <t>Cardiff North West DO</t>
  </si>
  <si>
    <t>Cardiff West DO</t>
  </si>
  <si>
    <t>Cardigan DO</t>
  </si>
  <si>
    <t>Carlisle DO</t>
  </si>
  <si>
    <t>Carlton DO</t>
  </si>
  <si>
    <t>Carmarthen DO</t>
  </si>
  <si>
    <t>Carnforth MPU</t>
  </si>
  <si>
    <t>Carrickfergus DO</t>
  </si>
  <si>
    <t>Carterton DO</t>
  </si>
  <si>
    <t>Castle Bromwich DO</t>
  </si>
  <si>
    <t>Castle Douglas DO</t>
  </si>
  <si>
    <t>Caterham DO</t>
  </si>
  <si>
    <t>Catford MPU</t>
  </si>
  <si>
    <t>Chalgrove SPDO</t>
  </si>
  <si>
    <t>Chapeltown DO</t>
  </si>
  <si>
    <t>Chard DO</t>
  </si>
  <si>
    <t>Charlton DO</t>
  </si>
  <si>
    <t>Chatham MPU</t>
  </si>
  <si>
    <t>Chatteris DO</t>
  </si>
  <si>
    <t>Cheadle (SK) DO</t>
  </si>
  <si>
    <t>Cheadle (ST) DO</t>
  </si>
  <si>
    <t>Cheddar DO</t>
  </si>
  <si>
    <t>Chelmsford DO</t>
  </si>
  <si>
    <t>Chelmsley Wood DO</t>
  </si>
  <si>
    <t>Chelsea DO</t>
  </si>
  <si>
    <t>Cheltenham DO</t>
  </si>
  <si>
    <t>Cheltenham SPDOs</t>
  </si>
  <si>
    <t>Chepstow DO</t>
  </si>
  <si>
    <t>Chertsey DO</t>
  </si>
  <si>
    <t>Chesham DO</t>
  </si>
  <si>
    <t>Chessington DO</t>
  </si>
  <si>
    <t>Chester DO</t>
  </si>
  <si>
    <t>Chesterfield DO</t>
  </si>
  <si>
    <t>Chester-Le-Street DO</t>
  </si>
  <si>
    <t>Chichester DO</t>
  </si>
  <si>
    <t>Chingford DO</t>
  </si>
  <si>
    <t>Chippenham DO</t>
  </si>
  <si>
    <t>Chipping Norton DO</t>
  </si>
  <si>
    <t>Chiswick DO</t>
  </si>
  <si>
    <t>Chorley MPU</t>
  </si>
  <si>
    <t>Chorlton DO</t>
  </si>
  <si>
    <t>Christchurch DO</t>
  </si>
  <si>
    <t>Cinderford DO</t>
  </si>
  <si>
    <t>Cirencester DO</t>
  </si>
  <si>
    <t>Clacton on Sea DO</t>
  </si>
  <si>
    <t>Clapham DO</t>
  </si>
  <si>
    <t>Clarkston DO</t>
  </si>
  <si>
    <t>Cleckheaton DO</t>
  </si>
  <si>
    <t>Clevedon DO</t>
  </si>
  <si>
    <t>Clifton (BS) DO</t>
  </si>
  <si>
    <t>Clifton (NG) DO</t>
  </si>
  <si>
    <t>Clitheroe DO</t>
  </si>
  <si>
    <t>Clydebank DO</t>
  </si>
  <si>
    <t>Coalville DO</t>
  </si>
  <si>
    <t>Coalville SPDOs</t>
  </si>
  <si>
    <t>Coatbridge DO</t>
  </si>
  <si>
    <t>Cobham DO</t>
  </si>
  <si>
    <t>Cockermouth DO</t>
  </si>
  <si>
    <t>Colchester DO</t>
  </si>
  <si>
    <t>Coldstream DO</t>
  </si>
  <si>
    <t>Coleford DO</t>
  </si>
  <si>
    <t>Coleraine DO</t>
  </si>
  <si>
    <t>Coleshill DO</t>
  </si>
  <si>
    <t>Colwyn Bay DO</t>
  </si>
  <si>
    <t>Congleton DO</t>
  </si>
  <si>
    <t>Cookstown DO</t>
  </si>
  <si>
    <t>Coombs Wood DO</t>
  </si>
  <si>
    <t>Corby DO</t>
  </si>
  <si>
    <t>Corwen DO</t>
  </si>
  <si>
    <t>Coulby Newham DO</t>
  </si>
  <si>
    <t>Coulsdon DO</t>
  </si>
  <si>
    <t>Coventry North DO</t>
  </si>
  <si>
    <t>Coventry South DO</t>
  </si>
  <si>
    <t>Cowdenbeath DO</t>
  </si>
  <si>
    <t>Craigavon DO</t>
  </si>
  <si>
    <t>Cramlington DO</t>
  </si>
  <si>
    <t>Cranbrook DO</t>
  </si>
  <si>
    <t>Cranleigh DO</t>
  </si>
  <si>
    <t>Craven Arms DO</t>
  </si>
  <si>
    <t>Crawley DO</t>
  </si>
  <si>
    <t>Crediton DO</t>
  </si>
  <si>
    <t>Crewe MPU</t>
  </si>
  <si>
    <t>Crewkerne DO</t>
  </si>
  <si>
    <t>Cricklewood MPU</t>
  </si>
  <si>
    <t>Crieff DO</t>
  </si>
  <si>
    <t>Cromer DO</t>
  </si>
  <si>
    <t>Crosby DO</t>
  </si>
  <si>
    <t>Crowborough DO</t>
  </si>
  <si>
    <t>Croydon DO</t>
  </si>
  <si>
    <t>Cullompton DO</t>
  </si>
  <si>
    <t>Cumbernauld DO</t>
  </si>
  <si>
    <t>Cumnock DO</t>
  </si>
  <si>
    <t>Cupar DO</t>
  </si>
  <si>
    <t>Cwmbran DO</t>
  </si>
  <si>
    <t>Dagenham DO</t>
  </si>
  <si>
    <t>Dalkeith DO</t>
  </si>
  <si>
    <t>Dalry DO</t>
  </si>
  <si>
    <t>Darlington DO</t>
  </si>
  <si>
    <t>Dartford MPU</t>
  </si>
  <si>
    <t>Dartmouth DO</t>
  </si>
  <si>
    <t>Darwen DO</t>
  </si>
  <si>
    <t>Daventry DO</t>
  </si>
  <si>
    <t>Dawlish DO</t>
  </si>
  <si>
    <t>Deal DO</t>
  </si>
  <si>
    <t>Debden DO</t>
  </si>
  <si>
    <t>Deeside DO</t>
  </si>
  <si>
    <t>Dell DO</t>
  </si>
  <si>
    <t>Denbigh DO</t>
  </si>
  <si>
    <t>Denny DO</t>
  </si>
  <si>
    <t>Denton DO</t>
  </si>
  <si>
    <t>Deptford DO</t>
  </si>
  <si>
    <t>Derby MPU</t>
  </si>
  <si>
    <t>Dereham DO</t>
  </si>
  <si>
    <t>Derwentside DO</t>
  </si>
  <si>
    <t>Devizes DO</t>
  </si>
  <si>
    <t>Didcot DO</t>
  </si>
  <si>
    <t>Dingwall DO</t>
  </si>
  <si>
    <t>Dinnington MPU</t>
  </si>
  <si>
    <t>Diss DO</t>
  </si>
  <si>
    <t>Docklands DO</t>
  </si>
  <si>
    <t>Dolgellau DO</t>
  </si>
  <si>
    <t>Doncaster DO</t>
  </si>
  <si>
    <t>Doncaster SPDOs</t>
  </si>
  <si>
    <t>Dorchester DO</t>
  </si>
  <si>
    <t>Dore DO</t>
  </si>
  <si>
    <t>Dorking DO</t>
  </si>
  <si>
    <t>Dover DO</t>
  </si>
  <si>
    <t>Downham Market DO</t>
  </si>
  <si>
    <t>Downpatrick DO</t>
  </si>
  <si>
    <t>Drayton SPDO</t>
  </si>
  <si>
    <t>Driffield DO</t>
  </si>
  <si>
    <t>Droitwich DO</t>
  </si>
  <si>
    <t>Dronfield DO</t>
  </si>
  <si>
    <t>Droylsden DO</t>
  </si>
  <si>
    <t>Dudley DO</t>
  </si>
  <si>
    <t>Dulwich DO</t>
  </si>
  <si>
    <t>Dumbarton DO</t>
  </si>
  <si>
    <t>Dumfries DO</t>
  </si>
  <si>
    <t>Dunbar DO</t>
  </si>
  <si>
    <t>Dunblane DO</t>
  </si>
  <si>
    <t>Dundee Central DO</t>
  </si>
  <si>
    <t>Dundee East DO</t>
  </si>
  <si>
    <t>Dundee West DO</t>
  </si>
  <si>
    <t>Dunfermline DO</t>
  </si>
  <si>
    <t>Dungannon DO</t>
  </si>
  <si>
    <t>Dunoon DO</t>
  </si>
  <si>
    <t>Duns DO</t>
  </si>
  <si>
    <t>Dunstable DO</t>
  </si>
  <si>
    <t>Durham DO</t>
  </si>
  <si>
    <t>Dursley DO</t>
  </si>
  <si>
    <t>Dyce DO</t>
  </si>
  <si>
    <t>Ealing DO</t>
  </si>
  <si>
    <t>Earl Shilton DO</t>
  </si>
  <si>
    <t>Earls Court DO</t>
  </si>
  <si>
    <t>Easingwold SPDO</t>
  </si>
  <si>
    <t>East Dulwich DO</t>
  </si>
  <si>
    <t>East Finchley DO</t>
  </si>
  <si>
    <t>East Grinstead DO</t>
  </si>
  <si>
    <t>East Ham DO</t>
  </si>
  <si>
    <t>East Kilbride DO</t>
  </si>
  <si>
    <t>Eastbourne DO</t>
  </si>
  <si>
    <t>Eastleigh DO</t>
  </si>
  <si>
    <t>Eastwood DO</t>
  </si>
  <si>
    <t>Ebbw Vale DO</t>
  </si>
  <si>
    <t>Eccles DO</t>
  </si>
  <si>
    <t>Edenbridge DO</t>
  </si>
  <si>
    <t>Edgware DO</t>
  </si>
  <si>
    <t>Edinburgh City DO</t>
  </si>
  <si>
    <t>Edinburgh East DO</t>
  </si>
  <si>
    <t>Edinburgh North West DO</t>
  </si>
  <si>
    <t>Edinburgh South DO</t>
  </si>
  <si>
    <t>Edinburgh South East DO</t>
  </si>
  <si>
    <t>Edinburgh South West DO</t>
  </si>
  <si>
    <t>Edinburgh West DO</t>
  </si>
  <si>
    <t>Egremont DO</t>
  </si>
  <si>
    <t>Elgin DO</t>
  </si>
  <si>
    <t>Ellesmere Port DO</t>
  </si>
  <si>
    <t>Ellon DO</t>
  </si>
  <si>
    <t>Eltham DO</t>
  </si>
  <si>
    <t>Ely DO</t>
  </si>
  <si>
    <t>Emsworth DO</t>
  </si>
  <si>
    <t>Enfield DO</t>
  </si>
  <si>
    <t>Enniskillen DO</t>
  </si>
  <si>
    <t>Enniskillen SPDOs</t>
  </si>
  <si>
    <t>Epping DO</t>
  </si>
  <si>
    <t>Epsom DO</t>
  </si>
  <si>
    <t>Erdington DO</t>
  </si>
  <si>
    <t>Erskine DO</t>
  </si>
  <si>
    <t>Evesham DO</t>
  </si>
  <si>
    <t>Exeter DO</t>
  </si>
  <si>
    <t>Exeter Rurals SPDO</t>
  </si>
  <si>
    <t>Exmouth DO</t>
  </si>
  <si>
    <t>Eyemouth DO</t>
  </si>
  <si>
    <t>Fakenham DO</t>
  </si>
  <si>
    <t>Falkirk DO</t>
  </si>
  <si>
    <t>Falmouth DO</t>
  </si>
  <si>
    <t>Fareham DO</t>
  </si>
  <si>
    <t>Faringdon DO</t>
  </si>
  <si>
    <t>Farnborough DO</t>
  </si>
  <si>
    <t>Farnham DO</t>
  </si>
  <si>
    <t>Faversham DO</t>
  </si>
  <si>
    <t>Felixstowe DO</t>
  </si>
  <si>
    <t>Feltham DO</t>
  </si>
  <si>
    <t>Ferndale DO</t>
  </si>
  <si>
    <t>Ferndown DO</t>
  </si>
  <si>
    <t>Finchley Church End DO</t>
  </si>
  <si>
    <t>Fishguard DO</t>
  </si>
  <si>
    <t>Fleet MPU</t>
  </si>
  <si>
    <t>Fleetwood DO</t>
  </si>
  <si>
    <t>Flint DO</t>
  </si>
  <si>
    <t>Folkestone DO</t>
  </si>
  <si>
    <t>Fordingbridge DO</t>
  </si>
  <si>
    <t>Forest Gate DO</t>
  </si>
  <si>
    <t>Forest Hall DO</t>
  </si>
  <si>
    <t>Forest Hill DO</t>
  </si>
  <si>
    <t>Forfar DO</t>
  </si>
  <si>
    <t>Formby DO</t>
  </si>
  <si>
    <t>Forres DO</t>
  </si>
  <si>
    <t>Fort William DO</t>
  </si>
  <si>
    <t>Fort William SPDO</t>
  </si>
  <si>
    <t>Fraserburgh DO</t>
  </si>
  <si>
    <t>Frinton on Sea DO</t>
  </si>
  <si>
    <t>Frodsham DO</t>
  </si>
  <si>
    <t>Frome DO</t>
  </si>
  <si>
    <t>Fulham DO</t>
  </si>
  <si>
    <t>Gainsborough DO</t>
  </si>
  <si>
    <t>Galashiels DO</t>
  </si>
  <si>
    <t>Garforth DO</t>
  </si>
  <si>
    <t>Garstang DO</t>
  </si>
  <si>
    <t>Garston DO</t>
  </si>
  <si>
    <t>Gateshead DO</t>
  </si>
  <si>
    <t>Gerrards Cross DO</t>
  </si>
  <si>
    <t>Gillingham (ME) DO</t>
  </si>
  <si>
    <t>Gillingham (SP) DO</t>
  </si>
  <si>
    <t>Girvan DO</t>
  </si>
  <si>
    <t>Glaisdale Parkway DO</t>
  </si>
  <si>
    <t>Glasgow (G11 and G12) DO</t>
  </si>
  <si>
    <t>Glasgow (G13 and G14) DO</t>
  </si>
  <si>
    <t>Glasgow (G15) DO</t>
  </si>
  <si>
    <t>Glasgow (G1-G5) DO</t>
  </si>
  <si>
    <t>Glasgow (G20 and G23) DO</t>
  </si>
  <si>
    <t>Glasgow (G21 and G22) DO</t>
  </si>
  <si>
    <t>Glasgow (G31) DO</t>
  </si>
  <si>
    <t>Glasgow (G32) DO</t>
  </si>
  <si>
    <t>Glasgow (G33 and G34) DO</t>
  </si>
  <si>
    <t>Glasgow (G41 and G42) DO</t>
  </si>
  <si>
    <t>Glasgow (G43 and G46) DO</t>
  </si>
  <si>
    <t>Glasgow (G45) DO</t>
  </si>
  <si>
    <t>Glasgow (G51) DO</t>
  </si>
  <si>
    <t>Glasgow (G52) DO</t>
  </si>
  <si>
    <t>Glasgow Baillieston DO</t>
  </si>
  <si>
    <t>Glasgow Cathcart DO</t>
  </si>
  <si>
    <t>Glasgow Rutherglen DO</t>
  </si>
  <si>
    <t>Glasgow SPDOs</t>
  </si>
  <si>
    <t>Glastonbury DO</t>
  </si>
  <si>
    <t>Glenrothes DO</t>
  </si>
  <si>
    <t>Glossop DO</t>
  </si>
  <si>
    <t>Gloucester North DO</t>
  </si>
  <si>
    <t>Gloucester South DO</t>
  </si>
  <si>
    <t>Godalming DO</t>
  </si>
  <si>
    <t>Golders Green DO</t>
  </si>
  <si>
    <t>Goldsworth Park DO</t>
  </si>
  <si>
    <t>Goole DO</t>
  </si>
  <si>
    <t>Goring on Sea DO</t>
  </si>
  <si>
    <t>Gorseinon DO</t>
  </si>
  <si>
    <t>Gosforth DO</t>
  </si>
  <si>
    <t>Gosport DO</t>
  </si>
  <si>
    <t>Grange Over Sands DO</t>
  </si>
  <si>
    <t>Grangemouth DO</t>
  </si>
  <si>
    <t>Grantham DO</t>
  </si>
  <si>
    <t>Grantown On Spey DO</t>
  </si>
  <si>
    <t>Gravesend DO</t>
  </si>
  <si>
    <t>Grays DO</t>
  </si>
  <si>
    <t>Great Barr DO</t>
  </si>
  <si>
    <t>Great Missenden DO</t>
  </si>
  <si>
    <t>Great Yarmouth DO</t>
  </si>
  <si>
    <t>Greenwich MPU</t>
  </si>
  <si>
    <t>Grimsby DO</t>
  </si>
  <si>
    <t>Guildford MPU</t>
  </si>
  <si>
    <t>Guisborough DO</t>
  </si>
  <si>
    <t>Haddington DO</t>
  </si>
  <si>
    <t>Hadleigh DO</t>
  </si>
  <si>
    <t>Hailsham DO</t>
  </si>
  <si>
    <t>Halesworth DO</t>
  </si>
  <si>
    <t>Halfway DO</t>
  </si>
  <si>
    <t>Halifax DO</t>
  </si>
  <si>
    <t>Hall Green DO</t>
  </si>
  <si>
    <t>Halstead DO</t>
  </si>
  <si>
    <t>Halstead DO Rurals</t>
  </si>
  <si>
    <t>Hamilton DO</t>
  </si>
  <si>
    <t>Hammersmith DO</t>
  </si>
  <si>
    <t>Hampstead DO</t>
  </si>
  <si>
    <t>Hampton DO</t>
  </si>
  <si>
    <t>Hanwell DO</t>
  </si>
  <si>
    <t>Harehills DO</t>
  </si>
  <si>
    <t>Harlow DO</t>
  </si>
  <si>
    <t>Harold Hill DO</t>
  </si>
  <si>
    <t>Harrogate DO</t>
  </si>
  <si>
    <t>Harrow DO</t>
  </si>
  <si>
    <t>Hartlepool MPU</t>
  </si>
  <si>
    <t>Harwich DO</t>
  </si>
  <si>
    <t>Haslemere DO</t>
  </si>
  <si>
    <t>Hassocks DO</t>
  </si>
  <si>
    <t>Hastings DO</t>
  </si>
  <si>
    <t>Hatfield (AL) DO</t>
  </si>
  <si>
    <t>Hatton DO</t>
  </si>
  <si>
    <t>Havant DO</t>
  </si>
  <si>
    <t>Haverfordwest DO</t>
  </si>
  <si>
    <t>Haverhill DO</t>
  </si>
  <si>
    <t>Hawick DO</t>
  </si>
  <si>
    <t>Hayes DO</t>
  </si>
  <si>
    <t>Hayle DO</t>
  </si>
  <si>
    <t>Hayling Island DO</t>
  </si>
  <si>
    <t>Haywards Heath DO</t>
  </si>
  <si>
    <t>Heathfield DO</t>
  </si>
  <si>
    <t>Heaton DO</t>
  </si>
  <si>
    <t>Hebden Bridge DO</t>
  </si>
  <si>
    <t>Hedge End DO</t>
  </si>
  <si>
    <t>Helensburgh DO</t>
  </si>
  <si>
    <t>Helston DO</t>
  </si>
  <si>
    <t>Hendon DO</t>
  </si>
  <si>
    <t>Henfield DO</t>
  </si>
  <si>
    <t>Hengoed DO</t>
  </si>
  <si>
    <t>Henley In Arden DO</t>
  </si>
  <si>
    <t>Henley on Thames DO</t>
  </si>
  <si>
    <t>Hereford DO</t>
  </si>
  <si>
    <t>Herne Hill DO</t>
  </si>
  <si>
    <t>Hertford DO</t>
  </si>
  <si>
    <t>Hesketh Bank SPDO</t>
  </si>
  <si>
    <t>Heswall DO</t>
  </si>
  <si>
    <t>Hexham DO</t>
  </si>
  <si>
    <t>Heywood DO</t>
  </si>
  <si>
    <t>High Wycombe North DO</t>
  </si>
  <si>
    <t>High Wycombe South MPU</t>
  </si>
  <si>
    <t>Highbury DO</t>
  </si>
  <si>
    <t>Hinckley DO</t>
  </si>
  <si>
    <t>Hitchin DO</t>
  </si>
  <si>
    <t>Hitchin Rurals SPDO</t>
  </si>
  <si>
    <t>Hockley (B) DO</t>
  </si>
  <si>
    <t>Hockley (SS) DO</t>
  </si>
  <si>
    <t>Hoddesdon DO</t>
  </si>
  <si>
    <t>Holbeck DO</t>
  </si>
  <si>
    <t>Holloway MPU</t>
  </si>
  <si>
    <t>Holmfirth DO</t>
  </si>
  <si>
    <t>Holsworthy DO</t>
  </si>
  <si>
    <t>Holt DO</t>
  </si>
  <si>
    <t>Home Counties North DO</t>
  </si>
  <si>
    <t>Honiton DO</t>
  </si>
  <si>
    <t>Hook DO</t>
  </si>
  <si>
    <t>Horley DO</t>
  </si>
  <si>
    <t>Horncastle DO</t>
  </si>
  <si>
    <t>Hornchurch DO</t>
  </si>
  <si>
    <t>Horsham DO</t>
  </si>
  <si>
    <t>Houghton Le Spring DO</t>
  </si>
  <si>
    <t>Hounslow DO</t>
  </si>
  <si>
    <t>Hove DO</t>
  </si>
  <si>
    <t>Hoylake DO</t>
  </si>
  <si>
    <t>Hucknall DO</t>
  </si>
  <si>
    <t>Huddersfield DO</t>
  </si>
  <si>
    <t>Hull Central DO</t>
  </si>
  <si>
    <t>Hull Malmo Road DO</t>
  </si>
  <si>
    <t>Hull SPDOs</t>
  </si>
  <si>
    <t>Hungerford DO</t>
  </si>
  <si>
    <t>Hunslet DO</t>
  </si>
  <si>
    <t>Hunstanton DO</t>
  </si>
  <si>
    <t>Huntingdon MPU</t>
  </si>
  <si>
    <t>Huntly DO</t>
  </si>
  <si>
    <t>Huyton DO</t>
  </si>
  <si>
    <t>Hyde DO</t>
  </si>
  <si>
    <t>Hythe (CT) DO</t>
  </si>
  <si>
    <t>Hythe (SO) DO</t>
  </si>
  <si>
    <t>Ilford DO</t>
  </si>
  <si>
    <t>Ilfracombe DO</t>
  </si>
  <si>
    <t>Ilkeston DO</t>
  </si>
  <si>
    <t>Ilkley DO</t>
  </si>
  <si>
    <t>Immingham DO</t>
  </si>
  <si>
    <t>Indoor+D546+G547:I547</t>
  </si>
  <si>
    <t>Inverclyde DO</t>
  </si>
  <si>
    <t>Invergordon DO</t>
  </si>
  <si>
    <t>Inverness DO</t>
  </si>
  <si>
    <t>Inverurie DO</t>
  </si>
  <si>
    <t>IOW Parcels</t>
  </si>
  <si>
    <t>Ipswich DO</t>
  </si>
  <si>
    <t>Ireland Wood DO</t>
  </si>
  <si>
    <t>Irlam DO</t>
  </si>
  <si>
    <t>Irvine DO</t>
  </si>
  <si>
    <t>Islington MPU</t>
  </si>
  <si>
    <t>Ivybridge DO</t>
  </si>
  <si>
    <t>Jarrow DO</t>
  </si>
  <si>
    <t>Jedburgh DO</t>
  </si>
  <si>
    <t>Johnstone DO</t>
  </si>
  <si>
    <t>Keighley DO</t>
  </si>
  <si>
    <t>Keith DO</t>
  </si>
  <si>
    <t>Kelso DO</t>
  </si>
  <si>
    <t>Kendal DO</t>
  </si>
  <si>
    <t>Kenilworth DO</t>
  </si>
  <si>
    <t>Kennington DO</t>
  </si>
  <si>
    <t>Kensington DO</t>
  </si>
  <si>
    <t>Kentish Town DO</t>
  </si>
  <si>
    <t>Keswick DO</t>
  </si>
  <si>
    <t>Kettering DO</t>
  </si>
  <si>
    <t>Keynsham DO</t>
  </si>
  <si>
    <t>Kidderminster DO</t>
  </si>
  <si>
    <t>Kidlington DO</t>
  </si>
  <si>
    <t>Kidsgrove DO</t>
  </si>
  <si>
    <t>Kidwelly SPDO</t>
  </si>
  <si>
    <t>Kilburn DO</t>
  </si>
  <si>
    <t>Kilmarnock DO</t>
  </si>
  <si>
    <t>Kilsyth DO</t>
  </si>
  <si>
    <t>Kilwinning DO</t>
  </si>
  <si>
    <t>Kings Lynn DO</t>
  </si>
  <si>
    <t>Kings Norton DO</t>
  </si>
  <si>
    <t>Kingsbridge DO</t>
  </si>
  <si>
    <t>Kingston Surbiton MPU</t>
  </si>
  <si>
    <t>Kingswinford DO</t>
  </si>
  <si>
    <t>Kingswood DO</t>
  </si>
  <si>
    <t>Kinross DO</t>
  </si>
  <si>
    <t>Kirkby DO</t>
  </si>
  <si>
    <t>Kirkby in Ashfield DO</t>
  </si>
  <si>
    <t>Kirkcaldy DO</t>
  </si>
  <si>
    <t>Kirkintilloch DO</t>
  </si>
  <si>
    <t>Kirkwall DO</t>
  </si>
  <si>
    <t>Kirriemuir DO</t>
  </si>
  <si>
    <t>Kitts Green DO</t>
  </si>
  <si>
    <t>Kittybrewster DO</t>
  </si>
  <si>
    <t>Knaresborough DO</t>
  </si>
  <si>
    <t>Knebworth SPDO</t>
  </si>
  <si>
    <t>Knowle DO</t>
  </si>
  <si>
    <t>Knutsford DO</t>
  </si>
  <si>
    <t>Kyle DO</t>
  </si>
  <si>
    <t>Lairg DO</t>
  </si>
  <si>
    <t>Lambeth DO</t>
  </si>
  <si>
    <t>Lampeter DO</t>
  </si>
  <si>
    <t>Lanark DO</t>
  </si>
  <si>
    <t>Lancaster DO</t>
  </si>
  <si>
    <t>Lancing DO</t>
  </si>
  <si>
    <t>Landywood DO</t>
  </si>
  <si>
    <t>Langport DO</t>
  </si>
  <si>
    <t>Largs DO</t>
  </si>
  <si>
    <t>Lark Lane DO</t>
  </si>
  <si>
    <t>Larkhall DO</t>
  </si>
  <si>
    <t>Larne DO</t>
  </si>
  <si>
    <t>Launceston DO</t>
  </si>
  <si>
    <t>Laurencekirk DO</t>
  </si>
  <si>
    <t>Leagrave DO</t>
  </si>
  <si>
    <t>Leamington Spa DO</t>
  </si>
  <si>
    <t>Leatherhead DO</t>
  </si>
  <si>
    <t>Ledbury DO</t>
  </si>
  <si>
    <t>Lee DO</t>
  </si>
  <si>
    <t>Leeds City DO</t>
  </si>
  <si>
    <t>Leek DO</t>
  </si>
  <si>
    <t>Leicester MPU</t>
  </si>
  <si>
    <t>Leicester North DO</t>
  </si>
  <si>
    <t>Leicester West</t>
  </si>
  <si>
    <t>Leigh DO</t>
  </si>
  <si>
    <t>Leighton Buzzard DO</t>
  </si>
  <si>
    <t>Leiston DO</t>
  </si>
  <si>
    <t>Leominster DO</t>
  </si>
  <si>
    <t>Lerwick DO</t>
  </si>
  <si>
    <t>Letchworth DO</t>
  </si>
  <si>
    <t>Leven DO</t>
  </si>
  <si>
    <t>Lewes DO</t>
  </si>
  <si>
    <t>Lewisham DO</t>
  </si>
  <si>
    <t>Leyburn DO</t>
  </si>
  <si>
    <t>Leyland DO</t>
  </si>
  <si>
    <t>Leyton DO</t>
  </si>
  <si>
    <t>Leytonstone MPU</t>
  </si>
  <si>
    <t>Lichfield DO</t>
  </si>
  <si>
    <t>Limavady DO</t>
  </si>
  <si>
    <t>Lincoln DO</t>
  </si>
  <si>
    <t>Lincoln North SPDOs</t>
  </si>
  <si>
    <t>Lincoln South SPDOs</t>
  </si>
  <si>
    <t>Lingfield DO</t>
  </si>
  <si>
    <t>Linlithgow DO</t>
  </si>
  <si>
    <t>Lisburn DO</t>
  </si>
  <si>
    <t>Liskeard DO</t>
  </si>
  <si>
    <t>Littlehampton DO</t>
  </si>
  <si>
    <t>Liverpool North MPU</t>
  </si>
  <si>
    <t>Liverpool South East DO</t>
  </si>
  <si>
    <t>Liverpool South MPU</t>
  </si>
  <si>
    <t>Livingston DO</t>
  </si>
  <si>
    <t>Llandeilo DO</t>
  </si>
  <si>
    <t>Llandrindod Wells DO</t>
  </si>
  <si>
    <t>Llandudno DO</t>
  </si>
  <si>
    <t>Llandysul DO</t>
  </si>
  <si>
    <t>Llanelli DO</t>
  </si>
  <si>
    <t>Llangefni DO</t>
  </si>
  <si>
    <t>Llanrwst DO</t>
  </si>
  <si>
    <t>Lochgelly DO</t>
  </si>
  <si>
    <t>Lochgilphead DO</t>
  </si>
  <si>
    <t>Lochmaddy DO</t>
  </si>
  <si>
    <t>Lockerbie DO</t>
  </si>
  <si>
    <t>London Camden MPU</t>
  </si>
  <si>
    <t>London Victoria DO</t>
  </si>
  <si>
    <t>Londonderry DO</t>
  </si>
  <si>
    <t>Long Eaton DO</t>
  </si>
  <si>
    <t>Long Stratton SUDO</t>
  </si>
  <si>
    <t>Longridge DO</t>
  </si>
  <si>
    <t>Longton DO</t>
  </si>
  <si>
    <t>Looe DO</t>
  </si>
  <si>
    <t>Loughborough DO</t>
  </si>
  <si>
    <t>Loughborough SPDOs</t>
  </si>
  <si>
    <t>Louth DO</t>
  </si>
  <si>
    <t>Lower Edmonton DO</t>
  </si>
  <si>
    <t>Lowestoft DO</t>
  </si>
  <si>
    <t>Ludlow DO</t>
  </si>
  <si>
    <t>Luton DO</t>
  </si>
  <si>
    <t>Lutterworth DO</t>
  </si>
  <si>
    <t>Lydney DO</t>
  </si>
  <si>
    <t>Lymington DO</t>
  </si>
  <si>
    <t>Lytham St Annes DO</t>
  </si>
  <si>
    <t>Macclesfield DO</t>
  </si>
  <si>
    <t>Machynlleth DO</t>
  </si>
  <si>
    <t>Maesteg DO</t>
  </si>
  <si>
    <t>Magherafelt DO</t>
  </si>
  <si>
    <t>Maghull DO</t>
  </si>
  <si>
    <t>Maida Vale DO</t>
  </si>
  <si>
    <t>Maidenhead DO</t>
  </si>
  <si>
    <t>Maidstone MPU</t>
  </si>
  <si>
    <t>Maidstone Rurals DO</t>
  </si>
  <si>
    <t>Maldon DO</t>
  </si>
  <si>
    <t>Malton DO</t>
  </si>
  <si>
    <t>Malvern DO</t>
  </si>
  <si>
    <t>Manchester Central DO</t>
  </si>
  <si>
    <t>Manchester East DO</t>
  </si>
  <si>
    <t>Manchester North DO</t>
  </si>
  <si>
    <t>Manchester North East DO</t>
  </si>
  <si>
    <t>Manchester North West MPU</t>
  </si>
  <si>
    <t>Manchester South DO</t>
  </si>
  <si>
    <t>Manchester South East MPU</t>
  </si>
  <si>
    <t>Manchester South West DO</t>
  </si>
  <si>
    <t>Manningtree DO</t>
  </si>
  <si>
    <t>Manor Park DO</t>
  </si>
  <si>
    <t>Mansfield DO</t>
  </si>
  <si>
    <t>Manvers DO</t>
  </si>
  <si>
    <t>March DO</t>
  </si>
  <si>
    <t>Margate DO</t>
  </si>
  <si>
    <t>Market Drayton DO</t>
  </si>
  <si>
    <t>Market Harborough DO</t>
  </si>
  <si>
    <t>Market Rasen DO</t>
  </si>
  <si>
    <t>Market Weighton SPDO</t>
  </si>
  <si>
    <t>Marlborough DO</t>
  </si>
  <si>
    <t>Marlow DO</t>
  </si>
  <si>
    <t>Marple DO</t>
  </si>
  <si>
    <t>Maryport DO</t>
  </si>
  <si>
    <t>Mastrick DO</t>
  </si>
  <si>
    <t>Matlock DO</t>
  </si>
  <si>
    <t>Medway Valley DO</t>
  </si>
  <si>
    <t>Melksham DO</t>
  </si>
  <si>
    <t>Melrose DO</t>
  </si>
  <si>
    <t>Melton Mowbray DO</t>
  </si>
  <si>
    <t>Merthyr Tydfil DO</t>
  </si>
  <si>
    <t>Mid Rhondda Ganol DO</t>
  </si>
  <si>
    <t>Middlesbrough DO</t>
  </si>
  <si>
    <t>Middleton DO</t>
  </si>
  <si>
    <t>Midhurst DO</t>
  </si>
  <si>
    <t>Mildenhill DO</t>
  </si>
  <si>
    <t>Mill Hill DO</t>
  </si>
  <si>
    <t>Millom DO</t>
  </si>
  <si>
    <t>Milngavie DO</t>
  </si>
  <si>
    <t>Milton Keynes Kiln Farm DO</t>
  </si>
  <si>
    <t>Minehead DO</t>
  </si>
  <si>
    <t>Mitcham DO</t>
  </si>
  <si>
    <t>Mold DO</t>
  </si>
  <si>
    <t>Molesey DO</t>
  </si>
  <si>
    <t>Monmouth DO</t>
  </si>
  <si>
    <t>Montrose DO</t>
  </si>
  <si>
    <t>Moortown DO</t>
  </si>
  <si>
    <t>Morden DO</t>
  </si>
  <si>
    <t>Morecambe DO</t>
  </si>
  <si>
    <t>Moreton DO</t>
  </si>
  <si>
    <t>Morley DO</t>
  </si>
  <si>
    <t>Morpeth DO</t>
  </si>
  <si>
    <t>Mortlake DO</t>
  </si>
  <si>
    <t>Moseley DO</t>
  </si>
  <si>
    <t>Mossley Hill DO</t>
  </si>
  <si>
    <t>Motherwell DO</t>
  </si>
  <si>
    <t>Mount Pleasant EC1 DO</t>
  </si>
  <si>
    <t>Mount Pleasant W DO</t>
  </si>
  <si>
    <t>Mount Pleasant WC DO</t>
  </si>
  <si>
    <t>Mumbles DO</t>
  </si>
  <si>
    <t>Musselburgh DO</t>
  </si>
  <si>
    <t>Muswell Hill DO</t>
  </si>
  <si>
    <t>Nailsea DO</t>
  </si>
  <si>
    <t>Nairn DO</t>
  </si>
  <si>
    <t>Nantwich DO</t>
  </si>
  <si>
    <t>Narberth DO</t>
  </si>
  <si>
    <t>Neath DO</t>
  </si>
  <si>
    <t>Neston DO</t>
  </si>
  <si>
    <t>New Cross DO</t>
  </si>
  <si>
    <t>New Ferry DO</t>
  </si>
  <si>
    <t>New Malden DO</t>
  </si>
  <si>
    <t>New Milton DO</t>
  </si>
  <si>
    <t>New Romney DO</t>
  </si>
  <si>
    <t>New Southgate DO</t>
  </si>
  <si>
    <t>Newark DO</t>
  </si>
  <si>
    <t>Newbury DO</t>
  </si>
  <si>
    <t>Newcastle Under Lyme DO</t>
  </si>
  <si>
    <t>Newcastle Upon Tyne DO</t>
  </si>
  <si>
    <t>Newcastle West DO</t>
  </si>
  <si>
    <t>Newent SPDO</t>
  </si>
  <si>
    <t>Newhaven DO</t>
  </si>
  <si>
    <t>Newmarket DO</t>
  </si>
  <si>
    <t>Newport East DO</t>
  </si>
  <si>
    <t>Newport IOW DO</t>
  </si>
  <si>
    <t>Newport Pagnell DO</t>
  </si>
  <si>
    <t>Newport West DO</t>
  </si>
  <si>
    <t>Newquay DO</t>
  </si>
  <si>
    <t>Newry DO</t>
  </si>
  <si>
    <t>Newry SPDOs</t>
  </si>
  <si>
    <t>Newton Abbot DO</t>
  </si>
  <si>
    <t>Newton Aycliffe DO</t>
  </si>
  <si>
    <t>Newton Le Willows DO</t>
  </si>
  <si>
    <t>Newton Mearns DO</t>
  </si>
  <si>
    <t>Newton Stewart DO</t>
  </si>
  <si>
    <t>Newtown DO</t>
  </si>
  <si>
    <t>Newtownabbey DO</t>
  </si>
  <si>
    <t>Newtownards DO</t>
  </si>
  <si>
    <t>North Berwick DO</t>
  </si>
  <si>
    <t>North Finchley DO</t>
  </si>
  <si>
    <t>North Kensington DO</t>
  </si>
  <si>
    <t>North London DO</t>
  </si>
  <si>
    <t>North Tyneside DO</t>
  </si>
  <si>
    <t>North Walsham DO</t>
  </si>
  <si>
    <t>Northallerton DO</t>
  </si>
  <si>
    <t>Northampton Crow Lane DO</t>
  </si>
  <si>
    <t>Northampton SPDOs</t>
  </si>
  <si>
    <t>Northampton St James Mill DO</t>
  </si>
  <si>
    <t>Northfield DO</t>
  </si>
  <si>
    <t>Northolt DO</t>
  </si>
  <si>
    <t>Northwich DO</t>
  </si>
  <si>
    <t>Northwood DO</t>
  </si>
  <si>
    <t>Norwich DO</t>
  </si>
  <si>
    <t>Norwich Rurals DO</t>
  </si>
  <si>
    <t>Norwood DO</t>
  </si>
  <si>
    <t>Notting Hill DO</t>
  </si>
  <si>
    <t>Nottingham City DO</t>
  </si>
  <si>
    <t>Nottingham North DO</t>
  </si>
  <si>
    <t>Nottingham Rural SPDO</t>
  </si>
  <si>
    <t>Nottingham South DO</t>
  </si>
  <si>
    <t>Nuneaton DO</t>
  </si>
  <si>
    <t>Oakengates DO</t>
  </si>
  <si>
    <t>Oakham DO</t>
  </si>
  <si>
    <t>Oban DO</t>
  </si>
  <si>
    <t>Okehampton DO</t>
  </si>
  <si>
    <t>Oldbury DO</t>
  </si>
  <si>
    <t>Oldham MPU</t>
  </si>
  <si>
    <t>Omagh DO</t>
  </si>
  <si>
    <t>Ongar DO</t>
  </si>
  <si>
    <t>Orkneys SPDOs</t>
  </si>
  <si>
    <t>Ormskirk DO</t>
  </si>
  <si>
    <t>Orpington DO</t>
  </si>
  <si>
    <t>Orton Southgate DO</t>
  </si>
  <si>
    <t>Oswestry DO</t>
  </si>
  <si>
    <t>Otley DO</t>
  </si>
  <si>
    <t>Ottery St Mary SPDO</t>
  </si>
  <si>
    <t>Oxford East MPU</t>
  </si>
  <si>
    <t>Oxford MPU</t>
  </si>
  <si>
    <t>Oxted DO</t>
  </si>
  <si>
    <t>Paddington DO</t>
  </si>
  <si>
    <t>Paignton DO</t>
  </si>
  <si>
    <t>Paisley DO</t>
  </si>
  <si>
    <t>Pangbourne DO</t>
  </si>
  <si>
    <t>Parkstone DO</t>
  </si>
  <si>
    <t>Patchway DO</t>
  </si>
  <si>
    <t>Peacehaven DO</t>
  </si>
  <si>
    <t>Peckham DO</t>
  </si>
  <si>
    <t>Peebles DO</t>
  </si>
  <si>
    <t>Pembroke Dock DO</t>
  </si>
  <si>
    <t>Penarth DO</t>
  </si>
  <si>
    <t>Pendle MPU</t>
  </si>
  <si>
    <t>Penicuik DO</t>
  </si>
  <si>
    <t>Penrith DO</t>
  </si>
  <si>
    <t>Penzance DO</t>
  </si>
  <si>
    <t>Pershore DO</t>
  </si>
  <si>
    <t>Perth DO</t>
  </si>
  <si>
    <t>Peterborough DO</t>
  </si>
  <si>
    <t>Peterhead DO</t>
  </si>
  <si>
    <t>Peterlee DO</t>
  </si>
  <si>
    <t>Petersfield DO</t>
  </si>
  <si>
    <t>Petworth DO</t>
  </si>
  <si>
    <t>Pickering DO</t>
  </si>
  <si>
    <t>Pinner DO</t>
  </si>
  <si>
    <t>Pitlochry DO</t>
  </si>
  <si>
    <t>Plaistow DO</t>
  </si>
  <si>
    <t>Plymouth DO</t>
  </si>
  <si>
    <t>Plymouth North DO</t>
  </si>
  <si>
    <t>Plympton DO</t>
  </si>
  <si>
    <t>Pocklington DO</t>
  </si>
  <si>
    <t>Polegate DO</t>
  </si>
  <si>
    <t>Pontardawe DO</t>
  </si>
  <si>
    <t>Pontefract DO</t>
  </si>
  <si>
    <t>Ponteland DO</t>
  </si>
  <si>
    <t>Pontyclun DO</t>
  </si>
  <si>
    <t>Pontypool DO</t>
  </si>
  <si>
    <t>Pontypridd DO</t>
  </si>
  <si>
    <t>Poole Alder Hills DO</t>
  </si>
  <si>
    <t>Poole DO</t>
  </si>
  <si>
    <t>Port Ellen DO</t>
  </si>
  <si>
    <t>Port Talbot DO</t>
  </si>
  <si>
    <t>Porthcawl DO</t>
  </si>
  <si>
    <t>Porthmadog DO</t>
  </si>
  <si>
    <t>Portishead DO</t>
  </si>
  <si>
    <t>Portland DO</t>
  </si>
  <si>
    <t>Portobello DO</t>
  </si>
  <si>
    <t>Portree DO</t>
  </si>
  <si>
    <t>Portslade DO</t>
  </si>
  <si>
    <t>Portsmouth MPU</t>
  </si>
  <si>
    <t>Potters Bar DO</t>
  </si>
  <si>
    <t>Prenton DO</t>
  </si>
  <si>
    <t>Prescot DO</t>
  </si>
  <si>
    <t>Preston Central MPU</t>
  </si>
  <si>
    <t>Preston South DO</t>
  </si>
  <si>
    <t>Preston West DO</t>
  </si>
  <si>
    <t>Prestonpans DO</t>
  </si>
  <si>
    <t>Prestwich DO</t>
  </si>
  <si>
    <t>Prestwick DO</t>
  </si>
  <si>
    <t>Prudhoe DO</t>
  </si>
  <si>
    <t>Pudsey DO</t>
  </si>
  <si>
    <t>Pulborough DO</t>
  </si>
  <si>
    <t>Purley DO</t>
  </si>
  <si>
    <t>Putney DO</t>
  </si>
  <si>
    <t>Pwllheli DO</t>
  </si>
  <si>
    <t>Queen Elizabeth DO</t>
  </si>
  <si>
    <t>Quinton DO</t>
  </si>
  <si>
    <t>Radcliffe DO</t>
  </si>
  <si>
    <t>Radlett DO</t>
  </si>
  <si>
    <t>Radstock DO</t>
  </si>
  <si>
    <t>Rainham (ME) DO</t>
  </si>
  <si>
    <t>Rainham (RM) DO</t>
  </si>
  <si>
    <t>Ramsgate DO</t>
  </si>
  <si>
    <t>Rayleigh DO</t>
  </si>
  <si>
    <t>Reading East DO</t>
  </si>
  <si>
    <t>Reading MPU</t>
  </si>
  <si>
    <t>Reading West DO</t>
  </si>
  <si>
    <t>Redcar DO</t>
  </si>
  <si>
    <t>Redditch DO</t>
  </si>
  <si>
    <t>Redfern Park DO</t>
  </si>
  <si>
    <t>Redhill DO</t>
  </si>
  <si>
    <t>Rednal DO</t>
  </si>
  <si>
    <t>Redruth DO</t>
  </si>
  <si>
    <t>Reigate DO</t>
  </si>
  <si>
    <t>Renfrew DO</t>
  </si>
  <si>
    <t>Retford DO</t>
  </si>
  <si>
    <t>Rhyl DO</t>
  </si>
  <si>
    <t>Richmond (DL) DO</t>
  </si>
  <si>
    <t>Richmond on Thames DO</t>
  </si>
  <si>
    <t>Rickmansworth DO</t>
  </si>
  <si>
    <t>Ringwood DO</t>
  </si>
  <si>
    <t>Ripley DO</t>
  </si>
  <si>
    <t>Ripon DO</t>
  </si>
  <si>
    <t>Rochdale MPU</t>
  </si>
  <si>
    <t>Rochester DO</t>
  </si>
  <si>
    <t>Romford DO</t>
  </si>
  <si>
    <t>Romsey DO</t>
  </si>
  <si>
    <t>Ross on Wye DO</t>
  </si>
  <si>
    <t>Rossendale DO</t>
  </si>
  <si>
    <t>Rotherham DO</t>
  </si>
  <si>
    <t>Rotherhithe DO</t>
  </si>
  <si>
    <t>Rothesay DO</t>
  </si>
  <si>
    <t>Rottingdean DO</t>
  </si>
  <si>
    <t>Royston DO</t>
  </si>
  <si>
    <t>Rugby DO</t>
  </si>
  <si>
    <t>Rugeley DO</t>
  </si>
  <si>
    <t>Ruislip DO</t>
  </si>
  <si>
    <t>Runcorn DO</t>
  </si>
  <si>
    <t>Rushden DO</t>
  </si>
  <si>
    <t>Ruthin DO</t>
  </si>
  <si>
    <t>Ryde DO</t>
  </si>
  <si>
    <t>Rye DO</t>
  </si>
  <si>
    <t>Saffron Walden DO</t>
  </si>
  <si>
    <t>Sale MPU</t>
  </si>
  <si>
    <t>Salford DO</t>
  </si>
  <si>
    <t>Salisbury DO</t>
  </si>
  <si>
    <t>Saltash DO</t>
  </si>
  <si>
    <t>Saltcoats DO</t>
  </si>
  <si>
    <t>Sandbach DO</t>
  </si>
  <si>
    <t>Sandhurst DO</t>
  </si>
  <si>
    <t>Sandown DO</t>
  </si>
  <si>
    <t>Sandwich DO</t>
  </si>
  <si>
    <t>Sandy DO</t>
  </si>
  <si>
    <t>Sarisbury Green DO</t>
  </si>
  <si>
    <t>Saxmundham DO</t>
  </si>
  <si>
    <t>Saxon Way DO</t>
  </si>
  <si>
    <t>Scarborough DO</t>
  </si>
  <si>
    <t>Scissett DO</t>
  </si>
  <si>
    <t>Scunthorpe DO</t>
  </si>
  <si>
    <t>Seacroft DO</t>
  </si>
  <si>
    <t>Seaford DO</t>
  </si>
  <si>
    <t>Seaham DO</t>
  </si>
  <si>
    <t>Seaton DO</t>
  </si>
  <si>
    <t>Selby DO</t>
  </si>
  <si>
    <t>Selkirk DO</t>
  </si>
  <si>
    <t>Sevenoaks DO</t>
  </si>
  <si>
    <t>Sevenoaks Rurals DO</t>
  </si>
  <si>
    <t>Shaftesbury DO</t>
  </si>
  <si>
    <t>Sheepscar MPU</t>
  </si>
  <si>
    <t>Sheerness DO</t>
  </si>
  <si>
    <t>Sheffield City MPU</t>
  </si>
  <si>
    <t>Sheffield North DO</t>
  </si>
  <si>
    <t>Sheffield North East DO</t>
  </si>
  <si>
    <t>Sheffield South DO</t>
  </si>
  <si>
    <t>Sheffield South East DO</t>
  </si>
  <si>
    <t>Sheffield West DO</t>
  </si>
  <si>
    <t>Shepherds Bush DO</t>
  </si>
  <si>
    <t>Shepperton DO</t>
  </si>
  <si>
    <t>Shepshed DO</t>
  </si>
  <si>
    <t>Shepton Mallet DO</t>
  </si>
  <si>
    <t>Sherborne DO</t>
  </si>
  <si>
    <t>Sherburn DO</t>
  </si>
  <si>
    <t>Sheringham DO</t>
  </si>
  <si>
    <t>Shetland SPDOs</t>
  </si>
  <si>
    <t>Shirley - Birmingham DO</t>
  </si>
  <si>
    <t>Shirley (SO) DO</t>
  </si>
  <si>
    <t>Shoreham by Sea DO</t>
  </si>
  <si>
    <t>Shrewsbury DO</t>
  </si>
  <si>
    <t>Sidcup DO</t>
  </si>
  <si>
    <t>Sidmouth DO</t>
  </si>
  <si>
    <t>Sittingbourne DO</t>
  </si>
  <si>
    <t>Skegness DO</t>
  </si>
  <si>
    <t>Skelmersdale DO</t>
  </si>
  <si>
    <t>Skelton in Cleveland DO</t>
  </si>
  <si>
    <t>Skipton DO</t>
  </si>
  <si>
    <t>Skye SPDOs</t>
  </si>
  <si>
    <t>Slaithwaite DO</t>
  </si>
  <si>
    <t>Sleaford DO</t>
  </si>
  <si>
    <t>Slough MPU</t>
  </si>
  <si>
    <t>Smethwick DO</t>
  </si>
  <si>
    <t>Solihull DO</t>
  </si>
  <si>
    <t>Somerton DO</t>
  </si>
  <si>
    <t>South Croydon DO</t>
  </si>
  <si>
    <t>South Kensington DO</t>
  </si>
  <si>
    <t>South Molton DO</t>
  </si>
  <si>
    <t>South Norwood DO</t>
  </si>
  <si>
    <t>South Ockendon DO</t>
  </si>
  <si>
    <t>South Shields DO</t>
  </si>
  <si>
    <t>South Woodford DO</t>
  </si>
  <si>
    <t>South Woodham Ferrers DO</t>
  </si>
  <si>
    <t>Southam DO</t>
  </si>
  <si>
    <t>Southend MPU</t>
  </si>
  <si>
    <t>Southgate DO</t>
  </si>
  <si>
    <t>Southport MPU</t>
  </si>
  <si>
    <t>Southwark MPU</t>
  </si>
  <si>
    <t>Spalding DO</t>
  </si>
  <si>
    <t>SPDO's ONLY (Stafford DO)</t>
  </si>
  <si>
    <t>Speke DO</t>
  </si>
  <si>
    <t>Spennymoor DO</t>
  </si>
  <si>
    <t>Spilsby DO</t>
  </si>
  <si>
    <t>St Albans MPU</t>
  </si>
  <si>
    <t>St Andrews DO</t>
  </si>
  <si>
    <t>St Austell DO</t>
  </si>
  <si>
    <t>St Helens DO</t>
  </si>
  <si>
    <t>St Ives (TR) DO</t>
  </si>
  <si>
    <t>St Ives PE DO</t>
  </si>
  <si>
    <t>St Johns Wood DO</t>
  </si>
  <si>
    <t>St Leonards on Sea DO</t>
  </si>
  <si>
    <t>St Neots DO</t>
  </si>
  <si>
    <t>Stafford DO</t>
  </si>
  <si>
    <t>Staines DO</t>
  </si>
  <si>
    <t>Stanford Le Hope DO</t>
  </si>
  <si>
    <t>Stanmore DO</t>
  </si>
  <si>
    <t>Staveley DO</t>
  </si>
  <si>
    <t>Stevenage MPU</t>
  </si>
  <si>
    <t>Stirling Central SPDO</t>
  </si>
  <si>
    <t>Stirling DO</t>
  </si>
  <si>
    <t>Stockport MPU</t>
  </si>
  <si>
    <t>Stocksbridge DO</t>
  </si>
  <si>
    <t>Stockton on Tees DO</t>
  </si>
  <si>
    <t>Stockwell DO</t>
  </si>
  <si>
    <t>Stoke MPU</t>
  </si>
  <si>
    <t>Stoke Newington DO</t>
  </si>
  <si>
    <t>Stone DO</t>
  </si>
  <si>
    <t>Stonehaven DO</t>
  </si>
  <si>
    <t>Stornoway DO</t>
  </si>
  <si>
    <t>Storrington DO</t>
  </si>
  <si>
    <t>Stourbridge DO</t>
  </si>
  <si>
    <t>Stourport on Severn DO</t>
  </si>
  <si>
    <t>Stowmarket DO</t>
  </si>
  <si>
    <t>Strabane DO</t>
  </si>
  <si>
    <t>Stranraer DO</t>
  </si>
  <si>
    <t>Stratford MPU</t>
  </si>
  <si>
    <t>Stratford Upon Avon DO</t>
  </si>
  <si>
    <t>Streatham DO</t>
  </si>
  <si>
    <t>Stretford DO</t>
  </si>
  <si>
    <t>Stromness DO</t>
  </si>
  <si>
    <t>Stroud DO</t>
  </si>
  <si>
    <t>Sturminster Newton DO</t>
  </si>
  <si>
    <t>Sudbury DO</t>
  </si>
  <si>
    <t>Sunbury on Thames DO</t>
  </si>
  <si>
    <t>Sunderland DO</t>
  </si>
  <si>
    <t>Sutton Coldfield DO</t>
  </si>
  <si>
    <t>Sutton DO</t>
  </si>
  <si>
    <t>Sutton in Ashfield DO</t>
  </si>
  <si>
    <t>Swadlincote DO</t>
  </si>
  <si>
    <t>Swaffham DO</t>
  </si>
  <si>
    <t>Swan House DO</t>
  </si>
  <si>
    <t>Swanage DO</t>
  </si>
  <si>
    <t>Swanley DO</t>
  </si>
  <si>
    <t>Swansea DO</t>
  </si>
  <si>
    <t>Swindon DO</t>
  </si>
  <si>
    <t>Swindon West DO</t>
  </si>
  <si>
    <t>Sydenham DO</t>
  </si>
  <si>
    <t>Syston SPDO</t>
  </si>
  <si>
    <t>Tadcaster DO</t>
  </si>
  <si>
    <t>Tadworth DO</t>
  </si>
  <si>
    <t>Tain DO</t>
  </si>
  <si>
    <t>Tamworth DO</t>
  </si>
  <si>
    <t>Tarporley DO</t>
  </si>
  <si>
    <t>Taunton DO</t>
  </si>
  <si>
    <t>Tavistock DO</t>
  </si>
  <si>
    <t>Teddington DO</t>
  </si>
  <si>
    <t>Teignmouth DO</t>
  </si>
  <si>
    <t>Tenby DO</t>
  </si>
  <si>
    <t>Tenterden DO</t>
  </si>
  <si>
    <t>Tetbury DO</t>
  </si>
  <si>
    <t>Tewkesbury DO</t>
  </si>
  <si>
    <t>Thame DO</t>
  </si>
  <si>
    <t>Thamesmead DO</t>
  </si>
  <si>
    <t>Thatcham DO</t>
  </si>
  <si>
    <t>The Hyde DO</t>
  </si>
  <si>
    <t>Thetford DO</t>
  </si>
  <si>
    <t>Thirsk DO</t>
  </si>
  <si>
    <t>Thornbury DO</t>
  </si>
  <si>
    <t>Thornhill DO</t>
  </si>
  <si>
    <t>Thornton Heath DO</t>
  </si>
  <si>
    <t>Thurso DO</t>
  </si>
  <si>
    <t>Tidworth DO</t>
  </si>
  <si>
    <t>Tipton DO</t>
  </si>
  <si>
    <t>Tiptree DO</t>
  </si>
  <si>
    <t>Tiverton DO</t>
  </si>
  <si>
    <t>Todmorden DO</t>
  </si>
  <si>
    <t>Tonbridge MPU</t>
  </si>
  <si>
    <t>Tong Road DO</t>
  </si>
  <si>
    <t>Tooting DO</t>
  </si>
  <si>
    <t>Torpoint SPDO</t>
  </si>
  <si>
    <t>Torquay DO</t>
  </si>
  <si>
    <t>Torrington DO</t>
  </si>
  <si>
    <t>Totnes DO</t>
  </si>
  <si>
    <t>Tottenham DO</t>
  </si>
  <si>
    <t>Totton DO</t>
  </si>
  <si>
    <t>Towcester SPDO</t>
  </si>
  <si>
    <t>Tranent DO</t>
  </si>
  <si>
    <t>Tredegar DO</t>
  </si>
  <si>
    <t>Tring DO</t>
  </si>
  <si>
    <t>Troon DO</t>
  </si>
  <si>
    <t>Trowbridge DO</t>
  </si>
  <si>
    <t>Truro DO</t>
  </si>
  <si>
    <t>Turriff DO</t>
  </si>
  <si>
    <t>Tweedale DO</t>
  </si>
  <si>
    <t>Twickenham DO</t>
  </si>
  <si>
    <t>Tyldesley DO</t>
  </si>
  <si>
    <t>Uckfield DO</t>
  </si>
  <si>
    <t>Uddingston DO</t>
  </si>
  <si>
    <t>Ulverston DO</t>
  </si>
  <si>
    <t>Upminster DO</t>
  </si>
  <si>
    <t>Upper Edmonton DO</t>
  </si>
  <si>
    <t>Upper Holloway DO</t>
  </si>
  <si>
    <t>Upton DO</t>
  </si>
  <si>
    <t>Urmston DO</t>
  </si>
  <si>
    <t>Usk DO</t>
  </si>
  <si>
    <t>Uttoxeter DO</t>
  </si>
  <si>
    <t>Uxbridge DO</t>
  </si>
  <si>
    <t>Vale of Glamorgan DO</t>
  </si>
  <si>
    <t>Valley MPU</t>
  </si>
  <si>
    <t>Ventnor DO</t>
  </si>
  <si>
    <t>Victoria Docks DO</t>
  </si>
  <si>
    <t>Virginia Water DO</t>
  </si>
  <si>
    <t>Wadebridge DO</t>
  </si>
  <si>
    <t>Wakefield DO</t>
  </si>
  <si>
    <t>Wallasey DO</t>
  </si>
  <si>
    <t>Wallingford DO</t>
  </si>
  <si>
    <t>Wallington DO</t>
  </si>
  <si>
    <t>Walsall DO</t>
  </si>
  <si>
    <t>Waltham Cross DO</t>
  </si>
  <si>
    <t>Walthamstow DO</t>
  </si>
  <si>
    <t>Walton DO</t>
  </si>
  <si>
    <t>Walton on Thames DO</t>
  </si>
  <si>
    <t>Walworth DO</t>
  </si>
  <si>
    <t>Wandsworth DO</t>
  </si>
  <si>
    <t>Wantage DO</t>
  </si>
  <si>
    <t>Ware DO</t>
  </si>
  <si>
    <t>Wareham DO</t>
  </si>
  <si>
    <t>Warminster DO</t>
  </si>
  <si>
    <t>Warrington MPU</t>
  </si>
  <si>
    <t>Warwick DO</t>
  </si>
  <si>
    <t>Washington DO</t>
  </si>
  <si>
    <t>Waterlooville DO</t>
  </si>
  <si>
    <t>Watford MPU</t>
  </si>
  <si>
    <t>Wear Valley DO</t>
  </si>
  <si>
    <t>Wedmore SPDO</t>
  </si>
  <si>
    <t>Wednesbury DO</t>
  </si>
  <si>
    <t>Wellingborough DO</t>
  </si>
  <si>
    <t>Wellington (TA) DO</t>
  </si>
  <si>
    <t>Wellington (TF) DO</t>
  </si>
  <si>
    <t>Wells DO</t>
  </si>
  <si>
    <t>Welshpool DO</t>
  </si>
  <si>
    <t>Welwyn Garden City DO</t>
  </si>
  <si>
    <t>Wembley DO</t>
  </si>
  <si>
    <t>West Brompton DO</t>
  </si>
  <si>
    <t>West Bromwich DO</t>
  </si>
  <si>
    <t>West Byfleet DO</t>
  </si>
  <si>
    <t>West Derby DO</t>
  </si>
  <si>
    <t>West Ealing DO</t>
  </si>
  <si>
    <t>West Kensington DO</t>
  </si>
  <si>
    <t>West London MPU</t>
  </si>
  <si>
    <t>Multiple</t>
  </si>
  <si>
    <t>West Norwood DO</t>
  </si>
  <si>
    <t>West Park DO</t>
  </si>
  <si>
    <t>West Wickham DO</t>
  </si>
  <si>
    <t>West Wimbledon DO</t>
  </si>
  <si>
    <t>Westbourne DO</t>
  </si>
  <si>
    <t>Westbury DO</t>
  </si>
  <si>
    <t>Westbury on Trym DO</t>
  </si>
  <si>
    <t>Western Isles SPDOs</t>
  </si>
  <si>
    <t>Westham DO</t>
  </si>
  <si>
    <t>Westhill DO</t>
  </si>
  <si>
    <t>Westminster Palace</t>
  </si>
  <si>
    <t>Weston Super Mare DO</t>
  </si>
  <si>
    <t>Wetherby DO</t>
  </si>
  <si>
    <t>Weybridge DO</t>
  </si>
  <si>
    <t>Weymouth DO</t>
  </si>
  <si>
    <t>Wheatley SPDO</t>
  </si>
  <si>
    <t>Whetstone MPU</t>
  </si>
  <si>
    <t>Whitby DO</t>
  </si>
  <si>
    <t>Whitchurch DO</t>
  </si>
  <si>
    <t>Whitechapel MPU</t>
  </si>
  <si>
    <t>Whitehaven DO</t>
  </si>
  <si>
    <t>Whitland DO</t>
  </si>
  <si>
    <t>Whitwood DO</t>
  </si>
  <si>
    <t>Wick DO</t>
  </si>
  <si>
    <t>Wickford DO</t>
  </si>
  <si>
    <t>Widnes DO</t>
  </si>
  <si>
    <t>Wigan DO</t>
  </si>
  <si>
    <t>Wigston DO</t>
  </si>
  <si>
    <t>Wigton DO</t>
  </si>
  <si>
    <t>Willesden DO</t>
  </si>
  <si>
    <t>Wilmslow DO</t>
  </si>
  <si>
    <t>Wimbledon DO</t>
  </si>
  <si>
    <t>Wimborne DO</t>
  </si>
  <si>
    <t>Wincanton DO</t>
  </si>
  <si>
    <t>Winchester DO</t>
  </si>
  <si>
    <t>Winchmore Hill DO</t>
  </si>
  <si>
    <t>Windermere DO</t>
  </si>
  <si>
    <t>Winscombe DO</t>
  </si>
  <si>
    <t>Winsford DO</t>
  </si>
  <si>
    <t>Winterbourne DO</t>
  </si>
  <si>
    <t>Winton DO</t>
  </si>
  <si>
    <t>Wisbech DO</t>
  </si>
  <si>
    <t>Wishaw DO</t>
  </si>
  <si>
    <t>Witham DO</t>
  </si>
  <si>
    <t>Witney DO</t>
  </si>
  <si>
    <t>Woking DO</t>
  </si>
  <si>
    <t>Wokingham DO</t>
  </si>
  <si>
    <t>Wolverhampton DO</t>
  </si>
  <si>
    <t>Wolverhampton North East DO</t>
  </si>
  <si>
    <t>Wolverhampton North West DO</t>
  </si>
  <si>
    <t>Wombourne DO</t>
  </si>
  <si>
    <t>Wombwell DO</t>
  </si>
  <si>
    <t>Wood Green DO</t>
  </si>
  <si>
    <t>Woodbridge DO</t>
  </si>
  <si>
    <t>Woodhall Spa SPDO</t>
  </si>
  <si>
    <t>Woolton DO</t>
  </si>
  <si>
    <t>Woolwich DO</t>
  </si>
  <si>
    <t>Wootton Bassett DO</t>
  </si>
  <si>
    <t>Worcester MPU</t>
  </si>
  <si>
    <t>Worcester Park DO</t>
  </si>
  <si>
    <t>Workington DO</t>
  </si>
  <si>
    <t>Worksop DO</t>
  </si>
  <si>
    <t>Worthing DO</t>
  </si>
  <si>
    <t>Wrexham DO</t>
  </si>
  <si>
    <t>Wrington SPDO</t>
  </si>
  <si>
    <t>Wymondham DO</t>
  </si>
  <si>
    <t>Wymondham Rural DO</t>
  </si>
  <si>
    <t>Wythenshawe DO</t>
  </si>
  <si>
    <t>Yate DO</t>
  </si>
  <si>
    <t>Yatton SPDO</t>
  </si>
  <si>
    <t>Yeovil DO</t>
  </si>
  <si>
    <t>York Central DO</t>
  </si>
  <si>
    <t>Office Details</t>
  </si>
  <si>
    <t>Office Name</t>
  </si>
  <si>
    <t>FSCC Number</t>
  </si>
  <si>
    <t>Document Version</t>
  </si>
  <si>
    <t>General Info</t>
  </si>
  <si>
    <t>Office Opening Time</t>
  </si>
  <si>
    <t>Office Closing Time</t>
  </si>
  <si>
    <t>Total Number of Routes</t>
  </si>
  <si>
    <t>Sunday Opening</t>
  </si>
  <si>
    <t>List</t>
  </si>
  <si>
    <t>Yes</t>
  </si>
  <si>
    <t>No</t>
  </si>
  <si>
    <t>T</t>
  </si>
  <si>
    <t>W</t>
  </si>
  <si>
    <t>F</t>
  </si>
  <si>
    <t>S</t>
  </si>
  <si>
    <t>Afternoon Tracked 24 Delivery</t>
  </si>
  <si>
    <t>Total Hours</t>
  </si>
  <si>
    <t>Time</t>
  </si>
  <si>
    <t>Hours Summary</t>
  </si>
  <si>
    <t>Unmeasured Hours Summary</t>
  </si>
  <si>
    <t>Unmeasured Hours Analysis</t>
  </si>
  <si>
    <t>Missorts, Redirection, Undeliverables etc.</t>
  </si>
  <si>
    <t>Recommended Indoor Support Hours</t>
  </si>
  <si>
    <t>Planned Indoor Support Hours</t>
  </si>
  <si>
    <t>All Planned AWD Unmeasured Hours Total</t>
  </si>
  <si>
    <t>Indoor Support Hours</t>
  </si>
  <si>
    <t>Unmeasured Hours Document Completion Process</t>
  </si>
  <si>
    <t>Office Operating Time &amp; Routes Info</t>
  </si>
  <si>
    <t>Calculations</t>
  </si>
  <si>
    <t>Converted time</t>
  </si>
  <si>
    <t>Planned Hours</t>
  </si>
  <si>
    <t>N60 Meal Relief</t>
  </si>
  <si>
    <t>N36 WTLL</t>
  </si>
  <si>
    <t>M11 Vehicle Maintenance</t>
  </si>
  <si>
    <t>Bulk Entry Sub-Codes</t>
  </si>
  <si>
    <t>DDS Hours</t>
  </si>
  <si>
    <t>DDS AWD Indoor Support Hours</t>
  </si>
  <si>
    <t>DDS AWD Unmeasured Hours Total</t>
  </si>
  <si>
    <t>DDS Indoor Support Hours</t>
  </si>
  <si>
    <t>All DDS AWD Unmeasured Hours Total</t>
  </si>
  <si>
    <t>Unmeasured Hours Document Set-Up Page</t>
  </si>
  <si>
    <t>M</t>
  </si>
  <si>
    <t>Start - Finish Times Apply To "X" Days</t>
  </si>
  <si>
    <t>Selection Time Per Day</t>
  </si>
  <si>
    <t>DDS Unmeasured Hours Information</t>
  </si>
  <si>
    <t>Hours Input</t>
  </si>
  <si>
    <t>24Hrs</t>
  </si>
  <si>
    <t>v1.1</t>
  </si>
  <si>
    <t>v1.2</t>
  </si>
  <si>
    <t>Version Control</t>
  </si>
  <si>
    <t>Version</t>
  </si>
  <si>
    <t>Date</t>
  </si>
  <si>
    <t>Comments</t>
  </si>
  <si>
    <t>Hours Input page: Formula missing in column L from row 108 down, formula added and calculations are now working</t>
  </si>
  <si>
    <t>Hours Input page: Coding updated to generate the correct format for units open 24 hrs</t>
  </si>
  <si>
    <t>Commentary</t>
  </si>
  <si>
    <t>SET UP PAGE</t>
  </si>
  <si>
    <t>Office Details Section</t>
  </si>
  <si>
    <t>Cell C7: From the drop down list select the unit name</t>
  </si>
  <si>
    <t>General Info Section</t>
  </si>
  <si>
    <t>Cell P7: Select from the drop down list the unit's earliest opening time</t>
  </si>
  <si>
    <t>Cell P8: Select from the drop down list the unit's latest closing time</t>
  </si>
  <si>
    <t>Cell P9: If the unit opens on a Sunday select yes from the drop down list, otherwise select no</t>
  </si>
  <si>
    <t>Enter the unit's total number of routes from Auto IWT in cell P10</t>
  </si>
  <si>
    <t>Press the "Select Hours Input Pages" button.  This will format the Hours Input page for you to enter the unmeasured hours information</t>
  </si>
  <si>
    <t>Unmeasured Hours Section</t>
  </si>
  <si>
    <t>Cell H13: Enter the current total AWD unmeasured hours</t>
  </si>
  <si>
    <t xml:space="preserve">Cells C15 to C18 &amp; E15 to E18 contain the indoor support sub-codes, enter the current AWD hours for these in cells D15 to D18 &amp; F15 to F18 </t>
  </si>
  <si>
    <t>Bulk entry sub-code section</t>
  </si>
  <si>
    <t>In the current hours table in cells P15 to P17 enter the total AWD hours against each of the sub-codes</t>
  </si>
  <si>
    <t>In the planned hours table in cells U15 to U17 enter the forecast total AWD hours against each of the sub-codes</t>
  </si>
  <si>
    <t>HOURS INPUT</t>
  </si>
  <si>
    <t>Starting with cell B10 select the unmeasured hours sub-code you want to enter.</t>
  </si>
  <si>
    <t>In columns D to J you select the days you want to include for the selected code and for the hours range you will enter.</t>
  </si>
  <si>
    <t xml:space="preserve">When you have selected days that apply to the hours you are about to enter, move across to the right and select the cell you want the work to start from.  Enter the number 1, the cell will turn purple and you will see the sub-code now has 5 minutes of work recorded against it in cell J10. </t>
  </si>
  <si>
    <t>To remove a selected cell or selection on cells, you will need to select the cell or cells you want to remove and press delete.</t>
  </si>
  <si>
    <t xml:space="preserve">When you have finished selecting the start and finish times in row 10 you may have occasions where you have multiple people working at the same time under the same sub-code.  Where this happens you can select the next free row,  select the sub-head and follow the completion process. </t>
  </si>
  <si>
    <t xml:space="preserve">Following the previous hours inputs guidance you will enter all of the current unmeasured hours used in your unit </t>
  </si>
  <si>
    <t>HOURS SUMMARY PAGE</t>
  </si>
  <si>
    <t>The table is split into two sections but all hours are unmeasured;</t>
  </si>
  <si>
    <t>Indoors Support Hours: This group of sub-codes has a recommended figure based on 2.4 hours per route</t>
  </si>
  <si>
    <t>The bottom half of the table has no recommended hours figure</t>
  </si>
  <si>
    <t>This section allows you to easily compare your current, recommended and planned indoor support hours and your current and planned unmeasured hours totals.</t>
  </si>
  <si>
    <r>
      <rPr>
        <b/>
        <sz val="12"/>
        <color theme="1"/>
        <rFont val="ChevinLight"/>
      </rPr>
      <t>NOTE - COLLECTIONS:</t>
    </r>
    <r>
      <rPr>
        <sz val="12"/>
        <color theme="1"/>
        <rFont val="ChevinLight"/>
      </rPr>
      <t xml:space="preserve"> The DOM must liaise with the Collections team at an early stage to ensure the revised plan meets the processing plants requirements. The DOM must understand the collection arrangements can change on a Saturday and to understand the impact, Review P107/SLA and verify handover times for shared fleet Monday to Friday and Saturday. </t>
    </r>
  </si>
  <si>
    <t>PROCESS COMPLETE</t>
  </si>
  <si>
    <t>To assist you in understanding your unit's current unmeasured hours structure you will start by entering the unit's current unmeasured hours.</t>
  </si>
  <si>
    <t>This information assist during discussions with all stakeholders on how the planned unmeasured hours may impact on the new structure design</t>
  </si>
  <si>
    <t>v2.0</t>
  </si>
  <si>
    <t xml:space="preserve">Select the cell you entered the work start time, move the cursor over the bottom right corner and you will see the cursor symbol turns to a solid black plus sign (+).  When you see the plus sign press the left mouse button and drag the cursor across to the unmeasured work end time and stop pressing the left mouse button.  You will see the selected cells have turned purple and the time in cell K10 has updated to show the total time selected. </t>
  </si>
  <si>
    <t>Now you have captured your units current unmeasured hours, you will need to review these and make the required adjustments to align with your planned unmeasured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</si>
</sst>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35" x14ac:knownFonts="1">
    <font>
      <sz val="10"/>
      <color theme="1"/>
      <name val="ChevinLight"/>
      <family val="2"/>
    </font>
    <font>
      <sz val="11"/>
      <color theme="1"/>
      <name val="Calibri"/>
      <family val="2"/>
      <scheme val="minor"/>
    </font>
    <font>
      <sz val="11"/>
      <color theme="1"/>
      <name val="Calibri"/>
      <family val="2"/>
      <scheme val="minor"/>
    </font>
    <font>
      <sz val="4"/>
      <color theme="1"/>
      <name val="ChevinLight"/>
      <family val="2"/>
    </font>
    <font>
      <sz val="5"/>
      <color theme="1"/>
      <name val="ChevinLight"/>
      <family val="2"/>
    </font>
    <font>
      <sz val="8"/>
      <color theme="1"/>
      <name val="ChevinLight"/>
      <family val="2"/>
    </font>
    <font>
      <sz val="10"/>
      <color theme="1"/>
      <name val="ChevinBold"/>
    </font>
    <font>
      <sz val="5"/>
      <color theme="1"/>
      <name val="ChevinBold"/>
    </font>
    <font>
      <sz val="5"/>
      <color rgb="FF7030A0"/>
      <name val="ChevinLight"/>
      <family val="2"/>
    </font>
    <font>
      <sz val="8"/>
      <color theme="1"/>
      <name val="ChevinLight"/>
    </font>
    <font>
      <sz val="11"/>
      <color theme="1"/>
      <name val="Arial"/>
      <family val="2"/>
    </font>
    <font>
      <sz val="8"/>
      <name val="ChevinLight"/>
    </font>
    <font>
      <sz val="11"/>
      <color theme="1"/>
      <name val="Calibri"/>
      <family val="2"/>
      <scheme val="minor"/>
    </font>
    <font>
      <sz val="11"/>
      <color theme="1"/>
      <name val="ChevinBold"/>
    </font>
    <font>
      <sz val="10"/>
      <name val="Arial"/>
      <family val="2"/>
    </font>
    <font>
      <b/>
      <sz val="12"/>
      <color indexed="9"/>
      <name val="ChevinBold"/>
    </font>
    <font>
      <sz val="11"/>
      <name val="ChevinBold"/>
    </font>
    <font>
      <b/>
      <sz val="18"/>
      <name val="ChevinBold"/>
    </font>
    <font>
      <sz val="10"/>
      <color rgb="FF00B0F0"/>
      <name val="ChevinLight"/>
      <family val="2"/>
    </font>
    <font>
      <b/>
      <sz val="12"/>
      <color theme="0"/>
      <name val="ChevinBold"/>
    </font>
    <font>
      <sz val="12"/>
      <color theme="1"/>
      <name val="ChevinBold"/>
    </font>
    <font>
      <b/>
      <sz val="18"/>
      <color theme="1"/>
      <name val="ChevinBold"/>
    </font>
    <font>
      <sz val="11"/>
      <color rgb="FF00B0F0"/>
      <name val="ChevinBold"/>
    </font>
    <font>
      <sz val="10"/>
      <color theme="0"/>
      <name val="ChevinLight"/>
      <family val="2"/>
    </font>
    <font>
      <b/>
      <sz val="10"/>
      <color theme="0"/>
      <name val="ChevinLight"/>
    </font>
    <font>
      <b/>
      <sz val="12"/>
      <color theme="1"/>
      <name val="ChevinLight"/>
    </font>
    <font>
      <b/>
      <sz val="10"/>
      <color theme="1"/>
      <name val="ChevinLight"/>
    </font>
    <font>
      <sz val="12"/>
      <name val="ChevinBold"/>
    </font>
    <font>
      <sz val="20"/>
      <color theme="1"/>
      <name val="ChevinBold"/>
    </font>
    <font>
      <sz val="10"/>
      <color theme="1"/>
      <name val="ChevinLight"/>
      <family val="2"/>
    </font>
    <font>
      <b/>
      <sz val="20"/>
      <color theme="1"/>
      <name val="ChevinBold"/>
    </font>
    <font>
      <b/>
      <sz val="12"/>
      <name val="ChevinLight"/>
    </font>
    <font>
      <sz val="14"/>
      <color theme="0"/>
      <name val="ChevinBold"/>
    </font>
    <font>
      <b/>
      <sz val="10"/>
      <name val="ChevinLight"/>
    </font>
    <font>
      <sz val="12"/>
      <color theme="1"/>
      <name val="ChevinLight"/>
    </font>
  </fonts>
  <fills count="1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00206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7">
    <xf numFmtId="0" fontId="0" fillId="0" borderId="0"/>
    <xf numFmtId="0" fontId="10" fillId="0" borderId="0"/>
    <xf numFmtId="0" fontId="12" fillId="0" borderId="0"/>
    <xf numFmtId="0" fontId="14" fillId="0" borderId="0"/>
    <xf numFmtId="0" fontId="14" fillId="0" borderId="0"/>
    <xf numFmtId="0" fontId="14" fillId="0" borderId="0"/>
    <xf numFmtId="0" fontId="14" fillId="0" borderId="0"/>
    <xf numFmtId="0" fontId="14" fillId="0" borderId="0"/>
    <xf numFmtId="0" fontId="12" fillId="0" borderId="0"/>
    <xf numFmtId="0" fontId="2" fillId="0" borderId="0"/>
    <xf numFmtId="0" fontId="2" fillId="0" borderId="0"/>
    <xf numFmtId="0" fontId="1" fillId="0" borderId="0"/>
    <xf numFmtId="0" fontId="1" fillId="0" borderId="0"/>
    <xf numFmtId="0" fontId="1" fillId="0" borderId="0"/>
    <xf numFmtId="0" fontId="1" fillId="0" borderId="0"/>
    <xf numFmtId="0" fontId="14" fillId="0" borderId="0"/>
    <xf numFmtId="0" fontId="29" fillId="0" borderId="0"/>
  </cellStyleXfs>
  <cellXfs count="184">
    <xf numFmtId="0" fontId="0" fillId="0" borderId="0" xfId="0"/>
    <xf numFmtId="20" fontId="0" fillId="0" borderId="0" xfId="0" applyNumberFormat="1"/>
    <xf numFmtId="0" fontId="5" fillId="0" borderId="0" xfId="0" applyFont="1"/>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0" fillId="2" borderId="0" xfId="0" applyFill="1"/>
    <xf numFmtId="0" fontId="0" fillId="0" borderId="0" xfId="0"/>
    <xf numFmtId="0" fontId="0" fillId="4" borderId="0" xfId="0" applyFill="1"/>
    <xf numFmtId="0" fontId="9" fillId="5" borderId="1" xfId="0" applyFont="1" applyFill="1" applyBorder="1" applyAlignment="1">
      <alignment horizontal="center" vertical="center" wrapText="1"/>
    </xf>
    <xf numFmtId="0" fontId="9" fillId="5" borderId="1" xfId="1" applyFont="1" applyFill="1" applyBorder="1" applyAlignment="1">
      <alignment horizontal="left" vertical="center"/>
    </xf>
    <xf numFmtId="0" fontId="9" fillId="5" borderId="1" xfId="1" applyFont="1" applyFill="1" applyBorder="1" applyAlignment="1">
      <alignment horizontal="center" vertical="center"/>
    </xf>
    <xf numFmtId="0" fontId="11" fillId="5" borderId="1" xfId="1" applyFont="1" applyFill="1" applyBorder="1" applyAlignment="1">
      <alignment horizontal="left" vertical="center"/>
    </xf>
    <xf numFmtId="0" fontId="11" fillId="5" borderId="1" xfId="1" applyFont="1" applyFill="1" applyBorder="1" applyAlignment="1">
      <alignment horizontal="center" vertical="center"/>
    </xf>
    <xf numFmtId="0" fontId="12" fillId="4" borderId="0" xfId="2" applyFill="1"/>
    <xf numFmtId="0" fontId="13" fillId="4" borderId="0" xfId="2" applyFont="1" applyFill="1"/>
    <xf numFmtId="0" fontId="15" fillId="4" borderId="0" xfId="6" applyFont="1" applyFill="1" applyAlignment="1" applyProtection="1">
      <protection hidden="1"/>
    </xf>
    <xf numFmtId="0" fontId="17" fillId="6" borderId="0" xfId="2" applyFont="1" applyFill="1" applyAlignment="1"/>
    <xf numFmtId="20" fontId="0" fillId="0" borderId="0" xfId="0" applyNumberFormat="1" applyAlignment="1">
      <alignment horizontal="center" vertical="center"/>
    </xf>
    <xf numFmtId="0" fontId="13" fillId="4" borderId="0" xfId="2" applyNumberFormat="1" applyFont="1" applyFill="1"/>
    <xf numFmtId="0" fontId="0" fillId="2" borderId="0" xfId="0" applyFill="1" applyAlignment="1">
      <alignment horizontal="center" vertical="center"/>
    </xf>
    <xf numFmtId="0" fontId="17" fillId="4" borderId="0" xfId="2" applyFont="1" applyFill="1" applyAlignment="1"/>
    <xf numFmtId="20" fontId="0" fillId="4" borderId="0" xfId="0" applyNumberFormat="1" applyFill="1" applyAlignment="1">
      <alignment horizontal="center" vertical="center"/>
    </xf>
    <xf numFmtId="0" fontId="5" fillId="4" borderId="0" xfId="0" applyFont="1" applyFill="1"/>
    <xf numFmtId="0" fontId="5" fillId="4" borderId="0" xfId="0" applyFont="1" applyFill="1" applyAlignment="1">
      <alignment horizontal="center" vertical="center"/>
    </xf>
    <xf numFmtId="0" fontId="4" fillId="4" borderId="0" xfId="0" applyFont="1" applyFill="1" applyAlignment="1">
      <alignment horizontal="center" vertical="center"/>
    </xf>
    <xf numFmtId="20" fontId="0" fillId="4" borderId="0" xfId="0" applyNumberFormat="1" applyFill="1"/>
    <xf numFmtId="0" fontId="0" fillId="4" borderId="0" xfId="0" applyFill="1" applyAlignment="1">
      <alignment horizontal="center" vertical="center"/>
    </xf>
    <xf numFmtId="1" fontId="4" fillId="5" borderId="6"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1" fontId="4" fillId="5" borderId="3" xfId="0" applyNumberFormat="1" applyFont="1" applyFill="1" applyBorder="1" applyAlignment="1">
      <alignment horizontal="center" vertical="center"/>
    </xf>
    <xf numFmtId="20" fontId="3" fillId="5" borderId="7"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xf numFmtId="1" fontId="4" fillId="5" borderId="4" xfId="0" applyNumberFormat="1" applyFont="1" applyFill="1" applyBorder="1" applyAlignment="1">
      <alignment horizontal="center" vertical="center"/>
    </xf>
    <xf numFmtId="20" fontId="4" fillId="5" borderId="4" xfId="0" applyNumberFormat="1" applyFont="1" applyFill="1" applyBorder="1" applyAlignment="1">
      <alignment horizontal="center" vertical="center"/>
    </xf>
    <xf numFmtId="1" fontId="4" fillId="5" borderId="8" xfId="0" applyNumberFormat="1" applyFont="1" applyFill="1" applyBorder="1" applyAlignment="1">
      <alignment horizontal="center" vertical="center"/>
    </xf>
    <xf numFmtId="0" fontId="4" fillId="5" borderId="5" xfId="0" applyNumberFormat="1" applyFont="1" applyFill="1" applyBorder="1" applyAlignment="1">
      <alignment horizontal="center" vertical="center"/>
    </xf>
    <xf numFmtId="1" fontId="4" fillId="5" borderId="5" xfId="0" applyNumberFormat="1" applyFont="1" applyFill="1" applyBorder="1" applyAlignment="1">
      <alignment horizontal="center" vertical="center"/>
    </xf>
    <xf numFmtId="0" fontId="0" fillId="11" borderId="0" xfId="0" applyFill="1"/>
    <xf numFmtId="0" fontId="17" fillId="6" borderId="0" xfId="2" applyFont="1" applyFill="1" applyAlignment="1">
      <alignment vertical="center"/>
    </xf>
    <xf numFmtId="0" fontId="17" fillId="0" borderId="0" xfId="2" applyFont="1" applyFill="1" applyAlignment="1"/>
    <xf numFmtId="0" fontId="0" fillId="0" borderId="0" xfId="0" applyFill="1"/>
    <xf numFmtId="0" fontId="0" fillId="10" borderId="0" xfId="0" applyFill="1"/>
    <xf numFmtId="0" fontId="0" fillId="8" borderId="1" xfId="0" applyFont="1" applyFill="1" applyBorder="1" applyAlignment="1" applyProtection="1">
      <alignment horizontal="left" vertical="center"/>
      <protection hidden="1"/>
    </xf>
    <xf numFmtId="0" fontId="20" fillId="5" borderId="1" xfId="0" applyFont="1" applyFill="1" applyBorder="1" applyAlignment="1">
      <alignment horizontal="center" vertical="center"/>
    </xf>
    <xf numFmtId="0" fontId="13" fillId="4" borderId="0" xfId="2" applyFont="1" applyFill="1" applyAlignment="1">
      <alignment vertical="center"/>
    </xf>
    <xf numFmtId="0" fontId="13" fillId="5" borderId="1" xfId="0" applyFont="1" applyFill="1" applyBorder="1" applyAlignment="1">
      <alignment horizontal="left" vertical="center"/>
    </xf>
    <xf numFmtId="0" fontId="13" fillId="5" borderId="2" xfId="0" applyFont="1" applyFill="1" applyBorder="1" applyAlignment="1">
      <alignment horizontal="left" vertical="center"/>
    </xf>
    <xf numFmtId="0" fontId="0" fillId="9" borderId="1" xfId="0" applyFill="1" applyBorder="1" applyAlignment="1">
      <alignment horizontal="center" vertical="center"/>
    </xf>
    <xf numFmtId="0" fontId="0" fillId="8" borderId="1" xfId="0" applyFill="1" applyBorder="1" applyAlignment="1">
      <alignment horizontal="center" vertical="center"/>
    </xf>
    <xf numFmtId="1" fontId="8" fillId="3" borderId="1"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0" fillId="9" borderId="1" xfId="0" applyFill="1" applyBorder="1" applyAlignment="1">
      <alignment vertical="center"/>
    </xf>
    <xf numFmtId="0" fontId="0" fillId="8" borderId="1" xfId="0" applyFill="1" applyBorder="1" applyAlignment="1">
      <alignment vertical="center"/>
    </xf>
    <xf numFmtId="0" fontId="20" fillId="5" borderId="1" xfId="0" applyFont="1" applyFill="1" applyBorder="1" applyAlignment="1">
      <alignment horizontal="center" vertical="center"/>
    </xf>
    <xf numFmtId="20" fontId="20" fillId="5" borderId="1" xfId="0" applyNumberFormat="1" applyFont="1" applyFill="1" applyBorder="1" applyAlignment="1">
      <alignment horizontal="center" wrapText="1"/>
    </xf>
    <xf numFmtId="0" fontId="25" fillId="0" borderId="0" xfId="0" applyFont="1" applyAlignment="1">
      <alignment horizontal="center" vertical="center"/>
    </xf>
    <xf numFmtId="0" fontId="25" fillId="0" borderId="1" xfId="0" applyFont="1" applyBorder="1" applyAlignment="1">
      <alignment horizontal="center" vertical="center" wrapText="1"/>
    </xf>
    <xf numFmtId="2" fontId="25" fillId="0" borderId="1" xfId="0" applyNumberFormat="1" applyFont="1" applyBorder="1" applyAlignment="1">
      <alignment horizontal="center" vertical="center"/>
    </xf>
    <xf numFmtId="0" fontId="26" fillId="2" borderId="1" xfId="0" applyFont="1" applyFill="1" applyBorder="1" applyAlignment="1" applyProtection="1">
      <alignment horizontal="center" vertical="center"/>
      <protection locked="0"/>
    </xf>
    <xf numFmtId="0" fontId="18" fillId="4" borderId="0" xfId="0" applyFont="1" applyFill="1" applyBorder="1" applyAlignment="1"/>
    <xf numFmtId="0" fontId="16" fillId="5" borderId="1" xfId="0" applyFont="1" applyFill="1" applyBorder="1" applyAlignment="1">
      <alignment vertical="center"/>
    </xf>
    <xf numFmtId="0" fontId="16" fillId="4" borderId="0" xfId="0" applyFont="1" applyFill="1" applyBorder="1" applyAlignment="1">
      <alignment vertical="center"/>
    </xf>
    <xf numFmtId="164" fontId="0" fillId="0" borderId="0" xfId="0" applyNumberFormat="1"/>
    <xf numFmtId="0" fontId="6" fillId="5" borderId="1" xfId="0" applyFont="1" applyFill="1" applyBorder="1" applyAlignment="1">
      <alignment horizontal="center" vertical="center"/>
    </xf>
    <xf numFmtId="20" fontId="18" fillId="4" borderId="0" xfId="0" applyNumberFormat="1" applyFont="1" applyFill="1" applyBorder="1" applyAlignment="1"/>
    <xf numFmtId="20" fontId="5" fillId="8" borderId="1" xfId="0" applyNumberFormat="1" applyFont="1" applyFill="1" applyBorder="1" applyAlignment="1" applyProtection="1">
      <alignment horizontal="center" vertical="center"/>
      <protection hidden="1"/>
    </xf>
    <xf numFmtId="0" fontId="0" fillId="0" borderId="0" xfId="0"/>
    <xf numFmtId="20" fontId="0" fillId="0" borderId="0" xfId="0" applyNumberFormat="1"/>
    <xf numFmtId="0" fontId="5" fillId="0" borderId="0" xfId="0" applyFont="1"/>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0" fillId="4" borderId="0" xfId="0" applyFill="1"/>
    <xf numFmtId="20" fontId="0" fillId="4" borderId="0" xfId="0" applyNumberFormat="1" applyFill="1" applyAlignment="1">
      <alignment horizontal="center" vertical="center"/>
    </xf>
    <xf numFmtId="0" fontId="5" fillId="4" borderId="0" xfId="0" applyFont="1" applyFill="1"/>
    <xf numFmtId="0" fontId="5" fillId="4" borderId="0" xfId="0" applyFont="1" applyFill="1" applyAlignment="1">
      <alignment horizontal="center" vertical="center"/>
    </xf>
    <xf numFmtId="0" fontId="4" fillId="4" borderId="0" xfId="0" applyFont="1" applyFill="1" applyAlignment="1">
      <alignment horizontal="center" vertical="center"/>
    </xf>
    <xf numFmtId="20" fontId="0" fillId="4" borderId="0" xfId="0" applyNumberFormat="1" applyFill="1"/>
    <xf numFmtId="0" fontId="0" fillId="4" borderId="0" xfId="0" applyFill="1" applyAlignment="1">
      <alignment horizontal="center" vertical="center"/>
    </xf>
    <xf numFmtId="1" fontId="4" fillId="5" borderId="6"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1" fontId="4" fillId="5" borderId="3" xfId="0" applyNumberFormat="1" applyFont="1" applyFill="1" applyBorder="1" applyAlignment="1">
      <alignment horizontal="center" vertical="center"/>
    </xf>
    <xf numFmtId="20" fontId="3" fillId="5" borderId="7" xfId="0" applyNumberFormat="1" applyFont="1" applyFill="1" applyBorder="1" applyAlignment="1">
      <alignment horizontal="center" vertical="center"/>
    </xf>
    <xf numFmtId="49" fontId="4" fillId="5" borderId="4" xfId="0" applyNumberFormat="1" applyFont="1" applyFill="1" applyBorder="1" applyAlignment="1">
      <alignment horizontal="center" vertical="center"/>
    </xf>
    <xf numFmtId="1" fontId="4" fillId="5" borderId="4" xfId="0" applyNumberFormat="1" applyFont="1" applyFill="1" applyBorder="1" applyAlignment="1">
      <alignment horizontal="center" vertical="center"/>
    </xf>
    <xf numFmtId="20" fontId="4" fillId="5" borderId="4" xfId="0" applyNumberFormat="1" applyFont="1" applyFill="1" applyBorder="1" applyAlignment="1">
      <alignment horizontal="center" vertical="center"/>
    </xf>
    <xf numFmtId="1" fontId="4" fillId="5" borderId="8" xfId="0" applyNumberFormat="1" applyFont="1" applyFill="1" applyBorder="1" applyAlignment="1">
      <alignment horizontal="center" vertical="center"/>
    </xf>
    <xf numFmtId="0" fontId="4" fillId="5" borderId="5" xfId="0" applyNumberFormat="1" applyFont="1" applyFill="1" applyBorder="1" applyAlignment="1">
      <alignment horizontal="center" vertical="center"/>
    </xf>
    <xf numFmtId="1" fontId="4" fillId="5" borderId="5" xfId="0" applyNumberFormat="1" applyFont="1" applyFill="1" applyBorder="1" applyAlignment="1">
      <alignment horizontal="center" vertical="center"/>
    </xf>
    <xf numFmtId="0" fontId="0" fillId="8" borderId="1" xfId="0" applyFont="1" applyFill="1" applyBorder="1" applyAlignment="1" applyProtection="1">
      <alignment horizontal="left" vertical="center"/>
      <protection hidden="1"/>
    </xf>
    <xf numFmtId="0" fontId="0" fillId="2" borderId="1" xfId="0"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20" fontId="20" fillId="5" borderId="1" xfId="0" applyNumberFormat="1" applyFont="1" applyFill="1" applyBorder="1" applyAlignment="1">
      <alignment horizontal="center" wrapText="1"/>
    </xf>
    <xf numFmtId="0" fontId="26" fillId="2" borderId="1" xfId="0" applyFont="1" applyFill="1" applyBorder="1" applyAlignment="1" applyProtection="1">
      <alignment horizontal="center" vertical="center"/>
      <protection locked="0"/>
    </xf>
    <xf numFmtId="164" fontId="20" fillId="9" borderId="1" xfId="0" applyNumberFormat="1" applyFont="1" applyFill="1" applyBorder="1" applyAlignment="1">
      <alignment horizontal="center" vertical="center"/>
    </xf>
    <xf numFmtId="20" fontId="5" fillId="8" borderId="1" xfId="0" applyNumberFormat="1" applyFont="1" applyFill="1" applyBorder="1" applyAlignment="1" applyProtection="1">
      <alignment horizontal="center" vertical="center"/>
      <protection hidden="1"/>
    </xf>
    <xf numFmtId="20" fontId="17" fillId="4" borderId="0" xfId="2" applyNumberFormat="1" applyFont="1" applyFill="1" applyAlignment="1"/>
    <xf numFmtId="164" fontId="16" fillId="2" borderId="10" xfId="0" applyNumberFormat="1" applyFont="1" applyFill="1" applyBorder="1" applyAlignment="1" applyProtection="1">
      <alignment horizontal="center"/>
      <protection locked="0"/>
    </xf>
    <xf numFmtId="164" fontId="16" fillId="2" borderId="1" xfId="0" applyNumberFormat="1" applyFont="1" applyFill="1" applyBorder="1" applyAlignment="1" applyProtection="1">
      <alignment horizontal="center"/>
      <protection locked="0"/>
    </xf>
    <xf numFmtId="164" fontId="20" fillId="8" borderId="1" xfId="0" applyNumberFormat="1" applyFont="1" applyFill="1" applyBorder="1" applyAlignment="1" applyProtection="1">
      <alignment horizontal="center" vertical="center"/>
      <protection hidden="1"/>
    </xf>
    <xf numFmtId="164" fontId="0" fillId="0" borderId="0" xfId="0" applyNumberFormat="1" applyAlignment="1">
      <alignment horizontal="center" vertical="center"/>
    </xf>
    <xf numFmtId="164" fontId="13" fillId="2" borderId="1" xfId="0" applyNumberFormat="1" applyFont="1" applyFill="1" applyBorder="1" applyAlignment="1" applyProtection="1">
      <alignment horizontal="center" vertical="center"/>
      <protection locked="0"/>
    </xf>
    <xf numFmtId="20" fontId="18" fillId="4" borderId="0" xfId="0" applyNumberFormat="1" applyFont="1" applyFill="1"/>
    <xf numFmtId="164" fontId="20" fillId="9" borderId="1" xfId="0" applyNumberFormat="1" applyFont="1" applyFill="1" applyBorder="1" applyAlignment="1" applyProtection="1">
      <alignment horizontal="center" vertical="center"/>
      <protection hidden="1"/>
    </xf>
    <xf numFmtId="0" fontId="0" fillId="0" borderId="0" xfId="0" applyFill="1" applyAlignment="1">
      <alignment horizontal="center" vertical="center"/>
    </xf>
    <xf numFmtId="0" fontId="0" fillId="5" borderId="1" xfId="0" applyFill="1" applyBorder="1" applyAlignment="1">
      <alignment horizontal="center" vertical="center"/>
    </xf>
    <xf numFmtId="0" fontId="0" fillId="2" borderId="1" xfId="0" applyFill="1" applyBorder="1" applyAlignment="1">
      <alignment horizontal="left" vertical="center"/>
    </xf>
    <xf numFmtId="15" fontId="0" fillId="2" borderId="1" xfId="0" applyNumberFormat="1" applyFill="1" applyBorder="1" applyAlignment="1">
      <alignment horizontal="center" vertical="center"/>
    </xf>
    <xf numFmtId="0" fontId="0" fillId="2" borderId="1" xfId="0" applyNumberFormat="1" applyFill="1" applyBorder="1" applyAlignment="1">
      <alignment horizontal="center" vertical="center"/>
    </xf>
    <xf numFmtId="0" fontId="14" fillId="4" borderId="0" xfId="15" applyFill="1" applyBorder="1"/>
    <xf numFmtId="0" fontId="21" fillId="4" borderId="0" xfId="15" applyFont="1" applyFill="1" applyAlignment="1"/>
    <xf numFmtId="0" fontId="14" fillId="4" borderId="0" xfId="15" applyFill="1"/>
    <xf numFmtId="0" fontId="32" fillId="7" borderId="15" xfId="16" applyFont="1" applyFill="1" applyBorder="1" applyAlignment="1">
      <alignment horizontal="center" vertical="center" wrapText="1"/>
    </xf>
    <xf numFmtId="0" fontId="32" fillId="4" borderId="0" xfId="16" applyFont="1" applyFill="1" applyBorder="1" applyAlignment="1">
      <alignment horizontal="center" vertical="center" wrapText="1"/>
    </xf>
    <xf numFmtId="0" fontId="33" fillId="4" borderId="0" xfId="15" applyFont="1" applyFill="1" applyAlignment="1">
      <alignment vertical="center" wrapText="1"/>
    </xf>
    <xf numFmtId="0" fontId="34" fillId="4" borderId="0" xfId="16" applyFont="1" applyFill="1" applyBorder="1" applyAlignment="1">
      <alignment horizontal="left" vertical="center" wrapText="1"/>
    </xf>
    <xf numFmtId="0" fontId="34" fillId="0" borderId="16" xfId="16" applyFont="1" applyBorder="1" applyAlignment="1">
      <alignment horizontal="left" vertical="center" wrapText="1"/>
    </xf>
    <xf numFmtId="0" fontId="34" fillId="0" borderId="17" xfId="16" applyFont="1" applyBorder="1" applyAlignment="1">
      <alignment horizontal="left" vertical="center" wrapText="1"/>
    </xf>
    <xf numFmtId="0" fontId="34" fillId="0" borderId="18" xfId="16" applyFont="1" applyBorder="1" applyAlignment="1">
      <alignment horizontal="left" vertical="center" wrapText="1"/>
    </xf>
    <xf numFmtId="0" fontId="6" fillId="5" borderId="1" xfId="0" applyFont="1" applyFill="1" applyBorder="1" applyAlignment="1">
      <alignment horizontal="center" vertical="center"/>
    </xf>
    <xf numFmtId="0" fontId="25" fillId="0" borderId="16" xfId="16" applyFont="1" applyBorder="1" applyAlignment="1">
      <alignment horizontal="center" vertical="center" wrapText="1"/>
    </xf>
    <xf numFmtId="0" fontId="25" fillId="0" borderId="17" xfId="16" applyFont="1" applyBorder="1" applyAlignment="1">
      <alignment horizontal="center" vertical="center" wrapText="1"/>
    </xf>
    <xf numFmtId="0" fontId="34" fillId="0" borderId="18" xfId="16" applyFont="1" applyFill="1" applyBorder="1" applyAlignment="1">
      <alignment horizontal="left" vertical="center" wrapText="1"/>
    </xf>
    <xf numFmtId="0" fontId="24" fillId="7" borderId="0" xfId="0" applyFont="1" applyFill="1" applyAlignment="1">
      <alignment horizontal="center" vertical="center"/>
    </xf>
    <xf numFmtId="0" fontId="23" fillId="7" borderId="0" xfId="0" applyFont="1" applyFill="1" applyAlignment="1">
      <alignment horizontal="center" vertical="center"/>
    </xf>
    <xf numFmtId="0" fontId="28" fillId="6" borderId="0" xfId="0" applyFont="1" applyFill="1" applyAlignment="1">
      <alignment horizontal="center"/>
    </xf>
    <xf numFmtId="0" fontId="30" fillId="6" borderId="7" xfId="15" applyFont="1" applyFill="1" applyBorder="1" applyAlignment="1">
      <alignment horizontal="center"/>
    </xf>
    <xf numFmtId="0" fontId="30" fillId="6" borderId="0" xfId="15" applyFont="1" applyFill="1" applyBorder="1" applyAlignment="1">
      <alignment horizontal="center"/>
    </xf>
    <xf numFmtId="0" fontId="31" fillId="4" borderId="0" xfId="15" applyFont="1" applyFill="1" applyBorder="1" applyAlignment="1">
      <alignment horizontal="center" vertical="center" wrapText="1"/>
    </xf>
    <xf numFmtId="0" fontId="31" fillId="4" borderId="0" xfId="15" applyFont="1" applyFill="1" applyAlignment="1">
      <alignment horizontal="left" vertical="center"/>
    </xf>
    <xf numFmtId="0" fontId="21" fillId="6" borderId="0" xfId="0" applyFont="1" applyFill="1" applyAlignment="1">
      <alignment horizontal="center"/>
    </xf>
    <xf numFmtId="0" fontId="13" fillId="5" borderId="1" xfId="0" applyFont="1" applyFill="1" applyBorder="1" applyAlignment="1">
      <alignment horizontal="left" vertical="center" wrapText="1"/>
    </xf>
    <xf numFmtId="164" fontId="13" fillId="8" borderId="1" xfId="0" applyNumberFormat="1" applyFont="1" applyFill="1" applyBorder="1" applyAlignment="1" applyProtection="1">
      <alignment horizontal="center" vertical="center"/>
      <protection hidden="1"/>
    </xf>
    <xf numFmtId="0" fontId="15" fillId="7" borderId="0" xfId="6" applyFont="1" applyFill="1" applyAlignment="1" applyProtection="1">
      <alignment horizontal="center"/>
      <protection hidden="1"/>
    </xf>
    <xf numFmtId="0" fontId="13" fillId="2" borderId="1" xfId="2" applyFont="1" applyFill="1" applyBorder="1" applyAlignment="1" applyProtection="1">
      <alignment horizontal="center" vertical="center"/>
      <protection locked="0"/>
    </xf>
    <xf numFmtId="0" fontId="20" fillId="5" borderId="10" xfId="0" applyFont="1" applyFill="1" applyBorder="1" applyAlignment="1">
      <alignment horizontal="center"/>
    </xf>
    <xf numFmtId="0" fontId="20" fillId="5" borderId="2" xfId="0" applyFont="1" applyFill="1" applyBorder="1" applyAlignment="1">
      <alignment horizontal="center"/>
    </xf>
    <xf numFmtId="0" fontId="27" fillId="5" borderId="1" xfId="0" applyFont="1" applyFill="1" applyBorder="1" applyAlignment="1">
      <alignment horizontal="center"/>
    </xf>
    <xf numFmtId="164" fontId="16" fillId="2" borderId="1" xfId="0" applyNumberFormat="1" applyFont="1" applyFill="1" applyBorder="1" applyAlignment="1" applyProtection="1">
      <alignment horizontal="center"/>
      <protection locked="0"/>
    </xf>
    <xf numFmtId="164" fontId="16" fillId="2" borderId="10" xfId="0" applyNumberFormat="1" applyFont="1" applyFill="1" applyBorder="1" applyAlignment="1" applyProtection="1">
      <alignment horizontal="center"/>
      <protection locked="0"/>
    </xf>
    <xf numFmtId="164" fontId="16" fillId="2" borderId="9" xfId="0" applyNumberFormat="1" applyFont="1" applyFill="1" applyBorder="1" applyAlignment="1" applyProtection="1">
      <alignment horizontal="center"/>
      <protection locked="0"/>
    </xf>
    <xf numFmtId="164" fontId="16" fillId="2" borderId="2" xfId="0" applyNumberFormat="1" applyFont="1" applyFill="1" applyBorder="1" applyAlignment="1" applyProtection="1">
      <alignment horizontal="center"/>
      <protection locked="0"/>
    </xf>
    <xf numFmtId="0" fontId="16" fillId="5" borderId="1" xfId="0" applyFont="1" applyFill="1" applyBorder="1" applyAlignment="1">
      <alignment horizontal="left" vertical="center"/>
    </xf>
    <xf numFmtId="0" fontId="13" fillId="5" borderId="1" xfId="2" applyFont="1" applyFill="1" applyBorder="1" applyAlignment="1">
      <alignment horizontal="left"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center" vertical="center"/>
      <protection locked="0"/>
    </xf>
    <xf numFmtId="164" fontId="13" fillId="2" borderId="10" xfId="2" applyNumberFormat="1" applyFont="1" applyFill="1" applyBorder="1" applyAlignment="1" applyProtection="1">
      <alignment horizontal="center"/>
      <protection locked="0"/>
    </xf>
    <xf numFmtId="164" fontId="13" fillId="2" borderId="2" xfId="2" applyNumberFormat="1" applyFont="1" applyFill="1" applyBorder="1" applyAlignment="1" applyProtection="1">
      <alignment horizontal="center"/>
      <protection locked="0"/>
    </xf>
    <xf numFmtId="0" fontId="17" fillId="6" borderId="0" xfId="2" applyFont="1" applyFill="1" applyAlignment="1">
      <alignment horizontal="center"/>
    </xf>
    <xf numFmtId="0" fontId="13" fillId="5" borderId="1" xfId="2" applyFont="1" applyFill="1" applyBorder="1" applyAlignment="1">
      <alignment horizontal="center"/>
    </xf>
    <xf numFmtId="0" fontId="16" fillId="8" borderId="1" xfId="2" applyFont="1" applyFill="1" applyBorder="1" applyAlignment="1">
      <alignment horizontal="center"/>
    </xf>
    <xf numFmtId="0" fontId="13" fillId="5" borderId="10"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2" xfId="2" applyFont="1" applyFill="1" applyBorder="1" applyAlignment="1">
      <alignment horizontal="center" vertical="center"/>
    </xf>
    <xf numFmtId="0" fontId="13" fillId="5" borderId="1" xfId="2" applyFont="1" applyFill="1" applyBorder="1" applyAlignment="1">
      <alignment horizontal="center" vertical="center"/>
    </xf>
    <xf numFmtId="0" fontId="13" fillId="8" borderId="1" xfId="2" applyFont="1" applyFill="1" applyBorder="1" applyAlignment="1">
      <alignment horizontal="center"/>
    </xf>
    <xf numFmtId="0" fontId="13" fillId="2" borderId="1" xfId="2" applyFont="1" applyFill="1" applyBorder="1" applyAlignment="1" applyProtection="1">
      <alignment horizontal="center"/>
      <protection locked="0"/>
    </xf>
    <xf numFmtId="164" fontId="13" fillId="2" borderId="1" xfId="2" applyNumberFormat="1" applyFont="1" applyFill="1" applyBorder="1" applyAlignment="1" applyProtection="1">
      <alignment horizontal="center" vertical="center"/>
      <protection locked="0"/>
    </xf>
    <xf numFmtId="20" fontId="13" fillId="2" borderId="1" xfId="2" applyNumberFormat="1" applyFont="1" applyFill="1" applyBorder="1" applyAlignment="1" applyProtection="1">
      <alignment horizontal="center" vertical="center"/>
      <protection locked="0"/>
    </xf>
    <xf numFmtId="20" fontId="7" fillId="5" borderId="1" xfId="0" applyNumberFormat="1" applyFont="1" applyFill="1" applyBorder="1" applyAlignment="1">
      <alignment horizontal="center" vertical="center"/>
    </xf>
    <xf numFmtId="20" fontId="7" fillId="5" borderId="3" xfId="0" applyNumberFormat="1" applyFont="1" applyFill="1" applyBorder="1" applyAlignment="1">
      <alignment horizontal="center"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4" fontId="20" fillId="8" borderId="6" xfId="0" applyNumberFormat="1" applyFont="1" applyFill="1" applyBorder="1" applyAlignment="1" applyProtection="1">
      <alignment horizontal="center" vertical="center"/>
      <protection hidden="1"/>
    </xf>
    <xf numFmtId="164" fontId="20" fillId="8" borderId="12" xfId="0" applyNumberFormat="1" applyFont="1" applyFill="1" applyBorder="1" applyAlignment="1" applyProtection="1">
      <alignment horizontal="center" vertical="center"/>
      <protection hidden="1"/>
    </xf>
    <xf numFmtId="164" fontId="20" fillId="8" borderId="8" xfId="0" applyNumberFormat="1" applyFont="1" applyFill="1" applyBorder="1" applyAlignment="1" applyProtection="1">
      <alignment horizontal="center" vertical="center"/>
      <protection hidden="1"/>
    </xf>
    <xf numFmtId="164" fontId="20" fillId="8" borderId="13" xfId="0" applyNumberFormat="1" applyFont="1" applyFill="1" applyBorder="1" applyAlignment="1" applyProtection="1">
      <alignment horizontal="center" vertical="center"/>
      <protection hidden="1"/>
    </xf>
    <xf numFmtId="0" fontId="20" fillId="5" borderId="1" xfId="0" applyFont="1" applyFill="1" applyBorder="1" applyAlignment="1">
      <alignment horizontal="center"/>
    </xf>
    <xf numFmtId="0" fontId="5" fillId="2" borderId="1" xfId="0" applyFont="1" applyFill="1" applyBorder="1" applyAlignment="1" applyProtection="1">
      <alignment horizontal="left" vertical="top"/>
      <protection locked="0"/>
    </xf>
    <xf numFmtId="0" fontId="17" fillId="6" borderId="0" xfId="2" applyFont="1" applyFill="1" applyAlignment="1">
      <alignment horizontal="center" vertical="center"/>
    </xf>
    <xf numFmtId="0" fontId="20" fillId="5" borderId="1" xfId="0" applyFont="1" applyFill="1" applyBorder="1" applyAlignment="1">
      <alignment horizontal="center" vertical="center" textRotation="90" wrapText="1"/>
    </xf>
    <xf numFmtId="0" fontId="20" fillId="5" borderId="1" xfId="0" applyFont="1" applyFill="1" applyBorder="1" applyAlignment="1">
      <alignment horizontal="left" vertical="center"/>
    </xf>
    <xf numFmtId="164" fontId="20" fillId="8" borderId="1" xfId="0" applyNumberFormat="1" applyFont="1" applyFill="1" applyBorder="1" applyAlignment="1" applyProtection="1">
      <alignment horizontal="center" vertical="center"/>
      <protection hidden="1"/>
    </xf>
    <xf numFmtId="0" fontId="20" fillId="5" borderId="6" xfId="0" applyFont="1" applyFill="1" applyBorder="1" applyAlignment="1">
      <alignment horizontal="left" vertical="center"/>
    </xf>
    <xf numFmtId="0" fontId="20" fillId="5" borderId="11" xfId="0" applyFont="1" applyFill="1" applyBorder="1" applyAlignment="1">
      <alignment horizontal="left" vertical="center"/>
    </xf>
    <xf numFmtId="0" fontId="20" fillId="5" borderId="12" xfId="0" applyFont="1" applyFill="1" applyBorder="1" applyAlignment="1">
      <alignment horizontal="left" vertical="center"/>
    </xf>
    <xf numFmtId="0" fontId="20" fillId="5" borderId="8" xfId="0" applyFont="1" applyFill="1" applyBorder="1" applyAlignment="1">
      <alignment horizontal="left" vertical="center"/>
    </xf>
    <xf numFmtId="0" fontId="20" fillId="5" borderId="14" xfId="0" applyFont="1" applyFill="1" applyBorder="1" applyAlignment="1">
      <alignment horizontal="left" vertical="center"/>
    </xf>
    <xf numFmtId="0" fontId="20" fillId="5" borderId="13" xfId="0" applyFont="1" applyFill="1" applyBorder="1" applyAlignment="1">
      <alignment horizontal="left" vertical="center"/>
    </xf>
    <xf numFmtId="0" fontId="19" fillId="7" borderId="0" xfId="2" applyFont="1" applyFill="1" applyAlignment="1">
      <alignment horizontal="center" vertical="center"/>
    </xf>
  </cellXfs>
  <cellStyles count="17">
    <cellStyle name="Normal" xfId="0" builtinId="0"/>
    <cellStyle name="Normal 2" xfId="2" xr:uid="{00000000-0005-0000-0000-000001000000}"/>
    <cellStyle name="Normal 2 2" xfId="9" xr:uid="{00000000-0005-0000-0000-000002000000}"/>
    <cellStyle name="Normal 2 2 2" xfId="13" xr:uid="{00000000-0005-0000-0000-000003000000}"/>
    <cellStyle name="Normal 2 3" xfId="11" xr:uid="{00000000-0005-0000-0000-000004000000}"/>
    <cellStyle name="Normal 2 4" xfId="15" xr:uid="{E73524F1-CD22-4FEE-91AD-43344C9BFE48}"/>
    <cellStyle name="Normal 21" xfId="5" xr:uid="{00000000-0005-0000-0000-000005000000}"/>
    <cellStyle name="Normal 22" xfId="4" xr:uid="{00000000-0005-0000-0000-000006000000}"/>
    <cellStyle name="Normal 24" xfId="3" xr:uid="{00000000-0005-0000-0000-000007000000}"/>
    <cellStyle name="Normal 25" xfId="6" xr:uid="{00000000-0005-0000-0000-000008000000}"/>
    <cellStyle name="Normal 35" xfId="8" xr:uid="{00000000-0005-0000-0000-000009000000}"/>
    <cellStyle name="Normal 35 2" xfId="10" xr:uid="{00000000-0005-0000-0000-00000A000000}"/>
    <cellStyle name="Normal 35 2 2" xfId="14" xr:uid="{00000000-0005-0000-0000-00000B000000}"/>
    <cellStyle name="Normal 35 3" xfId="12" xr:uid="{00000000-0005-0000-0000-00000C000000}"/>
    <cellStyle name="Normal 36" xfId="7" xr:uid="{00000000-0005-0000-0000-00000D000000}"/>
    <cellStyle name="Normal 4" xfId="16" xr:uid="{394A65F1-7052-4A77-ACF8-7A90F0F85B7E}"/>
    <cellStyle name="Normal 45" xfId="1" xr:uid="{00000000-0005-0000-0000-00000E000000}"/>
  </cellStyles>
  <dxfs count="4">
    <dxf>
      <fill>
        <patternFill>
          <bgColor rgb="FF7030A0"/>
        </patternFill>
      </fill>
    </dxf>
    <dxf>
      <fill>
        <patternFill>
          <bgColor rgb="FFFFFF00"/>
        </patternFill>
      </fill>
    </dxf>
    <dxf>
      <fill>
        <patternFill>
          <bgColor rgb="FF7030A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A45603-4D4A-49C1-A95B-3A8CDA0E0DAD}" type="doc">
      <dgm:prSet loTypeId="urn:microsoft.com/office/officeart/2005/8/layout/process5" loCatId="process" qsTypeId="urn:microsoft.com/office/officeart/2005/8/quickstyle/simple1" qsCatId="simple" csTypeId="urn:microsoft.com/office/officeart/2005/8/colors/accent1_2" csCatId="accent1" phldr="1"/>
      <dgm:spPr/>
      <dgm:t>
        <a:bodyPr/>
        <a:lstStyle/>
        <a:p>
          <a:endParaRPr lang="en-GB"/>
        </a:p>
      </dgm:t>
    </dgm:pt>
    <dgm:pt modelId="{828AF915-90C7-47F5-8828-4727E92DCDB2}">
      <dgm:prSet phldrT="[Text]" custT="1"/>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Set-Up Page</a:t>
          </a:r>
        </a:p>
        <a:p>
          <a:pPr algn="l"/>
          <a:r>
            <a:rPr lang="en-GB" sz="1000" b="1" u="none">
              <a:solidFill>
                <a:schemeClr val="tx1"/>
              </a:solidFill>
              <a:latin typeface="ChevinBold" panose="02000700000000000000" pitchFamily="2" charset="0"/>
            </a:rPr>
            <a:t>Office Details Section</a:t>
          </a:r>
          <a:endParaRPr lang="en-GB" sz="1000" b="1">
            <a:solidFill>
              <a:schemeClr val="tx1"/>
            </a:solidFill>
            <a:latin typeface="ChevinBold" panose="02000700000000000000" pitchFamily="2" charset="0"/>
          </a:endParaRPr>
        </a:p>
        <a:p>
          <a:pPr algn="l"/>
          <a:r>
            <a:rPr lang="en-GB" sz="1000">
              <a:solidFill>
                <a:schemeClr val="tx1"/>
              </a:solidFill>
              <a:latin typeface="ChevinBold" panose="02000700000000000000" pitchFamily="2" charset="0"/>
            </a:rPr>
            <a:t>Cell C7: From the drop down list select the unit name</a:t>
          </a:r>
        </a:p>
      </dgm:t>
    </dgm:pt>
    <dgm:pt modelId="{C3594B65-064E-44C0-9D23-262DAEEE9B39}" type="parTrans" cxnId="{227DF7C1-50BA-4D5F-96AA-87F935FC3F32}">
      <dgm:prSet/>
      <dgm:spPr/>
      <dgm:t>
        <a:bodyPr/>
        <a:lstStyle/>
        <a:p>
          <a:endParaRPr lang="en-GB"/>
        </a:p>
      </dgm:t>
    </dgm:pt>
    <dgm:pt modelId="{6E14BFBD-0948-4797-AF7D-45FF7E0F1F22}" type="sibTrans" cxnId="{227DF7C1-50BA-4D5F-96AA-87F935FC3F32}">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52C8B589-B4D5-41F1-AFA2-1E79BE227BBD}">
      <dgm:prSet phldrT="[Text]" custT="1"/>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Set-Up Page</a:t>
          </a:r>
        </a:p>
        <a:p>
          <a:pPr algn="l"/>
          <a:r>
            <a:rPr lang="en-GB" sz="1000" b="1" u="none">
              <a:solidFill>
                <a:schemeClr val="tx1"/>
              </a:solidFill>
              <a:latin typeface="ChevinBold" panose="02000700000000000000" pitchFamily="2" charset="0"/>
            </a:rPr>
            <a:t>General Info Section</a:t>
          </a:r>
        </a:p>
        <a:p>
          <a:pPr algn="l"/>
          <a:r>
            <a:rPr lang="en-GB" sz="1000">
              <a:solidFill>
                <a:schemeClr val="tx1"/>
              </a:solidFill>
              <a:latin typeface="ChevinBold" panose="02000700000000000000" pitchFamily="2" charset="0"/>
            </a:rPr>
            <a:t>Cell P7: Select from the drop down list the unit's earliest opening time</a:t>
          </a:r>
        </a:p>
        <a:p>
          <a:pPr algn="l"/>
          <a:r>
            <a:rPr lang="en-GB" sz="1000">
              <a:solidFill>
                <a:schemeClr val="tx1"/>
              </a:solidFill>
              <a:latin typeface="ChevinBold" panose="02000700000000000000" pitchFamily="2" charset="0"/>
            </a:rPr>
            <a:t>Cell P8: Select from the drop down list the unit's latest closing time</a:t>
          </a:r>
        </a:p>
        <a:p>
          <a:pPr algn="l"/>
          <a:r>
            <a:rPr lang="en-GB" sz="1000">
              <a:solidFill>
                <a:schemeClr val="tx1"/>
              </a:solidFill>
              <a:latin typeface="ChevinBold" panose="02000700000000000000" pitchFamily="2" charset="0"/>
            </a:rPr>
            <a:t>Cell P9: If the unit opens on a Sunday select yes from the drop down list, otherwise select no</a:t>
          </a:r>
        </a:p>
        <a:p>
          <a:pPr algn="l"/>
          <a:r>
            <a:rPr lang="en-GB" sz="1000" b="0" u="none">
              <a:solidFill>
                <a:schemeClr val="tx1"/>
              </a:solidFill>
              <a:latin typeface="ChevinBold" panose="02000700000000000000" pitchFamily="2" charset="0"/>
            </a:rPr>
            <a:t>Enter the unit's total number of routes from Auto IWT in cell P10</a:t>
          </a:r>
          <a:endParaRPr lang="en-GB" sz="1000" b="0" u="none">
            <a:latin typeface="ChevinBold" panose="02000700000000000000" pitchFamily="2" charset="0"/>
          </a:endParaRPr>
        </a:p>
      </dgm:t>
    </dgm:pt>
    <dgm:pt modelId="{2F8220A6-65B7-48FA-A596-C11A586CEA73}" type="parTrans" cxnId="{3A3C95C0-1652-4189-8BCA-9F659619D165}">
      <dgm:prSet/>
      <dgm:spPr/>
      <dgm:t>
        <a:bodyPr/>
        <a:lstStyle/>
        <a:p>
          <a:endParaRPr lang="en-GB"/>
        </a:p>
      </dgm:t>
    </dgm:pt>
    <dgm:pt modelId="{41B357AD-268D-4785-AACD-618F8895BDDD}" type="sibTrans" cxnId="{3A3C95C0-1652-4189-8BCA-9F659619D165}">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1A3AE210-BB12-4317-AF6E-BA8307D3B63E}">
      <dgm:prSet phldrT="[Text]" custT="1"/>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Set-Up Page</a:t>
          </a:r>
        </a:p>
        <a:p>
          <a:pPr algn="l"/>
          <a:r>
            <a:rPr lang="en-GB" sz="1000" b="1" u="none">
              <a:solidFill>
                <a:schemeClr val="tx1"/>
              </a:solidFill>
              <a:latin typeface="ChevinBold" panose="02000700000000000000" pitchFamily="2" charset="0"/>
            </a:rPr>
            <a:t>General Info Section</a:t>
          </a:r>
        </a:p>
        <a:p>
          <a:pPr algn="l"/>
          <a:r>
            <a:rPr lang="en-GB" sz="1000">
              <a:solidFill>
                <a:schemeClr val="tx1"/>
              </a:solidFill>
              <a:latin typeface="ChevinBold" panose="02000700000000000000" pitchFamily="2" charset="0"/>
            </a:rPr>
            <a:t>Press the "Select Hours Input Pages" button.  This will format the Hours Input page for you to enter the unmeasured hours information</a:t>
          </a:r>
          <a:endParaRPr lang="en-GB" sz="1000"/>
        </a:p>
      </dgm:t>
    </dgm:pt>
    <dgm:pt modelId="{7EECEB03-B1A3-4F70-94A2-AC4ED700ED3F}" type="parTrans" cxnId="{0288B34B-13CC-4BAB-AAD5-245935B9457F}">
      <dgm:prSet/>
      <dgm:spPr/>
      <dgm:t>
        <a:bodyPr/>
        <a:lstStyle/>
        <a:p>
          <a:endParaRPr lang="en-GB"/>
        </a:p>
      </dgm:t>
    </dgm:pt>
    <dgm:pt modelId="{AEAB6EA8-399C-434D-8160-E7F5F9963B21}" type="sibTrans" cxnId="{0288B34B-13CC-4BAB-AAD5-245935B9457F}">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B26DCC81-BDDF-43E1-AB0D-23CED2DEC2E4}">
      <dgm:prSet phldrT="[Tex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Set-Up Page</a:t>
          </a:r>
        </a:p>
        <a:p>
          <a:pPr algn="l"/>
          <a:r>
            <a:rPr lang="en-GB" sz="1000" b="1">
              <a:solidFill>
                <a:schemeClr val="tx1"/>
              </a:solidFill>
              <a:latin typeface="ChevinBold" panose="02000700000000000000" pitchFamily="2" charset="0"/>
            </a:rPr>
            <a:t>Unmeasured Hours Section</a:t>
          </a:r>
        </a:p>
        <a:p>
          <a:pPr algn="l"/>
          <a:r>
            <a:rPr lang="en-GB" sz="1000">
              <a:solidFill>
                <a:schemeClr val="tx1"/>
              </a:solidFill>
              <a:latin typeface="ChevinBold" panose="02000700000000000000" pitchFamily="2" charset="0"/>
            </a:rPr>
            <a:t>Cell H13: Enter the current total AWD unmeasured hours</a:t>
          </a:r>
        </a:p>
        <a:p>
          <a:pPr algn="l"/>
          <a:r>
            <a:rPr lang="en-GB" sz="1000">
              <a:solidFill>
                <a:schemeClr val="tx1"/>
              </a:solidFill>
              <a:latin typeface="ChevinBold" panose="02000700000000000000" pitchFamily="2" charset="0"/>
            </a:rPr>
            <a:t>Cells C15 to C18 &amp; E15 to E18 contain the indoor support sub-codes, enter the current AWD hours for these in cells D15 to D18 &amp; F15 to F18 </a:t>
          </a:r>
        </a:p>
      </dgm:t>
    </dgm:pt>
    <dgm:pt modelId="{A575D415-8C16-4100-91B8-22E4D74DE292}" type="parTrans" cxnId="{5CA93530-39C6-4052-B282-1165D9AFC0CC}">
      <dgm:prSet/>
      <dgm:spPr/>
      <dgm:t>
        <a:bodyPr/>
        <a:lstStyle/>
        <a:p>
          <a:endParaRPr lang="en-GB"/>
        </a:p>
      </dgm:t>
    </dgm:pt>
    <dgm:pt modelId="{DAA6926F-3B44-4C39-B93C-853766DDCDE7}" type="sibTrans" cxnId="{5CA93530-39C6-4052-B282-1165D9AFC0CC}">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55179A6C-5DED-4DE6-B68E-EABE2EA84B82}">
      <dgm:prSet phldrT="[Tex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Hours Input</a:t>
          </a:r>
        </a:p>
        <a:p>
          <a:pPr algn="l"/>
          <a:r>
            <a:rPr lang="en-GB" sz="1000" b="0" u="none">
              <a:solidFill>
                <a:sysClr val="windowText" lastClr="000000"/>
              </a:solidFill>
              <a:latin typeface="ChevinBold" panose="02000700000000000000" pitchFamily="2" charset="0"/>
            </a:rPr>
            <a:t>Select the cell you entered the work start time, move the cursor over the bottom right corner and you will see the cursor symbol turns to a solid black plus sign (</a:t>
          </a:r>
          <a:r>
            <a:rPr lang="en-GB" sz="1200" b="0" u="none">
              <a:solidFill>
                <a:sysClr val="windowText" lastClr="000000"/>
              </a:solidFill>
              <a:latin typeface="ChevinBold" panose="02000700000000000000" pitchFamily="2" charset="0"/>
            </a:rPr>
            <a:t>+</a:t>
          </a:r>
          <a:r>
            <a:rPr lang="en-GB" sz="1000" b="0" u="none">
              <a:solidFill>
                <a:sysClr val="windowText" lastClr="000000"/>
              </a:solidFill>
              <a:latin typeface="ChevinBold" panose="02000700000000000000" pitchFamily="2" charset="0"/>
            </a:rPr>
            <a:t>).  When you see the plus sign press the left mouse button and drag the cursor across to the unmeasured work end time and stop pressing the left mouse button.  You will see the selected cells have turned purple and the time in cell J10 has updated to show the total time selected. </a:t>
          </a:r>
        </a:p>
      </dgm:t>
    </dgm:pt>
    <dgm:pt modelId="{65211BA7-08B2-49FB-9F82-2E2B916B8505}" type="parTrans" cxnId="{C55DB46E-FDE0-4D58-9C52-3AC77D6DA225}">
      <dgm:prSet/>
      <dgm:spPr/>
      <dgm:t>
        <a:bodyPr/>
        <a:lstStyle/>
        <a:p>
          <a:endParaRPr lang="en-GB"/>
        </a:p>
      </dgm:t>
    </dgm:pt>
    <dgm:pt modelId="{322611BC-371B-4CF0-8A5E-5F0E941999FD}" type="sibTrans" cxnId="{C55DB46E-FDE0-4D58-9C52-3AC77D6DA225}">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08885557-9377-47A7-8CB7-C35E0865055D}">
      <dgm:prSe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Hours Input</a:t>
          </a:r>
        </a:p>
        <a:p>
          <a:pPr algn="l"/>
          <a:r>
            <a:rPr lang="en-GB" sz="1000" b="0" u="none">
              <a:solidFill>
                <a:schemeClr val="tx1"/>
              </a:solidFill>
              <a:latin typeface="ChevinBold" panose="02000700000000000000" pitchFamily="2" charset="0"/>
            </a:rPr>
            <a:t>To assist you understand and identify where you may be able to make unmeasured hours savings, you will start by entering your current unmeasured hours structure.</a:t>
          </a:r>
        </a:p>
        <a:p>
          <a:pPr algn="l"/>
          <a:r>
            <a:rPr lang="en-GB" sz="1000" b="0" u="none">
              <a:solidFill>
                <a:schemeClr val="tx1"/>
              </a:solidFill>
              <a:latin typeface="ChevinBold" panose="02000700000000000000" pitchFamily="2" charset="0"/>
            </a:rPr>
            <a:t>Starting with cell B10 select the unmeasured hours sub-code you want to enter.</a:t>
          </a:r>
        </a:p>
        <a:p>
          <a:pPr algn="l"/>
          <a:endParaRPr lang="en-GB" sz="1000" b="0" u="none">
            <a:solidFill>
              <a:schemeClr val="tx1"/>
            </a:solidFill>
            <a:latin typeface="ChevinBold" panose="02000700000000000000" pitchFamily="2" charset="0"/>
          </a:endParaRPr>
        </a:p>
      </dgm:t>
    </dgm:pt>
    <dgm:pt modelId="{C6404310-F772-4257-8772-D388E8AF8FC0}" type="parTrans" cxnId="{8FE0D0CE-5991-48E4-AD66-A37E42A7A33C}">
      <dgm:prSet/>
      <dgm:spPr/>
      <dgm:t>
        <a:bodyPr/>
        <a:lstStyle/>
        <a:p>
          <a:endParaRPr lang="en-GB"/>
        </a:p>
      </dgm:t>
    </dgm:pt>
    <dgm:pt modelId="{A50D21BB-F302-465E-8301-5A0F9F67D3A7}" type="sibTrans" cxnId="{8FE0D0CE-5991-48E4-AD66-A37E42A7A33C}">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D375FE08-633B-4A2E-A52D-92EE33258778}">
      <dgm:prSet phldrT="[Tex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Hours Input</a:t>
          </a:r>
        </a:p>
        <a:p>
          <a:pPr algn="l"/>
          <a:r>
            <a:rPr lang="en-GB" sz="1000" b="0" u="none">
              <a:solidFill>
                <a:schemeClr val="tx1"/>
              </a:solidFill>
              <a:latin typeface="ChevinBold" panose="02000700000000000000" pitchFamily="2" charset="0"/>
            </a:rPr>
            <a:t>Now you have selected the unmeasured hours sub-code you want to enter time for, you should look across the row and select the cell where you want the work to start from.</a:t>
          </a:r>
        </a:p>
        <a:p>
          <a:pPr algn="l"/>
          <a:r>
            <a:rPr lang="en-GB" sz="1000" b="0" u="none">
              <a:solidFill>
                <a:schemeClr val="tx1"/>
              </a:solidFill>
              <a:latin typeface="ChevinBold" panose="02000700000000000000" pitchFamily="2" charset="0"/>
            </a:rPr>
            <a:t>In columns D to J you select the days you want to include for the selected code and for the hours range you will enter.</a:t>
          </a:r>
        </a:p>
        <a:p>
          <a:pPr algn="l"/>
          <a:r>
            <a:rPr lang="en-GB" sz="1000" b="0" u="none">
              <a:solidFill>
                <a:schemeClr val="tx1"/>
              </a:solidFill>
              <a:latin typeface="ChevinBold" panose="02000700000000000000" pitchFamily="2" charset="0"/>
            </a:rPr>
            <a:t>When you have selected days that apply to the hours you are about to enter, move across to the right and select the cell you want the work to start from.  Enter the number 1, the cell will turn purple and you will see the sub-code now has 5 minutes of work recorded against it in cell J10. </a:t>
          </a:r>
        </a:p>
      </dgm:t>
    </dgm:pt>
    <dgm:pt modelId="{47670832-6D32-41EA-A5D7-73A1DFB67766}" type="parTrans" cxnId="{9923D1E4-42C5-410D-BE80-F9E3D2D92CA1}">
      <dgm:prSet/>
      <dgm:spPr/>
      <dgm:t>
        <a:bodyPr/>
        <a:lstStyle/>
        <a:p>
          <a:endParaRPr lang="en-GB"/>
        </a:p>
      </dgm:t>
    </dgm:pt>
    <dgm:pt modelId="{BA2C8EFE-97F8-4249-8132-0E2A31892DBE}" type="sibTrans" cxnId="{9923D1E4-42C5-410D-BE80-F9E3D2D92CA1}">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13CB17F7-CAB3-43EA-8241-0E4A61623216}">
      <dgm:prSe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Hours Input</a:t>
          </a:r>
        </a:p>
        <a:p>
          <a:pPr algn="l"/>
          <a:r>
            <a:rPr lang="en-GB" sz="1000" b="0" u="none">
              <a:solidFill>
                <a:schemeClr val="tx1"/>
              </a:solidFill>
              <a:latin typeface="ChevinBold" panose="02000700000000000000" pitchFamily="2" charset="0"/>
            </a:rPr>
            <a:t>To remove a selected cell or selection on cells, you will need to select the cell or cells you want to remove and press delete.</a:t>
          </a:r>
        </a:p>
        <a:p>
          <a:pPr algn="l"/>
          <a:r>
            <a:rPr lang="en-GB" sz="1000" b="0" u="none">
              <a:solidFill>
                <a:schemeClr val="tx1"/>
              </a:solidFill>
              <a:latin typeface="ChevinBold" panose="02000700000000000000" pitchFamily="2" charset="0"/>
            </a:rPr>
            <a:t>When you have finished selecting the start and finish times in row 10 you may have occasions where you have multiple people working at the same time under the same sub-code.  Where this happens you can select the next free row,  select the sub-head and follow the completion process. </a:t>
          </a:r>
          <a:endParaRPr lang="en-GB" sz="1000" b="0" u="none">
            <a:latin typeface="ChevinBold" panose="02000700000000000000" pitchFamily="2" charset="0"/>
          </a:endParaRPr>
        </a:p>
      </dgm:t>
    </dgm:pt>
    <dgm:pt modelId="{67313E9E-182D-40CD-9543-E43E8F5D3495}" type="parTrans" cxnId="{197BD3CE-65A8-4E2D-A4A4-A7635AFD5A1B}">
      <dgm:prSet/>
      <dgm:spPr/>
      <dgm:t>
        <a:bodyPr/>
        <a:lstStyle/>
        <a:p>
          <a:endParaRPr lang="en-GB"/>
        </a:p>
      </dgm:t>
    </dgm:pt>
    <dgm:pt modelId="{BCA4EF7C-5D2D-47A3-B63A-074802A1E05D}" type="sibTrans" cxnId="{197BD3CE-65A8-4E2D-A4A4-A7635AFD5A1B}">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0F9D055C-5846-4A6F-BA63-C91DEDA5988A}">
      <dgm:prSe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Hours Input</a:t>
          </a:r>
        </a:p>
        <a:p>
          <a:pPr algn="l"/>
          <a:r>
            <a:rPr lang="en-GB" sz="1000">
              <a:solidFill>
                <a:sysClr val="windowText" lastClr="000000"/>
              </a:solidFill>
              <a:latin typeface="ChevinBold" panose="02000700000000000000" pitchFamily="2" charset="0"/>
            </a:rPr>
            <a:t>Following the previous hours inputs guidance you will enter all of the current unmeasured hours used in your unit </a:t>
          </a:r>
        </a:p>
      </dgm:t>
    </dgm:pt>
    <dgm:pt modelId="{20312BEF-CCBB-416D-BF3A-73837E14E851}" type="parTrans" cxnId="{12B6482C-A72C-4680-93CA-E0D8E5AD213E}">
      <dgm:prSet/>
      <dgm:spPr/>
      <dgm:t>
        <a:bodyPr/>
        <a:lstStyle/>
        <a:p>
          <a:endParaRPr lang="en-GB"/>
        </a:p>
      </dgm:t>
    </dgm:pt>
    <dgm:pt modelId="{87AE5DC8-DD74-491F-BDE8-4F37F34A43E7}" type="sibTrans" cxnId="{12B6482C-A72C-4680-93CA-E0D8E5AD213E}">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CDB4EC37-11EE-48BA-AD12-ED60CEC188B8}">
      <dgm:prSet phldrT="[Text]" custT="1">
        <dgm:style>
          <a:lnRef idx="0">
            <a:schemeClr val="accent4"/>
          </a:lnRef>
          <a:fillRef idx="3">
            <a:schemeClr val="accent4"/>
          </a:fillRef>
          <a:effectRef idx="3">
            <a:schemeClr val="accent4"/>
          </a:effectRef>
          <a:fontRef idx="minor">
            <a:schemeClr val="lt1"/>
          </a:fontRef>
        </dgm:style>
      </dgm:prSet>
      <dgm:spPr>
        <a:solidFill>
          <a:schemeClr val="accent2">
            <a:lumMod val="75000"/>
          </a:schemeClr>
        </a:solidFill>
        <a:ln w="28575">
          <a:solidFill>
            <a:schemeClr val="bg1"/>
          </a:solidFill>
        </a:ln>
        <a:scene3d>
          <a:camera prst="orthographicFront"/>
          <a:lightRig rig="threePt" dir="t"/>
        </a:scene3d>
        <a:sp3d>
          <a:bevelT/>
        </a:sp3d>
      </dgm:spPr>
      <dgm:t>
        <a:bodyPr anchor="t"/>
        <a:lstStyle/>
        <a:p>
          <a:pPr algn="l"/>
          <a:r>
            <a:rPr lang="en-GB" sz="1000" b="1" u="sng">
              <a:solidFill>
                <a:sysClr val="windowText" lastClr="000000"/>
              </a:solidFill>
              <a:latin typeface="ChevinBold" panose="02000700000000000000" pitchFamily="2" charset="0"/>
            </a:rPr>
            <a:t>Note</a:t>
          </a:r>
        </a:p>
        <a:p>
          <a:pPr algn="l"/>
          <a:r>
            <a:rPr lang="en-GB" sz="1000" b="0" u="none">
              <a:solidFill>
                <a:sysClr val="windowText" lastClr="000000"/>
              </a:solidFill>
              <a:latin typeface="ChevinBold" panose="02000700000000000000" pitchFamily="2" charset="0"/>
            </a:rPr>
            <a:t>Now you have captured your units current unmeasured hours structure, you will need to review these and make the required adjustments to align with your planned unmeasured hours structure.</a:t>
          </a:r>
        </a:p>
        <a:p>
          <a:pPr algn="l"/>
          <a:r>
            <a:rPr lang="en-GB" sz="1000" b="0" u="none">
              <a:solidFill>
                <a:sysClr val="windowText" lastClr="000000"/>
              </a:solidFill>
              <a:latin typeface="ChevinBold" panose="02000700000000000000" pitchFamily="2" charset="0"/>
            </a:rPr>
            <a:t>The information supplied in this document will be used during Design stage in the construction of your new duty structure </a:t>
          </a:r>
        </a:p>
      </dgm:t>
    </dgm:pt>
    <dgm:pt modelId="{5AAB4466-D3CE-46A6-A3A4-C755A98B59B8}" type="parTrans" cxnId="{C2895EAD-7DCE-4F1D-9672-34F1635DCC10}">
      <dgm:prSet/>
      <dgm:spPr/>
      <dgm:t>
        <a:bodyPr/>
        <a:lstStyle/>
        <a:p>
          <a:endParaRPr lang="en-GB"/>
        </a:p>
      </dgm:t>
    </dgm:pt>
    <dgm:pt modelId="{4437C166-408D-427F-A798-BF21F42EE459}" type="sibTrans" cxnId="{C2895EAD-7DCE-4F1D-9672-34F1635DCC10}">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6DEC8D66-5267-402F-A037-95037DC8FC7B}">
      <dgm:prSet custT="1">
        <dgm:style>
          <a:lnRef idx="0">
            <a:schemeClr val="accent4"/>
          </a:lnRef>
          <a:fillRef idx="3">
            <a:schemeClr val="accent4"/>
          </a:fillRef>
          <a:effectRef idx="3">
            <a:schemeClr val="accent4"/>
          </a:effectRef>
          <a:fontRef idx="minor">
            <a:schemeClr val="lt1"/>
          </a:fontRef>
        </dgm:style>
      </dgm:prSet>
      <dgm:spPr>
        <a:solidFill>
          <a:schemeClr val="accent2">
            <a:lumMod val="75000"/>
          </a:schemeClr>
        </a:solidFill>
        <a:ln w="28575">
          <a:solidFill>
            <a:schemeClr val="bg1"/>
          </a:solidFill>
        </a:ln>
        <a:scene3d>
          <a:camera prst="orthographicFront"/>
          <a:lightRig rig="threePt" dir="t"/>
        </a:scene3d>
        <a:sp3d>
          <a:bevelT/>
        </a:sp3d>
      </dgm:spPr>
      <dgm:t>
        <a:bodyPr anchor="t"/>
        <a:lstStyle/>
        <a:p>
          <a:pPr algn="l"/>
          <a:r>
            <a:rPr lang="en-GB" sz="1000" b="1" u="sng">
              <a:solidFill>
                <a:sysClr val="windowText" lastClr="000000"/>
              </a:solidFill>
              <a:latin typeface="ChevinBold" panose="02000700000000000000" pitchFamily="2" charset="0"/>
            </a:rPr>
            <a:t>Note</a:t>
          </a:r>
        </a:p>
        <a:p>
          <a:pPr algn="l"/>
          <a:r>
            <a:rPr lang="en-GB" sz="1000" b="0" u="none">
              <a:solidFill>
                <a:sysClr val="windowText" lastClr="000000"/>
              </a:solidFill>
              <a:latin typeface="ChevinBold" panose="02000700000000000000" pitchFamily="2" charset="0"/>
            </a:rPr>
            <a:t>To assist you understand your unmeasured hour split between sub-codes and to identify where savings may be possible, the Hours Summary Page will provide you with a breakdown of your unmeasured hours.</a:t>
          </a:r>
        </a:p>
        <a:p>
          <a:pPr algn="l"/>
          <a:r>
            <a:rPr lang="en-GB" sz="1000" b="0" u="none">
              <a:solidFill>
                <a:sysClr val="windowText" lastClr="000000"/>
              </a:solidFill>
              <a:latin typeface="ChevinBold" panose="02000700000000000000" pitchFamily="2" charset="0"/>
            </a:rPr>
            <a:t>The page contents are explained the following guidance boxes  </a:t>
          </a:r>
          <a:endParaRPr lang="en-GB" sz="1000">
            <a:latin typeface="ChevinBold" panose="02000700000000000000" pitchFamily="2" charset="0"/>
          </a:endParaRPr>
        </a:p>
      </dgm:t>
    </dgm:pt>
    <dgm:pt modelId="{63C366DA-E0E2-4E2F-883A-1A0C4249A96B}" type="parTrans" cxnId="{18C4CD56-5F9A-4891-B8D7-263799AA1663}">
      <dgm:prSet/>
      <dgm:spPr/>
      <dgm:t>
        <a:bodyPr/>
        <a:lstStyle/>
        <a:p>
          <a:endParaRPr lang="en-GB"/>
        </a:p>
      </dgm:t>
    </dgm:pt>
    <dgm:pt modelId="{CDE27DF7-9468-427A-A7A9-6FD020FDCBE2}" type="sibTrans" cxnId="{18C4CD56-5F9A-4891-B8D7-263799AA1663}">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F3F02318-1EE8-4326-B7B3-BDB084BB9738}">
      <dgm:prSe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Hours Summary Page</a:t>
          </a:r>
        </a:p>
        <a:p>
          <a:pPr algn="l"/>
          <a:r>
            <a:rPr lang="en-GB" sz="1000" b="1" u="none">
              <a:solidFill>
                <a:sysClr val="windowText" lastClr="000000"/>
              </a:solidFill>
              <a:latin typeface="ChevinBold" panose="02000700000000000000" pitchFamily="2" charset="0"/>
            </a:rPr>
            <a:t>Unmeasured Hours Section</a:t>
          </a:r>
        </a:p>
        <a:p>
          <a:pPr algn="l"/>
          <a:r>
            <a:rPr lang="en-GB" sz="1000" b="0">
              <a:solidFill>
                <a:sysClr val="windowText" lastClr="000000"/>
              </a:solidFill>
              <a:latin typeface="ChevinBold" panose="02000700000000000000" pitchFamily="2" charset="0"/>
            </a:rPr>
            <a:t>The table is split into two sections but all hours are unmeasured;</a:t>
          </a:r>
        </a:p>
        <a:p>
          <a:pPr algn="l"/>
          <a:r>
            <a:rPr lang="en-GB" sz="1000" b="0">
              <a:solidFill>
                <a:sysClr val="windowText" lastClr="000000"/>
              </a:solidFill>
              <a:latin typeface="ChevinBold" panose="02000700000000000000" pitchFamily="2" charset="0"/>
            </a:rPr>
            <a:t>Indoors Support Hours: This group of sub-codes has a recommended figure based on 2.4 hours per route</a:t>
          </a:r>
        </a:p>
        <a:p>
          <a:pPr algn="l"/>
          <a:r>
            <a:rPr lang="en-GB" sz="1000" b="0">
              <a:solidFill>
                <a:sysClr val="windowText" lastClr="000000"/>
              </a:solidFill>
              <a:latin typeface="ChevinBold" panose="02000700000000000000" pitchFamily="2" charset="0"/>
            </a:rPr>
            <a:t>The bottom half of the table has no recommended hours figure</a:t>
          </a:r>
        </a:p>
      </dgm:t>
    </dgm:pt>
    <dgm:pt modelId="{08EE2C04-87DA-4CC2-B481-4F017806E96D}" type="parTrans" cxnId="{973F50EA-D3F4-4905-8028-DCA9143ACE60}">
      <dgm:prSet/>
      <dgm:spPr/>
      <dgm:t>
        <a:bodyPr/>
        <a:lstStyle/>
        <a:p>
          <a:endParaRPr lang="en-GB"/>
        </a:p>
      </dgm:t>
    </dgm:pt>
    <dgm:pt modelId="{13BAC720-A92C-4C73-B475-E0A3C7B8E95D}" type="sibTrans" cxnId="{973F50EA-D3F4-4905-8028-DCA9143ACE60}">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6C42EA7D-8DB1-48E6-AC0B-340298DBD502}">
      <dgm:prSet phldrT="[Tex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Hours Summary Page</a:t>
          </a:r>
        </a:p>
        <a:p>
          <a:pPr algn="l"/>
          <a:r>
            <a:rPr lang="en-GB" sz="1000" b="1" u="none">
              <a:solidFill>
                <a:sysClr val="windowText" lastClr="000000"/>
              </a:solidFill>
              <a:latin typeface="ChevinBold" panose="02000700000000000000" pitchFamily="2" charset="0"/>
            </a:rPr>
            <a:t>Unmeasured Hours Analysis</a:t>
          </a:r>
        </a:p>
        <a:p>
          <a:pPr algn="l"/>
          <a:r>
            <a:rPr lang="en-GB" sz="1000" b="0" u="none">
              <a:solidFill>
                <a:sysClr val="windowText" lastClr="000000"/>
              </a:solidFill>
              <a:latin typeface="ChevinBold" panose="02000700000000000000" pitchFamily="2" charset="0"/>
            </a:rPr>
            <a:t>This section allows you to easily compare your current, recommended and planned indoor support hours and your current and planned unmeasured hours totals.</a:t>
          </a:r>
        </a:p>
        <a:p>
          <a:pPr algn="l"/>
          <a:r>
            <a:rPr lang="en-GB" sz="1000" b="0" u="none">
              <a:solidFill>
                <a:sysClr val="windowText" lastClr="000000"/>
              </a:solidFill>
              <a:latin typeface="ChevinBold" panose="02000700000000000000" pitchFamily="2" charset="0"/>
            </a:rPr>
            <a:t>This information will assist you during your discussions with your stakeholders on how your planned unmeasured hours will impact on the new structure design and outputs </a:t>
          </a:r>
        </a:p>
      </dgm:t>
    </dgm:pt>
    <dgm:pt modelId="{B5085AEA-5D2D-4754-9537-EB73C32E07A8}" type="parTrans" cxnId="{F39FD610-07AE-4467-AB1A-7724D5400AC3}">
      <dgm:prSet/>
      <dgm:spPr/>
      <dgm:t>
        <a:bodyPr/>
        <a:lstStyle/>
        <a:p>
          <a:endParaRPr lang="en-GB"/>
        </a:p>
      </dgm:t>
    </dgm:pt>
    <dgm:pt modelId="{BD04A417-CAE6-4AE9-99D0-6F94C0F63DE2}" type="sibTrans" cxnId="{F39FD610-07AE-4467-AB1A-7724D5400AC3}">
      <dgm:prSet/>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03C1FB89-ABD0-4504-89AC-B637440ACB4A}">
      <dgm:prSet phldrT="[Text]" custT="1">
        <dgm:style>
          <a:lnRef idx="0">
            <a:schemeClr val="accent4"/>
          </a:lnRef>
          <a:fillRef idx="3">
            <a:schemeClr val="accent4"/>
          </a:fillRef>
          <a:effectRef idx="3">
            <a:schemeClr val="accent4"/>
          </a:effectRef>
          <a:fontRef idx="minor">
            <a:schemeClr val="lt1"/>
          </a:fontRef>
        </dgm:style>
      </dgm:prSet>
      <dgm:spPr>
        <a:solidFill>
          <a:schemeClr val="accent4">
            <a:lumMod val="60000"/>
            <a:lumOff val="40000"/>
          </a:schemeClr>
        </a:solidFill>
        <a:ln w="28575">
          <a:solidFill>
            <a:schemeClr val="accent2"/>
          </a:solidFill>
        </a:ln>
        <a:scene3d>
          <a:camera prst="orthographicFront"/>
          <a:lightRig rig="threePt" dir="t"/>
        </a:scene3d>
        <a:sp3d>
          <a:bevelT/>
        </a:sp3d>
      </dgm:spPr>
      <dgm:t>
        <a:bodyPr anchor="t"/>
        <a:lstStyle/>
        <a:p>
          <a:pPr algn="l"/>
          <a:r>
            <a:rPr lang="en-GB" sz="1000" b="1" u="sng">
              <a:solidFill>
                <a:schemeClr val="tx1"/>
              </a:solidFill>
              <a:latin typeface="ChevinBold" panose="02000700000000000000" pitchFamily="2" charset="0"/>
            </a:rPr>
            <a:t>Set-Up Page</a:t>
          </a:r>
        </a:p>
        <a:p>
          <a:pPr algn="l"/>
          <a:r>
            <a:rPr lang="en-GB" sz="1000" b="1" u="none">
              <a:solidFill>
                <a:schemeClr val="tx1"/>
              </a:solidFill>
              <a:latin typeface="ChevinBold" panose="02000700000000000000" pitchFamily="2" charset="0"/>
            </a:rPr>
            <a:t>Bulk entry sub-code section</a:t>
          </a:r>
        </a:p>
        <a:p>
          <a:pPr algn="l"/>
          <a:r>
            <a:rPr lang="en-GB" sz="1000" b="0" u="none">
              <a:solidFill>
                <a:schemeClr val="tx1"/>
              </a:solidFill>
              <a:latin typeface="ChevinBold" panose="02000700000000000000" pitchFamily="2" charset="0"/>
            </a:rPr>
            <a:t>In the current hours table in cells P15 to P17 enter the total AWD hours against each of the sub-codes</a:t>
          </a:r>
        </a:p>
        <a:p>
          <a:pPr algn="l"/>
          <a:r>
            <a:rPr lang="en-GB" sz="1000" b="0" u="none">
              <a:solidFill>
                <a:schemeClr val="tx1"/>
              </a:solidFill>
              <a:latin typeface="ChevinBold" panose="02000700000000000000" pitchFamily="2" charset="0"/>
            </a:rPr>
            <a:t>In the planned hours table in cells U15 to U17 enter the forecast total AWD hours against each of the sub-codes</a:t>
          </a:r>
        </a:p>
      </dgm:t>
    </dgm:pt>
    <dgm:pt modelId="{A21B86CD-07E2-4AB3-B173-0117693966DE}" type="parTrans" cxnId="{4C8410B5-7CF1-4D53-94D8-30455D223615}">
      <dgm:prSet/>
      <dgm:spPr/>
      <dgm:t>
        <a:bodyPr/>
        <a:lstStyle/>
        <a:p>
          <a:endParaRPr lang="en-US"/>
        </a:p>
      </dgm:t>
    </dgm:pt>
    <dgm:pt modelId="{F4BFB465-0EF4-4D4E-B0B3-310D40281622}" type="sibTrans" cxnId="{4C8410B5-7CF1-4D53-94D8-30455D223615}">
      <dgm:prSet/>
      <dgm:spPr>
        <a:solidFill>
          <a:schemeClr val="accent1">
            <a:lumMod val="50000"/>
          </a:schemeClr>
        </a:solidFill>
        <a:ln>
          <a:solidFill>
            <a:srgbClr val="FFFF00"/>
          </a:solidFill>
        </a:ln>
        <a:scene3d>
          <a:camera prst="orthographicFront"/>
          <a:lightRig rig="threePt" dir="t"/>
        </a:scene3d>
        <a:sp3d>
          <a:bevelT w="139700" prst="cross"/>
        </a:sp3d>
      </dgm:spPr>
      <dgm:t>
        <a:bodyPr/>
        <a:lstStyle/>
        <a:p>
          <a:endParaRPr lang="en-US"/>
        </a:p>
      </dgm:t>
    </dgm:pt>
    <dgm:pt modelId="{D391B6A5-2FBC-4CE2-8416-2712AD2E9950}">
      <dgm:prSet phldrT="[Text]" custT="1">
        <dgm:style>
          <a:lnRef idx="0">
            <a:schemeClr val="accent4"/>
          </a:lnRef>
          <a:fillRef idx="3">
            <a:schemeClr val="accent4"/>
          </a:fillRef>
          <a:effectRef idx="3">
            <a:schemeClr val="accent4"/>
          </a:effectRef>
          <a:fontRef idx="minor">
            <a:schemeClr val="lt1"/>
          </a:fontRef>
        </dgm:style>
      </dgm:prSet>
      <dgm:spPr>
        <a:solidFill>
          <a:schemeClr val="accent2">
            <a:lumMod val="75000"/>
          </a:schemeClr>
        </a:solidFill>
        <a:ln w="28575">
          <a:solidFill>
            <a:schemeClr val="bg1"/>
          </a:solidFill>
        </a:ln>
        <a:scene3d>
          <a:camera prst="orthographicFront"/>
          <a:lightRig rig="threePt" dir="t"/>
        </a:scene3d>
        <a:sp3d>
          <a:bevelT/>
        </a:sp3d>
      </dgm:spPr>
      <dgm:t>
        <a:bodyPr anchor="t"/>
        <a:lstStyle/>
        <a:p>
          <a:pPr algn="ctr"/>
          <a:r>
            <a:rPr lang="en-GB" sz="1100" b="1" u="sng">
              <a:solidFill>
                <a:sysClr val="windowText" lastClr="000000"/>
              </a:solidFill>
              <a:latin typeface="ChevinBold" panose="02000700000000000000" pitchFamily="2" charset="0"/>
            </a:rPr>
            <a:t>Note - Collections</a:t>
          </a:r>
        </a:p>
        <a:p>
          <a:pPr algn="l"/>
          <a:r>
            <a:rPr lang="en-GB" sz="1100" b="0" u="none">
              <a:solidFill>
                <a:sysClr val="windowText" lastClr="000000"/>
              </a:solidFill>
              <a:latin typeface="ChevinBold" panose="02000700000000000000" pitchFamily="2" charset="0"/>
            </a:rPr>
            <a:t>The DOM must liaise with the Collections team at an early stage to ensure the revised plan meets the processing plants requirements. </a:t>
          </a:r>
        </a:p>
        <a:p>
          <a:pPr algn="l"/>
          <a:r>
            <a:rPr lang="en-GB" sz="1100" b="0" u="none">
              <a:solidFill>
                <a:sysClr val="windowText" lastClr="000000"/>
              </a:solidFill>
              <a:latin typeface="ChevinBold" panose="02000700000000000000" pitchFamily="2" charset="0"/>
            </a:rPr>
            <a:t>The DOM must understand the collection arrangements can change on a Saturday and to understand the impact, Review P107/SLA and verify handover times for shared fleet Monday to Friday and Saturday. </a:t>
          </a:r>
        </a:p>
      </dgm:t>
    </dgm:pt>
    <dgm:pt modelId="{16E6B449-F28C-4C8D-904E-CC0EEA51C07D}" type="parTrans" cxnId="{032FCCF5-CA86-4585-9405-056DDF1C1491}">
      <dgm:prSet/>
      <dgm:spPr/>
      <dgm:t>
        <a:bodyPr/>
        <a:lstStyle/>
        <a:p>
          <a:endParaRPr lang="en-GB"/>
        </a:p>
      </dgm:t>
    </dgm:pt>
    <dgm:pt modelId="{62C7EBDE-37DB-4BB1-A32F-DB5A84DB8439}" type="sibTrans" cxnId="{032FCCF5-CA86-4585-9405-056DDF1C1491}">
      <dgm:prSet custLinFactNeighborX="8702"/>
      <dgm:spPr>
        <a:solidFill>
          <a:srgbClr val="002060"/>
        </a:solidFill>
        <a:ln>
          <a:solidFill>
            <a:srgbClr val="FFFF00"/>
          </a:solidFill>
        </a:ln>
        <a:scene3d>
          <a:camera prst="orthographicFront"/>
          <a:lightRig rig="threePt" dir="t"/>
        </a:scene3d>
        <a:sp3d>
          <a:bevelT w="139700" prst="cross"/>
        </a:sp3d>
      </dgm:spPr>
      <dgm:t>
        <a:bodyPr/>
        <a:lstStyle/>
        <a:p>
          <a:endParaRPr lang="en-GB"/>
        </a:p>
      </dgm:t>
    </dgm:pt>
    <dgm:pt modelId="{4157D101-0EEB-4A9C-A35F-9D2A9986BB95}" type="pres">
      <dgm:prSet presAssocID="{CDA45603-4D4A-49C1-A95B-3A8CDA0E0DAD}" presName="diagram" presStyleCnt="0">
        <dgm:presLayoutVars>
          <dgm:dir/>
          <dgm:resizeHandles val="exact"/>
        </dgm:presLayoutVars>
      </dgm:prSet>
      <dgm:spPr/>
    </dgm:pt>
    <dgm:pt modelId="{A64E7BB9-4B11-445D-ACAF-56A3AC636184}" type="pres">
      <dgm:prSet presAssocID="{828AF915-90C7-47F5-8828-4727E92DCDB2}" presName="node" presStyleLbl="node1" presStyleIdx="0" presStyleCnt="15" custLinFactNeighborX="-1392">
        <dgm:presLayoutVars>
          <dgm:bulletEnabled val="1"/>
        </dgm:presLayoutVars>
      </dgm:prSet>
      <dgm:spPr/>
    </dgm:pt>
    <dgm:pt modelId="{400EFC48-0D47-44E5-8449-89CC524891D4}" type="pres">
      <dgm:prSet presAssocID="{6E14BFBD-0948-4797-AF7D-45FF7E0F1F22}" presName="sibTrans" presStyleLbl="sibTrans2D1" presStyleIdx="0" presStyleCnt="14"/>
      <dgm:spPr/>
    </dgm:pt>
    <dgm:pt modelId="{C77E6555-79E8-45BE-8940-12B334FBC496}" type="pres">
      <dgm:prSet presAssocID="{6E14BFBD-0948-4797-AF7D-45FF7E0F1F22}" presName="connectorText" presStyleLbl="sibTrans2D1" presStyleIdx="0" presStyleCnt="14"/>
      <dgm:spPr/>
    </dgm:pt>
    <dgm:pt modelId="{73DB8544-7369-4C02-9D42-E6AC6CD88077}" type="pres">
      <dgm:prSet presAssocID="{52C8B589-B4D5-41F1-AFA2-1E79BE227BBD}" presName="node" presStyleLbl="node1" presStyleIdx="1" presStyleCnt="15" custScaleX="103784" custScaleY="110201">
        <dgm:presLayoutVars>
          <dgm:bulletEnabled val="1"/>
        </dgm:presLayoutVars>
      </dgm:prSet>
      <dgm:spPr/>
    </dgm:pt>
    <dgm:pt modelId="{617F1E2D-91E6-4571-9831-585085A4DBCF}" type="pres">
      <dgm:prSet presAssocID="{41B357AD-268D-4785-AACD-618F8895BDDD}" presName="sibTrans" presStyleLbl="sibTrans2D1" presStyleIdx="1" presStyleCnt="14"/>
      <dgm:spPr/>
    </dgm:pt>
    <dgm:pt modelId="{6BDF4A00-D239-417B-BAF9-E7DEC51BF3C8}" type="pres">
      <dgm:prSet presAssocID="{41B357AD-268D-4785-AACD-618F8895BDDD}" presName="connectorText" presStyleLbl="sibTrans2D1" presStyleIdx="1" presStyleCnt="14"/>
      <dgm:spPr/>
    </dgm:pt>
    <dgm:pt modelId="{7B46970C-57BA-4017-8E35-310BA4D40091}" type="pres">
      <dgm:prSet presAssocID="{1A3AE210-BB12-4317-AF6E-BA8307D3B63E}" presName="node" presStyleLbl="node1" presStyleIdx="2" presStyleCnt="15">
        <dgm:presLayoutVars>
          <dgm:bulletEnabled val="1"/>
        </dgm:presLayoutVars>
      </dgm:prSet>
      <dgm:spPr/>
    </dgm:pt>
    <dgm:pt modelId="{2F3FDFBF-0384-4F63-B700-1149BF1BB01B}" type="pres">
      <dgm:prSet presAssocID="{AEAB6EA8-399C-434D-8160-E7F5F9963B21}" presName="sibTrans" presStyleLbl="sibTrans2D1" presStyleIdx="2" presStyleCnt="14"/>
      <dgm:spPr/>
    </dgm:pt>
    <dgm:pt modelId="{41FB9E16-2992-4B01-9005-43CE6D9D3ACB}" type="pres">
      <dgm:prSet presAssocID="{AEAB6EA8-399C-434D-8160-E7F5F9963B21}" presName="connectorText" presStyleLbl="sibTrans2D1" presStyleIdx="2" presStyleCnt="14"/>
      <dgm:spPr/>
    </dgm:pt>
    <dgm:pt modelId="{C28AA577-2E00-4629-80EA-6042990F040B}" type="pres">
      <dgm:prSet presAssocID="{B26DCC81-BDDF-43E1-AB0D-23CED2DEC2E4}" presName="node" presStyleLbl="node1" presStyleIdx="3" presStyleCnt="15">
        <dgm:presLayoutVars>
          <dgm:bulletEnabled val="1"/>
        </dgm:presLayoutVars>
      </dgm:prSet>
      <dgm:spPr/>
    </dgm:pt>
    <dgm:pt modelId="{3CD00E76-049F-4226-87FD-981CE9FECCFC}" type="pres">
      <dgm:prSet presAssocID="{DAA6926F-3B44-4C39-B93C-853766DDCDE7}" presName="sibTrans" presStyleLbl="sibTrans2D1" presStyleIdx="3" presStyleCnt="14"/>
      <dgm:spPr/>
    </dgm:pt>
    <dgm:pt modelId="{154B5032-9A79-444D-8453-B5718158D64F}" type="pres">
      <dgm:prSet presAssocID="{DAA6926F-3B44-4C39-B93C-853766DDCDE7}" presName="connectorText" presStyleLbl="sibTrans2D1" presStyleIdx="3" presStyleCnt="14"/>
      <dgm:spPr/>
    </dgm:pt>
    <dgm:pt modelId="{6F567F69-118A-4EB3-9205-14AAB7356DE1}" type="pres">
      <dgm:prSet presAssocID="{03C1FB89-ABD0-4504-89AC-B637440ACB4A}" presName="node" presStyleLbl="node1" presStyleIdx="4" presStyleCnt="15" custLinFactNeighborY="1090">
        <dgm:presLayoutVars>
          <dgm:bulletEnabled val="1"/>
        </dgm:presLayoutVars>
      </dgm:prSet>
      <dgm:spPr/>
    </dgm:pt>
    <dgm:pt modelId="{6B6C7C6D-AB43-43D3-BA56-491EDF214149}" type="pres">
      <dgm:prSet presAssocID="{F4BFB465-0EF4-4D4E-B0B3-310D40281622}" presName="sibTrans" presStyleLbl="sibTrans2D1" presStyleIdx="4" presStyleCnt="14"/>
      <dgm:spPr/>
    </dgm:pt>
    <dgm:pt modelId="{0EC60245-A239-49F8-9A56-F958E984601F}" type="pres">
      <dgm:prSet presAssocID="{F4BFB465-0EF4-4D4E-B0B3-310D40281622}" presName="connectorText" presStyleLbl="sibTrans2D1" presStyleIdx="4" presStyleCnt="14"/>
      <dgm:spPr/>
    </dgm:pt>
    <dgm:pt modelId="{0549E1CF-EAAF-4F62-A6AF-3769A10D024A}" type="pres">
      <dgm:prSet presAssocID="{08885557-9377-47A7-8CB7-C35E0865055D}" presName="node" presStyleLbl="node1" presStyleIdx="5" presStyleCnt="15" custLinFactNeighborX="-643" custLinFactNeighborY="-714">
        <dgm:presLayoutVars>
          <dgm:bulletEnabled val="1"/>
        </dgm:presLayoutVars>
      </dgm:prSet>
      <dgm:spPr/>
    </dgm:pt>
    <dgm:pt modelId="{B84C043C-2F2D-4AE8-9BBA-4A892A6DB274}" type="pres">
      <dgm:prSet presAssocID="{A50D21BB-F302-465E-8301-5A0F9F67D3A7}" presName="sibTrans" presStyleLbl="sibTrans2D1" presStyleIdx="5" presStyleCnt="14"/>
      <dgm:spPr/>
    </dgm:pt>
    <dgm:pt modelId="{77AA63E8-2E55-40DF-AAA3-3CB21B23B7DE}" type="pres">
      <dgm:prSet presAssocID="{A50D21BB-F302-465E-8301-5A0F9F67D3A7}" presName="connectorText" presStyleLbl="sibTrans2D1" presStyleIdx="5" presStyleCnt="14"/>
      <dgm:spPr/>
    </dgm:pt>
    <dgm:pt modelId="{5F8A7DD2-B145-43B0-9BA2-E9DEF01B66B4}" type="pres">
      <dgm:prSet presAssocID="{D375FE08-633B-4A2E-A52D-92EE33258778}" presName="node" presStyleLbl="node1" presStyleIdx="6" presStyleCnt="15" custScaleY="161717">
        <dgm:presLayoutVars>
          <dgm:bulletEnabled val="1"/>
        </dgm:presLayoutVars>
      </dgm:prSet>
      <dgm:spPr/>
    </dgm:pt>
    <dgm:pt modelId="{91BB7270-97B5-40CA-AFA3-FA925FA40325}" type="pres">
      <dgm:prSet presAssocID="{BA2C8EFE-97F8-4249-8132-0E2A31892DBE}" presName="sibTrans" presStyleLbl="sibTrans2D1" presStyleIdx="6" presStyleCnt="14" custLinFactNeighborX="8702"/>
      <dgm:spPr/>
    </dgm:pt>
    <dgm:pt modelId="{A2C8BE6E-3166-4A7E-A7EF-38EFB035EF82}" type="pres">
      <dgm:prSet presAssocID="{BA2C8EFE-97F8-4249-8132-0E2A31892DBE}" presName="connectorText" presStyleLbl="sibTrans2D1" presStyleIdx="6" presStyleCnt="14"/>
      <dgm:spPr/>
    </dgm:pt>
    <dgm:pt modelId="{B5127E91-CD33-4C75-995D-22A6CEF74E1D}" type="pres">
      <dgm:prSet presAssocID="{55179A6C-5DED-4DE6-B68E-EABE2EA84B82}" presName="node" presStyleLbl="node1" presStyleIdx="7" presStyleCnt="15" custScaleY="119626">
        <dgm:presLayoutVars>
          <dgm:bulletEnabled val="1"/>
        </dgm:presLayoutVars>
      </dgm:prSet>
      <dgm:spPr/>
    </dgm:pt>
    <dgm:pt modelId="{E6BD1ABA-AEF7-43CE-B724-5326F2093766}" type="pres">
      <dgm:prSet presAssocID="{322611BC-371B-4CF0-8A5E-5F0E941999FD}" presName="sibTrans" presStyleLbl="sibTrans2D1" presStyleIdx="7" presStyleCnt="14" custLinFactNeighborX="8702"/>
      <dgm:spPr/>
    </dgm:pt>
    <dgm:pt modelId="{F210FFB2-62DA-4EA8-9025-6C345A2D7DBD}" type="pres">
      <dgm:prSet presAssocID="{322611BC-371B-4CF0-8A5E-5F0E941999FD}" presName="connectorText" presStyleLbl="sibTrans2D1" presStyleIdx="7" presStyleCnt="14"/>
      <dgm:spPr/>
    </dgm:pt>
    <dgm:pt modelId="{87125E83-1E57-473E-BF4D-39E2859F0BB2}" type="pres">
      <dgm:prSet presAssocID="{13CB17F7-CAB3-43EA-8241-0E4A61623216}" presName="node" presStyleLbl="node1" presStyleIdx="8" presStyleCnt="15" custScaleY="119626" custLinFactNeighborX="-1285" custLinFactNeighborY="-2142">
        <dgm:presLayoutVars>
          <dgm:bulletEnabled val="1"/>
        </dgm:presLayoutVars>
      </dgm:prSet>
      <dgm:spPr/>
    </dgm:pt>
    <dgm:pt modelId="{4879F0AE-CE2B-47DC-8EB6-B71AEFE4D2DE}" type="pres">
      <dgm:prSet presAssocID="{BCA4EF7C-5D2D-47A3-B63A-074802A1E05D}" presName="sibTrans" presStyleLbl="sibTrans2D1" presStyleIdx="8" presStyleCnt="14"/>
      <dgm:spPr/>
    </dgm:pt>
    <dgm:pt modelId="{CDB4C3D7-1D0D-4BD1-BAF8-64CA9F89E9AD}" type="pres">
      <dgm:prSet presAssocID="{BCA4EF7C-5D2D-47A3-B63A-074802A1E05D}" presName="connectorText" presStyleLbl="sibTrans2D1" presStyleIdx="8" presStyleCnt="14"/>
      <dgm:spPr/>
    </dgm:pt>
    <dgm:pt modelId="{ACC4FB20-F255-4592-BFDC-A0F9CF438B5E}" type="pres">
      <dgm:prSet presAssocID="{0F9D055C-5846-4A6F-BA63-C91DEDA5988A}" presName="node" presStyleLbl="node1" presStyleIdx="9" presStyleCnt="15">
        <dgm:presLayoutVars>
          <dgm:bulletEnabled val="1"/>
        </dgm:presLayoutVars>
      </dgm:prSet>
      <dgm:spPr/>
    </dgm:pt>
    <dgm:pt modelId="{1DBF7E1C-E8A0-4068-9D5E-FE5617490F81}" type="pres">
      <dgm:prSet presAssocID="{87AE5DC8-DD74-491F-BDE8-4F37F34A43E7}" presName="sibTrans" presStyleLbl="sibTrans2D1" presStyleIdx="9" presStyleCnt="14" custLinFactNeighborX="8702"/>
      <dgm:spPr/>
    </dgm:pt>
    <dgm:pt modelId="{6916D9D1-CE50-4CC0-B398-6966268E2380}" type="pres">
      <dgm:prSet presAssocID="{87AE5DC8-DD74-491F-BDE8-4F37F34A43E7}" presName="connectorText" presStyleLbl="sibTrans2D1" presStyleIdx="9" presStyleCnt="14"/>
      <dgm:spPr/>
    </dgm:pt>
    <dgm:pt modelId="{170B9A2A-914C-4DB7-887F-2F193A8ED7C3}" type="pres">
      <dgm:prSet presAssocID="{CDB4EC37-11EE-48BA-AD12-ED60CEC188B8}" presName="node" presStyleLbl="node1" presStyleIdx="10" presStyleCnt="15">
        <dgm:presLayoutVars>
          <dgm:bulletEnabled val="1"/>
        </dgm:presLayoutVars>
      </dgm:prSet>
      <dgm:spPr/>
    </dgm:pt>
    <dgm:pt modelId="{65179131-0D6A-44C8-B09A-E0FA840E8815}" type="pres">
      <dgm:prSet presAssocID="{4437C166-408D-427F-A798-BF21F42EE459}" presName="sibTrans" presStyleLbl="sibTrans2D1" presStyleIdx="10" presStyleCnt="14" custLinFactNeighborX="8702"/>
      <dgm:spPr/>
    </dgm:pt>
    <dgm:pt modelId="{7183B1B6-3BAE-44C4-8304-12FABD0EC404}" type="pres">
      <dgm:prSet presAssocID="{4437C166-408D-427F-A798-BF21F42EE459}" presName="connectorText" presStyleLbl="sibTrans2D1" presStyleIdx="10" presStyleCnt="14"/>
      <dgm:spPr/>
    </dgm:pt>
    <dgm:pt modelId="{89004304-B15A-4688-8285-87FB8FD8988F}" type="pres">
      <dgm:prSet presAssocID="{6DEC8D66-5267-402F-A037-95037DC8FC7B}" presName="node" presStyleLbl="node1" presStyleIdx="11" presStyleCnt="15">
        <dgm:presLayoutVars>
          <dgm:bulletEnabled val="1"/>
        </dgm:presLayoutVars>
      </dgm:prSet>
      <dgm:spPr/>
    </dgm:pt>
    <dgm:pt modelId="{0A719C76-39A6-4EF1-B896-D7F66ADEA266}" type="pres">
      <dgm:prSet presAssocID="{CDE27DF7-9468-427A-A7A9-6FD020FDCBE2}" presName="sibTrans" presStyleLbl="sibTrans2D1" presStyleIdx="11" presStyleCnt="14" custLinFactNeighborX="8702"/>
      <dgm:spPr/>
    </dgm:pt>
    <dgm:pt modelId="{E7A6E423-398B-4C4A-AC59-FA279323292E}" type="pres">
      <dgm:prSet presAssocID="{CDE27DF7-9468-427A-A7A9-6FD020FDCBE2}" presName="connectorText" presStyleLbl="sibTrans2D1" presStyleIdx="11" presStyleCnt="14"/>
      <dgm:spPr/>
    </dgm:pt>
    <dgm:pt modelId="{85BB9275-D33D-47ED-B9A8-1C58D96E49C0}" type="pres">
      <dgm:prSet presAssocID="{F3F02318-1EE8-4326-B7B3-BDB084BB9738}" presName="node" presStyleLbl="node1" presStyleIdx="12" presStyleCnt="15">
        <dgm:presLayoutVars>
          <dgm:bulletEnabled val="1"/>
        </dgm:presLayoutVars>
      </dgm:prSet>
      <dgm:spPr/>
    </dgm:pt>
    <dgm:pt modelId="{8942255B-3037-4A02-961E-569B9FA11016}" type="pres">
      <dgm:prSet presAssocID="{13BAC720-A92C-4C73-B475-E0A3C7B8E95D}" presName="sibTrans" presStyleLbl="sibTrans2D1" presStyleIdx="12" presStyleCnt="14" custLinFactNeighborX="8702"/>
      <dgm:spPr/>
    </dgm:pt>
    <dgm:pt modelId="{0F230AE7-1712-4738-BD56-6A0634FCA8FA}" type="pres">
      <dgm:prSet presAssocID="{13BAC720-A92C-4C73-B475-E0A3C7B8E95D}" presName="connectorText" presStyleLbl="sibTrans2D1" presStyleIdx="12" presStyleCnt="14"/>
      <dgm:spPr/>
    </dgm:pt>
    <dgm:pt modelId="{D7457E37-FEAE-49A4-B557-341E8536CD99}" type="pres">
      <dgm:prSet presAssocID="{6C42EA7D-8DB1-48E6-AC0B-340298DBD502}" presName="node" presStyleLbl="node1" presStyleIdx="13" presStyleCnt="15">
        <dgm:presLayoutVars>
          <dgm:bulletEnabled val="1"/>
        </dgm:presLayoutVars>
      </dgm:prSet>
      <dgm:spPr/>
    </dgm:pt>
    <dgm:pt modelId="{6930F4C1-C5BA-41E8-80DE-470C3D96F0DD}" type="pres">
      <dgm:prSet presAssocID="{BD04A417-CAE6-4AE9-99D0-6F94C0F63DE2}" presName="sibTrans" presStyleLbl="sibTrans2D1" presStyleIdx="13" presStyleCnt="14"/>
      <dgm:spPr/>
    </dgm:pt>
    <dgm:pt modelId="{68F403D1-2494-4A99-B080-3CC0D6011493}" type="pres">
      <dgm:prSet presAssocID="{BD04A417-CAE6-4AE9-99D0-6F94C0F63DE2}" presName="connectorText" presStyleLbl="sibTrans2D1" presStyleIdx="13" presStyleCnt="14"/>
      <dgm:spPr/>
    </dgm:pt>
    <dgm:pt modelId="{C67ECF8B-3C95-40AB-9D0E-958658D70574}" type="pres">
      <dgm:prSet presAssocID="{D391B6A5-2FBC-4CE2-8416-2712AD2E9950}" presName="node" presStyleLbl="node1" presStyleIdx="14" presStyleCnt="15">
        <dgm:presLayoutVars>
          <dgm:bulletEnabled val="1"/>
        </dgm:presLayoutVars>
      </dgm:prSet>
      <dgm:spPr/>
    </dgm:pt>
  </dgm:ptLst>
  <dgm:cxnLst>
    <dgm:cxn modelId="{7803FE00-401C-4CC5-B67E-EE75F6735920}" type="presOf" srcId="{322611BC-371B-4CF0-8A5E-5F0E941999FD}" destId="{F210FFB2-62DA-4EA8-9025-6C345A2D7DBD}" srcOrd="1" destOrd="0" presId="urn:microsoft.com/office/officeart/2005/8/layout/process5"/>
    <dgm:cxn modelId="{4627E305-B731-4A6F-8D1C-BBA73C79E51F}" type="presOf" srcId="{6E14BFBD-0948-4797-AF7D-45FF7E0F1F22}" destId="{C77E6555-79E8-45BE-8940-12B334FBC496}" srcOrd="1" destOrd="0" presId="urn:microsoft.com/office/officeart/2005/8/layout/process5"/>
    <dgm:cxn modelId="{4D1CA50E-0C10-4139-BA49-4D11DF44BAF7}" type="presOf" srcId="{A50D21BB-F302-465E-8301-5A0F9F67D3A7}" destId="{77AA63E8-2E55-40DF-AAA3-3CB21B23B7DE}" srcOrd="1" destOrd="0" presId="urn:microsoft.com/office/officeart/2005/8/layout/process5"/>
    <dgm:cxn modelId="{E9EDD410-98CE-43DE-A0AC-3A1C34920FD8}" type="presOf" srcId="{41B357AD-268D-4785-AACD-618F8895BDDD}" destId="{617F1E2D-91E6-4571-9831-585085A4DBCF}" srcOrd="0" destOrd="0" presId="urn:microsoft.com/office/officeart/2005/8/layout/process5"/>
    <dgm:cxn modelId="{F39FD610-07AE-4467-AB1A-7724D5400AC3}" srcId="{CDA45603-4D4A-49C1-A95B-3A8CDA0E0DAD}" destId="{6C42EA7D-8DB1-48E6-AC0B-340298DBD502}" srcOrd="13" destOrd="0" parTransId="{B5085AEA-5D2D-4754-9537-EB73C32E07A8}" sibTransId="{BD04A417-CAE6-4AE9-99D0-6F94C0F63DE2}"/>
    <dgm:cxn modelId="{EFE0A311-AA67-4C96-8F93-03F8D2DD0053}" type="presOf" srcId="{828AF915-90C7-47F5-8828-4727E92DCDB2}" destId="{A64E7BB9-4B11-445D-ACAF-56A3AC636184}" srcOrd="0" destOrd="0" presId="urn:microsoft.com/office/officeart/2005/8/layout/process5"/>
    <dgm:cxn modelId="{E78B1113-9BDB-43A6-972F-DC77E64827C1}" type="presOf" srcId="{13BAC720-A92C-4C73-B475-E0A3C7B8E95D}" destId="{0F230AE7-1712-4738-BD56-6A0634FCA8FA}" srcOrd="1" destOrd="0" presId="urn:microsoft.com/office/officeart/2005/8/layout/process5"/>
    <dgm:cxn modelId="{AA666119-A491-4E88-A582-8C3A22BB501B}" type="presOf" srcId="{08885557-9377-47A7-8CB7-C35E0865055D}" destId="{0549E1CF-EAAF-4F62-A6AF-3769A10D024A}" srcOrd="0" destOrd="0" presId="urn:microsoft.com/office/officeart/2005/8/layout/process5"/>
    <dgm:cxn modelId="{B7C80B1A-D5F0-4766-AB72-A3E83ED2CAEC}" type="presOf" srcId="{4437C166-408D-427F-A798-BF21F42EE459}" destId="{65179131-0D6A-44C8-B09A-E0FA840E8815}" srcOrd="0" destOrd="0" presId="urn:microsoft.com/office/officeart/2005/8/layout/process5"/>
    <dgm:cxn modelId="{C0B3491E-D2A7-44ED-9F6D-F063DE0B33FC}" type="presOf" srcId="{BCA4EF7C-5D2D-47A3-B63A-074802A1E05D}" destId="{4879F0AE-CE2B-47DC-8EB6-B71AEFE4D2DE}" srcOrd="0" destOrd="0" presId="urn:microsoft.com/office/officeart/2005/8/layout/process5"/>
    <dgm:cxn modelId="{F8606520-FE08-467B-B26B-E9B89A646548}" type="presOf" srcId="{322611BC-371B-4CF0-8A5E-5F0E941999FD}" destId="{E6BD1ABA-AEF7-43CE-B724-5326F2093766}" srcOrd="0" destOrd="0" presId="urn:microsoft.com/office/officeart/2005/8/layout/process5"/>
    <dgm:cxn modelId="{81A93029-9C33-4B44-974C-521713055F5A}" type="presOf" srcId="{CDA45603-4D4A-49C1-A95B-3A8CDA0E0DAD}" destId="{4157D101-0EEB-4A9C-A35F-9D2A9986BB95}" srcOrd="0" destOrd="0" presId="urn:microsoft.com/office/officeart/2005/8/layout/process5"/>
    <dgm:cxn modelId="{9D34E329-6135-4BBC-AB08-3B61D835BA79}" type="presOf" srcId="{0F9D055C-5846-4A6F-BA63-C91DEDA5988A}" destId="{ACC4FB20-F255-4592-BFDC-A0F9CF438B5E}" srcOrd="0" destOrd="0" presId="urn:microsoft.com/office/officeart/2005/8/layout/process5"/>
    <dgm:cxn modelId="{12B6482C-A72C-4680-93CA-E0D8E5AD213E}" srcId="{CDA45603-4D4A-49C1-A95B-3A8CDA0E0DAD}" destId="{0F9D055C-5846-4A6F-BA63-C91DEDA5988A}" srcOrd="9" destOrd="0" parTransId="{20312BEF-CCBB-416D-BF3A-73837E14E851}" sibTransId="{87AE5DC8-DD74-491F-BDE8-4F37F34A43E7}"/>
    <dgm:cxn modelId="{5CA93530-39C6-4052-B282-1165D9AFC0CC}" srcId="{CDA45603-4D4A-49C1-A95B-3A8CDA0E0DAD}" destId="{B26DCC81-BDDF-43E1-AB0D-23CED2DEC2E4}" srcOrd="3" destOrd="0" parTransId="{A575D415-8C16-4100-91B8-22E4D74DE292}" sibTransId="{DAA6926F-3B44-4C39-B93C-853766DDCDE7}"/>
    <dgm:cxn modelId="{8CC5813C-11BC-4D6A-9521-FC2CA4BFDE35}" type="presOf" srcId="{1A3AE210-BB12-4317-AF6E-BA8307D3B63E}" destId="{7B46970C-57BA-4017-8E35-310BA4D40091}" srcOrd="0" destOrd="0" presId="urn:microsoft.com/office/officeart/2005/8/layout/process5"/>
    <dgm:cxn modelId="{ABD8363F-F94D-4A30-A9EA-EB08D386A2D0}" type="presOf" srcId="{DAA6926F-3B44-4C39-B93C-853766DDCDE7}" destId="{154B5032-9A79-444D-8453-B5718158D64F}" srcOrd="1" destOrd="0" presId="urn:microsoft.com/office/officeart/2005/8/layout/process5"/>
    <dgm:cxn modelId="{F6EADA5E-B569-4E99-B67D-3561E34B4F73}" type="presOf" srcId="{87AE5DC8-DD74-491F-BDE8-4F37F34A43E7}" destId="{1DBF7E1C-E8A0-4068-9D5E-FE5617490F81}" srcOrd="0" destOrd="0" presId="urn:microsoft.com/office/officeart/2005/8/layout/process5"/>
    <dgm:cxn modelId="{E9883161-F511-4F1B-B638-BC66DA0E9F3C}" type="presOf" srcId="{F4BFB465-0EF4-4D4E-B0B3-310D40281622}" destId="{0EC60245-A239-49F8-9A56-F958E984601F}" srcOrd="1" destOrd="0" presId="urn:microsoft.com/office/officeart/2005/8/layout/process5"/>
    <dgm:cxn modelId="{498C526A-A69B-4055-8958-3448D3A5D9FC}" type="presOf" srcId="{A50D21BB-F302-465E-8301-5A0F9F67D3A7}" destId="{B84C043C-2F2D-4AE8-9BBA-4A892A6DB274}" srcOrd="0" destOrd="0" presId="urn:microsoft.com/office/officeart/2005/8/layout/process5"/>
    <dgm:cxn modelId="{0288B34B-13CC-4BAB-AAD5-245935B9457F}" srcId="{CDA45603-4D4A-49C1-A95B-3A8CDA0E0DAD}" destId="{1A3AE210-BB12-4317-AF6E-BA8307D3B63E}" srcOrd="2" destOrd="0" parTransId="{7EECEB03-B1A3-4F70-94A2-AC4ED700ED3F}" sibTransId="{AEAB6EA8-399C-434D-8160-E7F5F9963B21}"/>
    <dgm:cxn modelId="{E43FB26C-4AF9-4738-92D1-A809A71AE275}" type="presOf" srcId="{13BAC720-A92C-4C73-B475-E0A3C7B8E95D}" destId="{8942255B-3037-4A02-961E-569B9FA11016}" srcOrd="0" destOrd="0" presId="urn:microsoft.com/office/officeart/2005/8/layout/process5"/>
    <dgm:cxn modelId="{C55DB46E-FDE0-4D58-9C52-3AC77D6DA225}" srcId="{CDA45603-4D4A-49C1-A95B-3A8CDA0E0DAD}" destId="{55179A6C-5DED-4DE6-B68E-EABE2EA84B82}" srcOrd="7" destOrd="0" parTransId="{65211BA7-08B2-49FB-9F82-2E2B916B8505}" sibTransId="{322611BC-371B-4CF0-8A5E-5F0E941999FD}"/>
    <dgm:cxn modelId="{5E187474-1BE2-458B-80D6-DABF4990A56E}" type="presOf" srcId="{CDB4EC37-11EE-48BA-AD12-ED60CEC188B8}" destId="{170B9A2A-914C-4DB7-887F-2F193A8ED7C3}" srcOrd="0" destOrd="0" presId="urn:microsoft.com/office/officeart/2005/8/layout/process5"/>
    <dgm:cxn modelId="{18C4CD56-5F9A-4891-B8D7-263799AA1663}" srcId="{CDA45603-4D4A-49C1-A95B-3A8CDA0E0DAD}" destId="{6DEC8D66-5267-402F-A037-95037DC8FC7B}" srcOrd="11" destOrd="0" parTransId="{63C366DA-E0E2-4E2F-883A-1A0C4249A96B}" sibTransId="{CDE27DF7-9468-427A-A7A9-6FD020FDCBE2}"/>
    <dgm:cxn modelId="{E06CDF56-2BB9-4AF9-967E-8F9874AF3042}" type="presOf" srcId="{6DEC8D66-5267-402F-A037-95037DC8FC7B}" destId="{89004304-B15A-4688-8285-87FB8FD8988F}" srcOrd="0" destOrd="0" presId="urn:microsoft.com/office/officeart/2005/8/layout/process5"/>
    <dgm:cxn modelId="{61E54159-1426-4EBE-AD94-3947ED872FDB}" type="presOf" srcId="{BCA4EF7C-5D2D-47A3-B63A-074802A1E05D}" destId="{CDB4C3D7-1D0D-4BD1-BAF8-64CA9F89E9AD}" srcOrd="1" destOrd="0" presId="urn:microsoft.com/office/officeart/2005/8/layout/process5"/>
    <dgm:cxn modelId="{1AA60187-AF79-4399-9E30-B2730AFEF350}" type="presOf" srcId="{D391B6A5-2FBC-4CE2-8416-2712AD2E9950}" destId="{C67ECF8B-3C95-40AB-9D0E-958658D70574}" srcOrd="0" destOrd="0" presId="urn:microsoft.com/office/officeart/2005/8/layout/process5"/>
    <dgm:cxn modelId="{B6BA9D8C-5ABF-4B93-BA1D-97A4ED6E9243}" type="presOf" srcId="{CDE27DF7-9468-427A-A7A9-6FD020FDCBE2}" destId="{E7A6E423-398B-4C4A-AC59-FA279323292E}" srcOrd="1" destOrd="0" presId="urn:microsoft.com/office/officeart/2005/8/layout/process5"/>
    <dgm:cxn modelId="{30B23994-AA24-4AAF-849F-98A7B6B2E8DD}" type="presOf" srcId="{AEAB6EA8-399C-434D-8160-E7F5F9963B21}" destId="{41FB9E16-2992-4B01-9005-43CE6D9D3ACB}" srcOrd="1" destOrd="0" presId="urn:microsoft.com/office/officeart/2005/8/layout/process5"/>
    <dgm:cxn modelId="{F2F0D8A6-25A4-4FF4-8B3E-CFF5801199B0}" type="presOf" srcId="{DAA6926F-3B44-4C39-B93C-853766DDCDE7}" destId="{3CD00E76-049F-4226-87FD-981CE9FECCFC}" srcOrd="0" destOrd="0" presId="urn:microsoft.com/office/officeart/2005/8/layout/process5"/>
    <dgm:cxn modelId="{FB85C6AC-1E89-4BC4-BD63-973514FFDA37}" type="presOf" srcId="{13CB17F7-CAB3-43EA-8241-0E4A61623216}" destId="{87125E83-1E57-473E-BF4D-39E2859F0BB2}" srcOrd="0" destOrd="0" presId="urn:microsoft.com/office/officeart/2005/8/layout/process5"/>
    <dgm:cxn modelId="{D4E2D9AC-659D-485C-A353-D39B27D9AE1D}" type="presOf" srcId="{F4BFB465-0EF4-4D4E-B0B3-310D40281622}" destId="{6B6C7C6D-AB43-43D3-BA56-491EDF214149}" srcOrd="0" destOrd="0" presId="urn:microsoft.com/office/officeart/2005/8/layout/process5"/>
    <dgm:cxn modelId="{C2895EAD-7DCE-4F1D-9672-34F1635DCC10}" srcId="{CDA45603-4D4A-49C1-A95B-3A8CDA0E0DAD}" destId="{CDB4EC37-11EE-48BA-AD12-ED60CEC188B8}" srcOrd="10" destOrd="0" parTransId="{5AAB4466-D3CE-46A6-A3A4-C755A98B59B8}" sibTransId="{4437C166-408D-427F-A798-BF21F42EE459}"/>
    <dgm:cxn modelId="{4C8410B5-7CF1-4D53-94D8-30455D223615}" srcId="{CDA45603-4D4A-49C1-A95B-3A8CDA0E0DAD}" destId="{03C1FB89-ABD0-4504-89AC-B637440ACB4A}" srcOrd="4" destOrd="0" parTransId="{A21B86CD-07E2-4AB3-B173-0117693966DE}" sibTransId="{F4BFB465-0EF4-4D4E-B0B3-310D40281622}"/>
    <dgm:cxn modelId="{2F6E54BE-7188-4073-95E8-6B95A5E7CBE9}" type="presOf" srcId="{F3F02318-1EE8-4326-B7B3-BDB084BB9738}" destId="{85BB9275-D33D-47ED-B9A8-1C58D96E49C0}" srcOrd="0" destOrd="0" presId="urn:microsoft.com/office/officeart/2005/8/layout/process5"/>
    <dgm:cxn modelId="{3A3C95C0-1652-4189-8BCA-9F659619D165}" srcId="{CDA45603-4D4A-49C1-A95B-3A8CDA0E0DAD}" destId="{52C8B589-B4D5-41F1-AFA2-1E79BE227BBD}" srcOrd="1" destOrd="0" parTransId="{2F8220A6-65B7-48FA-A596-C11A586CEA73}" sibTransId="{41B357AD-268D-4785-AACD-618F8895BDDD}"/>
    <dgm:cxn modelId="{227DF7C1-50BA-4D5F-96AA-87F935FC3F32}" srcId="{CDA45603-4D4A-49C1-A95B-3A8CDA0E0DAD}" destId="{828AF915-90C7-47F5-8828-4727E92DCDB2}" srcOrd="0" destOrd="0" parTransId="{C3594B65-064E-44C0-9D23-262DAEEE9B39}" sibTransId="{6E14BFBD-0948-4797-AF7D-45FF7E0F1F22}"/>
    <dgm:cxn modelId="{1542B6C7-6A08-4D20-83CE-DAB3A19C3DC3}" type="presOf" srcId="{87AE5DC8-DD74-491F-BDE8-4F37F34A43E7}" destId="{6916D9D1-CE50-4CC0-B398-6966268E2380}" srcOrd="1" destOrd="0" presId="urn:microsoft.com/office/officeart/2005/8/layout/process5"/>
    <dgm:cxn modelId="{E17550CA-256D-449E-B4D7-32596B042F15}" type="presOf" srcId="{55179A6C-5DED-4DE6-B68E-EABE2EA84B82}" destId="{B5127E91-CD33-4C75-995D-22A6CEF74E1D}" srcOrd="0" destOrd="0" presId="urn:microsoft.com/office/officeart/2005/8/layout/process5"/>
    <dgm:cxn modelId="{14EE57CA-FE6E-4D43-9DCD-EBDBCD56845E}" type="presOf" srcId="{41B357AD-268D-4785-AACD-618F8895BDDD}" destId="{6BDF4A00-D239-417B-BAF9-E7DEC51BF3C8}" srcOrd="1" destOrd="0" presId="urn:microsoft.com/office/officeart/2005/8/layout/process5"/>
    <dgm:cxn modelId="{8FE0D0CE-5991-48E4-AD66-A37E42A7A33C}" srcId="{CDA45603-4D4A-49C1-A95B-3A8CDA0E0DAD}" destId="{08885557-9377-47A7-8CB7-C35E0865055D}" srcOrd="5" destOrd="0" parTransId="{C6404310-F772-4257-8772-D388E8AF8FC0}" sibTransId="{A50D21BB-F302-465E-8301-5A0F9F67D3A7}"/>
    <dgm:cxn modelId="{197BD3CE-65A8-4E2D-A4A4-A7635AFD5A1B}" srcId="{CDA45603-4D4A-49C1-A95B-3A8CDA0E0DAD}" destId="{13CB17F7-CAB3-43EA-8241-0E4A61623216}" srcOrd="8" destOrd="0" parTransId="{67313E9E-182D-40CD-9543-E43E8F5D3495}" sibTransId="{BCA4EF7C-5D2D-47A3-B63A-074802A1E05D}"/>
    <dgm:cxn modelId="{D26566D1-CCEB-4E33-97FF-5F46EAF2540A}" type="presOf" srcId="{BD04A417-CAE6-4AE9-99D0-6F94C0F63DE2}" destId="{6930F4C1-C5BA-41E8-80DE-470C3D96F0DD}" srcOrd="0" destOrd="0" presId="urn:microsoft.com/office/officeart/2005/8/layout/process5"/>
    <dgm:cxn modelId="{A1A0DAD2-9BCC-4059-856B-F3AC686CB8F0}" type="presOf" srcId="{AEAB6EA8-399C-434D-8160-E7F5F9963B21}" destId="{2F3FDFBF-0384-4F63-B700-1149BF1BB01B}" srcOrd="0" destOrd="0" presId="urn:microsoft.com/office/officeart/2005/8/layout/process5"/>
    <dgm:cxn modelId="{5D3E5CD3-6E02-4299-8398-46FF0F035277}" type="presOf" srcId="{BD04A417-CAE6-4AE9-99D0-6F94C0F63DE2}" destId="{68F403D1-2494-4A99-B080-3CC0D6011493}" srcOrd="1" destOrd="0" presId="urn:microsoft.com/office/officeart/2005/8/layout/process5"/>
    <dgm:cxn modelId="{47972BD7-30BF-40F8-A3A5-5FA373D0AD57}" type="presOf" srcId="{BA2C8EFE-97F8-4249-8132-0E2A31892DBE}" destId="{A2C8BE6E-3166-4A7E-A7EF-38EFB035EF82}" srcOrd="1" destOrd="0" presId="urn:microsoft.com/office/officeart/2005/8/layout/process5"/>
    <dgm:cxn modelId="{9273BED9-EFBA-4948-B487-648700BC27CE}" type="presOf" srcId="{03C1FB89-ABD0-4504-89AC-B637440ACB4A}" destId="{6F567F69-118A-4EB3-9205-14AAB7356DE1}" srcOrd="0" destOrd="0" presId="urn:microsoft.com/office/officeart/2005/8/layout/process5"/>
    <dgm:cxn modelId="{B584DEDF-F3A1-4B33-A14A-549C628C1548}" type="presOf" srcId="{B26DCC81-BDDF-43E1-AB0D-23CED2DEC2E4}" destId="{C28AA577-2E00-4629-80EA-6042990F040B}" srcOrd="0" destOrd="0" presId="urn:microsoft.com/office/officeart/2005/8/layout/process5"/>
    <dgm:cxn modelId="{779490E1-1195-44F0-BA6E-6006A0F32B0B}" type="presOf" srcId="{BA2C8EFE-97F8-4249-8132-0E2A31892DBE}" destId="{91BB7270-97B5-40CA-AFA3-FA925FA40325}" srcOrd="0" destOrd="0" presId="urn:microsoft.com/office/officeart/2005/8/layout/process5"/>
    <dgm:cxn modelId="{9923D1E4-42C5-410D-BE80-F9E3D2D92CA1}" srcId="{CDA45603-4D4A-49C1-A95B-3A8CDA0E0DAD}" destId="{D375FE08-633B-4A2E-A52D-92EE33258778}" srcOrd="6" destOrd="0" parTransId="{47670832-6D32-41EA-A5D7-73A1DFB67766}" sibTransId="{BA2C8EFE-97F8-4249-8132-0E2A31892DBE}"/>
    <dgm:cxn modelId="{7BC088E5-0A09-439A-A044-72D4D4713672}" type="presOf" srcId="{CDE27DF7-9468-427A-A7A9-6FD020FDCBE2}" destId="{0A719C76-39A6-4EF1-B896-D7F66ADEA266}" srcOrd="0" destOrd="0" presId="urn:microsoft.com/office/officeart/2005/8/layout/process5"/>
    <dgm:cxn modelId="{F82085E8-9AFD-46BE-A07A-0F4BE35EB602}" type="presOf" srcId="{52C8B589-B4D5-41F1-AFA2-1E79BE227BBD}" destId="{73DB8544-7369-4C02-9D42-E6AC6CD88077}" srcOrd="0" destOrd="0" presId="urn:microsoft.com/office/officeart/2005/8/layout/process5"/>
    <dgm:cxn modelId="{C557F7E8-14E7-44E1-9BDB-5EC9A4028869}" type="presOf" srcId="{6E14BFBD-0948-4797-AF7D-45FF7E0F1F22}" destId="{400EFC48-0D47-44E5-8449-89CC524891D4}" srcOrd="0" destOrd="0" presId="urn:microsoft.com/office/officeart/2005/8/layout/process5"/>
    <dgm:cxn modelId="{973F50EA-D3F4-4905-8028-DCA9143ACE60}" srcId="{CDA45603-4D4A-49C1-A95B-3A8CDA0E0DAD}" destId="{F3F02318-1EE8-4326-B7B3-BDB084BB9738}" srcOrd="12" destOrd="0" parTransId="{08EE2C04-87DA-4CC2-B481-4F017806E96D}" sibTransId="{13BAC720-A92C-4C73-B475-E0A3C7B8E95D}"/>
    <dgm:cxn modelId="{88BC49F1-C355-46B5-8549-7A390BED8302}" type="presOf" srcId="{6C42EA7D-8DB1-48E6-AC0B-340298DBD502}" destId="{D7457E37-FEAE-49A4-B557-341E8536CD99}" srcOrd="0" destOrd="0" presId="urn:microsoft.com/office/officeart/2005/8/layout/process5"/>
    <dgm:cxn modelId="{562E77F1-50B6-4973-9721-B0950101BE9E}" type="presOf" srcId="{D375FE08-633B-4A2E-A52D-92EE33258778}" destId="{5F8A7DD2-B145-43B0-9BA2-E9DEF01B66B4}" srcOrd="0" destOrd="0" presId="urn:microsoft.com/office/officeart/2005/8/layout/process5"/>
    <dgm:cxn modelId="{032FCCF5-CA86-4585-9405-056DDF1C1491}" srcId="{CDA45603-4D4A-49C1-A95B-3A8CDA0E0DAD}" destId="{D391B6A5-2FBC-4CE2-8416-2712AD2E9950}" srcOrd="14" destOrd="0" parTransId="{16E6B449-F28C-4C8D-904E-CC0EEA51C07D}" sibTransId="{62C7EBDE-37DB-4BB1-A32F-DB5A84DB8439}"/>
    <dgm:cxn modelId="{547B60F9-892A-47DE-B7B2-47CC2A2824F1}" type="presOf" srcId="{4437C166-408D-427F-A798-BF21F42EE459}" destId="{7183B1B6-3BAE-44C4-8304-12FABD0EC404}" srcOrd="1" destOrd="0" presId="urn:microsoft.com/office/officeart/2005/8/layout/process5"/>
    <dgm:cxn modelId="{79DD0564-1756-41CB-894A-A69C0F269BBB}" type="presParOf" srcId="{4157D101-0EEB-4A9C-A35F-9D2A9986BB95}" destId="{A64E7BB9-4B11-445D-ACAF-56A3AC636184}" srcOrd="0" destOrd="0" presId="urn:microsoft.com/office/officeart/2005/8/layout/process5"/>
    <dgm:cxn modelId="{BC1D66CA-51BB-4078-BD45-CFD20D2FB602}" type="presParOf" srcId="{4157D101-0EEB-4A9C-A35F-9D2A9986BB95}" destId="{400EFC48-0D47-44E5-8449-89CC524891D4}" srcOrd="1" destOrd="0" presId="urn:microsoft.com/office/officeart/2005/8/layout/process5"/>
    <dgm:cxn modelId="{E72055D8-B51F-433A-A0F4-872BF342E0BD}" type="presParOf" srcId="{400EFC48-0D47-44E5-8449-89CC524891D4}" destId="{C77E6555-79E8-45BE-8940-12B334FBC496}" srcOrd="0" destOrd="0" presId="urn:microsoft.com/office/officeart/2005/8/layout/process5"/>
    <dgm:cxn modelId="{FCA80B33-FBAE-4904-A177-FF7B1453293E}" type="presParOf" srcId="{4157D101-0EEB-4A9C-A35F-9D2A9986BB95}" destId="{73DB8544-7369-4C02-9D42-E6AC6CD88077}" srcOrd="2" destOrd="0" presId="urn:microsoft.com/office/officeart/2005/8/layout/process5"/>
    <dgm:cxn modelId="{8838212B-16B8-4720-8256-F6DE2005F005}" type="presParOf" srcId="{4157D101-0EEB-4A9C-A35F-9D2A9986BB95}" destId="{617F1E2D-91E6-4571-9831-585085A4DBCF}" srcOrd="3" destOrd="0" presId="urn:microsoft.com/office/officeart/2005/8/layout/process5"/>
    <dgm:cxn modelId="{F3A850E0-4145-488E-892F-59E14FD9A808}" type="presParOf" srcId="{617F1E2D-91E6-4571-9831-585085A4DBCF}" destId="{6BDF4A00-D239-417B-BAF9-E7DEC51BF3C8}" srcOrd="0" destOrd="0" presId="urn:microsoft.com/office/officeart/2005/8/layout/process5"/>
    <dgm:cxn modelId="{EA5E1794-3874-4D99-A25B-34C7C90B73CC}" type="presParOf" srcId="{4157D101-0EEB-4A9C-A35F-9D2A9986BB95}" destId="{7B46970C-57BA-4017-8E35-310BA4D40091}" srcOrd="4" destOrd="0" presId="urn:microsoft.com/office/officeart/2005/8/layout/process5"/>
    <dgm:cxn modelId="{B5C3AF25-2359-4751-9AA6-034C4DF830E8}" type="presParOf" srcId="{4157D101-0EEB-4A9C-A35F-9D2A9986BB95}" destId="{2F3FDFBF-0384-4F63-B700-1149BF1BB01B}" srcOrd="5" destOrd="0" presId="urn:microsoft.com/office/officeart/2005/8/layout/process5"/>
    <dgm:cxn modelId="{C30DE324-21DF-48F8-A697-16FD1C0E5A82}" type="presParOf" srcId="{2F3FDFBF-0384-4F63-B700-1149BF1BB01B}" destId="{41FB9E16-2992-4B01-9005-43CE6D9D3ACB}" srcOrd="0" destOrd="0" presId="urn:microsoft.com/office/officeart/2005/8/layout/process5"/>
    <dgm:cxn modelId="{6880495A-325C-4F62-BB10-535C954EEA42}" type="presParOf" srcId="{4157D101-0EEB-4A9C-A35F-9D2A9986BB95}" destId="{C28AA577-2E00-4629-80EA-6042990F040B}" srcOrd="6" destOrd="0" presId="urn:microsoft.com/office/officeart/2005/8/layout/process5"/>
    <dgm:cxn modelId="{617F5FA4-B990-4949-BF31-86882D3B9D47}" type="presParOf" srcId="{4157D101-0EEB-4A9C-A35F-9D2A9986BB95}" destId="{3CD00E76-049F-4226-87FD-981CE9FECCFC}" srcOrd="7" destOrd="0" presId="urn:microsoft.com/office/officeart/2005/8/layout/process5"/>
    <dgm:cxn modelId="{AAEEFA0B-D297-46C3-9975-09FCE2DE5936}" type="presParOf" srcId="{3CD00E76-049F-4226-87FD-981CE9FECCFC}" destId="{154B5032-9A79-444D-8453-B5718158D64F}" srcOrd="0" destOrd="0" presId="urn:microsoft.com/office/officeart/2005/8/layout/process5"/>
    <dgm:cxn modelId="{59283760-2D73-43BA-81B2-3A30151D96D9}" type="presParOf" srcId="{4157D101-0EEB-4A9C-A35F-9D2A9986BB95}" destId="{6F567F69-118A-4EB3-9205-14AAB7356DE1}" srcOrd="8" destOrd="0" presId="urn:microsoft.com/office/officeart/2005/8/layout/process5"/>
    <dgm:cxn modelId="{56204311-DCFF-4F17-A17D-D4C6BF4A8471}" type="presParOf" srcId="{4157D101-0EEB-4A9C-A35F-9D2A9986BB95}" destId="{6B6C7C6D-AB43-43D3-BA56-491EDF214149}" srcOrd="9" destOrd="0" presId="urn:microsoft.com/office/officeart/2005/8/layout/process5"/>
    <dgm:cxn modelId="{7B75BF8A-1EE5-4D73-8F41-1BF4D3C79F11}" type="presParOf" srcId="{6B6C7C6D-AB43-43D3-BA56-491EDF214149}" destId="{0EC60245-A239-49F8-9A56-F958E984601F}" srcOrd="0" destOrd="0" presId="urn:microsoft.com/office/officeart/2005/8/layout/process5"/>
    <dgm:cxn modelId="{49EAF80F-8333-4D09-83C2-B82C82B69A94}" type="presParOf" srcId="{4157D101-0EEB-4A9C-A35F-9D2A9986BB95}" destId="{0549E1CF-EAAF-4F62-A6AF-3769A10D024A}" srcOrd="10" destOrd="0" presId="urn:microsoft.com/office/officeart/2005/8/layout/process5"/>
    <dgm:cxn modelId="{B5A1F3E1-7B35-4FBE-8137-BCF0F6088002}" type="presParOf" srcId="{4157D101-0EEB-4A9C-A35F-9D2A9986BB95}" destId="{B84C043C-2F2D-4AE8-9BBA-4A892A6DB274}" srcOrd="11" destOrd="0" presId="urn:microsoft.com/office/officeart/2005/8/layout/process5"/>
    <dgm:cxn modelId="{94F8F321-89D8-4407-BAC3-7C85761F6B29}" type="presParOf" srcId="{B84C043C-2F2D-4AE8-9BBA-4A892A6DB274}" destId="{77AA63E8-2E55-40DF-AAA3-3CB21B23B7DE}" srcOrd="0" destOrd="0" presId="urn:microsoft.com/office/officeart/2005/8/layout/process5"/>
    <dgm:cxn modelId="{7E496A70-9AB3-4BF9-A6A8-C134616C11AB}" type="presParOf" srcId="{4157D101-0EEB-4A9C-A35F-9D2A9986BB95}" destId="{5F8A7DD2-B145-43B0-9BA2-E9DEF01B66B4}" srcOrd="12" destOrd="0" presId="urn:microsoft.com/office/officeart/2005/8/layout/process5"/>
    <dgm:cxn modelId="{96458359-36C0-4131-9718-5B1E10C9BA28}" type="presParOf" srcId="{4157D101-0EEB-4A9C-A35F-9D2A9986BB95}" destId="{91BB7270-97B5-40CA-AFA3-FA925FA40325}" srcOrd="13" destOrd="0" presId="urn:microsoft.com/office/officeart/2005/8/layout/process5"/>
    <dgm:cxn modelId="{2B37FD4D-244F-45BF-9272-FB6CC87F6121}" type="presParOf" srcId="{91BB7270-97B5-40CA-AFA3-FA925FA40325}" destId="{A2C8BE6E-3166-4A7E-A7EF-38EFB035EF82}" srcOrd="0" destOrd="0" presId="urn:microsoft.com/office/officeart/2005/8/layout/process5"/>
    <dgm:cxn modelId="{37465818-84A1-4FB4-8A4B-9E5201C8B396}" type="presParOf" srcId="{4157D101-0EEB-4A9C-A35F-9D2A9986BB95}" destId="{B5127E91-CD33-4C75-995D-22A6CEF74E1D}" srcOrd="14" destOrd="0" presId="urn:microsoft.com/office/officeart/2005/8/layout/process5"/>
    <dgm:cxn modelId="{BE0C5FA0-044E-462B-AA32-CEF5D89D14D2}" type="presParOf" srcId="{4157D101-0EEB-4A9C-A35F-9D2A9986BB95}" destId="{E6BD1ABA-AEF7-43CE-B724-5326F2093766}" srcOrd="15" destOrd="0" presId="urn:microsoft.com/office/officeart/2005/8/layout/process5"/>
    <dgm:cxn modelId="{145A4505-A1CE-4CAC-827C-929997BBB1C8}" type="presParOf" srcId="{E6BD1ABA-AEF7-43CE-B724-5326F2093766}" destId="{F210FFB2-62DA-4EA8-9025-6C345A2D7DBD}" srcOrd="0" destOrd="0" presId="urn:microsoft.com/office/officeart/2005/8/layout/process5"/>
    <dgm:cxn modelId="{59F2477B-9949-4B65-A9AB-D3D472C96D5D}" type="presParOf" srcId="{4157D101-0EEB-4A9C-A35F-9D2A9986BB95}" destId="{87125E83-1E57-473E-BF4D-39E2859F0BB2}" srcOrd="16" destOrd="0" presId="urn:microsoft.com/office/officeart/2005/8/layout/process5"/>
    <dgm:cxn modelId="{AB860577-5964-4953-9808-B3BD6B6C00A8}" type="presParOf" srcId="{4157D101-0EEB-4A9C-A35F-9D2A9986BB95}" destId="{4879F0AE-CE2B-47DC-8EB6-B71AEFE4D2DE}" srcOrd="17" destOrd="0" presId="urn:microsoft.com/office/officeart/2005/8/layout/process5"/>
    <dgm:cxn modelId="{FE8F493F-11DE-4FFF-8BC3-07C57CC4895A}" type="presParOf" srcId="{4879F0AE-CE2B-47DC-8EB6-B71AEFE4D2DE}" destId="{CDB4C3D7-1D0D-4BD1-BAF8-64CA9F89E9AD}" srcOrd="0" destOrd="0" presId="urn:microsoft.com/office/officeart/2005/8/layout/process5"/>
    <dgm:cxn modelId="{C938CE54-6E12-4E80-8BE4-E3438468679D}" type="presParOf" srcId="{4157D101-0EEB-4A9C-A35F-9D2A9986BB95}" destId="{ACC4FB20-F255-4592-BFDC-A0F9CF438B5E}" srcOrd="18" destOrd="0" presId="urn:microsoft.com/office/officeart/2005/8/layout/process5"/>
    <dgm:cxn modelId="{09931042-D282-4B8E-A305-30E62D0D8FD2}" type="presParOf" srcId="{4157D101-0EEB-4A9C-A35F-9D2A9986BB95}" destId="{1DBF7E1C-E8A0-4068-9D5E-FE5617490F81}" srcOrd="19" destOrd="0" presId="urn:microsoft.com/office/officeart/2005/8/layout/process5"/>
    <dgm:cxn modelId="{D4275E46-619C-488D-85A8-4ADD1F84EA9D}" type="presParOf" srcId="{1DBF7E1C-E8A0-4068-9D5E-FE5617490F81}" destId="{6916D9D1-CE50-4CC0-B398-6966268E2380}" srcOrd="0" destOrd="0" presId="urn:microsoft.com/office/officeart/2005/8/layout/process5"/>
    <dgm:cxn modelId="{21981616-814C-4993-9A41-1F015E888F60}" type="presParOf" srcId="{4157D101-0EEB-4A9C-A35F-9D2A9986BB95}" destId="{170B9A2A-914C-4DB7-887F-2F193A8ED7C3}" srcOrd="20" destOrd="0" presId="urn:microsoft.com/office/officeart/2005/8/layout/process5"/>
    <dgm:cxn modelId="{B1787EA1-F5FD-4D56-9840-C05432D7FA8D}" type="presParOf" srcId="{4157D101-0EEB-4A9C-A35F-9D2A9986BB95}" destId="{65179131-0D6A-44C8-B09A-E0FA840E8815}" srcOrd="21" destOrd="0" presId="urn:microsoft.com/office/officeart/2005/8/layout/process5"/>
    <dgm:cxn modelId="{74629E83-A0B7-4EBF-94BF-79170A1200B7}" type="presParOf" srcId="{65179131-0D6A-44C8-B09A-E0FA840E8815}" destId="{7183B1B6-3BAE-44C4-8304-12FABD0EC404}" srcOrd="0" destOrd="0" presId="urn:microsoft.com/office/officeart/2005/8/layout/process5"/>
    <dgm:cxn modelId="{B9806698-81B5-4D24-B566-770EFEFFAFEB}" type="presParOf" srcId="{4157D101-0EEB-4A9C-A35F-9D2A9986BB95}" destId="{89004304-B15A-4688-8285-87FB8FD8988F}" srcOrd="22" destOrd="0" presId="urn:microsoft.com/office/officeart/2005/8/layout/process5"/>
    <dgm:cxn modelId="{3F760D64-E4A1-4D8F-9168-44B8FD8AD003}" type="presParOf" srcId="{4157D101-0EEB-4A9C-A35F-9D2A9986BB95}" destId="{0A719C76-39A6-4EF1-B896-D7F66ADEA266}" srcOrd="23" destOrd="0" presId="urn:microsoft.com/office/officeart/2005/8/layout/process5"/>
    <dgm:cxn modelId="{62DCD459-DA9D-40FC-A06A-8996F70BFFDA}" type="presParOf" srcId="{0A719C76-39A6-4EF1-B896-D7F66ADEA266}" destId="{E7A6E423-398B-4C4A-AC59-FA279323292E}" srcOrd="0" destOrd="0" presId="urn:microsoft.com/office/officeart/2005/8/layout/process5"/>
    <dgm:cxn modelId="{CA6CAB3E-BF7E-4B8B-A307-DDC321A30482}" type="presParOf" srcId="{4157D101-0EEB-4A9C-A35F-9D2A9986BB95}" destId="{85BB9275-D33D-47ED-B9A8-1C58D96E49C0}" srcOrd="24" destOrd="0" presId="urn:microsoft.com/office/officeart/2005/8/layout/process5"/>
    <dgm:cxn modelId="{1F48445E-FF93-4BFC-BADF-B40B91A859AC}" type="presParOf" srcId="{4157D101-0EEB-4A9C-A35F-9D2A9986BB95}" destId="{8942255B-3037-4A02-961E-569B9FA11016}" srcOrd="25" destOrd="0" presId="urn:microsoft.com/office/officeart/2005/8/layout/process5"/>
    <dgm:cxn modelId="{1F7D8994-2556-4EC8-9B81-E7049D174330}" type="presParOf" srcId="{8942255B-3037-4A02-961E-569B9FA11016}" destId="{0F230AE7-1712-4738-BD56-6A0634FCA8FA}" srcOrd="0" destOrd="0" presId="urn:microsoft.com/office/officeart/2005/8/layout/process5"/>
    <dgm:cxn modelId="{DE54BBEC-DDBE-4601-ACDE-7C874AF8B791}" type="presParOf" srcId="{4157D101-0EEB-4A9C-A35F-9D2A9986BB95}" destId="{D7457E37-FEAE-49A4-B557-341E8536CD99}" srcOrd="26" destOrd="0" presId="urn:microsoft.com/office/officeart/2005/8/layout/process5"/>
    <dgm:cxn modelId="{52065070-4730-4AF7-8906-ADFA7B3487A3}" type="presParOf" srcId="{4157D101-0EEB-4A9C-A35F-9D2A9986BB95}" destId="{6930F4C1-C5BA-41E8-80DE-470C3D96F0DD}" srcOrd="27" destOrd="0" presId="urn:microsoft.com/office/officeart/2005/8/layout/process5"/>
    <dgm:cxn modelId="{D8414424-35BE-49E0-AD07-987D0EA3221D}" type="presParOf" srcId="{6930F4C1-C5BA-41E8-80DE-470C3D96F0DD}" destId="{68F403D1-2494-4A99-B080-3CC0D6011493}" srcOrd="0" destOrd="0" presId="urn:microsoft.com/office/officeart/2005/8/layout/process5"/>
    <dgm:cxn modelId="{8EF715DD-39D4-4997-8DCA-C7CE14D1FC62}" type="presParOf" srcId="{4157D101-0EEB-4A9C-A35F-9D2A9986BB95}" destId="{C67ECF8B-3C95-40AB-9D0E-958658D70574}" srcOrd="28" destOrd="0" presId="urn:microsoft.com/office/officeart/2005/8/layout/process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64E7BB9-4B11-445D-ACAF-56A3AC636184}">
      <dsp:nvSpPr>
        <dsp:cNvPr id="0" name=""/>
        <dsp:cNvSpPr/>
      </dsp:nvSpPr>
      <dsp:spPr>
        <a:xfrm>
          <a:off x="4216704" y="475005"/>
          <a:ext cx="3119820" cy="1871892"/>
        </a:xfrm>
        <a:prstGeom prst="roundRect">
          <a:avLst>
            <a:gd name="adj" fmla="val 10000"/>
          </a:avLst>
        </a:prstGeom>
        <a:solidFill>
          <a:schemeClr val="accent4">
            <a:lumMod val="60000"/>
            <a:lumOff val="40000"/>
          </a:schemeClr>
        </a:solidFill>
        <a:ln w="28575" cap="flat" cmpd="sng" algn="ctr">
          <a:solidFill>
            <a:schemeClr val="accent2"/>
          </a:solidFill>
          <a:prstDash val="solid"/>
          <a:miter lim="800000"/>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Set-Up Page</a:t>
          </a:r>
        </a:p>
        <a:p>
          <a:pPr marL="0" lvl="0" indent="0" algn="l" defTabSz="444500">
            <a:lnSpc>
              <a:spcPct val="90000"/>
            </a:lnSpc>
            <a:spcBef>
              <a:spcPct val="0"/>
            </a:spcBef>
            <a:spcAft>
              <a:spcPct val="35000"/>
            </a:spcAft>
            <a:buNone/>
          </a:pPr>
          <a:r>
            <a:rPr lang="en-GB" sz="1000" b="1" u="none" kern="1200">
              <a:solidFill>
                <a:schemeClr val="tx1"/>
              </a:solidFill>
              <a:latin typeface="ChevinBold" panose="02000700000000000000" pitchFamily="2" charset="0"/>
            </a:rPr>
            <a:t>Office Details Section</a:t>
          </a:r>
          <a:endParaRPr lang="en-GB" sz="1000" b="1" kern="1200">
            <a:solidFill>
              <a:schemeClr val="tx1"/>
            </a:solidFill>
            <a:latin typeface="ChevinBold" panose="02000700000000000000" pitchFamily="2" charset="0"/>
          </a:endParaRPr>
        </a:p>
        <a:p>
          <a:pPr marL="0" lvl="0" indent="0" algn="l" defTabSz="444500">
            <a:lnSpc>
              <a:spcPct val="90000"/>
            </a:lnSpc>
            <a:spcBef>
              <a:spcPct val="0"/>
            </a:spcBef>
            <a:spcAft>
              <a:spcPct val="35000"/>
            </a:spcAft>
            <a:buNone/>
          </a:pPr>
          <a:r>
            <a:rPr lang="en-GB" sz="1000" kern="1200">
              <a:solidFill>
                <a:schemeClr val="tx1"/>
              </a:solidFill>
              <a:latin typeface="ChevinBold" panose="02000700000000000000" pitchFamily="2" charset="0"/>
            </a:rPr>
            <a:t>Cell C7: From the drop down list select the unit name</a:t>
          </a:r>
        </a:p>
      </dsp:txBody>
      <dsp:txXfrm>
        <a:off x="4271530" y="529831"/>
        <a:ext cx="3010168" cy="1762240"/>
      </dsp:txXfrm>
    </dsp:sp>
    <dsp:sp modelId="{400EFC48-0D47-44E5-8449-89CC524891D4}">
      <dsp:nvSpPr>
        <dsp:cNvPr id="0" name=""/>
        <dsp:cNvSpPr/>
      </dsp:nvSpPr>
      <dsp:spPr>
        <a:xfrm>
          <a:off x="7620623" y="1024094"/>
          <a:ext cx="684418"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a:off x="7620623" y="1178837"/>
        <a:ext cx="479093" cy="464229"/>
      </dsp:txXfrm>
    </dsp:sp>
    <dsp:sp modelId="{73DB8544-7369-4C02-9D42-E6AC6CD88077}">
      <dsp:nvSpPr>
        <dsp:cNvPr id="0" name=""/>
        <dsp:cNvSpPr/>
      </dsp:nvSpPr>
      <dsp:spPr>
        <a:xfrm>
          <a:off x="8627880" y="379529"/>
          <a:ext cx="3237874" cy="2062843"/>
        </a:xfrm>
        <a:prstGeom prst="roundRect">
          <a:avLst>
            <a:gd name="adj" fmla="val 10000"/>
          </a:avLst>
        </a:prstGeom>
        <a:solidFill>
          <a:schemeClr val="accent4">
            <a:lumMod val="60000"/>
            <a:lumOff val="40000"/>
          </a:schemeClr>
        </a:solidFill>
        <a:ln w="28575" cap="flat" cmpd="sng" algn="ctr">
          <a:solidFill>
            <a:schemeClr val="accent2"/>
          </a:solidFill>
          <a:prstDash val="solid"/>
          <a:miter lim="800000"/>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Set-Up Page</a:t>
          </a:r>
        </a:p>
        <a:p>
          <a:pPr marL="0" lvl="0" indent="0" algn="l" defTabSz="444500">
            <a:lnSpc>
              <a:spcPct val="90000"/>
            </a:lnSpc>
            <a:spcBef>
              <a:spcPct val="0"/>
            </a:spcBef>
            <a:spcAft>
              <a:spcPct val="35000"/>
            </a:spcAft>
            <a:buNone/>
          </a:pPr>
          <a:r>
            <a:rPr lang="en-GB" sz="1000" b="1" u="none" kern="1200">
              <a:solidFill>
                <a:schemeClr val="tx1"/>
              </a:solidFill>
              <a:latin typeface="ChevinBold" panose="02000700000000000000" pitchFamily="2" charset="0"/>
            </a:rPr>
            <a:t>General Info Section</a:t>
          </a:r>
        </a:p>
        <a:p>
          <a:pPr marL="0" lvl="0" indent="0" algn="l" defTabSz="444500">
            <a:lnSpc>
              <a:spcPct val="90000"/>
            </a:lnSpc>
            <a:spcBef>
              <a:spcPct val="0"/>
            </a:spcBef>
            <a:spcAft>
              <a:spcPct val="35000"/>
            </a:spcAft>
            <a:buNone/>
          </a:pPr>
          <a:r>
            <a:rPr lang="en-GB" sz="1000" kern="1200">
              <a:solidFill>
                <a:schemeClr val="tx1"/>
              </a:solidFill>
              <a:latin typeface="ChevinBold" panose="02000700000000000000" pitchFamily="2" charset="0"/>
            </a:rPr>
            <a:t>Cell P7: Select from the drop down list the unit's earliest opening time</a:t>
          </a:r>
        </a:p>
        <a:p>
          <a:pPr marL="0" lvl="0" indent="0" algn="l" defTabSz="444500">
            <a:lnSpc>
              <a:spcPct val="90000"/>
            </a:lnSpc>
            <a:spcBef>
              <a:spcPct val="0"/>
            </a:spcBef>
            <a:spcAft>
              <a:spcPct val="35000"/>
            </a:spcAft>
            <a:buNone/>
          </a:pPr>
          <a:r>
            <a:rPr lang="en-GB" sz="1000" kern="1200">
              <a:solidFill>
                <a:schemeClr val="tx1"/>
              </a:solidFill>
              <a:latin typeface="ChevinBold" panose="02000700000000000000" pitchFamily="2" charset="0"/>
            </a:rPr>
            <a:t>Cell P8: Select from the drop down list the unit's latest closing time</a:t>
          </a:r>
        </a:p>
        <a:p>
          <a:pPr marL="0" lvl="0" indent="0" algn="l" defTabSz="444500">
            <a:lnSpc>
              <a:spcPct val="90000"/>
            </a:lnSpc>
            <a:spcBef>
              <a:spcPct val="0"/>
            </a:spcBef>
            <a:spcAft>
              <a:spcPct val="35000"/>
            </a:spcAft>
            <a:buNone/>
          </a:pPr>
          <a:r>
            <a:rPr lang="en-GB" sz="1000" kern="1200">
              <a:solidFill>
                <a:schemeClr val="tx1"/>
              </a:solidFill>
              <a:latin typeface="ChevinBold" panose="02000700000000000000" pitchFamily="2" charset="0"/>
            </a:rPr>
            <a:t>Cell P9: If the unit opens on a Sunday select yes from the drop down list, otherwise select no</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Enter the unit's total number of routes from Auto IWT in cell P10</a:t>
          </a:r>
          <a:endParaRPr lang="en-GB" sz="1000" b="0" u="none" kern="1200">
            <a:latin typeface="ChevinBold" panose="02000700000000000000" pitchFamily="2" charset="0"/>
          </a:endParaRPr>
        </a:p>
      </dsp:txBody>
      <dsp:txXfrm>
        <a:off x="8688299" y="439948"/>
        <a:ext cx="3117036" cy="1942005"/>
      </dsp:txXfrm>
    </dsp:sp>
    <dsp:sp modelId="{617F1E2D-91E6-4571-9831-585085A4DBCF}">
      <dsp:nvSpPr>
        <dsp:cNvPr id="0" name=""/>
        <dsp:cNvSpPr/>
      </dsp:nvSpPr>
      <dsp:spPr>
        <a:xfrm rot="5336896">
          <a:off x="9946107" y="2660761"/>
          <a:ext cx="661513"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rot="-5400000">
        <a:off x="10042928" y="2716879"/>
        <a:ext cx="464229" cy="463059"/>
      </dsp:txXfrm>
    </dsp:sp>
    <dsp:sp modelId="{7B46970C-57BA-4017-8E35-310BA4D40091}">
      <dsp:nvSpPr>
        <dsp:cNvPr id="0" name=""/>
        <dsp:cNvSpPr/>
      </dsp:nvSpPr>
      <dsp:spPr>
        <a:xfrm>
          <a:off x="8745934" y="3690301"/>
          <a:ext cx="3119820" cy="1871892"/>
        </a:xfrm>
        <a:prstGeom prst="roundRect">
          <a:avLst>
            <a:gd name="adj" fmla="val 10000"/>
          </a:avLst>
        </a:prstGeom>
        <a:solidFill>
          <a:schemeClr val="accent4">
            <a:lumMod val="60000"/>
            <a:lumOff val="40000"/>
          </a:schemeClr>
        </a:solidFill>
        <a:ln w="28575" cap="flat" cmpd="sng" algn="ctr">
          <a:solidFill>
            <a:schemeClr val="accent2"/>
          </a:solidFill>
          <a:prstDash val="solid"/>
          <a:miter lim="800000"/>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Set-Up Page</a:t>
          </a:r>
        </a:p>
        <a:p>
          <a:pPr marL="0" lvl="0" indent="0" algn="l" defTabSz="444500">
            <a:lnSpc>
              <a:spcPct val="90000"/>
            </a:lnSpc>
            <a:spcBef>
              <a:spcPct val="0"/>
            </a:spcBef>
            <a:spcAft>
              <a:spcPct val="35000"/>
            </a:spcAft>
            <a:buNone/>
          </a:pPr>
          <a:r>
            <a:rPr lang="en-GB" sz="1000" b="1" u="none" kern="1200">
              <a:solidFill>
                <a:schemeClr val="tx1"/>
              </a:solidFill>
              <a:latin typeface="ChevinBold" panose="02000700000000000000" pitchFamily="2" charset="0"/>
            </a:rPr>
            <a:t>General Info Section</a:t>
          </a:r>
        </a:p>
        <a:p>
          <a:pPr marL="0" lvl="0" indent="0" algn="l" defTabSz="444500">
            <a:lnSpc>
              <a:spcPct val="90000"/>
            </a:lnSpc>
            <a:spcBef>
              <a:spcPct val="0"/>
            </a:spcBef>
            <a:spcAft>
              <a:spcPct val="35000"/>
            </a:spcAft>
            <a:buNone/>
          </a:pPr>
          <a:r>
            <a:rPr lang="en-GB" sz="1000" kern="1200">
              <a:solidFill>
                <a:schemeClr val="tx1"/>
              </a:solidFill>
              <a:latin typeface="ChevinBold" panose="02000700000000000000" pitchFamily="2" charset="0"/>
            </a:rPr>
            <a:t>Press the "Select Hours Input Pages" button.  This will format the Hours Input page for you to enter the unmeasured hours information</a:t>
          </a:r>
          <a:endParaRPr lang="en-GB" sz="1000" kern="1200"/>
        </a:p>
      </dsp:txBody>
      <dsp:txXfrm>
        <a:off x="8800760" y="3745127"/>
        <a:ext cx="3010168" cy="1762240"/>
      </dsp:txXfrm>
    </dsp:sp>
    <dsp:sp modelId="{2F3FDFBF-0384-4F63-B700-1149BF1BB01B}">
      <dsp:nvSpPr>
        <dsp:cNvPr id="0" name=""/>
        <dsp:cNvSpPr/>
      </dsp:nvSpPr>
      <dsp:spPr>
        <a:xfrm rot="10800000">
          <a:off x="7809988" y="4239390"/>
          <a:ext cx="661401"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rot="10800000">
        <a:off x="8008408" y="4394133"/>
        <a:ext cx="462981" cy="464229"/>
      </dsp:txXfrm>
    </dsp:sp>
    <dsp:sp modelId="{C28AA577-2E00-4629-80EA-6042990F040B}">
      <dsp:nvSpPr>
        <dsp:cNvPr id="0" name=""/>
        <dsp:cNvSpPr/>
      </dsp:nvSpPr>
      <dsp:spPr>
        <a:xfrm>
          <a:off x="4378186" y="3690301"/>
          <a:ext cx="3119820" cy="1871892"/>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Set-Up Page</a:t>
          </a:r>
        </a:p>
        <a:p>
          <a:pPr marL="0" lvl="0" indent="0" algn="l" defTabSz="444500">
            <a:lnSpc>
              <a:spcPct val="90000"/>
            </a:lnSpc>
            <a:spcBef>
              <a:spcPct val="0"/>
            </a:spcBef>
            <a:spcAft>
              <a:spcPct val="35000"/>
            </a:spcAft>
            <a:buNone/>
          </a:pPr>
          <a:r>
            <a:rPr lang="en-GB" sz="1000" b="1" kern="1200">
              <a:solidFill>
                <a:schemeClr val="tx1"/>
              </a:solidFill>
              <a:latin typeface="ChevinBold" panose="02000700000000000000" pitchFamily="2" charset="0"/>
            </a:rPr>
            <a:t>Unmeasured Hours Section</a:t>
          </a:r>
        </a:p>
        <a:p>
          <a:pPr marL="0" lvl="0" indent="0" algn="l" defTabSz="444500">
            <a:lnSpc>
              <a:spcPct val="90000"/>
            </a:lnSpc>
            <a:spcBef>
              <a:spcPct val="0"/>
            </a:spcBef>
            <a:spcAft>
              <a:spcPct val="35000"/>
            </a:spcAft>
            <a:buNone/>
          </a:pPr>
          <a:r>
            <a:rPr lang="en-GB" sz="1000" kern="1200">
              <a:solidFill>
                <a:schemeClr val="tx1"/>
              </a:solidFill>
              <a:latin typeface="ChevinBold" panose="02000700000000000000" pitchFamily="2" charset="0"/>
            </a:rPr>
            <a:t>Cell H13: Enter the current total AWD unmeasured hours</a:t>
          </a:r>
        </a:p>
        <a:p>
          <a:pPr marL="0" lvl="0" indent="0" algn="l" defTabSz="444500">
            <a:lnSpc>
              <a:spcPct val="90000"/>
            </a:lnSpc>
            <a:spcBef>
              <a:spcPct val="0"/>
            </a:spcBef>
            <a:spcAft>
              <a:spcPct val="35000"/>
            </a:spcAft>
            <a:buNone/>
          </a:pPr>
          <a:r>
            <a:rPr lang="en-GB" sz="1000" kern="1200">
              <a:solidFill>
                <a:schemeClr val="tx1"/>
              </a:solidFill>
              <a:latin typeface="ChevinBold" panose="02000700000000000000" pitchFamily="2" charset="0"/>
            </a:rPr>
            <a:t>Cells C15 to C18 &amp; E15 to E18 contain the indoor support sub-codes, enter the current AWD hours for these in cells D15 to D18 &amp; F15 to F18 </a:t>
          </a:r>
        </a:p>
      </dsp:txBody>
      <dsp:txXfrm>
        <a:off x="4433012" y="3745127"/>
        <a:ext cx="3010168" cy="1762240"/>
      </dsp:txXfrm>
    </dsp:sp>
    <dsp:sp modelId="{3CD00E76-049F-4226-87FD-981CE9FECCFC}">
      <dsp:nvSpPr>
        <dsp:cNvPr id="0" name=""/>
        <dsp:cNvSpPr/>
      </dsp:nvSpPr>
      <dsp:spPr>
        <a:xfrm rot="10783941">
          <a:off x="3442236" y="4249504"/>
          <a:ext cx="661409"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rot="10800000">
        <a:off x="3640658" y="4403784"/>
        <a:ext cx="462986" cy="464229"/>
      </dsp:txXfrm>
    </dsp:sp>
    <dsp:sp modelId="{6F567F69-118A-4EB3-9205-14AAB7356DE1}">
      <dsp:nvSpPr>
        <dsp:cNvPr id="0" name=""/>
        <dsp:cNvSpPr/>
      </dsp:nvSpPr>
      <dsp:spPr>
        <a:xfrm>
          <a:off x="10438" y="3710705"/>
          <a:ext cx="3119820" cy="1871892"/>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Set-Up Page</a:t>
          </a:r>
        </a:p>
        <a:p>
          <a:pPr marL="0" lvl="0" indent="0" algn="l" defTabSz="444500">
            <a:lnSpc>
              <a:spcPct val="90000"/>
            </a:lnSpc>
            <a:spcBef>
              <a:spcPct val="0"/>
            </a:spcBef>
            <a:spcAft>
              <a:spcPct val="35000"/>
            </a:spcAft>
            <a:buNone/>
          </a:pPr>
          <a:r>
            <a:rPr lang="en-GB" sz="1000" b="1" u="none" kern="1200">
              <a:solidFill>
                <a:schemeClr val="tx1"/>
              </a:solidFill>
              <a:latin typeface="ChevinBold" panose="02000700000000000000" pitchFamily="2" charset="0"/>
            </a:rPr>
            <a:t>Bulk entry sub-code section</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In the current hours table in cells P15 to P17 enter the total AWD hours against each of the sub-codes</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In the planned hours table in cells U15 to U17 enter the forecast total AWD hours against each of the sub-codes</a:t>
          </a:r>
        </a:p>
      </dsp:txBody>
      <dsp:txXfrm>
        <a:off x="65264" y="3765531"/>
        <a:ext cx="3010168" cy="1762240"/>
      </dsp:txXfrm>
    </dsp:sp>
    <dsp:sp modelId="{6B6C7C6D-AB43-43D3-BA56-491EDF214149}">
      <dsp:nvSpPr>
        <dsp:cNvPr id="0" name=""/>
        <dsp:cNvSpPr/>
      </dsp:nvSpPr>
      <dsp:spPr>
        <a:xfrm rot="5409794">
          <a:off x="1090377" y="6064761"/>
          <a:ext cx="949656" cy="773715"/>
        </a:xfrm>
        <a:prstGeom prst="rightArrow">
          <a:avLst>
            <a:gd name="adj1" fmla="val 60000"/>
            <a:gd name="adj2" fmla="val 50000"/>
          </a:avLst>
        </a:prstGeom>
        <a:solidFill>
          <a:schemeClr val="accent1">
            <a:lumMod val="50000"/>
          </a:schemeClr>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US" sz="5100" kern="1200"/>
        </a:p>
      </dsp:txBody>
      <dsp:txXfrm rot="-5400000">
        <a:off x="1333421" y="5976791"/>
        <a:ext cx="464229" cy="717542"/>
      </dsp:txXfrm>
    </dsp:sp>
    <dsp:sp modelId="{0549E1CF-EAAF-4F62-A6AF-3769A10D024A}">
      <dsp:nvSpPr>
        <dsp:cNvPr id="0" name=""/>
        <dsp:cNvSpPr/>
      </dsp:nvSpPr>
      <dsp:spPr>
        <a:xfrm>
          <a:off x="0" y="7374394"/>
          <a:ext cx="3119820" cy="1871892"/>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Hours Input</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To assist you understand and identify where you may be able to make unmeasured hours savings, you will start by entering your current unmeasured hours structure.</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Starting with cell B10 select the unmeasured hours sub-code you want to enter.</a:t>
          </a:r>
        </a:p>
        <a:p>
          <a:pPr marL="0" lvl="0" indent="0" algn="l" defTabSz="444500">
            <a:lnSpc>
              <a:spcPct val="90000"/>
            </a:lnSpc>
            <a:spcBef>
              <a:spcPct val="0"/>
            </a:spcBef>
            <a:spcAft>
              <a:spcPct val="35000"/>
            </a:spcAft>
            <a:buNone/>
          </a:pPr>
          <a:endParaRPr lang="en-GB" sz="1000" b="0" u="none" kern="1200">
            <a:solidFill>
              <a:schemeClr val="tx1"/>
            </a:solidFill>
            <a:latin typeface="ChevinBold" panose="02000700000000000000" pitchFamily="2" charset="0"/>
          </a:endParaRPr>
        </a:p>
      </dsp:txBody>
      <dsp:txXfrm>
        <a:off x="54826" y="7429220"/>
        <a:ext cx="3010168" cy="1762240"/>
      </dsp:txXfrm>
    </dsp:sp>
    <dsp:sp modelId="{B84C043C-2F2D-4AE8-9BBA-4A892A6DB274}">
      <dsp:nvSpPr>
        <dsp:cNvPr id="0" name=""/>
        <dsp:cNvSpPr/>
      </dsp:nvSpPr>
      <dsp:spPr>
        <a:xfrm rot="10494">
          <a:off x="3396659" y="7930107"/>
          <a:ext cx="666937"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a:off x="3396659" y="8084545"/>
        <a:ext cx="466856" cy="464229"/>
      </dsp:txXfrm>
    </dsp:sp>
    <dsp:sp modelId="{5F8A7DD2-B145-43B0-9BA2-E9DEF01B66B4}">
      <dsp:nvSpPr>
        <dsp:cNvPr id="0" name=""/>
        <dsp:cNvSpPr/>
      </dsp:nvSpPr>
      <dsp:spPr>
        <a:xfrm>
          <a:off x="4378186" y="6810122"/>
          <a:ext cx="3119820" cy="3027167"/>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Hours Input</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Now you have selected the unmeasured hours sub-code you want to enter time for, you should look across the row and select the cell where you want the work to start from.</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In columns D to J you select the days you want to include for the selected code and for the hours range you will enter.</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When you have selected days that apply to the hours you are about to enter, move across to the right and select the cell you want the work to start from.  Enter the number 1, the cell will turn purple and you will see the sub-code now has 5 minutes of work recorded against it in cell J10. </a:t>
          </a:r>
        </a:p>
      </dsp:txBody>
      <dsp:txXfrm>
        <a:off x="4466849" y="6898785"/>
        <a:ext cx="2942494" cy="2849841"/>
      </dsp:txXfrm>
    </dsp:sp>
    <dsp:sp modelId="{91BB7270-97B5-40CA-AFA3-FA925FA40325}">
      <dsp:nvSpPr>
        <dsp:cNvPr id="0" name=""/>
        <dsp:cNvSpPr/>
      </dsp:nvSpPr>
      <dsp:spPr>
        <a:xfrm>
          <a:off x="7830105" y="7936848"/>
          <a:ext cx="661401"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a:off x="7830105" y="8091591"/>
        <a:ext cx="462981" cy="464229"/>
      </dsp:txXfrm>
    </dsp:sp>
    <dsp:sp modelId="{B5127E91-CD33-4C75-995D-22A6CEF74E1D}">
      <dsp:nvSpPr>
        <dsp:cNvPr id="0" name=""/>
        <dsp:cNvSpPr/>
      </dsp:nvSpPr>
      <dsp:spPr>
        <a:xfrm>
          <a:off x="8745934" y="7204071"/>
          <a:ext cx="3119820" cy="2239269"/>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Hours Input</a:t>
          </a:r>
        </a:p>
        <a:p>
          <a:pPr marL="0" lvl="0" indent="0" algn="l" defTabSz="444500">
            <a:lnSpc>
              <a:spcPct val="90000"/>
            </a:lnSpc>
            <a:spcBef>
              <a:spcPct val="0"/>
            </a:spcBef>
            <a:spcAft>
              <a:spcPct val="35000"/>
            </a:spcAft>
            <a:buNone/>
          </a:pPr>
          <a:r>
            <a:rPr lang="en-GB" sz="1000" b="0" u="none" kern="1200">
              <a:solidFill>
                <a:sysClr val="windowText" lastClr="000000"/>
              </a:solidFill>
              <a:latin typeface="ChevinBold" panose="02000700000000000000" pitchFamily="2" charset="0"/>
            </a:rPr>
            <a:t>Select the cell you entered the work start time, move the cursor over the bottom right corner and you will see the cursor symbol turns to a solid black plus sign (</a:t>
          </a:r>
          <a:r>
            <a:rPr lang="en-GB" sz="1200" b="0" u="none" kern="1200">
              <a:solidFill>
                <a:sysClr val="windowText" lastClr="000000"/>
              </a:solidFill>
              <a:latin typeface="ChevinBold" panose="02000700000000000000" pitchFamily="2" charset="0"/>
            </a:rPr>
            <a:t>+</a:t>
          </a:r>
          <a:r>
            <a:rPr lang="en-GB" sz="1000" b="0" u="none" kern="1200">
              <a:solidFill>
                <a:sysClr val="windowText" lastClr="000000"/>
              </a:solidFill>
              <a:latin typeface="ChevinBold" panose="02000700000000000000" pitchFamily="2" charset="0"/>
            </a:rPr>
            <a:t>).  When you see the plus sign press the left mouse button and drag the cursor across to the unmeasured work end time and stop pressing the left mouse button.  You will see the selected cells have turned purple and the time in cell J10 has updated to show the total time selected. </a:t>
          </a:r>
        </a:p>
      </dsp:txBody>
      <dsp:txXfrm>
        <a:off x="8811520" y="7269657"/>
        <a:ext cx="2988648" cy="2108097"/>
      </dsp:txXfrm>
    </dsp:sp>
    <dsp:sp modelId="{E6BD1ABA-AEF7-43CE-B724-5326F2093766}">
      <dsp:nvSpPr>
        <dsp:cNvPr id="0" name=""/>
        <dsp:cNvSpPr/>
      </dsp:nvSpPr>
      <dsp:spPr>
        <a:xfrm rot="5435879">
          <a:off x="9935434" y="9833346"/>
          <a:ext cx="848990"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955800">
            <a:lnSpc>
              <a:spcPct val="90000"/>
            </a:lnSpc>
            <a:spcBef>
              <a:spcPct val="0"/>
            </a:spcBef>
            <a:spcAft>
              <a:spcPct val="35000"/>
            </a:spcAft>
            <a:buNone/>
          </a:pPr>
          <a:endParaRPr lang="en-GB" sz="4400" kern="1200"/>
        </a:p>
      </dsp:txBody>
      <dsp:txXfrm rot="-5400000">
        <a:off x="10129025" y="9795715"/>
        <a:ext cx="464229" cy="616876"/>
      </dsp:txXfrm>
    </dsp:sp>
    <dsp:sp modelId="{87125E83-1E57-473E-BF4D-39E2859F0BB2}">
      <dsp:nvSpPr>
        <dsp:cNvPr id="0" name=""/>
        <dsp:cNvSpPr/>
      </dsp:nvSpPr>
      <dsp:spPr>
        <a:xfrm>
          <a:off x="8705845" y="11045122"/>
          <a:ext cx="3119820" cy="2239269"/>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Hours Input</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To remove a selected cell or selection on cells, you will need to select the cell or cells you want to remove and press delete.</a:t>
          </a:r>
        </a:p>
        <a:p>
          <a:pPr marL="0" lvl="0" indent="0" algn="l" defTabSz="444500">
            <a:lnSpc>
              <a:spcPct val="90000"/>
            </a:lnSpc>
            <a:spcBef>
              <a:spcPct val="0"/>
            </a:spcBef>
            <a:spcAft>
              <a:spcPct val="35000"/>
            </a:spcAft>
            <a:buNone/>
          </a:pPr>
          <a:r>
            <a:rPr lang="en-GB" sz="1000" b="0" u="none" kern="1200">
              <a:solidFill>
                <a:schemeClr val="tx1"/>
              </a:solidFill>
              <a:latin typeface="ChevinBold" panose="02000700000000000000" pitchFamily="2" charset="0"/>
            </a:rPr>
            <a:t>When you have finished selecting the start and finish times in row 10 you may have occasions where you have multiple people working at the same time under the same sub-code.  Where this happens you can select the next free row,  select the sub-head and follow the completion process. </a:t>
          </a:r>
          <a:endParaRPr lang="en-GB" sz="1000" b="0" u="none" kern="1200">
            <a:latin typeface="ChevinBold" panose="02000700000000000000" pitchFamily="2" charset="0"/>
          </a:endParaRPr>
        </a:p>
      </dsp:txBody>
      <dsp:txXfrm>
        <a:off x="8771431" y="11110708"/>
        <a:ext cx="2988648" cy="2108097"/>
      </dsp:txXfrm>
    </dsp:sp>
    <dsp:sp modelId="{4879F0AE-CE2B-47DC-8EB6-B71AEFE4D2DE}">
      <dsp:nvSpPr>
        <dsp:cNvPr id="0" name=""/>
        <dsp:cNvSpPr/>
      </dsp:nvSpPr>
      <dsp:spPr>
        <a:xfrm rot="10768150">
          <a:off x="7799952" y="11797779"/>
          <a:ext cx="640181"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rot="10800000">
        <a:off x="7992002" y="11951632"/>
        <a:ext cx="448127" cy="464229"/>
      </dsp:txXfrm>
    </dsp:sp>
    <dsp:sp modelId="{ACC4FB20-F255-4592-BFDC-A0F9CF438B5E}">
      <dsp:nvSpPr>
        <dsp:cNvPr id="0" name=""/>
        <dsp:cNvSpPr/>
      </dsp:nvSpPr>
      <dsp:spPr>
        <a:xfrm>
          <a:off x="4378186" y="11268906"/>
          <a:ext cx="3119820" cy="1871892"/>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Hours Input</a:t>
          </a:r>
        </a:p>
        <a:p>
          <a:pPr marL="0" lvl="0" indent="0" algn="l" defTabSz="444500">
            <a:lnSpc>
              <a:spcPct val="90000"/>
            </a:lnSpc>
            <a:spcBef>
              <a:spcPct val="0"/>
            </a:spcBef>
            <a:spcAft>
              <a:spcPct val="35000"/>
            </a:spcAft>
            <a:buNone/>
          </a:pPr>
          <a:r>
            <a:rPr lang="en-GB" sz="1000" kern="1200">
              <a:solidFill>
                <a:sysClr val="windowText" lastClr="000000"/>
              </a:solidFill>
              <a:latin typeface="ChevinBold" panose="02000700000000000000" pitchFamily="2" charset="0"/>
            </a:rPr>
            <a:t>Following the previous hours inputs guidance you will enter all of the current unmeasured hours used in your unit </a:t>
          </a:r>
        </a:p>
      </dsp:txBody>
      <dsp:txXfrm>
        <a:off x="4433012" y="11323732"/>
        <a:ext cx="3010168" cy="1762240"/>
      </dsp:txXfrm>
    </dsp:sp>
    <dsp:sp modelId="{1DBF7E1C-E8A0-4068-9D5E-FE5617490F81}">
      <dsp:nvSpPr>
        <dsp:cNvPr id="0" name=""/>
        <dsp:cNvSpPr/>
      </dsp:nvSpPr>
      <dsp:spPr>
        <a:xfrm rot="10800000">
          <a:off x="3499795" y="11817995"/>
          <a:ext cx="661401"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rot="10800000">
        <a:off x="3698215" y="11972738"/>
        <a:ext cx="462981" cy="464229"/>
      </dsp:txXfrm>
    </dsp:sp>
    <dsp:sp modelId="{170B9A2A-914C-4DB7-887F-2F193A8ED7C3}">
      <dsp:nvSpPr>
        <dsp:cNvPr id="0" name=""/>
        <dsp:cNvSpPr/>
      </dsp:nvSpPr>
      <dsp:spPr>
        <a:xfrm>
          <a:off x="10438" y="11268906"/>
          <a:ext cx="3119820" cy="1871892"/>
        </a:xfrm>
        <a:prstGeom prst="roundRect">
          <a:avLst>
            <a:gd name="adj" fmla="val 10000"/>
          </a:avLst>
        </a:prstGeom>
        <a:solidFill>
          <a:schemeClr val="accent2">
            <a:lumMod val="75000"/>
          </a:schemeClr>
        </a:solidFill>
        <a:ln w="28575">
          <a:solidFill>
            <a:schemeClr val="bg1"/>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ysClr val="windowText" lastClr="000000"/>
              </a:solidFill>
              <a:latin typeface="ChevinBold" panose="02000700000000000000" pitchFamily="2" charset="0"/>
            </a:rPr>
            <a:t>Note</a:t>
          </a:r>
        </a:p>
        <a:p>
          <a:pPr marL="0" lvl="0" indent="0" algn="l" defTabSz="444500">
            <a:lnSpc>
              <a:spcPct val="90000"/>
            </a:lnSpc>
            <a:spcBef>
              <a:spcPct val="0"/>
            </a:spcBef>
            <a:spcAft>
              <a:spcPct val="35000"/>
            </a:spcAft>
            <a:buNone/>
          </a:pPr>
          <a:r>
            <a:rPr lang="en-GB" sz="1000" b="0" u="none" kern="1200">
              <a:solidFill>
                <a:sysClr val="windowText" lastClr="000000"/>
              </a:solidFill>
              <a:latin typeface="ChevinBold" panose="02000700000000000000" pitchFamily="2" charset="0"/>
            </a:rPr>
            <a:t>Now you have captured your units current unmeasured hours structure, you will need to review these and make the required adjustments to align with your planned unmeasured hours structure.</a:t>
          </a:r>
        </a:p>
        <a:p>
          <a:pPr marL="0" lvl="0" indent="0" algn="l" defTabSz="444500">
            <a:lnSpc>
              <a:spcPct val="90000"/>
            </a:lnSpc>
            <a:spcBef>
              <a:spcPct val="0"/>
            </a:spcBef>
            <a:spcAft>
              <a:spcPct val="35000"/>
            </a:spcAft>
            <a:buNone/>
          </a:pPr>
          <a:r>
            <a:rPr lang="en-GB" sz="1000" b="0" u="none" kern="1200">
              <a:solidFill>
                <a:sysClr val="windowText" lastClr="000000"/>
              </a:solidFill>
              <a:latin typeface="ChevinBold" panose="02000700000000000000" pitchFamily="2" charset="0"/>
            </a:rPr>
            <a:t>The information supplied in this document will be used during Design stage in the construction of your new duty structure </a:t>
          </a:r>
        </a:p>
      </dsp:txBody>
      <dsp:txXfrm>
        <a:off x="65264" y="11323732"/>
        <a:ext cx="3010168" cy="1762240"/>
      </dsp:txXfrm>
    </dsp:sp>
    <dsp:sp modelId="{65179131-0D6A-44C8-B09A-E0FA840E8815}">
      <dsp:nvSpPr>
        <dsp:cNvPr id="0" name=""/>
        <dsp:cNvSpPr/>
      </dsp:nvSpPr>
      <dsp:spPr>
        <a:xfrm rot="5400000">
          <a:off x="1256996" y="13448275"/>
          <a:ext cx="758756"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689100">
            <a:lnSpc>
              <a:spcPct val="90000"/>
            </a:lnSpc>
            <a:spcBef>
              <a:spcPct val="0"/>
            </a:spcBef>
            <a:spcAft>
              <a:spcPct val="35000"/>
            </a:spcAft>
            <a:buNone/>
          </a:pPr>
          <a:endParaRPr lang="en-GB" sz="3800" kern="1200"/>
        </a:p>
      </dsp:txBody>
      <dsp:txXfrm rot="-5400000">
        <a:off x="1404260" y="13455755"/>
        <a:ext cx="464229" cy="531129"/>
      </dsp:txXfrm>
    </dsp:sp>
    <dsp:sp modelId="{89004304-B15A-4688-8285-87FB8FD8988F}">
      <dsp:nvSpPr>
        <dsp:cNvPr id="0" name=""/>
        <dsp:cNvSpPr/>
      </dsp:nvSpPr>
      <dsp:spPr>
        <a:xfrm>
          <a:off x="10438" y="14572415"/>
          <a:ext cx="3119820" cy="1871892"/>
        </a:xfrm>
        <a:prstGeom prst="roundRect">
          <a:avLst>
            <a:gd name="adj" fmla="val 10000"/>
          </a:avLst>
        </a:prstGeom>
        <a:solidFill>
          <a:schemeClr val="accent2">
            <a:lumMod val="75000"/>
          </a:schemeClr>
        </a:solidFill>
        <a:ln w="28575">
          <a:solidFill>
            <a:schemeClr val="bg1"/>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ysClr val="windowText" lastClr="000000"/>
              </a:solidFill>
              <a:latin typeface="ChevinBold" panose="02000700000000000000" pitchFamily="2" charset="0"/>
            </a:rPr>
            <a:t>Note</a:t>
          </a:r>
        </a:p>
        <a:p>
          <a:pPr marL="0" lvl="0" indent="0" algn="l" defTabSz="444500">
            <a:lnSpc>
              <a:spcPct val="90000"/>
            </a:lnSpc>
            <a:spcBef>
              <a:spcPct val="0"/>
            </a:spcBef>
            <a:spcAft>
              <a:spcPct val="35000"/>
            </a:spcAft>
            <a:buNone/>
          </a:pPr>
          <a:r>
            <a:rPr lang="en-GB" sz="1000" b="0" u="none" kern="1200">
              <a:solidFill>
                <a:sysClr val="windowText" lastClr="000000"/>
              </a:solidFill>
              <a:latin typeface="ChevinBold" panose="02000700000000000000" pitchFamily="2" charset="0"/>
            </a:rPr>
            <a:t>To assist you understand your unmeasured hour split between sub-codes and to identify where savings may be possible, the Hours Summary Page will provide you with a breakdown of your unmeasured hours.</a:t>
          </a:r>
        </a:p>
        <a:p>
          <a:pPr marL="0" lvl="0" indent="0" algn="l" defTabSz="444500">
            <a:lnSpc>
              <a:spcPct val="90000"/>
            </a:lnSpc>
            <a:spcBef>
              <a:spcPct val="0"/>
            </a:spcBef>
            <a:spcAft>
              <a:spcPct val="35000"/>
            </a:spcAft>
            <a:buNone/>
          </a:pPr>
          <a:r>
            <a:rPr lang="en-GB" sz="1000" b="0" u="none" kern="1200">
              <a:solidFill>
                <a:sysClr val="windowText" lastClr="000000"/>
              </a:solidFill>
              <a:latin typeface="ChevinBold" panose="02000700000000000000" pitchFamily="2" charset="0"/>
            </a:rPr>
            <a:t>The page contents are explained the following guidance boxes  </a:t>
          </a:r>
          <a:endParaRPr lang="en-GB" sz="1000" kern="1200">
            <a:latin typeface="ChevinBold" panose="02000700000000000000" pitchFamily="2" charset="0"/>
          </a:endParaRPr>
        </a:p>
      </dsp:txBody>
      <dsp:txXfrm>
        <a:off x="65264" y="14627241"/>
        <a:ext cx="3010168" cy="1762240"/>
      </dsp:txXfrm>
    </dsp:sp>
    <dsp:sp modelId="{0A719C76-39A6-4EF1-B896-D7F66ADEA266}">
      <dsp:nvSpPr>
        <dsp:cNvPr id="0" name=""/>
        <dsp:cNvSpPr/>
      </dsp:nvSpPr>
      <dsp:spPr>
        <a:xfrm>
          <a:off x="3462357" y="15121504"/>
          <a:ext cx="661401"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a:off x="3462357" y="15276247"/>
        <a:ext cx="462981" cy="464229"/>
      </dsp:txXfrm>
    </dsp:sp>
    <dsp:sp modelId="{85BB9275-D33D-47ED-B9A8-1C58D96E49C0}">
      <dsp:nvSpPr>
        <dsp:cNvPr id="0" name=""/>
        <dsp:cNvSpPr/>
      </dsp:nvSpPr>
      <dsp:spPr>
        <a:xfrm>
          <a:off x="4378186" y="14572415"/>
          <a:ext cx="3119820" cy="1871892"/>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Hours Summary Page</a:t>
          </a:r>
        </a:p>
        <a:p>
          <a:pPr marL="0" lvl="0" indent="0" algn="l" defTabSz="444500">
            <a:lnSpc>
              <a:spcPct val="90000"/>
            </a:lnSpc>
            <a:spcBef>
              <a:spcPct val="0"/>
            </a:spcBef>
            <a:spcAft>
              <a:spcPct val="35000"/>
            </a:spcAft>
            <a:buNone/>
          </a:pPr>
          <a:r>
            <a:rPr lang="en-GB" sz="1000" b="1" u="none" kern="1200">
              <a:solidFill>
                <a:sysClr val="windowText" lastClr="000000"/>
              </a:solidFill>
              <a:latin typeface="ChevinBold" panose="02000700000000000000" pitchFamily="2" charset="0"/>
            </a:rPr>
            <a:t>Unmeasured Hours Section</a:t>
          </a:r>
        </a:p>
        <a:p>
          <a:pPr marL="0" lvl="0" indent="0" algn="l" defTabSz="444500">
            <a:lnSpc>
              <a:spcPct val="90000"/>
            </a:lnSpc>
            <a:spcBef>
              <a:spcPct val="0"/>
            </a:spcBef>
            <a:spcAft>
              <a:spcPct val="35000"/>
            </a:spcAft>
            <a:buNone/>
          </a:pPr>
          <a:r>
            <a:rPr lang="en-GB" sz="1000" b="0" kern="1200">
              <a:solidFill>
                <a:sysClr val="windowText" lastClr="000000"/>
              </a:solidFill>
              <a:latin typeface="ChevinBold" panose="02000700000000000000" pitchFamily="2" charset="0"/>
            </a:rPr>
            <a:t>The table is split into two sections but all hours are unmeasured;</a:t>
          </a:r>
        </a:p>
        <a:p>
          <a:pPr marL="0" lvl="0" indent="0" algn="l" defTabSz="444500">
            <a:lnSpc>
              <a:spcPct val="90000"/>
            </a:lnSpc>
            <a:spcBef>
              <a:spcPct val="0"/>
            </a:spcBef>
            <a:spcAft>
              <a:spcPct val="35000"/>
            </a:spcAft>
            <a:buNone/>
          </a:pPr>
          <a:r>
            <a:rPr lang="en-GB" sz="1000" b="0" kern="1200">
              <a:solidFill>
                <a:sysClr val="windowText" lastClr="000000"/>
              </a:solidFill>
              <a:latin typeface="ChevinBold" panose="02000700000000000000" pitchFamily="2" charset="0"/>
            </a:rPr>
            <a:t>Indoors Support Hours: This group of sub-codes has a recommended figure based on 2.4 hours per route</a:t>
          </a:r>
        </a:p>
        <a:p>
          <a:pPr marL="0" lvl="0" indent="0" algn="l" defTabSz="444500">
            <a:lnSpc>
              <a:spcPct val="90000"/>
            </a:lnSpc>
            <a:spcBef>
              <a:spcPct val="0"/>
            </a:spcBef>
            <a:spcAft>
              <a:spcPct val="35000"/>
            </a:spcAft>
            <a:buNone/>
          </a:pPr>
          <a:r>
            <a:rPr lang="en-GB" sz="1000" b="0" kern="1200">
              <a:solidFill>
                <a:sysClr val="windowText" lastClr="000000"/>
              </a:solidFill>
              <a:latin typeface="ChevinBold" panose="02000700000000000000" pitchFamily="2" charset="0"/>
            </a:rPr>
            <a:t>The bottom half of the table has no recommended hours figure</a:t>
          </a:r>
        </a:p>
      </dsp:txBody>
      <dsp:txXfrm>
        <a:off x="4433012" y="14627241"/>
        <a:ext cx="3010168" cy="1762240"/>
      </dsp:txXfrm>
    </dsp:sp>
    <dsp:sp modelId="{8942255B-3037-4A02-961E-569B9FA11016}">
      <dsp:nvSpPr>
        <dsp:cNvPr id="0" name=""/>
        <dsp:cNvSpPr/>
      </dsp:nvSpPr>
      <dsp:spPr>
        <a:xfrm>
          <a:off x="7830105" y="15121504"/>
          <a:ext cx="661401"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a:off x="7830105" y="15276247"/>
        <a:ext cx="462981" cy="464229"/>
      </dsp:txXfrm>
    </dsp:sp>
    <dsp:sp modelId="{D7457E37-FEAE-49A4-B557-341E8536CD99}">
      <dsp:nvSpPr>
        <dsp:cNvPr id="0" name=""/>
        <dsp:cNvSpPr/>
      </dsp:nvSpPr>
      <dsp:spPr>
        <a:xfrm>
          <a:off x="8745934" y="14572415"/>
          <a:ext cx="3119820" cy="1871892"/>
        </a:xfrm>
        <a:prstGeom prst="roundRect">
          <a:avLst>
            <a:gd name="adj" fmla="val 10000"/>
          </a:avLst>
        </a:prstGeom>
        <a:solidFill>
          <a:schemeClr val="accent4">
            <a:lumMod val="60000"/>
            <a:lumOff val="40000"/>
          </a:schemeClr>
        </a:solidFill>
        <a:ln w="28575">
          <a:solidFill>
            <a:schemeClr val="accent2"/>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n-GB" sz="1000" b="1" u="sng" kern="1200">
              <a:solidFill>
                <a:schemeClr val="tx1"/>
              </a:solidFill>
              <a:latin typeface="ChevinBold" panose="02000700000000000000" pitchFamily="2" charset="0"/>
            </a:rPr>
            <a:t>Hours Summary Page</a:t>
          </a:r>
        </a:p>
        <a:p>
          <a:pPr marL="0" lvl="0" indent="0" algn="l" defTabSz="444500">
            <a:lnSpc>
              <a:spcPct val="90000"/>
            </a:lnSpc>
            <a:spcBef>
              <a:spcPct val="0"/>
            </a:spcBef>
            <a:spcAft>
              <a:spcPct val="35000"/>
            </a:spcAft>
            <a:buNone/>
          </a:pPr>
          <a:r>
            <a:rPr lang="en-GB" sz="1000" b="1" u="none" kern="1200">
              <a:solidFill>
                <a:sysClr val="windowText" lastClr="000000"/>
              </a:solidFill>
              <a:latin typeface="ChevinBold" panose="02000700000000000000" pitchFamily="2" charset="0"/>
            </a:rPr>
            <a:t>Unmeasured Hours Analysis</a:t>
          </a:r>
        </a:p>
        <a:p>
          <a:pPr marL="0" lvl="0" indent="0" algn="l" defTabSz="444500">
            <a:lnSpc>
              <a:spcPct val="90000"/>
            </a:lnSpc>
            <a:spcBef>
              <a:spcPct val="0"/>
            </a:spcBef>
            <a:spcAft>
              <a:spcPct val="35000"/>
            </a:spcAft>
            <a:buNone/>
          </a:pPr>
          <a:r>
            <a:rPr lang="en-GB" sz="1000" b="0" u="none" kern="1200">
              <a:solidFill>
                <a:sysClr val="windowText" lastClr="000000"/>
              </a:solidFill>
              <a:latin typeface="ChevinBold" panose="02000700000000000000" pitchFamily="2" charset="0"/>
            </a:rPr>
            <a:t>This section allows you to easily compare your current, recommended and planned indoor support hours and your current and planned unmeasured hours totals.</a:t>
          </a:r>
        </a:p>
        <a:p>
          <a:pPr marL="0" lvl="0" indent="0" algn="l" defTabSz="444500">
            <a:lnSpc>
              <a:spcPct val="90000"/>
            </a:lnSpc>
            <a:spcBef>
              <a:spcPct val="0"/>
            </a:spcBef>
            <a:spcAft>
              <a:spcPct val="35000"/>
            </a:spcAft>
            <a:buNone/>
          </a:pPr>
          <a:r>
            <a:rPr lang="en-GB" sz="1000" b="0" u="none" kern="1200">
              <a:solidFill>
                <a:sysClr val="windowText" lastClr="000000"/>
              </a:solidFill>
              <a:latin typeface="ChevinBold" panose="02000700000000000000" pitchFamily="2" charset="0"/>
            </a:rPr>
            <a:t>This information will assist you during your discussions with your stakeholders on how your planned unmeasured hours will impact on the new structure design and outputs </a:t>
          </a:r>
        </a:p>
      </dsp:txBody>
      <dsp:txXfrm>
        <a:off x="8800760" y="14627241"/>
        <a:ext cx="3010168" cy="1762240"/>
      </dsp:txXfrm>
    </dsp:sp>
    <dsp:sp modelId="{6930F4C1-C5BA-41E8-80DE-470C3D96F0DD}">
      <dsp:nvSpPr>
        <dsp:cNvPr id="0" name=""/>
        <dsp:cNvSpPr/>
      </dsp:nvSpPr>
      <dsp:spPr>
        <a:xfrm rot="5400000">
          <a:off x="9975143" y="16662695"/>
          <a:ext cx="661401" cy="773715"/>
        </a:xfrm>
        <a:prstGeom prst="rightArrow">
          <a:avLst>
            <a:gd name="adj1" fmla="val 60000"/>
            <a:gd name="adj2" fmla="val 50000"/>
          </a:avLst>
        </a:prstGeom>
        <a:solidFill>
          <a:srgbClr val="002060"/>
        </a:solidFill>
        <a:ln>
          <a:solidFill>
            <a:srgbClr val="FFFF00"/>
          </a:solidFill>
        </a:ln>
        <a:effectLst/>
        <a:scene3d>
          <a:camera prst="orthographicFront"/>
          <a:lightRig rig="threePt" dir="t"/>
        </a:scene3d>
        <a:sp3d>
          <a:bevelT w="139700" prst="cross"/>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lang="en-GB" sz="3300" kern="1200"/>
        </a:p>
      </dsp:txBody>
      <dsp:txXfrm rot="-5400000">
        <a:off x="10073729" y="16718852"/>
        <a:ext cx="464229" cy="462981"/>
      </dsp:txXfrm>
    </dsp:sp>
    <dsp:sp modelId="{C67ECF8B-3C95-40AB-9D0E-958658D70574}">
      <dsp:nvSpPr>
        <dsp:cNvPr id="0" name=""/>
        <dsp:cNvSpPr/>
      </dsp:nvSpPr>
      <dsp:spPr>
        <a:xfrm>
          <a:off x="8745934" y="17692235"/>
          <a:ext cx="3119820" cy="1871892"/>
        </a:xfrm>
        <a:prstGeom prst="roundRect">
          <a:avLst>
            <a:gd name="adj" fmla="val 10000"/>
          </a:avLst>
        </a:prstGeom>
        <a:solidFill>
          <a:schemeClr val="accent2">
            <a:lumMod val="75000"/>
          </a:schemeClr>
        </a:solidFill>
        <a:ln w="28575">
          <a:solidFill>
            <a:schemeClr val="bg1"/>
          </a:solidFill>
        </a:ln>
        <a:effectLst>
          <a:outerShdw blurRad="57150" dist="19050" dir="5400000" algn="ctr" rotWithShape="0">
            <a:srgbClr val="000000">
              <a:alpha val="63000"/>
            </a:srgbClr>
          </a:outerShdw>
        </a:effectLst>
        <a:scene3d>
          <a:camera prst="orthographicFront"/>
          <a:lightRig rig="threePt" dir="t"/>
        </a:scene3d>
        <a:sp3d>
          <a:bevelT/>
        </a:sp3d>
      </dsp:spPr>
      <dsp:style>
        <a:lnRef idx="0">
          <a:schemeClr val="accent4"/>
        </a:lnRef>
        <a:fillRef idx="3">
          <a:schemeClr val="accent4"/>
        </a:fillRef>
        <a:effectRef idx="3">
          <a:schemeClr val="accent4"/>
        </a:effectRef>
        <a:fontRef idx="minor">
          <a:schemeClr val="lt1"/>
        </a:fontRef>
      </dsp:style>
      <dsp:txBody>
        <a:bodyPr spcFirstLastPara="0" vert="horz" wrap="square" lIns="41910" tIns="41910" rIns="41910" bIns="41910" numCol="1" spcCol="1270" anchor="t" anchorCtr="0">
          <a:noAutofit/>
        </a:bodyPr>
        <a:lstStyle/>
        <a:p>
          <a:pPr marL="0" lvl="0" indent="0" algn="ctr" defTabSz="488950">
            <a:lnSpc>
              <a:spcPct val="90000"/>
            </a:lnSpc>
            <a:spcBef>
              <a:spcPct val="0"/>
            </a:spcBef>
            <a:spcAft>
              <a:spcPct val="35000"/>
            </a:spcAft>
            <a:buNone/>
          </a:pPr>
          <a:r>
            <a:rPr lang="en-GB" sz="1100" b="1" u="sng" kern="1200">
              <a:solidFill>
                <a:sysClr val="windowText" lastClr="000000"/>
              </a:solidFill>
              <a:latin typeface="ChevinBold" panose="02000700000000000000" pitchFamily="2" charset="0"/>
            </a:rPr>
            <a:t>Note - Collections</a:t>
          </a:r>
        </a:p>
        <a:p>
          <a:pPr marL="0" lvl="0" indent="0" algn="l" defTabSz="488950">
            <a:lnSpc>
              <a:spcPct val="90000"/>
            </a:lnSpc>
            <a:spcBef>
              <a:spcPct val="0"/>
            </a:spcBef>
            <a:spcAft>
              <a:spcPct val="35000"/>
            </a:spcAft>
            <a:buNone/>
          </a:pPr>
          <a:r>
            <a:rPr lang="en-GB" sz="1100" b="0" u="none" kern="1200">
              <a:solidFill>
                <a:sysClr val="windowText" lastClr="000000"/>
              </a:solidFill>
              <a:latin typeface="ChevinBold" panose="02000700000000000000" pitchFamily="2" charset="0"/>
            </a:rPr>
            <a:t>The DOM must liaise with the Collections team at an early stage to ensure the revised plan meets the processing plants requirements. </a:t>
          </a:r>
        </a:p>
        <a:p>
          <a:pPr marL="0" lvl="0" indent="0" algn="l" defTabSz="488950">
            <a:lnSpc>
              <a:spcPct val="90000"/>
            </a:lnSpc>
            <a:spcBef>
              <a:spcPct val="0"/>
            </a:spcBef>
            <a:spcAft>
              <a:spcPct val="35000"/>
            </a:spcAft>
            <a:buNone/>
          </a:pPr>
          <a:r>
            <a:rPr lang="en-GB" sz="1100" b="0" u="none" kern="1200">
              <a:solidFill>
                <a:sysClr val="windowText" lastClr="000000"/>
              </a:solidFill>
              <a:latin typeface="ChevinBold" panose="02000700000000000000" pitchFamily="2" charset="0"/>
            </a:rPr>
            <a:t>The DOM must understand the collection arrangements can change on a Saturday and to understand the impact, Review P107/SLA and verify handover times for shared fleet Monday to Friday and Saturday. </a:t>
          </a:r>
        </a:p>
      </dsp:txBody>
      <dsp:txXfrm>
        <a:off x="8800760" y="17747061"/>
        <a:ext cx="3010168" cy="1762240"/>
      </dsp:txXfrm>
    </dsp:sp>
  </dsp:spTree>
</dsp:drawing>
</file>

<file path=xl/diagrams/layout1.xml><?xml version="1.0" encoding="utf-8"?>
<dgm:layoutDef xmlns:dgm="http://schemas.openxmlformats.org/drawingml/2006/diagram" xmlns:a="http://schemas.openxmlformats.org/drawingml/2006/main" uniqueId="urn:microsoft.com/office/officeart/2005/8/layout/process5">
  <dgm:title val=""/>
  <dgm:desc val=""/>
  <dgm:catLst>
    <dgm:cat type="process" pri="17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diagram">
    <dgm:varLst>
      <dgm:dir/>
      <dgm:resizeHandles val="exact"/>
    </dgm:varLst>
    <dgm:choose name="Name0">
      <dgm:if name="Name1" axis="self" func="var" arg="dir" op="equ" val="norm">
        <dgm:alg type="snake">
          <dgm:param type="grDir" val="tL"/>
          <dgm:param type="flowDir" val="row"/>
          <dgm:param type="contDir" val="revDir"/>
          <dgm:param type="bkpt" val="endCnv"/>
        </dgm:alg>
      </dgm:if>
      <dgm:else name="Name2">
        <dgm:alg type="snake">
          <dgm:param type="grDir" val="tR"/>
          <dgm:param type="flowDir" val="row"/>
          <dgm:param type="contDir" val="rev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4"/>
      <dgm:constr type="sp" refType="w" refFor="ch" refForName="sibTrans" op="equ"/>
      <dgm:constr type="primFontSz" for="ch" ptType="node" op="equ" val="65"/>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Lst>
          <dgm:ruleLst/>
          <dgm:layoutNode name="connectorText">
            <dgm:alg type="tx">
              <dgm:param type="autoTxRot" val="upr"/>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148166</xdr:colOff>
      <xdr:row>3</xdr:row>
      <xdr:rowOff>55032</xdr:rowOff>
    </xdr:from>
    <xdr:to>
      <xdr:col>19</xdr:col>
      <xdr:colOff>441959</xdr:colOff>
      <xdr:row>113</xdr:row>
      <xdr:rowOff>91440</xdr:rowOff>
    </xdr:to>
    <xdr:graphicFrame macro="">
      <xdr:nvGraphicFramePr>
        <xdr:cNvPr id="3" name="Diagram 2">
          <a:extLst>
            <a:ext uri="{FF2B5EF4-FFF2-40B4-BE49-F238E27FC236}">
              <a16:creationId xmlns:a16="http://schemas.microsoft.com/office/drawing/2014/main" id="{DA3FC1EF-0639-4DDE-9DD7-FB0A738F4E4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50800</xdr:colOff>
      <xdr:row>5</xdr:row>
      <xdr:rowOff>165100</xdr:rowOff>
    </xdr:from>
    <xdr:to>
      <xdr:col>20</xdr:col>
      <xdr:colOff>373500</xdr:colOff>
      <xdr:row>9</xdr:row>
      <xdr:rowOff>74400</xdr:rowOff>
    </xdr:to>
    <xdr:sp macro="[0]!showdays" textlink="">
      <xdr:nvSpPr>
        <xdr:cNvPr id="2" name="Rectangle: Rounded Corners 1">
          <a:extLst>
            <a:ext uri="{FF2B5EF4-FFF2-40B4-BE49-F238E27FC236}">
              <a16:creationId xmlns:a16="http://schemas.microsoft.com/office/drawing/2014/main" id="{F18D284D-59CB-448B-9831-A1BA9792C659}"/>
            </a:ext>
          </a:extLst>
        </xdr:cNvPr>
        <xdr:cNvSpPr/>
      </xdr:nvSpPr>
      <xdr:spPr>
        <a:xfrm>
          <a:off x="8470900" y="1377950"/>
          <a:ext cx="1764150" cy="696700"/>
        </a:xfrm>
        <a:prstGeom prst="roundRect">
          <a:avLst/>
        </a:prstGeom>
        <a:scene3d>
          <a:camera prst="orthographicFront"/>
          <a:lightRig rig="threePt" dir="t"/>
        </a:scene3d>
        <a:sp3d>
          <a:bevelT/>
        </a:sp3d>
      </xdr:spPr>
      <xdr:style>
        <a:lnRef idx="0">
          <a:schemeClr val="accent6"/>
        </a:lnRef>
        <a:fillRef idx="3">
          <a:schemeClr val="accent6"/>
        </a:fillRef>
        <a:effectRef idx="3">
          <a:schemeClr val="accent6"/>
        </a:effectRef>
        <a:fontRef idx="minor">
          <a:schemeClr val="lt1"/>
        </a:fontRef>
      </xdr:style>
      <xdr:txBody>
        <a:bodyPr vertOverflow="clip" horzOverflow="clip" rtlCol="0" anchor="ctr">
          <a:sp3d extrusionH="57150" prstMaterial="matte">
            <a:bevelT w="63500" h="12700" prst="angle"/>
            <a:contourClr>
              <a:schemeClr val="bg1">
                <a:lumMod val="65000"/>
              </a:schemeClr>
            </a:contourClr>
          </a:sp3d>
        </a:bodyPr>
        <a:lstStyle/>
        <a:p>
          <a:pPr algn="ctr"/>
          <a:r>
            <a:rPr lang="en-GB"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ChevinExtraBold" panose="02000800000000000000" pitchFamily="2" charset="0"/>
            </a:rPr>
            <a:t>Select</a:t>
          </a:r>
          <a:r>
            <a:rPr lang="en-GB" sz="1600" b="1" cap="none" spc="0" baseline="0">
              <a:ln w="13462">
                <a:solidFill>
                  <a:schemeClr val="bg1"/>
                </a:solidFill>
                <a:prstDash val="solid"/>
              </a:ln>
              <a:solidFill>
                <a:sysClr val="windowText" lastClr="000000"/>
              </a:solidFill>
              <a:effectLst>
                <a:outerShdw dist="38100" dir="2700000" algn="bl" rotWithShape="0">
                  <a:schemeClr val="accent5"/>
                </a:outerShdw>
              </a:effectLst>
              <a:latin typeface="ChevinExtraBold" panose="02000800000000000000" pitchFamily="2" charset="0"/>
            </a:rPr>
            <a:t> Hours Input Page</a:t>
          </a:r>
        </a:p>
      </xdr:txBody>
    </xdr:sp>
    <xdr:clientData/>
  </xdr:twoCellAnchor>
  <xdr:twoCellAnchor>
    <xdr:from>
      <xdr:col>20</xdr:col>
      <xdr:colOff>438150</xdr:colOff>
      <xdr:row>5</xdr:row>
      <xdr:rowOff>165100</xdr:rowOff>
    </xdr:from>
    <xdr:to>
      <xdr:col>20</xdr:col>
      <xdr:colOff>1447800</xdr:colOff>
      <xdr:row>9</xdr:row>
      <xdr:rowOff>74400</xdr:rowOff>
    </xdr:to>
    <xdr:sp macro="[0]!clearAll" textlink="">
      <xdr:nvSpPr>
        <xdr:cNvPr id="3" name="Rectangle: Rounded Corners 2">
          <a:extLst>
            <a:ext uri="{FF2B5EF4-FFF2-40B4-BE49-F238E27FC236}">
              <a16:creationId xmlns:a16="http://schemas.microsoft.com/office/drawing/2014/main" id="{1802D340-BB2D-4FF0-94CC-E7E6CAE4942C}"/>
            </a:ext>
          </a:extLst>
        </xdr:cNvPr>
        <xdr:cNvSpPr/>
      </xdr:nvSpPr>
      <xdr:spPr>
        <a:xfrm>
          <a:off x="10464800" y="1377950"/>
          <a:ext cx="1009650" cy="696700"/>
        </a:xfrm>
        <a:prstGeom prst="roundRect">
          <a:avLst/>
        </a:prstGeom>
        <a:scene3d>
          <a:camera prst="orthographicFront"/>
          <a:lightRig rig="threePt" dir="t"/>
        </a:scene3d>
        <a:sp3d>
          <a:bevelT/>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600" b="1" cap="none" spc="0">
              <a:ln w="13462">
                <a:solidFill>
                  <a:schemeClr val="bg1"/>
                </a:solidFill>
                <a:prstDash val="solid"/>
              </a:ln>
              <a:solidFill>
                <a:schemeClr val="tx1">
                  <a:lumMod val="85000"/>
                  <a:lumOff val="15000"/>
                </a:schemeClr>
              </a:solidFill>
              <a:effectLst>
                <a:outerShdw dist="38100" dir="2700000" algn="bl" rotWithShape="0">
                  <a:schemeClr val="accent5"/>
                </a:outerShdw>
              </a:effectLst>
              <a:latin typeface="ChevinExtraBold" panose="02000800000000000000" pitchFamily="2" charset="0"/>
            </a:rPr>
            <a:t>Reset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Q28"/>
  <sheetViews>
    <sheetView workbookViewId="0">
      <selection activeCell="C7" sqref="C7"/>
    </sheetView>
  </sheetViews>
  <sheetFormatPr defaultRowHeight="15.75" x14ac:dyDescent="0.25"/>
  <cols>
    <col min="4" max="4" width="8.7109375" style="4"/>
    <col min="6" max="6" width="8.7109375" style="4"/>
    <col min="8" max="8" width="10.42578125" bestFit="1" customWidth="1"/>
    <col min="9" max="9" width="51.42578125" bestFit="1" customWidth="1"/>
    <col min="10" max="10" width="10.85546875" customWidth="1"/>
    <col min="11" max="11" width="11.5703125" style="58" customWidth="1"/>
  </cols>
  <sheetData>
    <row r="1" spans="2:17" ht="14.25" x14ac:dyDescent="0.25">
      <c r="H1" s="127" t="s">
        <v>1388</v>
      </c>
      <c r="I1" s="128"/>
      <c r="J1" s="128"/>
      <c r="K1" s="128"/>
      <c r="L1" s="128"/>
      <c r="M1" s="128"/>
      <c r="N1" s="128"/>
      <c r="O1" s="128"/>
      <c r="P1" s="128"/>
      <c r="Q1" s="128"/>
    </row>
    <row r="2" spans="2:17" x14ac:dyDescent="0.25">
      <c r="B2" t="s">
        <v>1368</v>
      </c>
      <c r="D2" s="4" t="s">
        <v>1368</v>
      </c>
      <c r="F2" s="4" t="s">
        <v>1377</v>
      </c>
    </row>
    <row r="3" spans="2:17" ht="34.5" x14ac:dyDescent="0.3">
      <c r="B3" s="7"/>
      <c r="D3" s="21"/>
      <c r="F3" s="19">
        <v>3.472222222222222E-3</v>
      </c>
      <c r="H3" s="56" t="s">
        <v>0</v>
      </c>
      <c r="I3" s="56" t="s">
        <v>1</v>
      </c>
      <c r="J3" s="57" t="s">
        <v>1376</v>
      </c>
      <c r="K3" s="59" t="s">
        <v>1389</v>
      </c>
      <c r="L3" t="s">
        <v>1405</v>
      </c>
    </row>
    <row r="4" spans="2:17" ht="17.25" x14ac:dyDescent="0.25">
      <c r="B4" t="s">
        <v>1369</v>
      </c>
      <c r="D4" s="108" t="s">
        <v>1406</v>
      </c>
      <c r="G4" s="65"/>
      <c r="H4" s="49" t="s">
        <v>36</v>
      </c>
      <c r="I4" s="54" t="s">
        <v>37</v>
      </c>
      <c r="J4" s="98">
        <f ca="1">SUMIF(INDIRECT("'"&amp;$L$3&amp;"'!$B:$B"),H:H,INDIRECT("'"&amp;$L$3&amp;"'!$A:$A"))</f>
        <v>0</v>
      </c>
      <c r="K4" s="60">
        <f ca="1">IFERROR(SUM(J4*24),"")</f>
        <v>0</v>
      </c>
      <c r="M4" s="69"/>
    </row>
    <row r="5" spans="2:17" ht="17.25" x14ac:dyDescent="0.25">
      <c r="B5" t="s">
        <v>1370</v>
      </c>
      <c r="D5" s="104">
        <v>0</v>
      </c>
      <c r="F5" s="104">
        <v>9.9999999999999992E-2</v>
      </c>
      <c r="H5" s="49" t="s">
        <v>27</v>
      </c>
      <c r="I5" s="54" t="s">
        <v>28</v>
      </c>
      <c r="J5" s="98">
        <f ca="1">SUMIF(INDIRECT("'"&amp;$L$3&amp;"'!$B:$B"),H:H,INDIRECT("'"&amp;$L$3&amp;"'!$A:$A"))</f>
        <v>0</v>
      </c>
      <c r="K5" s="60">
        <f t="shared" ref="K5:K23" ca="1" si="0">IFERROR(SUM(J5*24),"")</f>
        <v>0</v>
      </c>
    </row>
    <row r="6" spans="2:17" ht="17.25" x14ac:dyDescent="0.25">
      <c r="D6" s="104">
        <v>4.1666666666666664E-2</v>
      </c>
      <c r="F6" s="19">
        <v>0</v>
      </c>
      <c r="H6" s="49" t="s">
        <v>13</v>
      </c>
      <c r="I6" s="54" t="s">
        <v>14</v>
      </c>
      <c r="J6" s="98">
        <f t="shared" ref="J6:J11" ca="1" si="1">SUMIF(INDIRECT("'"&amp;$L$3&amp;"'!$B:$B"),H:H,INDIRECT("'"&amp;$L$3&amp;"'!$A:$A"))</f>
        <v>0</v>
      </c>
      <c r="K6" s="60">
        <f t="shared" ca="1" si="0"/>
        <v>0</v>
      </c>
    </row>
    <row r="7" spans="2:17" ht="17.25" x14ac:dyDescent="0.25">
      <c r="D7" s="104">
        <v>8.3333333333333329E-2</v>
      </c>
      <c r="H7" s="49" t="s">
        <v>31</v>
      </c>
      <c r="I7" s="54" t="s">
        <v>1381</v>
      </c>
      <c r="J7" s="98">
        <f t="shared" ca="1" si="1"/>
        <v>0</v>
      </c>
      <c r="K7" s="60">
        <f t="shared" ca="1" si="0"/>
        <v>0</v>
      </c>
    </row>
    <row r="8" spans="2:17" ht="17.25" x14ac:dyDescent="0.25">
      <c r="D8" s="104">
        <v>0.125</v>
      </c>
      <c r="H8" s="49" t="s">
        <v>17</v>
      </c>
      <c r="I8" s="54" t="s">
        <v>18</v>
      </c>
      <c r="J8" s="98">
        <f t="shared" ca="1" si="1"/>
        <v>0</v>
      </c>
      <c r="K8" s="60">
        <f t="shared" ca="1" si="0"/>
        <v>0</v>
      </c>
    </row>
    <row r="9" spans="2:17" ht="17.25" x14ac:dyDescent="0.25">
      <c r="D9" s="104">
        <v>0.16666666666666666</v>
      </c>
      <c r="H9" s="49" t="s">
        <v>34</v>
      </c>
      <c r="I9" s="54" t="s">
        <v>35</v>
      </c>
      <c r="J9" s="98">
        <f t="shared" ca="1" si="1"/>
        <v>0</v>
      </c>
      <c r="K9" s="60">
        <f t="shared" ca="1" si="0"/>
        <v>0</v>
      </c>
    </row>
    <row r="10" spans="2:17" ht="17.25" x14ac:dyDescent="0.25">
      <c r="D10" s="104">
        <v>0.20833333333333334</v>
      </c>
      <c r="H10" s="49" t="s">
        <v>23</v>
      </c>
      <c r="I10" s="54" t="s">
        <v>24</v>
      </c>
      <c r="J10" s="98">
        <f t="shared" ca="1" si="1"/>
        <v>0</v>
      </c>
      <c r="K10" s="60">
        <f t="shared" ca="1" si="0"/>
        <v>0</v>
      </c>
    </row>
    <row r="11" spans="2:17" ht="17.25" x14ac:dyDescent="0.25">
      <c r="D11" s="104">
        <v>0.25</v>
      </c>
      <c r="H11" s="49" t="s">
        <v>25</v>
      </c>
      <c r="I11" s="54" t="s">
        <v>26</v>
      </c>
      <c r="J11" s="98">
        <f t="shared" ca="1" si="1"/>
        <v>0</v>
      </c>
      <c r="K11" s="60">
        <f t="shared" ca="1" si="0"/>
        <v>0</v>
      </c>
    </row>
    <row r="12" spans="2:17" ht="17.25" x14ac:dyDescent="0.25">
      <c r="D12" s="104">
        <v>0.29166666666666702</v>
      </c>
      <c r="H12" s="50" t="s">
        <v>40</v>
      </c>
      <c r="I12" s="55" t="s">
        <v>41</v>
      </c>
      <c r="J12" s="98">
        <f>IF('Set-Up'!U15="",'Set-Up'!P15,'Set-Up'!U15)</f>
        <v>0</v>
      </c>
      <c r="K12" s="60">
        <f t="shared" si="0"/>
        <v>0</v>
      </c>
    </row>
    <row r="13" spans="2:17" ht="17.25" x14ac:dyDescent="0.25">
      <c r="D13" s="104">
        <v>0.33333333333333398</v>
      </c>
      <c r="H13" s="50" t="s">
        <v>38</v>
      </c>
      <c r="I13" s="55" t="s">
        <v>39</v>
      </c>
      <c r="J13" s="98">
        <f>IF('Set-Up'!U16="",'Set-Up'!P16,'Set-Up'!U16)</f>
        <v>0</v>
      </c>
      <c r="K13" s="60">
        <f t="shared" si="0"/>
        <v>0</v>
      </c>
    </row>
    <row r="14" spans="2:17" ht="17.25" x14ac:dyDescent="0.25">
      <c r="D14" s="104">
        <v>0.375</v>
      </c>
      <c r="H14" s="50" t="s">
        <v>15</v>
      </c>
      <c r="I14" s="55" t="s">
        <v>16</v>
      </c>
      <c r="J14" s="98">
        <f t="shared" ref="J14:J23" ca="1" si="2">SUMIF(INDIRECT("'"&amp;$L$3&amp;"'!$B:$B"),H:H,INDIRECT("'"&amp;$L$3&amp;"'!$A:$A"))</f>
        <v>0</v>
      </c>
      <c r="K14" s="60">
        <f t="shared" ca="1" si="0"/>
        <v>0</v>
      </c>
    </row>
    <row r="15" spans="2:17" ht="17.25" x14ac:dyDescent="0.25">
      <c r="D15" s="104">
        <v>0.41666666666666702</v>
      </c>
      <c r="H15" s="50" t="s">
        <v>21</v>
      </c>
      <c r="I15" s="55" t="s">
        <v>22</v>
      </c>
      <c r="J15" s="98">
        <f>IF('Set-Up'!U17="",'Set-Up'!P17,'Set-Up'!U17)</f>
        <v>0</v>
      </c>
      <c r="K15" s="60">
        <f t="shared" si="0"/>
        <v>0</v>
      </c>
    </row>
    <row r="16" spans="2:17" ht="17.25" x14ac:dyDescent="0.25">
      <c r="D16" s="104">
        <v>0.45833333333333398</v>
      </c>
      <c r="H16" s="50" t="s">
        <v>8</v>
      </c>
      <c r="I16" s="55" t="s">
        <v>9</v>
      </c>
      <c r="J16" s="98">
        <f t="shared" ca="1" si="2"/>
        <v>0</v>
      </c>
      <c r="K16" s="60">
        <f t="shared" ca="1" si="0"/>
        <v>0</v>
      </c>
    </row>
    <row r="17" spans="4:11" ht="17.25" x14ac:dyDescent="0.25">
      <c r="D17" s="104">
        <v>0.5</v>
      </c>
      <c r="H17" s="50" t="s">
        <v>10</v>
      </c>
      <c r="I17" s="55" t="s">
        <v>11</v>
      </c>
      <c r="J17" s="98">
        <f t="shared" ca="1" si="2"/>
        <v>0</v>
      </c>
      <c r="K17" s="60">
        <f t="shared" ca="1" si="0"/>
        <v>0</v>
      </c>
    </row>
    <row r="18" spans="4:11" ht="17.25" x14ac:dyDescent="0.25">
      <c r="D18" s="104">
        <v>0.54166666666666696</v>
      </c>
      <c r="H18" s="50" t="s">
        <v>12</v>
      </c>
      <c r="I18" s="55" t="s">
        <v>1375</v>
      </c>
      <c r="J18" s="98">
        <f t="shared" ca="1" si="2"/>
        <v>0</v>
      </c>
      <c r="K18" s="60">
        <f t="shared" ca="1" si="0"/>
        <v>0</v>
      </c>
    </row>
    <row r="19" spans="4:11" ht="17.25" x14ac:dyDescent="0.25">
      <c r="D19" s="104">
        <v>0.58333333333333404</v>
      </c>
      <c r="H19" s="50" t="s">
        <v>19</v>
      </c>
      <c r="I19" s="55" t="s">
        <v>20</v>
      </c>
      <c r="J19" s="98">
        <f t="shared" ca="1" si="2"/>
        <v>0</v>
      </c>
      <c r="K19" s="60">
        <f t="shared" ca="1" si="0"/>
        <v>0</v>
      </c>
    </row>
    <row r="20" spans="4:11" ht="17.25" x14ac:dyDescent="0.25">
      <c r="D20" s="104">
        <v>0.625000000000001</v>
      </c>
      <c r="H20" s="50" t="s">
        <v>32</v>
      </c>
      <c r="I20" s="55" t="s">
        <v>33</v>
      </c>
      <c r="J20" s="98">
        <f t="shared" ca="1" si="2"/>
        <v>0</v>
      </c>
      <c r="K20" s="60">
        <f t="shared" ca="1" si="0"/>
        <v>0</v>
      </c>
    </row>
    <row r="21" spans="4:11" ht="17.25" x14ac:dyDescent="0.25">
      <c r="D21" s="104">
        <v>0.66666666666666696</v>
      </c>
      <c r="H21" s="50" t="s">
        <v>42</v>
      </c>
      <c r="I21" s="55" t="s">
        <v>43</v>
      </c>
      <c r="J21" s="98">
        <f t="shared" ca="1" si="2"/>
        <v>0</v>
      </c>
      <c r="K21" s="60">
        <f t="shared" ca="1" si="0"/>
        <v>0</v>
      </c>
    </row>
    <row r="22" spans="4:11" ht="17.25" x14ac:dyDescent="0.25">
      <c r="D22" s="104">
        <v>0.70833333333333404</v>
      </c>
      <c r="H22" s="50" t="s">
        <v>6</v>
      </c>
      <c r="I22" s="55" t="s">
        <v>7</v>
      </c>
      <c r="J22" s="98">
        <f t="shared" ca="1" si="2"/>
        <v>0</v>
      </c>
      <c r="K22" s="60">
        <f t="shared" ca="1" si="0"/>
        <v>0</v>
      </c>
    </row>
    <row r="23" spans="4:11" ht="17.25" x14ac:dyDescent="0.25">
      <c r="D23" s="104">
        <v>0.750000000000001</v>
      </c>
      <c r="H23" s="50" t="s">
        <v>29</v>
      </c>
      <c r="I23" s="55" t="s">
        <v>30</v>
      </c>
      <c r="J23" s="98">
        <f t="shared" ca="1" si="2"/>
        <v>0</v>
      </c>
      <c r="K23" s="60">
        <f t="shared" ca="1" si="0"/>
        <v>0</v>
      </c>
    </row>
    <row r="24" spans="4:11" x14ac:dyDescent="0.25">
      <c r="D24" s="104">
        <v>0.79166666666666696</v>
      </c>
    </row>
    <row r="25" spans="4:11" x14ac:dyDescent="0.25">
      <c r="D25" s="104">
        <v>0.83333333333333404</v>
      </c>
    </row>
    <row r="26" spans="4:11" x14ac:dyDescent="0.25">
      <c r="D26" s="104">
        <v>0.875000000000001</v>
      </c>
    </row>
    <row r="27" spans="4:11" x14ac:dyDescent="0.25">
      <c r="D27" s="104">
        <v>0.91666666666666696</v>
      </c>
    </row>
    <row r="28" spans="4:11" x14ac:dyDescent="0.25">
      <c r="D28" s="104">
        <v>0.95833333333333404</v>
      </c>
    </row>
  </sheetData>
  <mergeCells count="1">
    <mergeCell ref="H1:Q1"/>
  </mergeCells>
  <pageMargins left="0.7" right="0.7" top="0.75" bottom="0.75" header="0.3" footer="0.3"/>
  <pageSetup paperSize="9" orientation="portrait" horizontalDpi="203" verticalDpi="203" r:id="rId1"/>
  <headerFooter>
    <oddFooter>&amp;L&amp;1#&amp;"Calibri"&amp;10&amp;K000000Classified: RMG – Internal</oddFooter>
  </headerFooter>
  <ignoredErrors>
    <ignoredError sqref="J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C22"/>
  <sheetViews>
    <sheetView workbookViewId="0">
      <selection activeCell="C23" sqref="C23"/>
    </sheetView>
  </sheetViews>
  <sheetFormatPr defaultRowHeight="14.25" x14ac:dyDescent="0.25"/>
  <cols>
    <col min="2" max="2" width="13.140625" bestFit="1" customWidth="1"/>
    <col min="3" max="3" width="47.42578125" bestFit="1" customWidth="1"/>
    <col min="4" max="4" width="17.42578125" bestFit="1" customWidth="1"/>
  </cols>
  <sheetData>
    <row r="2" spans="2:3" x14ac:dyDescent="0.25">
      <c r="B2" t="s">
        <v>0</v>
      </c>
      <c r="C2" t="s">
        <v>5</v>
      </c>
    </row>
    <row r="3" spans="2:3" x14ac:dyDescent="0.25">
      <c r="B3" s="7"/>
    </row>
    <row r="4" spans="2:3" x14ac:dyDescent="0.25">
      <c r="B4" s="39" t="s">
        <v>36</v>
      </c>
      <c r="C4" s="39" t="s">
        <v>37</v>
      </c>
    </row>
    <row r="5" spans="2:3" x14ac:dyDescent="0.25">
      <c r="B5" s="39" t="s">
        <v>27</v>
      </c>
      <c r="C5" s="39" t="s">
        <v>28</v>
      </c>
    </row>
    <row r="6" spans="2:3" x14ac:dyDescent="0.25">
      <c r="B6" s="39" t="s">
        <v>13</v>
      </c>
      <c r="C6" s="39" t="s">
        <v>14</v>
      </c>
    </row>
    <row r="7" spans="2:3" x14ac:dyDescent="0.25">
      <c r="B7" s="39" t="s">
        <v>31</v>
      </c>
      <c r="C7" s="39" t="s">
        <v>1381</v>
      </c>
    </row>
    <row r="8" spans="2:3" x14ac:dyDescent="0.25">
      <c r="B8" s="39" t="s">
        <v>17</v>
      </c>
      <c r="C8" s="39" t="s">
        <v>18</v>
      </c>
    </row>
    <row r="9" spans="2:3" x14ac:dyDescent="0.25">
      <c r="B9" s="39" t="s">
        <v>34</v>
      </c>
      <c r="C9" s="39" t="s">
        <v>35</v>
      </c>
    </row>
    <row r="10" spans="2:3" x14ac:dyDescent="0.25">
      <c r="B10" s="39" t="s">
        <v>23</v>
      </c>
      <c r="C10" s="39" t="s">
        <v>24</v>
      </c>
    </row>
    <row r="11" spans="2:3" x14ac:dyDescent="0.25">
      <c r="B11" s="39" t="s">
        <v>25</v>
      </c>
      <c r="C11" s="39" t="s">
        <v>26</v>
      </c>
    </row>
    <row r="12" spans="2:3" x14ac:dyDescent="0.25">
      <c r="B12" s="8" t="s">
        <v>15</v>
      </c>
      <c r="C12" s="8" t="s">
        <v>16</v>
      </c>
    </row>
    <row r="13" spans="2:3" x14ac:dyDescent="0.25">
      <c r="B13" s="43" t="s">
        <v>8</v>
      </c>
      <c r="C13" s="43" t="s">
        <v>9</v>
      </c>
    </row>
    <row r="14" spans="2:3" x14ac:dyDescent="0.25">
      <c r="B14" s="43" t="s">
        <v>10</v>
      </c>
      <c r="C14" s="43" t="s">
        <v>11</v>
      </c>
    </row>
    <row r="15" spans="2:3" x14ac:dyDescent="0.25">
      <c r="B15" s="43" t="s">
        <v>12</v>
      </c>
      <c r="C15" s="43" t="s">
        <v>1375</v>
      </c>
    </row>
    <row r="16" spans="2:3" x14ac:dyDescent="0.25">
      <c r="B16" s="8" t="s">
        <v>19</v>
      </c>
      <c r="C16" s="8" t="s">
        <v>20</v>
      </c>
    </row>
    <row r="17" spans="2:3" x14ac:dyDescent="0.25">
      <c r="B17" s="8" t="s">
        <v>32</v>
      </c>
      <c r="C17" s="8" t="s">
        <v>33</v>
      </c>
    </row>
    <row r="18" spans="2:3" x14ac:dyDescent="0.25">
      <c r="B18" s="8" t="s">
        <v>42</v>
      </c>
      <c r="C18" s="8" t="s">
        <v>43</v>
      </c>
    </row>
    <row r="19" spans="2:3" x14ac:dyDescent="0.25">
      <c r="B19" s="8" t="s">
        <v>6</v>
      </c>
      <c r="C19" s="8" t="s">
        <v>7</v>
      </c>
    </row>
    <row r="20" spans="2:3" x14ac:dyDescent="0.25">
      <c r="B20" s="8" t="s">
        <v>29</v>
      </c>
      <c r="C20" s="8" t="s">
        <v>30</v>
      </c>
    </row>
    <row r="21" spans="2:3" x14ac:dyDescent="0.25">
      <c r="B21" s="8"/>
      <c r="C21" s="8"/>
    </row>
    <row r="22" spans="2:3" x14ac:dyDescent="0.25">
      <c r="B22" s="8"/>
      <c r="C22" s="8"/>
    </row>
  </sheetData>
  <pageMargins left="0.7" right="0.7" top="0.75" bottom="0.75" header="0.3" footer="0.3"/>
  <pageSetup paperSize="0" scale="11" orientation="portrait" horizontalDpi="203" verticalDpi="203" r:id="rId1"/>
  <headerFooter>
    <oddFooter>&amp;L&amp;1#&amp;"Calibri"&amp;10&amp;K000000Classified: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1315"/>
  <sheetViews>
    <sheetView workbookViewId="0">
      <selection activeCell="E18" sqref="E18"/>
    </sheetView>
  </sheetViews>
  <sheetFormatPr defaultRowHeight="14.25" x14ac:dyDescent="0.25"/>
  <cols>
    <col min="1" max="1" width="2.28515625" customWidth="1"/>
    <col min="2" max="2" width="22.140625" bestFit="1" customWidth="1"/>
  </cols>
  <sheetData>
    <row r="1" spans="1:19" x14ac:dyDescent="0.25">
      <c r="A1" s="9"/>
      <c r="B1" s="9"/>
      <c r="C1" s="9"/>
      <c r="D1" s="9"/>
      <c r="E1" s="9"/>
      <c r="F1" s="9"/>
      <c r="G1" s="9"/>
      <c r="H1" s="9"/>
      <c r="I1" s="9"/>
      <c r="J1" s="9"/>
      <c r="K1" s="9"/>
      <c r="L1" s="9"/>
      <c r="M1" s="9"/>
      <c r="N1" s="9"/>
      <c r="O1" s="9"/>
      <c r="P1" s="9"/>
      <c r="Q1" s="9"/>
      <c r="R1" s="9"/>
      <c r="S1" s="9"/>
    </row>
    <row r="2" spans="1:19" ht="22.5" x14ac:dyDescent="0.25">
      <c r="A2" s="9"/>
      <c r="B2" s="10" t="s">
        <v>44</v>
      </c>
      <c r="C2" s="10" t="s">
        <v>45</v>
      </c>
      <c r="D2" s="9"/>
      <c r="E2" s="9"/>
      <c r="F2" s="9"/>
      <c r="G2" s="9"/>
      <c r="H2" s="9"/>
      <c r="I2" s="9"/>
      <c r="J2" s="9"/>
      <c r="K2" s="9"/>
      <c r="L2" s="9"/>
      <c r="M2" s="9"/>
      <c r="N2" s="9"/>
      <c r="O2" s="9"/>
      <c r="P2" s="9"/>
      <c r="Q2" s="9"/>
      <c r="R2" s="9"/>
      <c r="S2" s="9"/>
    </row>
    <row r="3" spans="1:19" x14ac:dyDescent="0.25">
      <c r="A3" s="9"/>
      <c r="B3" s="10" t="s">
        <v>46</v>
      </c>
      <c r="C3" s="10"/>
      <c r="D3" s="9"/>
      <c r="E3" s="9"/>
      <c r="F3" s="9"/>
      <c r="G3" s="9"/>
      <c r="H3" s="9"/>
      <c r="I3" s="9"/>
      <c r="J3" s="9"/>
      <c r="K3" s="9"/>
      <c r="L3" s="9"/>
      <c r="M3" s="9"/>
      <c r="N3" s="9"/>
      <c r="O3" s="9"/>
      <c r="P3" s="9"/>
      <c r="Q3" s="9"/>
      <c r="R3" s="9"/>
      <c r="S3" s="9"/>
    </row>
    <row r="4" spans="1:19" x14ac:dyDescent="0.25">
      <c r="A4" s="9"/>
      <c r="B4" s="11" t="s">
        <v>47</v>
      </c>
      <c r="C4" s="12">
        <v>1111556</v>
      </c>
      <c r="D4" s="9"/>
      <c r="E4" s="9"/>
      <c r="F4" s="9"/>
      <c r="G4" s="9"/>
      <c r="H4" s="9"/>
      <c r="I4" s="9"/>
      <c r="J4" s="9"/>
      <c r="K4" s="9"/>
      <c r="L4" s="9"/>
      <c r="M4" s="9"/>
      <c r="N4" s="9"/>
      <c r="O4" s="9"/>
      <c r="P4" s="9"/>
      <c r="Q4" s="9"/>
      <c r="R4" s="9"/>
      <c r="S4" s="9"/>
    </row>
    <row r="5" spans="1:19" x14ac:dyDescent="0.25">
      <c r="A5" s="9"/>
      <c r="B5" s="11" t="s">
        <v>48</v>
      </c>
      <c r="C5" s="12">
        <v>1110656</v>
      </c>
      <c r="D5" s="9"/>
      <c r="E5" s="9"/>
      <c r="F5" s="9"/>
      <c r="G5" s="9"/>
      <c r="H5" s="9"/>
      <c r="I5" s="9"/>
      <c r="J5" s="9"/>
      <c r="K5" s="9"/>
      <c r="L5" s="9"/>
      <c r="M5" s="9"/>
      <c r="N5" s="9"/>
      <c r="O5" s="9"/>
      <c r="P5" s="9"/>
      <c r="Q5" s="9"/>
      <c r="R5" s="9"/>
      <c r="S5" s="9"/>
    </row>
    <row r="6" spans="1:19" x14ac:dyDescent="0.25">
      <c r="A6" s="9"/>
      <c r="B6" s="11" t="s">
        <v>49</v>
      </c>
      <c r="C6" s="12">
        <v>1110634</v>
      </c>
      <c r="D6" s="9"/>
      <c r="E6" s="9"/>
      <c r="F6" s="9"/>
      <c r="G6" s="9"/>
      <c r="H6" s="9"/>
      <c r="I6" s="9"/>
      <c r="J6" s="9"/>
      <c r="K6" s="9"/>
      <c r="L6" s="9"/>
      <c r="M6" s="9"/>
      <c r="N6" s="9"/>
      <c r="O6" s="9"/>
      <c r="P6" s="9"/>
      <c r="Q6" s="9"/>
      <c r="R6" s="9"/>
      <c r="S6" s="9"/>
    </row>
    <row r="7" spans="1:19" x14ac:dyDescent="0.25">
      <c r="A7" s="9"/>
      <c r="B7" s="11" t="s">
        <v>50</v>
      </c>
      <c r="C7" s="12">
        <v>1110657</v>
      </c>
      <c r="D7" s="9"/>
      <c r="E7" s="9"/>
      <c r="F7" s="9"/>
      <c r="G7" s="9"/>
      <c r="H7" s="9"/>
      <c r="I7" s="9"/>
      <c r="J7" s="9"/>
      <c r="K7" s="9"/>
      <c r="L7" s="9"/>
      <c r="M7" s="9"/>
      <c r="N7" s="9"/>
      <c r="O7" s="9"/>
      <c r="P7" s="9"/>
      <c r="Q7" s="9"/>
      <c r="R7" s="9"/>
      <c r="S7" s="9"/>
    </row>
    <row r="8" spans="1:19" x14ac:dyDescent="0.25">
      <c r="A8" s="9"/>
      <c r="B8" s="11" t="s">
        <v>51</v>
      </c>
      <c r="C8" s="12">
        <v>1110645</v>
      </c>
      <c r="D8" s="9"/>
      <c r="E8" s="9"/>
      <c r="F8" s="9"/>
      <c r="G8" s="9"/>
      <c r="H8" s="9"/>
      <c r="I8" s="9"/>
      <c r="J8" s="9"/>
      <c r="K8" s="9"/>
      <c r="L8" s="9"/>
      <c r="M8" s="9"/>
      <c r="N8" s="9"/>
      <c r="O8" s="9"/>
      <c r="P8" s="9"/>
      <c r="Q8" s="9"/>
      <c r="R8" s="9"/>
      <c r="S8" s="9"/>
    </row>
    <row r="9" spans="1:19" x14ac:dyDescent="0.25">
      <c r="A9" s="9"/>
      <c r="B9" s="11" t="s">
        <v>52</v>
      </c>
      <c r="C9" s="12">
        <v>1110488</v>
      </c>
      <c r="D9" s="9"/>
      <c r="E9" s="9"/>
      <c r="F9" s="9"/>
      <c r="G9" s="9"/>
      <c r="H9" s="9"/>
      <c r="I9" s="9"/>
      <c r="J9" s="9"/>
      <c r="K9" s="9"/>
      <c r="L9" s="9"/>
      <c r="M9" s="9"/>
      <c r="N9" s="9"/>
      <c r="O9" s="9"/>
      <c r="P9" s="9"/>
      <c r="Q9" s="9"/>
      <c r="R9" s="9"/>
      <c r="S9" s="9"/>
    </row>
    <row r="10" spans="1:19" x14ac:dyDescent="0.25">
      <c r="A10" s="9"/>
      <c r="B10" s="11" t="s">
        <v>53</v>
      </c>
      <c r="C10" s="12">
        <v>1110311</v>
      </c>
      <c r="D10" s="9"/>
      <c r="E10" s="9"/>
      <c r="F10" s="9"/>
      <c r="G10" s="9"/>
      <c r="H10" s="9"/>
      <c r="I10" s="9"/>
      <c r="J10" s="9"/>
      <c r="K10" s="9"/>
      <c r="L10" s="9"/>
      <c r="M10" s="9"/>
      <c r="N10" s="9"/>
      <c r="O10" s="9"/>
      <c r="P10" s="9"/>
      <c r="Q10" s="9"/>
      <c r="R10" s="9"/>
      <c r="S10" s="9"/>
    </row>
    <row r="11" spans="1:19" x14ac:dyDescent="0.25">
      <c r="A11" s="9"/>
      <c r="B11" s="11" t="s">
        <v>54</v>
      </c>
      <c r="C11" s="12">
        <v>1111988</v>
      </c>
      <c r="D11" s="9"/>
      <c r="E11" s="9"/>
      <c r="F11" s="9"/>
      <c r="G11" s="9"/>
      <c r="H11" s="9"/>
      <c r="I11" s="9"/>
      <c r="J11" s="9"/>
      <c r="K11" s="9"/>
      <c r="L11" s="9"/>
      <c r="M11" s="9"/>
      <c r="N11" s="9"/>
      <c r="O11" s="9"/>
      <c r="P11" s="9"/>
      <c r="Q11" s="9"/>
      <c r="R11" s="9"/>
      <c r="S11" s="9"/>
    </row>
    <row r="12" spans="1:19" x14ac:dyDescent="0.25">
      <c r="A12" s="9"/>
      <c r="B12" s="11" t="s">
        <v>55</v>
      </c>
      <c r="C12" s="12">
        <v>1112857</v>
      </c>
      <c r="D12" s="9"/>
      <c r="E12" s="9"/>
      <c r="F12" s="9"/>
      <c r="G12" s="9"/>
      <c r="H12" s="9"/>
      <c r="I12" s="9"/>
      <c r="J12" s="9"/>
      <c r="K12" s="9"/>
      <c r="L12" s="9"/>
      <c r="M12" s="9"/>
      <c r="N12" s="9"/>
      <c r="O12" s="9"/>
      <c r="P12" s="9"/>
      <c r="Q12" s="9"/>
      <c r="R12" s="9"/>
      <c r="S12" s="9"/>
    </row>
    <row r="13" spans="1:19" x14ac:dyDescent="0.25">
      <c r="A13" s="9"/>
      <c r="B13" s="11" t="s">
        <v>56</v>
      </c>
      <c r="C13" s="12">
        <v>1111297</v>
      </c>
      <c r="D13" s="9"/>
      <c r="E13" s="9"/>
      <c r="F13" s="9"/>
      <c r="G13" s="9"/>
      <c r="H13" s="9"/>
      <c r="I13" s="9"/>
      <c r="J13" s="9"/>
      <c r="K13" s="9"/>
      <c r="L13" s="9"/>
      <c r="M13" s="9"/>
      <c r="N13" s="9"/>
      <c r="O13" s="9"/>
      <c r="P13" s="9"/>
      <c r="Q13" s="9"/>
      <c r="R13" s="9"/>
      <c r="S13" s="9"/>
    </row>
    <row r="14" spans="1:19" x14ac:dyDescent="0.25">
      <c r="A14" s="9"/>
      <c r="B14" s="11" t="s">
        <v>57</v>
      </c>
      <c r="C14" s="12">
        <v>1111640</v>
      </c>
      <c r="D14" s="9"/>
      <c r="E14" s="9"/>
      <c r="F14" s="9"/>
      <c r="G14" s="9"/>
      <c r="H14" s="9"/>
      <c r="I14" s="9"/>
      <c r="J14" s="9"/>
      <c r="K14" s="9"/>
      <c r="L14" s="9"/>
      <c r="M14" s="9"/>
      <c r="N14" s="9"/>
      <c r="O14" s="9"/>
      <c r="P14" s="9"/>
      <c r="Q14" s="9"/>
      <c r="R14" s="9"/>
      <c r="S14" s="9"/>
    </row>
    <row r="15" spans="1:19" x14ac:dyDescent="0.25">
      <c r="A15" s="9"/>
      <c r="B15" s="11" t="s">
        <v>58</v>
      </c>
      <c r="C15" s="12">
        <v>1111843</v>
      </c>
      <c r="D15" s="9"/>
      <c r="E15" s="9"/>
      <c r="F15" s="9"/>
      <c r="G15" s="9"/>
      <c r="H15" s="9"/>
      <c r="I15" s="9"/>
      <c r="J15" s="9"/>
      <c r="K15" s="9"/>
      <c r="L15" s="9"/>
      <c r="M15" s="9"/>
      <c r="N15" s="9"/>
      <c r="O15" s="9"/>
      <c r="P15" s="9"/>
      <c r="Q15" s="9"/>
      <c r="R15" s="9"/>
      <c r="S15" s="9"/>
    </row>
    <row r="16" spans="1:19" x14ac:dyDescent="0.25">
      <c r="A16" s="9"/>
      <c r="B16" s="11" t="s">
        <v>59</v>
      </c>
      <c r="C16" s="12">
        <v>1112370</v>
      </c>
      <c r="D16" s="9"/>
      <c r="E16" s="9"/>
      <c r="F16" s="9"/>
      <c r="G16" s="9"/>
      <c r="H16" s="9"/>
      <c r="I16" s="9"/>
      <c r="J16" s="9"/>
      <c r="K16" s="9"/>
      <c r="L16" s="9"/>
      <c r="M16" s="9"/>
      <c r="N16" s="9"/>
      <c r="O16" s="9"/>
      <c r="P16" s="9"/>
      <c r="Q16" s="9"/>
      <c r="R16" s="9"/>
      <c r="S16" s="9"/>
    </row>
    <row r="17" spans="1:19" x14ac:dyDescent="0.25">
      <c r="A17" s="9"/>
      <c r="B17" s="11" t="s">
        <v>60</v>
      </c>
      <c r="C17" s="12">
        <v>1112702</v>
      </c>
      <c r="D17" s="9"/>
      <c r="E17" s="9"/>
      <c r="F17" s="9"/>
      <c r="G17" s="9"/>
      <c r="H17" s="9"/>
      <c r="I17" s="9"/>
      <c r="J17" s="9"/>
      <c r="K17" s="9"/>
      <c r="L17" s="9"/>
      <c r="M17" s="9"/>
      <c r="N17" s="9"/>
      <c r="O17" s="9"/>
      <c r="P17" s="9"/>
      <c r="Q17" s="9"/>
      <c r="R17" s="9"/>
      <c r="S17" s="9"/>
    </row>
    <row r="18" spans="1:19" x14ac:dyDescent="0.25">
      <c r="A18" s="9"/>
      <c r="B18" s="11" t="s">
        <v>61</v>
      </c>
      <c r="C18" s="12">
        <v>1110034</v>
      </c>
      <c r="D18" s="9"/>
      <c r="E18" s="9"/>
      <c r="F18" s="9"/>
      <c r="G18" s="9"/>
      <c r="H18" s="9"/>
      <c r="I18" s="9"/>
      <c r="J18" s="9"/>
      <c r="K18" s="9"/>
      <c r="L18" s="9"/>
      <c r="M18" s="9"/>
      <c r="N18" s="9"/>
      <c r="O18" s="9"/>
      <c r="P18" s="9"/>
      <c r="Q18" s="9"/>
      <c r="R18" s="9"/>
      <c r="S18" s="9"/>
    </row>
    <row r="19" spans="1:19" x14ac:dyDescent="0.25">
      <c r="A19" s="9"/>
      <c r="B19" s="11" t="s">
        <v>62</v>
      </c>
      <c r="C19" s="12">
        <v>1110779</v>
      </c>
      <c r="D19" s="9"/>
      <c r="E19" s="9"/>
      <c r="F19" s="9"/>
      <c r="G19" s="9"/>
      <c r="H19" s="9"/>
      <c r="I19" s="9"/>
      <c r="J19" s="9"/>
      <c r="K19" s="9"/>
      <c r="L19" s="9"/>
      <c r="M19" s="9"/>
      <c r="N19" s="9"/>
      <c r="O19" s="9"/>
      <c r="P19" s="9"/>
      <c r="Q19" s="9"/>
      <c r="R19" s="9"/>
      <c r="S19" s="9"/>
    </row>
    <row r="20" spans="1:19" x14ac:dyDescent="0.25">
      <c r="A20" s="9"/>
      <c r="B20" s="11" t="s">
        <v>63</v>
      </c>
      <c r="C20" s="12">
        <v>1110270</v>
      </c>
      <c r="D20" s="9"/>
      <c r="E20" s="9"/>
      <c r="F20" s="9"/>
      <c r="G20" s="9"/>
      <c r="H20" s="9"/>
      <c r="I20" s="9"/>
      <c r="J20" s="9"/>
      <c r="K20" s="9"/>
      <c r="L20" s="9"/>
      <c r="M20" s="9"/>
      <c r="N20" s="9"/>
      <c r="O20" s="9"/>
      <c r="P20" s="9"/>
      <c r="Q20" s="9"/>
      <c r="R20" s="9"/>
      <c r="S20" s="9"/>
    </row>
    <row r="21" spans="1:19" x14ac:dyDescent="0.25">
      <c r="A21" s="9"/>
      <c r="B21" s="11" t="s">
        <v>64</v>
      </c>
      <c r="C21" s="12">
        <v>1112282</v>
      </c>
      <c r="D21" s="9"/>
      <c r="E21" s="9"/>
      <c r="F21" s="9"/>
      <c r="G21" s="9"/>
      <c r="H21" s="9"/>
      <c r="I21" s="9"/>
      <c r="J21" s="9"/>
      <c r="K21" s="9"/>
      <c r="L21" s="9"/>
      <c r="M21" s="9"/>
      <c r="N21" s="9"/>
      <c r="O21" s="9"/>
      <c r="P21" s="9"/>
      <c r="Q21" s="9"/>
      <c r="R21" s="9"/>
      <c r="S21" s="9"/>
    </row>
    <row r="22" spans="1:19" x14ac:dyDescent="0.25">
      <c r="A22" s="9"/>
      <c r="B22" s="11" t="s">
        <v>65</v>
      </c>
      <c r="C22" s="12">
        <v>1112587</v>
      </c>
      <c r="D22" s="9"/>
      <c r="E22" s="9"/>
      <c r="F22" s="9"/>
      <c r="G22" s="9"/>
      <c r="H22" s="9"/>
      <c r="I22" s="9"/>
      <c r="J22" s="9"/>
      <c r="K22" s="9"/>
      <c r="L22" s="9"/>
      <c r="M22" s="9"/>
      <c r="N22" s="9"/>
      <c r="O22" s="9"/>
      <c r="P22" s="9"/>
      <c r="Q22" s="9"/>
      <c r="R22" s="9"/>
      <c r="S22" s="9"/>
    </row>
    <row r="23" spans="1:19" x14ac:dyDescent="0.25">
      <c r="A23" s="9"/>
      <c r="B23" s="11" t="s">
        <v>66</v>
      </c>
      <c r="C23" s="12">
        <v>1111989</v>
      </c>
      <c r="D23" s="9"/>
      <c r="E23" s="9"/>
      <c r="F23" s="9"/>
      <c r="G23" s="9"/>
      <c r="H23" s="9"/>
      <c r="I23" s="9"/>
      <c r="J23" s="9"/>
      <c r="K23" s="9"/>
      <c r="L23" s="9"/>
      <c r="M23" s="9"/>
      <c r="N23" s="9"/>
      <c r="O23" s="9"/>
      <c r="P23" s="9"/>
      <c r="Q23" s="9"/>
      <c r="R23" s="9"/>
      <c r="S23" s="9"/>
    </row>
    <row r="24" spans="1:19" x14ac:dyDescent="0.25">
      <c r="A24" s="9"/>
      <c r="B24" s="11" t="s">
        <v>67</v>
      </c>
      <c r="C24" s="12">
        <v>1111142</v>
      </c>
      <c r="D24" s="9"/>
      <c r="E24" s="9"/>
      <c r="F24" s="9"/>
      <c r="G24" s="9"/>
      <c r="H24" s="9"/>
      <c r="I24" s="9"/>
      <c r="J24" s="9"/>
      <c r="K24" s="9"/>
      <c r="L24" s="9"/>
      <c r="M24" s="9"/>
      <c r="N24" s="9"/>
      <c r="O24" s="9"/>
      <c r="P24" s="9"/>
      <c r="Q24" s="9"/>
      <c r="R24" s="9"/>
      <c r="S24" s="9"/>
    </row>
    <row r="25" spans="1:19" x14ac:dyDescent="0.25">
      <c r="A25" s="9"/>
      <c r="B25" s="11" t="s">
        <v>68</v>
      </c>
      <c r="C25" s="12">
        <v>1112140</v>
      </c>
      <c r="D25" s="9"/>
      <c r="E25" s="9"/>
      <c r="F25" s="9"/>
      <c r="G25" s="9"/>
      <c r="H25" s="9"/>
      <c r="I25" s="9"/>
      <c r="J25" s="9"/>
      <c r="K25" s="9"/>
      <c r="L25" s="9"/>
      <c r="M25" s="9"/>
      <c r="N25" s="9"/>
      <c r="O25" s="9"/>
      <c r="P25" s="9"/>
      <c r="Q25" s="9"/>
      <c r="R25" s="9"/>
      <c r="S25" s="9"/>
    </row>
    <row r="26" spans="1:19" x14ac:dyDescent="0.25">
      <c r="A26" s="9"/>
      <c r="B26" s="11" t="s">
        <v>69</v>
      </c>
      <c r="C26" s="12">
        <v>1112420</v>
      </c>
      <c r="D26" s="9"/>
      <c r="E26" s="9"/>
      <c r="F26" s="9"/>
      <c r="G26" s="9"/>
      <c r="H26" s="9"/>
      <c r="I26" s="9"/>
      <c r="J26" s="9"/>
      <c r="K26" s="9"/>
      <c r="L26" s="9"/>
      <c r="M26" s="9"/>
      <c r="N26" s="9"/>
      <c r="O26" s="9"/>
      <c r="P26" s="9"/>
      <c r="Q26" s="9"/>
      <c r="R26" s="9"/>
      <c r="S26" s="9"/>
    </row>
    <row r="27" spans="1:19" x14ac:dyDescent="0.25">
      <c r="A27" s="9"/>
      <c r="B27" s="11" t="s">
        <v>70</v>
      </c>
      <c r="C27" s="12">
        <v>1110958</v>
      </c>
      <c r="D27" s="9"/>
      <c r="E27" s="9"/>
      <c r="F27" s="9"/>
      <c r="G27" s="9"/>
      <c r="H27" s="9"/>
      <c r="I27" s="9"/>
      <c r="J27" s="9"/>
      <c r="K27" s="9"/>
      <c r="L27" s="9"/>
      <c r="M27" s="9"/>
      <c r="N27" s="9"/>
      <c r="O27" s="9"/>
      <c r="P27" s="9"/>
      <c r="Q27" s="9"/>
      <c r="R27" s="9"/>
      <c r="S27" s="9"/>
    </row>
    <row r="28" spans="1:19" x14ac:dyDescent="0.25">
      <c r="A28" s="9"/>
      <c r="B28" s="11" t="s">
        <v>71</v>
      </c>
      <c r="C28" s="12">
        <v>1111967</v>
      </c>
      <c r="D28" s="9"/>
      <c r="E28" s="9"/>
      <c r="F28" s="9"/>
      <c r="G28" s="9"/>
      <c r="H28" s="9"/>
      <c r="I28" s="9"/>
      <c r="J28" s="9"/>
      <c r="K28" s="9"/>
      <c r="L28" s="9"/>
      <c r="M28" s="9"/>
      <c r="N28" s="9"/>
      <c r="O28" s="9"/>
      <c r="P28" s="9"/>
      <c r="Q28" s="9"/>
      <c r="R28" s="9"/>
      <c r="S28" s="9"/>
    </row>
    <row r="29" spans="1:19" x14ac:dyDescent="0.25">
      <c r="A29" s="9"/>
      <c r="B29" s="11" t="s">
        <v>72</v>
      </c>
      <c r="C29" s="12">
        <v>1110807</v>
      </c>
      <c r="D29" s="9"/>
      <c r="E29" s="9"/>
      <c r="F29" s="9"/>
      <c r="G29" s="9"/>
      <c r="H29" s="9"/>
      <c r="I29" s="9"/>
      <c r="J29" s="9"/>
      <c r="K29" s="9"/>
      <c r="L29" s="9"/>
      <c r="M29" s="9"/>
      <c r="N29" s="9"/>
      <c r="O29" s="9"/>
      <c r="P29" s="9"/>
      <c r="Q29" s="9"/>
      <c r="R29" s="9"/>
      <c r="S29" s="9"/>
    </row>
    <row r="30" spans="1:19" x14ac:dyDescent="0.25">
      <c r="A30" s="9"/>
      <c r="B30" s="11" t="s">
        <v>73</v>
      </c>
      <c r="C30" s="12">
        <v>1112555</v>
      </c>
      <c r="D30" s="9"/>
      <c r="E30" s="9"/>
      <c r="F30" s="9"/>
      <c r="G30" s="9"/>
      <c r="H30" s="9"/>
      <c r="I30" s="9"/>
      <c r="J30" s="9"/>
      <c r="K30" s="9"/>
      <c r="L30" s="9"/>
      <c r="M30" s="9"/>
      <c r="N30" s="9"/>
      <c r="O30" s="9"/>
      <c r="P30" s="9"/>
      <c r="Q30" s="9"/>
      <c r="R30" s="9"/>
      <c r="S30" s="9"/>
    </row>
    <row r="31" spans="1:19" x14ac:dyDescent="0.25">
      <c r="A31" s="9"/>
      <c r="B31" s="11" t="s">
        <v>74</v>
      </c>
      <c r="C31" s="12">
        <v>1110339</v>
      </c>
      <c r="D31" s="9"/>
      <c r="E31" s="9"/>
      <c r="F31" s="9"/>
      <c r="G31" s="9"/>
      <c r="H31" s="9"/>
      <c r="I31" s="9"/>
      <c r="J31" s="9"/>
      <c r="K31" s="9"/>
      <c r="L31" s="9"/>
      <c r="M31" s="9"/>
      <c r="N31" s="9"/>
      <c r="O31" s="9"/>
      <c r="P31" s="9"/>
      <c r="Q31" s="9"/>
      <c r="R31" s="9"/>
      <c r="S31" s="9"/>
    </row>
    <row r="32" spans="1:19" x14ac:dyDescent="0.25">
      <c r="A32" s="9"/>
      <c r="B32" s="11" t="s">
        <v>75</v>
      </c>
      <c r="C32" s="12">
        <v>1110939</v>
      </c>
      <c r="D32" s="9"/>
      <c r="E32" s="9"/>
      <c r="F32" s="9"/>
      <c r="G32" s="9"/>
      <c r="H32" s="9"/>
      <c r="I32" s="9"/>
      <c r="J32" s="9"/>
      <c r="K32" s="9"/>
      <c r="L32" s="9"/>
      <c r="M32" s="9"/>
      <c r="N32" s="9"/>
      <c r="O32" s="9"/>
      <c r="P32" s="9"/>
      <c r="Q32" s="9"/>
      <c r="R32" s="9"/>
      <c r="S32" s="9"/>
    </row>
    <row r="33" spans="1:19" x14ac:dyDescent="0.25">
      <c r="A33" s="9"/>
      <c r="B33" s="11" t="s">
        <v>76</v>
      </c>
      <c r="C33" s="12">
        <v>1111032</v>
      </c>
      <c r="D33" s="9"/>
      <c r="E33" s="9"/>
      <c r="F33" s="9"/>
      <c r="G33" s="9"/>
      <c r="H33" s="9"/>
      <c r="I33" s="9"/>
      <c r="J33" s="9"/>
      <c r="K33" s="9"/>
      <c r="L33" s="9"/>
      <c r="M33" s="9"/>
      <c r="N33" s="9"/>
      <c r="O33" s="9"/>
      <c r="P33" s="9"/>
      <c r="Q33" s="9"/>
      <c r="R33" s="9"/>
      <c r="S33" s="9"/>
    </row>
    <row r="34" spans="1:19" x14ac:dyDescent="0.25">
      <c r="A34" s="9"/>
      <c r="B34" s="11" t="s">
        <v>77</v>
      </c>
      <c r="C34" s="12">
        <v>1111221</v>
      </c>
      <c r="D34" s="9"/>
      <c r="E34" s="9"/>
      <c r="F34" s="9"/>
      <c r="G34" s="9"/>
      <c r="H34" s="9"/>
      <c r="I34" s="9"/>
      <c r="J34" s="9"/>
      <c r="K34" s="9"/>
      <c r="L34" s="9"/>
      <c r="M34" s="9"/>
      <c r="N34" s="9"/>
      <c r="O34" s="9"/>
      <c r="P34" s="9"/>
      <c r="Q34" s="9"/>
      <c r="R34" s="9"/>
      <c r="S34" s="9"/>
    </row>
    <row r="35" spans="1:19" x14ac:dyDescent="0.25">
      <c r="A35" s="9"/>
      <c r="B35" s="11" t="s">
        <v>78</v>
      </c>
      <c r="C35" s="12">
        <v>1110940</v>
      </c>
      <c r="D35" s="9"/>
      <c r="E35" s="9"/>
      <c r="F35" s="9"/>
      <c r="G35" s="9"/>
      <c r="H35" s="9"/>
      <c r="I35" s="9"/>
      <c r="J35" s="9"/>
      <c r="K35" s="9"/>
      <c r="L35" s="9"/>
      <c r="M35" s="9"/>
      <c r="N35" s="9"/>
      <c r="O35" s="9"/>
      <c r="P35" s="9"/>
      <c r="Q35" s="9"/>
      <c r="R35" s="9"/>
      <c r="S35" s="9"/>
    </row>
    <row r="36" spans="1:19" x14ac:dyDescent="0.25">
      <c r="A36" s="9"/>
      <c r="B36" s="11" t="s">
        <v>79</v>
      </c>
      <c r="C36" s="12">
        <v>1111569</v>
      </c>
      <c r="D36" s="9"/>
      <c r="E36" s="9"/>
      <c r="F36" s="9"/>
      <c r="G36" s="9"/>
      <c r="H36" s="9"/>
      <c r="I36" s="9"/>
      <c r="J36" s="9"/>
      <c r="K36" s="9"/>
      <c r="L36" s="9"/>
      <c r="M36" s="9"/>
      <c r="N36" s="9"/>
      <c r="O36" s="9"/>
      <c r="P36" s="9"/>
      <c r="Q36" s="9"/>
      <c r="R36" s="9"/>
      <c r="S36" s="9"/>
    </row>
    <row r="37" spans="1:19" x14ac:dyDescent="0.25">
      <c r="A37" s="9"/>
      <c r="B37" s="11" t="s">
        <v>80</v>
      </c>
      <c r="C37" s="12">
        <v>1112357</v>
      </c>
      <c r="D37" s="9"/>
      <c r="E37" s="9"/>
      <c r="F37" s="9"/>
      <c r="G37" s="9"/>
      <c r="H37" s="9"/>
      <c r="I37" s="9"/>
      <c r="J37" s="9"/>
      <c r="K37" s="9"/>
      <c r="L37" s="9"/>
      <c r="M37" s="9"/>
      <c r="N37" s="9"/>
      <c r="O37" s="9"/>
      <c r="P37" s="9"/>
      <c r="Q37" s="9"/>
      <c r="R37" s="9"/>
      <c r="S37" s="9"/>
    </row>
    <row r="38" spans="1:19" x14ac:dyDescent="0.25">
      <c r="A38" s="9"/>
      <c r="B38" s="11" t="s">
        <v>81</v>
      </c>
      <c r="C38" s="12">
        <v>1112157</v>
      </c>
      <c r="D38" s="9"/>
      <c r="E38" s="9"/>
      <c r="F38" s="9"/>
      <c r="G38" s="9"/>
      <c r="H38" s="9"/>
      <c r="I38" s="9"/>
      <c r="J38" s="9"/>
      <c r="K38" s="9"/>
      <c r="L38" s="9"/>
      <c r="M38" s="9"/>
      <c r="N38" s="9"/>
      <c r="O38" s="9"/>
      <c r="P38" s="9"/>
      <c r="Q38" s="9"/>
      <c r="R38" s="9"/>
      <c r="S38" s="9"/>
    </row>
    <row r="39" spans="1:19" x14ac:dyDescent="0.25">
      <c r="A39" s="9"/>
      <c r="B39" s="11" t="s">
        <v>82</v>
      </c>
      <c r="C39" s="12">
        <v>1112022</v>
      </c>
      <c r="D39" s="9"/>
      <c r="E39" s="9"/>
      <c r="F39" s="9"/>
      <c r="G39" s="9"/>
      <c r="H39" s="9"/>
      <c r="I39" s="9"/>
      <c r="J39" s="9"/>
      <c r="K39" s="9"/>
      <c r="L39" s="9"/>
      <c r="M39" s="9"/>
      <c r="N39" s="9"/>
      <c r="O39" s="9"/>
      <c r="P39" s="9"/>
      <c r="Q39" s="9"/>
      <c r="R39" s="9"/>
      <c r="S39" s="9"/>
    </row>
    <row r="40" spans="1:19" x14ac:dyDescent="0.25">
      <c r="A40" s="9"/>
      <c r="B40" s="11" t="s">
        <v>83</v>
      </c>
      <c r="C40" s="12">
        <v>1112160</v>
      </c>
      <c r="D40" s="9"/>
      <c r="E40" s="9"/>
      <c r="F40" s="9"/>
      <c r="G40" s="9"/>
      <c r="H40" s="9"/>
      <c r="I40" s="9"/>
      <c r="J40" s="9"/>
      <c r="K40" s="9"/>
      <c r="L40" s="9"/>
      <c r="M40" s="9"/>
      <c r="N40" s="9"/>
      <c r="O40" s="9"/>
      <c r="P40" s="9"/>
      <c r="Q40" s="9"/>
      <c r="R40" s="9"/>
      <c r="S40" s="9"/>
    </row>
    <row r="41" spans="1:19" x14ac:dyDescent="0.25">
      <c r="A41" s="9"/>
      <c r="B41" s="11" t="s">
        <v>84</v>
      </c>
      <c r="C41" s="12">
        <v>1112392</v>
      </c>
      <c r="D41" s="9"/>
      <c r="E41" s="9"/>
      <c r="F41" s="9"/>
      <c r="G41" s="9"/>
      <c r="H41" s="9"/>
      <c r="I41" s="9"/>
      <c r="J41" s="9"/>
      <c r="K41" s="9"/>
      <c r="L41" s="9"/>
      <c r="M41" s="9"/>
      <c r="N41" s="9"/>
      <c r="O41" s="9"/>
      <c r="P41" s="9"/>
      <c r="Q41" s="9"/>
      <c r="R41" s="9"/>
      <c r="S41" s="9"/>
    </row>
    <row r="42" spans="1:19" x14ac:dyDescent="0.25">
      <c r="A42" s="9"/>
      <c r="B42" s="11" t="s">
        <v>85</v>
      </c>
      <c r="C42" s="12">
        <v>1112035</v>
      </c>
      <c r="D42" s="9"/>
      <c r="E42" s="9"/>
      <c r="F42" s="9"/>
      <c r="G42" s="9"/>
      <c r="H42" s="9"/>
      <c r="I42" s="9"/>
      <c r="J42" s="9"/>
      <c r="K42" s="9"/>
      <c r="L42" s="9"/>
      <c r="M42" s="9"/>
      <c r="N42" s="9"/>
      <c r="O42" s="9"/>
      <c r="P42" s="9"/>
      <c r="Q42" s="9"/>
      <c r="R42" s="9"/>
      <c r="S42" s="9"/>
    </row>
    <row r="43" spans="1:19" x14ac:dyDescent="0.25">
      <c r="A43" s="9"/>
      <c r="B43" s="11" t="s">
        <v>86</v>
      </c>
      <c r="C43" s="12">
        <v>1111807</v>
      </c>
      <c r="D43" s="9"/>
      <c r="E43" s="9"/>
      <c r="F43" s="9"/>
      <c r="G43" s="9"/>
      <c r="H43" s="9"/>
      <c r="I43" s="9"/>
      <c r="J43" s="9"/>
      <c r="K43" s="9"/>
      <c r="L43" s="9"/>
      <c r="M43" s="9"/>
      <c r="N43" s="9"/>
      <c r="O43" s="9"/>
      <c r="P43" s="9"/>
      <c r="Q43" s="9"/>
      <c r="R43" s="9"/>
      <c r="S43" s="9"/>
    </row>
    <row r="44" spans="1:19" x14ac:dyDescent="0.25">
      <c r="A44" s="9"/>
      <c r="B44" s="11" t="s">
        <v>87</v>
      </c>
      <c r="C44" s="12">
        <v>1110828</v>
      </c>
      <c r="D44" s="9"/>
      <c r="E44" s="9"/>
      <c r="F44" s="9"/>
      <c r="G44" s="9"/>
      <c r="H44" s="9"/>
      <c r="I44" s="9"/>
      <c r="J44" s="9"/>
      <c r="K44" s="9"/>
      <c r="L44" s="9"/>
      <c r="M44" s="9"/>
      <c r="N44" s="9"/>
      <c r="O44" s="9"/>
      <c r="P44" s="9"/>
      <c r="Q44" s="9"/>
      <c r="R44" s="9"/>
      <c r="S44" s="9"/>
    </row>
    <row r="45" spans="1:19" x14ac:dyDescent="0.25">
      <c r="A45" s="9"/>
      <c r="B45" s="11" t="s">
        <v>88</v>
      </c>
      <c r="C45" s="12">
        <v>1111143</v>
      </c>
      <c r="D45" s="9"/>
      <c r="E45" s="9"/>
      <c r="F45" s="9"/>
      <c r="G45" s="9"/>
      <c r="H45" s="9"/>
      <c r="I45" s="9"/>
      <c r="J45" s="9"/>
      <c r="K45" s="9"/>
      <c r="L45" s="9"/>
      <c r="M45" s="9"/>
      <c r="N45" s="9"/>
      <c r="O45" s="9"/>
      <c r="P45" s="9"/>
      <c r="Q45" s="9"/>
      <c r="R45" s="9"/>
      <c r="S45" s="9"/>
    </row>
    <row r="46" spans="1:19" x14ac:dyDescent="0.25">
      <c r="A46" s="9"/>
      <c r="B46" s="11" t="s">
        <v>89</v>
      </c>
      <c r="C46" s="12">
        <v>1111192</v>
      </c>
      <c r="D46" s="9"/>
      <c r="E46" s="9"/>
      <c r="F46" s="9"/>
      <c r="G46" s="9"/>
      <c r="H46" s="9"/>
      <c r="I46" s="9"/>
      <c r="J46" s="9"/>
      <c r="K46" s="9"/>
      <c r="L46" s="9"/>
      <c r="M46" s="9"/>
      <c r="N46" s="9"/>
      <c r="O46" s="9"/>
      <c r="P46" s="9"/>
      <c r="Q46" s="9"/>
      <c r="R46" s="9"/>
      <c r="S46" s="9"/>
    </row>
    <row r="47" spans="1:19" x14ac:dyDescent="0.25">
      <c r="A47" s="9"/>
      <c r="B47" s="11" t="s">
        <v>90</v>
      </c>
      <c r="C47" s="12">
        <v>1111924</v>
      </c>
      <c r="D47" s="9"/>
      <c r="E47" s="9"/>
      <c r="F47" s="9"/>
      <c r="G47" s="9"/>
      <c r="H47" s="9"/>
      <c r="I47" s="9"/>
      <c r="J47" s="9"/>
      <c r="K47" s="9"/>
      <c r="L47" s="9"/>
      <c r="M47" s="9"/>
      <c r="N47" s="9"/>
      <c r="O47" s="9"/>
      <c r="P47" s="9"/>
      <c r="Q47" s="9"/>
      <c r="R47" s="9"/>
      <c r="S47" s="9"/>
    </row>
    <row r="48" spans="1:19" x14ac:dyDescent="0.25">
      <c r="A48" s="9"/>
      <c r="B48" s="11" t="s">
        <v>91</v>
      </c>
      <c r="C48" s="12">
        <v>1111822</v>
      </c>
      <c r="D48" s="9"/>
      <c r="E48" s="9"/>
      <c r="F48" s="9"/>
      <c r="G48" s="9"/>
      <c r="H48" s="9"/>
      <c r="I48" s="9"/>
      <c r="J48" s="9"/>
      <c r="K48" s="9"/>
      <c r="L48" s="9"/>
      <c r="M48" s="9"/>
      <c r="N48" s="9"/>
      <c r="O48" s="9"/>
      <c r="P48" s="9"/>
      <c r="Q48" s="9"/>
      <c r="R48" s="9"/>
      <c r="S48" s="9"/>
    </row>
    <row r="49" spans="1:19" x14ac:dyDescent="0.25">
      <c r="A49" s="9"/>
      <c r="B49" s="11" t="s">
        <v>92</v>
      </c>
      <c r="C49" s="12">
        <v>1112419</v>
      </c>
      <c r="D49" s="9"/>
      <c r="E49" s="9"/>
      <c r="F49" s="9"/>
      <c r="G49" s="9"/>
      <c r="H49" s="9"/>
      <c r="I49" s="9"/>
      <c r="J49" s="9"/>
      <c r="K49" s="9"/>
      <c r="L49" s="9"/>
      <c r="M49" s="9"/>
      <c r="N49" s="9"/>
      <c r="O49" s="9"/>
      <c r="P49" s="9"/>
      <c r="Q49" s="9"/>
      <c r="R49" s="9"/>
      <c r="S49" s="9"/>
    </row>
    <row r="50" spans="1:19" x14ac:dyDescent="0.25">
      <c r="A50" s="9"/>
      <c r="B50" s="11" t="s">
        <v>93</v>
      </c>
      <c r="C50" s="12">
        <v>1112818</v>
      </c>
      <c r="D50" s="9"/>
      <c r="E50" s="9"/>
      <c r="F50" s="9"/>
      <c r="G50" s="9"/>
      <c r="H50" s="9"/>
      <c r="I50" s="9"/>
      <c r="J50" s="9"/>
      <c r="K50" s="9"/>
      <c r="L50" s="9"/>
      <c r="M50" s="9"/>
      <c r="N50" s="9"/>
      <c r="O50" s="9"/>
      <c r="P50" s="9"/>
      <c r="Q50" s="9"/>
      <c r="R50" s="9"/>
      <c r="S50" s="9"/>
    </row>
    <row r="51" spans="1:19" x14ac:dyDescent="0.25">
      <c r="A51" s="9"/>
      <c r="B51" s="11" t="s">
        <v>94</v>
      </c>
      <c r="C51" s="12">
        <v>1110127</v>
      </c>
      <c r="D51" s="9"/>
      <c r="E51" s="9"/>
      <c r="F51" s="9"/>
      <c r="G51" s="9"/>
      <c r="H51" s="9"/>
      <c r="I51" s="9"/>
      <c r="J51" s="9"/>
      <c r="K51" s="9"/>
      <c r="L51" s="9"/>
      <c r="M51" s="9"/>
      <c r="N51" s="9"/>
      <c r="O51" s="9"/>
      <c r="P51" s="9"/>
      <c r="Q51" s="9"/>
      <c r="R51" s="9"/>
      <c r="S51" s="9"/>
    </row>
    <row r="52" spans="1:19" x14ac:dyDescent="0.25">
      <c r="A52" s="9"/>
      <c r="B52" s="11" t="s">
        <v>95</v>
      </c>
      <c r="C52" s="12">
        <v>1112786</v>
      </c>
      <c r="D52" s="9"/>
      <c r="E52" s="9"/>
      <c r="F52" s="9"/>
      <c r="G52" s="9"/>
      <c r="H52" s="9"/>
      <c r="I52" s="9"/>
      <c r="J52" s="9"/>
      <c r="K52" s="9"/>
      <c r="L52" s="9"/>
      <c r="M52" s="9"/>
      <c r="N52" s="9"/>
      <c r="O52" s="9"/>
      <c r="P52" s="9"/>
      <c r="Q52" s="9"/>
      <c r="R52" s="9"/>
      <c r="S52" s="9"/>
    </row>
    <row r="53" spans="1:19" x14ac:dyDescent="0.25">
      <c r="A53" s="9"/>
      <c r="B53" s="11" t="s">
        <v>96</v>
      </c>
      <c r="C53" s="12">
        <v>1111304</v>
      </c>
      <c r="D53" s="9"/>
      <c r="E53" s="9"/>
      <c r="F53" s="9"/>
      <c r="G53" s="9"/>
      <c r="H53" s="9"/>
      <c r="I53" s="9"/>
      <c r="J53" s="9"/>
      <c r="K53" s="9"/>
      <c r="L53" s="9"/>
      <c r="M53" s="9"/>
      <c r="N53" s="9"/>
      <c r="O53" s="9"/>
      <c r="P53" s="9"/>
      <c r="Q53" s="9"/>
      <c r="R53" s="9"/>
      <c r="S53" s="9"/>
    </row>
    <row r="54" spans="1:19" x14ac:dyDescent="0.25">
      <c r="A54" s="9"/>
      <c r="B54" s="11" t="s">
        <v>97</v>
      </c>
      <c r="C54" s="12">
        <v>1110612</v>
      </c>
      <c r="D54" s="9"/>
      <c r="E54" s="9"/>
      <c r="F54" s="9"/>
      <c r="G54" s="9"/>
      <c r="H54" s="9"/>
      <c r="I54" s="9"/>
      <c r="J54" s="9"/>
      <c r="K54" s="9"/>
      <c r="L54" s="9"/>
      <c r="M54" s="9"/>
      <c r="N54" s="9"/>
      <c r="O54" s="9"/>
      <c r="P54" s="9"/>
      <c r="Q54" s="9"/>
      <c r="R54" s="9"/>
      <c r="S54" s="9"/>
    </row>
    <row r="55" spans="1:19" x14ac:dyDescent="0.25">
      <c r="A55" s="9"/>
      <c r="B55" s="13" t="s">
        <v>98</v>
      </c>
      <c r="C55" s="14">
        <v>1110694</v>
      </c>
      <c r="D55" s="9"/>
      <c r="E55" s="9"/>
      <c r="F55" s="9"/>
      <c r="G55" s="9"/>
      <c r="H55" s="9"/>
      <c r="I55" s="9"/>
      <c r="J55" s="9"/>
      <c r="K55" s="9"/>
      <c r="L55" s="9"/>
      <c r="M55" s="9"/>
      <c r="N55" s="9"/>
      <c r="O55" s="9"/>
      <c r="P55" s="9"/>
      <c r="Q55" s="9"/>
      <c r="R55" s="9"/>
      <c r="S55" s="9"/>
    </row>
    <row r="56" spans="1:19" x14ac:dyDescent="0.25">
      <c r="A56" s="9"/>
      <c r="B56" s="11" t="s">
        <v>99</v>
      </c>
      <c r="C56" s="12">
        <v>1110328</v>
      </c>
      <c r="D56" s="9"/>
      <c r="E56" s="9"/>
      <c r="F56" s="9"/>
      <c r="G56" s="9"/>
      <c r="H56" s="9"/>
      <c r="I56" s="9"/>
      <c r="J56" s="9"/>
      <c r="K56" s="9"/>
      <c r="L56" s="9"/>
      <c r="M56" s="9"/>
      <c r="N56" s="9"/>
      <c r="O56" s="9"/>
      <c r="P56" s="9"/>
      <c r="Q56" s="9"/>
      <c r="R56" s="9"/>
      <c r="S56" s="9"/>
    </row>
    <row r="57" spans="1:19" x14ac:dyDescent="0.25">
      <c r="A57" s="9"/>
      <c r="B57" s="11" t="s">
        <v>100</v>
      </c>
      <c r="C57" s="12">
        <v>1110336</v>
      </c>
      <c r="D57" s="9"/>
      <c r="E57" s="9"/>
      <c r="F57" s="9"/>
      <c r="G57" s="9"/>
      <c r="H57" s="9"/>
      <c r="I57" s="9"/>
      <c r="J57" s="9"/>
      <c r="K57" s="9"/>
      <c r="L57" s="9"/>
      <c r="M57" s="9"/>
      <c r="N57" s="9"/>
      <c r="O57" s="9"/>
      <c r="P57" s="9"/>
      <c r="Q57" s="9"/>
      <c r="R57" s="9"/>
      <c r="S57" s="9"/>
    </row>
    <row r="58" spans="1:19" x14ac:dyDescent="0.25">
      <c r="A58" s="9"/>
      <c r="B58" s="11" t="s">
        <v>101</v>
      </c>
      <c r="C58" s="12">
        <v>1112340</v>
      </c>
      <c r="D58" s="9"/>
      <c r="E58" s="9"/>
      <c r="F58" s="9"/>
      <c r="G58" s="9"/>
      <c r="H58" s="9"/>
      <c r="I58" s="9"/>
      <c r="J58" s="9"/>
      <c r="K58" s="9"/>
      <c r="L58" s="9"/>
      <c r="M58" s="9"/>
      <c r="N58" s="9"/>
      <c r="O58" s="9"/>
      <c r="P58" s="9"/>
      <c r="Q58" s="9"/>
      <c r="R58" s="9"/>
      <c r="S58" s="9"/>
    </row>
    <row r="59" spans="1:19" x14ac:dyDescent="0.25">
      <c r="A59" s="9"/>
      <c r="B59" s="11" t="s">
        <v>102</v>
      </c>
      <c r="C59" s="12">
        <v>1112819</v>
      </c>
      <c r="D59" s="9"/>
      <c r="E59" s="9"/>
      <c r="F59" s="9"/>
      <c r="G59" s="9"/>
      <c r="H59" s="9"/>
      <c r="I59" s="9"/>
      <c r="J59" s="9"/>
      <c r="K59" s="9"/>
      <c r="L59" s="9"/>
      <c r="M59" s="9"/>
      <c r="N59" s="9"/>
      <c r="O59" s="9"/>
      <c r="P59" s="9"/>
      <c r="Q59" s="9"/>
      <c r="R59" s="9"/>
      <c r="S59" s="9"/>
    </row>
    <row r="60" spans="1:19" x14ac:dyDescent="0.25">
      <c r="A60" s="9"/>
      <c r="B60" s="11" t="s">
        <v>103</v>
      </c>
      <c r="C60" s="12">
        <v>1111144</v>
      </c>
      <c r="D60" s="9"/>
      <c r="E60" s="9"/>
      <c r="F60" s="9"/>
      <c r="G60" s="9"/>
      <c r="H60" s="9"/>
      <c r="I60" s="9"/>
      <c r="J60" s="9"/>
      <c r="K60" s="9"/>
      <c r="L60" s="9"/>
      <c r="M60" s="9"/>
      <c r="N60" s="9"/>
      <c r="O60" s="9"/>
      <c r="P60" s="9"/>
      <c r="Q60" s="9"/>
      <c r="R60" s="9"/>
      <c r="S60" s="9"/>
    </row>
    <row r="61" spans="1:19" x14ac:dyDescent="0.25">
      <c r="A61" s="9"/>
      <c r="B61" s="11" t="s">
        <v>104</v>
      </c>
      <c r="C61" s="12">
        <v>1110081</v>
      </c>
      <c r="D61" s="9"/>
      <c r="E61" s="9"/>
      <c r="F61" s="9"/>
      <c r="G61" s="9"/>
      <c r="H61" s="9"/>
      <c r="I61" s="9"/>
      <c r="J61" s="9"/>
      <c r="K61" s="9"/>
      <c r="L61" s="9"/>
      <c r="M61" s="9"/>
      <c r="N61" s="9"/>
      <c r="O61" s="9"/>
      <c r="P61" s="9"/>
      <c r="Q61" s="9"/>
      <c r="R61" s="9"/>
      <c r="S61" s="9"/>
    </row>
    <row r="62" spans="1:19" x14ac:dyDescent="0.25">
      <c r="A62" s="9"/>
      <c r="B62" s="11" t="s">
        <v>105</v>
      </c>
      <c r="C62" s="12">
        <v>1111590</v>
      </c>
      <c r="D62" s="9"/>
      <c r="E62" s="9"/>
      <c r="F62" s="9"/>
      <c r="G62" s="9"/>
      <c r="H62" s="9"/>
      <c r="I62" s="9"/>
      <c r="J62" s="9"/>
      <c r="K62" s="9"/>
      <c r="L62" s="9"/>
      <c r="M62" s="9"/>
      <c r="N62" s="9"/>
      <c r="O62" s="9"/>
      <c r="P62" s="9"/>
      <c r="Q62" s="9"/>
      <c r="R62" s="9"/>
      <c r="S62" s="9"/>
    </row>
    <row r="63" spans="1:19" x14ac:dyDescent="0.25">
      <c r="A63" s="9"/>
      <c r="B63" s="11" t="s">
        <v>106</v>
      </c>
      <c r="C63" s="12">
        <v>1111990</v>
      </c>
      <c r="D63" s="9"/>
      <c r="E63" s="9"/>
      <c r="F63" s="9"/>
      <c r="G63" s="9"/>
      <c r="H63" s="9"/>
      <c r="I63" s="9"/>
      <c r="J63" s="9"/>
      <c r="K63" s="9"/>
      <c r="L63" s="9"/>
      <c r="M63" s="9"/>
      <c r="N63" s="9"/>
      <c r="O63" s="9"/>
      <c r="P63" s="9"/>
      <c r="Q63" s="9"/>
      <c r="R63" s="9"/>
      <c r="S63" s="9"/>
    </row>
    <row r="64" spans="1:19" x14ac:dyDescent="0.25">
      <c r="A64" s="9"/>
      <c r="B64" s="11" t="s">
        <v>107</v>
      </c>
      <c r="C64" s="12">
        <v>1112023</v>
      </c>
      <c r="D64" s="9"/>
      <c r="E64" s="9"/>
      <c r="F64" s="9"/>
      <c r="G64" s="9"/>
      <c r="H64" s="9"/>
      <c r="I64" s="9"/>
      <c r="J64" s="9"/>
      <c r="K64" s="9"/>
      <c r="L64" s="9"/>
      <c r="M64" s="9"/>
      <c r="N64" s="9"/>
      <c r="O64" s="9"/>
      <c r="P64" s="9"/>
      <c r="Q64" s="9"/>
      <c r="R64" s="9"/>
      <c r="S64" s="9"/>
    </row>
    <row r="65" spans="1:19" x14ac:dyDescent="0.25">
      <c r="A65" s="9"/>
      <c r="B65" s="11" t="s">
        <v>108</v>
      </c>
      <c r="C65" s="12">
        <v>1112024</v>
      </c>
      <c r="D65" s="9"/>
      <c r="E65" s="9"/>
      <c r="F65" s="9"/>
      <c r="G65" s="9"/>
      <c r="H65" s="9"/>
      <c r="I65" s="9"/>
      <c r="J65" s="9"/>
      <c r="K65" s="9"/>
      <c r="L65" s="9"/>
      <c r="M65" s="9"/>
      <c r="N65" s="9"/>
      <c r="O65" s="9"/>
      <c r="P65" s="9"/>
      <c r="Q65" s="9"/>
      <c r="R65" s="9"/>
      <c r="S65" s="9"/>
    </row>
    <row r="66" spans="1:19" x14ac:dyDescent="0.25">
      <c r="A66" s="9"/>
      <c r="B66" s="11" t="s">
        <v>109</v>
      </c>
      <c r="C66" s="12">
        <v>1112044</v>
      </c>
      <c r="D66" s="9"/>
      <c r="E66" s="9"/>
      <c r="F66" s="9"/>
      <c r="G66" s="9"/>
      <c r="H66" s="9"/>
      <c r="I66" s="9"/>
      <c r="J66" s="9"/>
      <c r="K66" s="9"/>
      <c r="L66" s="9"/>
      <c r="M66" s="9"/>
      <c r="N66" s="9"/>
      <c r="O66" s="9"/>
      <c r="P66" s="9"/>
      <c r="Q66" s="9"/>
      <c r="R66" s="9"/>
      <c r="S66" s="9"/>
    </row>
    <row r="67" spans="1:19" x14ac:dyDescent="0.25">
      <c r="A67" s="9"/>
      <c r="B67" s="11" t="s">
        <v>110</v>
      </c>
      <c r="C67" s="12">
        <v>1110297</v>
      </c>
      <c r="D67" s="9"/>
      <c r="E67" s="9"/>
      <c r="F67" s="9"/>
      <c r="G67" s="9"/>
      <c r="H67" s="9"/>
      <c r="I67" s="9"/>
      <c r="J67" s="9"/>
      <c r="K67" s="9"/>
      <c r="L67" s="9"/>
      <c r="M67" s="9"/>
      <c r="N67" s="9"/>
      <c r="O67" s="9"/>
      <c r="P67" s="9"/>
      <c r="Q67" s="9"/>
      <c r="R67" s="9"/>
      <c r="S67" s="9"/>
    </row>
    <row r="68" spans="1:19" x14ac:dyDescent="0.25">
      <c r="A68" s="9"/>
      <c r="B68" s="11" t="s">
        <v>111</v>
      </c>
      <c r="C68" s="12">
        <v>1111983</v>
      </c>
      <c r="D68" s="9"/>
      <c r="E68" s="9"/>
      <c r="F68" s="9"/>
      <c r="G68" s="9"/>
      <c r="H68" s="9"/>
      <c r="I68" s="9"/>
      <c r="J68" s="9"/>
      <c r="K68" s="9"/>
      <c r="L68" s="9"/>
      <c r="M68" s="9"/>
      <c r="N68" s="9"/>
      <c r="O68" s="9"/>
      <c r="P68" s="9"/>
      <c r="Q68" s="9"/>
      <c r="R68" s="9"/>
      <c r="S68" s="9"/>
    </row>
    <row r="69" spans="1:19" x14ac:dyDescent="0.25">
      <c r="A69" s="9"/>
      <c r="B69" s="11" t="s">
        <v>112</v>
      </c>
      <c r="C69" s="12">
        <v>1111975</v>
      </c>
      <c r="D69" s="9"/>
      <c r="E69" s="9"/>
      <c r="F69" s="9"/>
      <c r="G69" s="9"/>
      <c r="H69" s="9"/>
      <c r="I69" s="9"/>
      <c r="J69" s="9"/>
      <c r="K69" s="9"/>
      <c r="L69" s="9"/>
      <c r="M69" s="9"/>
      <c r="N69" s="9"/>
      <c r="O69" s="9"/>
      <c r="P69" s="9"/>
      <c r="Q69" s="9"/>
      <c r="R69" s="9"/>
      <c r="S69" s="9"/>
    </row>
    <row r="70" spans="1:19" x14ac:dyDescent="0.25">
      <c r="A70" s="9"/>
      <c r="B70" s="11" t="s">
        <v>113</v>
      </c>
      <c r="C70" s="12">
        <v>1110090</v>
      </c>
      <c r="D70" s="9"/>
      <c r="E70" s="9"/>
      <c r="F70" s="9"/>
      <c r="G70" s="9"/>
      <c r="H70" s="9"/>
      <c r="I70" s="9"/>
      <c r="J70" s="9"/>
      <c r="K70" s="9"/>
      <c r="L70" s="9"/>
      <c r="M70" s="9"/>
      <c r="N70" s="9"/>
      <c r="O70" s="9"/>
      <c r="P70" s="9"/>
      <c r="Q70" s="9"/>
      <c r="R70" s="9"/>
      <c r="S70" s="9"/>
    </row>
    <row r="71" spans="1:19" x14ac:dyDescent="0.25">
      <c r="A71" s="9"/>
      <c r="B71" s="11" t="s">
        <v>114</v>
      </c>
      <c r="C71" s="12">
        <v>1111739</v>
      </c>
      <c r="D71" s="9"/>
      <c r="E71" s="9"/>
      <c r="F71" s="9"/>
      <c r="G71" s="9"/>
      <c r="H71" s="9"/>
      <c r="I71" s="9"/>
      <c r="J71" s="9"/>
      <c r="K71" s="9"/>
      <c r="L71" s="9"/>
      <c r="M71" s="9"/>
      <c r="N71" s="9"/>
      <c r="O71" s="9"/>
      <c r="P71" s="9"/>
      <c r="Q71" s="9"/>
      <c r="R71" s="9"/>
      <c r="S71" s="9"/>
    </row>
    <row r="72" spans="1:19" x14ac:dyDescent="0.25">
      <c r="A72" s="9"/>
      <c r="B72" s="11" t="s">
        <v>115</v>
      </c>
      <c r="C72" s="12">
        <v>1111663</v>
      </c>
      <c r="D72" s="9"/>
      <c r="E72" s="9"/>
      <c r="F72" s="9"/>
      <c r="G72" s="9"/>
      <c r="H72" s="9"/>
      <c r="I72" s="9"/>
      <c r="J72" s="9"/>
      <c r="K72" s="9"/>
      <c r="L72" s="9"/>
      <c r="M72" s="9"/>
      <c r="N72" s="9"/>
      <c r="O72" s="9"/>
      <c r="P72" s="9"/>
      <c r="Q72" s="9"/>
      <c r="R72" s="9"/>
      <c r="S72" s="9"/>
    </row>
    <row r="73" spans="1:19" x14ac:dyDescent="0.25">
      <c r="A73" s="9"/>
      <c r="B73" s="11" t="s">
        <v>116</v>
      </c>
      <c r="C73" s="12">
        <v>1112112</v>
      </c>
      <c r="D73" s="9"/>
      <c r="E73" s="9"/>
      <c r="F73" s="9"/>
      <c r="G73" s="9"/>
      <c r="H73" s="9"/>
      <c r="I73" s="9"/>
      <c r="J73" s="9"/>
      <c r="K73" s="9"/>
      <c r="L73" s="9"/>
      <c r="M73" s="9"/>
      <c r="N73" s="9"/>
      <c r="O73" s="9"/>
      <c r="P73" s="9"/>
      <c r="Q73" s="9"/>
      <c r="R73" s="9"/>
      <c r="S73" s="9"/>
    </row>
    <row r="74" spans="1:19" x14ac:dyDescent="0.25">
      <c r="A74" s="9"/>
      <c r="B74" s="11" t="s">
        <v>117</v>
      </c>
      <c r="C74" s="12">
        <v>1111591</v>
      </c>
      <c r="D74" s="9"/>
      <c r="E74" s="9"/>
      <c r="F74" s="9"/>
      <c r="G74" s="9"/>
      <c r="H74" s="9"/>
      <c r="I74" s="9"/>
      <c r="J74" s="9"/>
      <c r="K74" s="9"/>
      <c r="L74" s="9"/>
      <c r="M74" s="9"/>
      <c r="N74" s="9"/>
      <c r="O74" s="9"/>
      <c r="P74" s="9"/>
      <c r="Q74" s="9"/>
      <c r="R74" s="9"/>
      <c r="S74" s="9"/>
    </row>
    <row r="75" spans="1:19" x14ac:dyDescent="0.25">
      <c r="A75" s="9"/>
      <c r="B75" s="11" t="s">
        <v>118</v>
      </c>
      <c r="C75" s="12">
        <v>1111697</v>
      </c>
      <c r="D75" s="9"/>
      <c r="E75" s="9"/>
      <c r="F75" s="9"/>
      <c r="G75" s="9"/>
      <c r="H75" s="9"/>
      <c r="I75" s="9"/>
      <c r="J75" s="9"/>
      <c r="K75" s="9"/>
      <c r="L75" s="9"/>
      <c r="M75" s="9"/>
      <c r="N75" s="9"/>
      <c r="O75" s="9"/>
      <c r="P75" s="9"/>
      <c r="Q75" s="9"/>
      <c r="R75" s="9"/>
      <c r="S75" s="9"/>
    </row>
    <row r="76" spans="1:19" x14ac:dyDescent="0.25">
      <c r="A76" s="9"/>
      <c r="B76" s="11" t="s">
        <v>119</v>
      </c>
      <c r="C76" s="12">
        <v>1112858</v>
      </c>
      <c r="D76" s="9"/>
      <c r="E76" s="9"/>
      <c r="F76" s="9"/>
      <c r="G76" s="9"/>
      <c r="H76" s="9"/>
      <c r="I76" s="9"/>
      <c r="J76" s="9"/>
      <c r="K76" s="9"/>
      <c r="L76" s="9"/>
      <c r="M76" s="9"/>
      <c r="N76" s="9"/>
      <c r="O76" s="9"/>
      <c r="P76" s="9"/>
      <c r="Q76" s="9"/>
      <c r="R76" s="9"/>
      <c r="S76" s="9"/>
    </row>
    <row r="77" spans="1:19" x14ac:dyDescent="0.25">
      <c r="A77" s="9"/>
      <c r="B77" s="11" t="s">
        <v>120</v>
      </c>
      <c r="C77" s="12">
        <v>1112934</v>
      </c>
      <c r="D77" s="9"/>
      <c r="E77" s="9"/>
      <c r="F77" s="9"/>
      <c r="G77" s="9"/>
      <c r="H77" s="9"/>
      <c r="I77" s="9"/>
      <c r="J77" s="9"/>
      <c r="K77" s="9"/>
      <c r="L77" s="9"/>
      <c r="M77" s="9"/>
      <c r="N77" s="9"/>
      <c r="O77" s="9"/>
      <c r="P77" s="9"/>
      <c r="Q77" s="9"/>
      <c r="R77" s="9"/>
      <c r="S77" s="9"/>
    </row>
    <row r="78" spans="1:19" x14ac:dyDescent="0.25">
      <c r="A78" s="9"/>
      <c r="B78" s="13" t="s">
        <v>121</v>
      </c>
      <c r="C78" s="14">
        <v>1110722</v>
      </c>
      <c r="D78" s="9"/>
      <c r="E78" s="9"/>
      <c r="F78" s="9"/>
      <c r="G78" s="9"/>
      <c r="H78" s="9"/>
      <c r="I78" s="9"/>
      <c r="J78" s="9"/>
      <c r="K78" s="9"/>
      <c r="L78" s="9"/>
      <c r="M78" s="9"/>
      <c r="N78" s="9"/>
      <c r="O78" s="9"/>
      <c r="P78" s="9"/>
      <c r="Q78" s="9"/>
      <c r="R78" s="9"/>
      <c r="S78" s="9"/>
    </row>
    <row r="79" spans="1:19" x14ac:dyDescent="0.25">
      <c r="A79" s="9"/>
      <c r="B79" s="11" t="s">
        <v>122</v>
      </c>
      <c r="C79" s="12">
        <v>1112283</v>
      </c>
      <c r="D79" s="9"/>
      <c r="E79" s="9"/>
      <c r="F79" s="9"/>
      <c r="G79" s="9"/>
      <c r="H79" s="9"/>
      <c r="I79" s="9"/>
      <c r="J79" s="9"/>
      <c r="K79" s="9"/>
      <c r="L79" s="9"/>
      <c r="M79" s="9"/>
      <c r="N79" s="9"/>
      <c r="O79" s="9"/>
      <c r="P79" s="9"/>
      <c r="Q79" s="9"/>
      <c r="R79" s="9"/>
      <c r="S79" s="9"/>
    </row>
    <row r="80" spans="1:19" x14ac:dyDescent="0.25">
      <c r="A80" s="9"/>
      <c r="B80" s="11" t="s">
        <v>123</v>
      </c>
      <c r="C80" s="12">
        <v>1112875</v>
      </c>
      <c r="D80" s="9"/>
      <c r="E80" s="9"/>
      <c r="F80" s="9"/>
      <c r="G80" s="9"/>
      <c r="H80" s="9"/>
      <c r="I80" s="9"/>
      <c r="J80" s="9"/>
      <c r="K80" s="9"/>
      <c r="L80" s="9"/>
      <c r="M80" s="9"/>
      <c r="N80" s="9"/>
      <c r="O80" s="9"/>
      <c r="P80" s="9"/>
      <c r="Q80" s="9"/>
      <c r="R80" s="9"/>
      <c r="S80" s="9"/>
    </row>
    <row r="81" spans="1:19" x14ac:dyDescent="0.25">
      <c r="A81" s="9"/>
      <c r="B81" s="11" t="s">
        <v>124</v>
      </c>
      <c r="C81" s="12">
        <v>1110669</v>
      </c>
      <c r="D81" s="9"/>
      <c r="E81" s="9"/>
      <c r="F81" s="9"/>
      <c r="G81" s="9"/>
      <c r="H81" s="9"/>
      <c r="I81" s="9"/>
      <c r="J81" s="9"/>
      <c r="K81" s="9"/>
      <c r="L81" s="9"/>
      <c r="M81" s="9"/>
      <c r="N81" s="9"/>
      <c r="O81" s="9"/>
      <c r="P81" s="9"/>
      <c r="Q81" s="9"/>
      <c r="R81" s="9"/>
      <c r="S81" s="9"/>
    </row>
    <row r="82" spans="1:19" x14ac:dyDescent="0.25">
      <c r="A82" s="9"/>
      <c r="B82" s="11" t="s">
        <v>125</v>
      </c>
      <c r="C82" s="12">
        <v>1112604</v>
      </c>
      <c r="D82" s="9"/>
      <c r="E82" s="9"/>
      <c r="F82" s="9"/>
      <c r="G82" s="9"/>
      <c r="H82" s="9"/>
      <c r="I82" s="9"/>
      <c r="J82" s="9"/>
      <c r="K82" s="9"/>
      <c r="L82" s="9"/>
      <c r="M82" s="9"/>
      <c r="N82" s="9"/>
      <c r="O82" s="9"/>
      <c r="P82" s="9"/>
      <c r="Q82" s="9"/>
      <c r="R82" s="9"/>
      <c r="S82" s="9"/>
    </row>
    <row r="83" spans="1:19" x14ac:dyDescent="0.25">
      <c r="A83" s="9"/>
      <c r="B83" s="11" t="s">
        <v>126</v>
      </c>
      <c r="C83" s="12">
        <v>1111674</v>
      </c>
      <c r="D83" s="9"/>
      <c r="E83" s="9"/>
      <c r="F83" s="9"/>
      <c r="G83" s="9"/>
      <c r="H83" s="9"/>
      <c r="I83" s="9"/>
      <c r="J83" s="9"/>
      <c r="K83" s="9"/>
      <c r="L83" s="9"/>
      <c r="M83" s="9"/>
      <c r="N83" s="9"/>
      <c r="O83" s="9"/>
      <c r="P83" s="9"/>
      <c r="Q83" s="9"/>
      <c r="R83" s="9"/>
      <c r="S83" s="9"/>
    </row>
    <row r="84" spans="1:19" x14ac:dyDescent="0.25">
      <c r="A84" s="9"/>
      <c r="B84" s="11" t="s">
        <v>127</v>
      </c>
      <c r="C84" s="12">
        <v>1110358</v>
      </c>
      <c r="D84" s="9"/>
      <c r="E84" s="9"/>
      <c r="F84" s="9"/>
      <c r="G84" s="9"/>
      <c r="H84" s="9"/>
      <c r="I84" s="9"/>
      <c r="J84" s="9"/>
      <c r="K84" s="9"/>
      <c r="L84" s="9"/>
      <c r="M84" s="9"/>
      <c r="N84" s="9"/>
      <c r="O84" s="9"/>
      <c r="P84" s="9"/>
      <c r="Q84" s="9"/>
      <c r="R84" s="9"/>
      <c r="S84" s="9"/>
    </row>
    <row r="85" spans="1:19" x14ac:dyDescent="0.25">
      <c r="A85" s="9"/>
      <c r="B85" s="11" t="s">
        <v>128</v>
      </c>
      <c r="C85" s="12">
        <v>1110545</v>
      </c>
      <c r="D85" s="9"/>
      <c r="E85" s="9"/>
      <c r="F85" s="9"/>
      <c r="G85" s="9"/>
      <c r="H85" s="9"/>
      <c r="I85" s="9"/>
      <c r="J85" s="9"/>
      <c r="K85" s="9"/>
      <c r="L85" s="9"/>
      <c r="M85" s="9"/>
      <c r="N85" s="9"/>
      <c r="O85" s="9"/>
      <c r="P85" s="9"/>
      <c r="Q85" s="9"/>
      <c r="R85" s="9"/>
      <c r="S85" s="9"/>
    </row>
    <row r="86" spans="1:19" x14ac:dyDescent="0.25">
      <c r="A86" s="9"/>
      <c r="B86" s="11" t="s">
        <v>129</v>
      </c>
      <c r="C86" s="12">
        <v>1112243</v>
      </c>
      <c r="D86" s="9"/>
      <c r="E86" s="9"/>
      <c r="F86" s="9"/>
      <c r="G86" s="9"/>
      <c r="H86" s="9"/>
      <c r="I86" s="9"/>
      <c r="J86" s="9"/>
      <c r="K86" s="9"/>
      <c r="L86" s="9"/>
      <c r="M86" s="9"/>
      <c r="N86" s="9"/>
      <c r="O86" s="9"/>
      <c r="P86" s="9"/>
      <c r="Q86" s="9"/>
      <c r="R86" s="9"/>
      <c r="S86" s="9"/>
    </row>
    <row r="87" spans="1:19" x14ac:dyDescent="0.25">
      <c r="A87" s="9"/>
      <c r="B87" s="11" t="s">
        <v>130</v>
      </c>
      <c r="C87" s="12">
        <v>1112710</v>
      </c>
      <c r="D87" s="9"/>
      <c r="E87" s="9"/>
      <c r="F87" s="9"/>
      <c r="G87" s="9"/>
      <c r="H87" s="9"/>
      <c r="I87" s="9"/>
      <c r="J87" s="9"/>
      <c r="K87" s="9"/>
      <c r="L87" s="9"/>
      <c r="M87" s="9"/>
      <c r="N87" s="9"/>
      <c r="O87" s="9"/>
      <c r="P87" s="9"/>
      <c r="Q87" s="9"/>
      <c r="R87" s="9"/>
      <c r="S87" s="9"/>
    </row>
    <row r="88" spans="1:19" x14ac:dyDescent="0.25">
      <c r="A88" s="9"/>
      <c r="B88" s="11" t="s">
        <v>131</v>
      </c>
      <c r="C88" s="12">
        <v>1111589</v>
      </c>
      <c r="D88" s="9"/>
      <c r="E88" s="9"/>
      <c r="F88" s="9"/>
      <c r="G88" s="9"/>
      <c r="H88" s="9"/>
      <c r="I88" s="9"/>
      <c r="J88" s="9"/>
      <c r="K88" s="9"/>
      <c r="L88" s="9"/>
      <c r="M88" s="9"/>
      <c r="N88" s="9"/>
      <c r="O88" s="9"/>
      <c r="P88" s="9"/>
      <c r="Q88" s="9"/>
      <c r="R88" s="9"/>
      <c r="S88" s="9"/>
    </row>
    <row r="89" spans="1:19" x14ac:dyDescent="0.25">
      <c r="A89" s="9"/>
      <c r="B89" s="11" t="s">
        <v>132</v>
      </c>
      <c r="C89" s="12">
        <v>1111930</v>
      </c>
      <c r="D89" s="9"/>
      <c r="E89" s="9"/>
      <c r="F89" s="9"/>
      <c r="G89" s="9"/>
      <c r="H89" s="9"/>
      <c r="I89" s="9"/>
      <c r="J89" s="9"/>
      <c r="K89" s="9"/>
      <c r="L89" s="9"/>
      <c r="M89" s="9"/>
      <c r="N89" s="9"/>
      <c r="O89" s="9"/>
      <c r="P89" s="9"/>
      <c r="Q89" s="9"/>
      <c r="R89" s="9"/>
      <c r="S89" s="9"/>
    </row>
    <row r="90" spans="1:19" x14ac:dyDescent="0.25">
      <c r="A90" s="9"/>
      <c r="B90" s="11" t="s">
        <v>133</v>
      </c>
      <c r="C90" s="12">
        <v>1110340</v>
      </c>
      <c r="D90" s="9"/>
      <c r="E90" s="9"/>
      <c r="F90" s="9"/>
      <c r="G90" s="9"/>
      <c r="H90" s="9"/>
      <c r="I90" s="9"/>
      <c r="J90" s="9"/>
      <c r="K90" s="9"/>
      <c r="L90" s="9"/>
      <c r="M90" s="9"/>
      <c r="N90" s="9"/>
      <c r="O90" s="9"/>
      <c r="P90" s="9"/>
      <c r="Q90" s="9"/>
      <c r="R90" s="9"/>
      <c r="S90" s="9"/>
    </row>
    <row r="91" spans="1:19" x14ac:dyDescent="0.25">
      <c r="A91" s="9"/>
      <c r="B91" s="11" t="s">
        <v>134</v>
      </c>
      <c r="C91" s="12">
        <v>1112267</v>
      </c>
      <c r="D91" s="9"/>
      <c r="E91" s="9"/>
      <c r="F91" s="9"/>
      <c r="G91" s="9"/>
      <c r="H91" s="9"/>
      <c r="I91" s="9"/>
      <c r="J91" s="9"/>
      <c r="K91" s="9"/>
      <c r="L91" s="9"/>
      <c r="M91" s="9"/>
      <c r="N91" s="9"/>
      <c r="O91" s="9"/>
      <c r="P91" s="9"/>
      <c r="Q91" s="9"/>
      <c r="R91" s="9"/>
      <c r="S91" s="9"/>
    </row>
    <row r="92" spans="1:19" x14ac:dyDescent="0.25">
      <c r="A92" s="9"/>
      <c r="B92" s="11" t="s">
        <v>135</v>
      </c>
      <c r="C92" s="12">
        <v>1111296</v>
      </c>
      <c r="D92" s="9"/>
      <c r="E92" s="9"/>
      <c r="F92" s="9"/>
      <c r="G92" s="9"/>
      <c r="H92" s="9"/>
      <c r="I92" s="9"/>
      <c r="J92" s="9"/>
      <c r="K92" s="9"/>
      <c r="L92" s="9"/>
      <c r="M92" s="9"/>
      <c r="N92" s="9"/>
      <c r="O92" s="9"/>
      <c r="P92" s="9"/>
      <c r="Q92" s="9"/>
      <c r="R92" s="9"/>
      <c r="S92" s="9"/>
    </row>
    <row r="93" spans="1:19" x14ac:dyDescent="0.25">
      <c r="A93" s="9"/>
      <c r="B93" s="11" t="s">
        <v>136</v>
      </c>
      <c r="C93" s="12">
        <v>1111724</v>
      </c>
      <c r="D93" s="9"/>
      <c r="E93" s="9"/>
      <c r="F93" s="9"/>
      <c r="G93" s="9"/>
      <c r="H93" s="9"/>
      <c r="I93" s="9"/>
      <c r="J93" s="9"/>
      <c r="K93" s="9"/>
      <c r="L93" s="9"/>
      <c r="M93" s="9"/>
      <c r="N93" s="9"/>
      <c r="O93" s="9"/>
      <c r="P93" s="9"/>
      <c r="Q93" s="9"/>
      <c r="R93" s="9"/>
      <c r="S93" s="9"/>
    </row>
    <row r="94" spans="1:19" x14ac:dyDescent="0.25">
      <c r="A94" s="9"/>
      <c r="B94" s="11" t="s">
        <v>137</v>
      </c>
      <c r="C94" s="12">
        <v>1113568</v>
      </c>
      <c r="D94" s="9"/>
      <c r="E94" s="9"/>
      <c r="F94" s="9"/>
      <c r="G94" s="9"/>
      <c r="H94" s="9"/>
      <c r="I94" s="9"/>
      <c r="J94" s="9"/>
      <c r="K94" s="9"/>
      <c r="L94" s="9"/>
      <c r="M94" s="9"/>
      <c r="N94" s="9"/>
      <c r="O94" s="9"/>
      <c r="P94" s="9"/>
      <c r="Q94" s="9"/>
      <c r="R94" s="9"/>
      <c r="S94" s="9"/>
    </row>
    <row r="95" spans="1:19" x14ac:dyDescent="0.25">
      <c r="A95" s="9"/>
      <c r="B95" s="11" t="s">
        <v>138</v>
      </c>
      <c r="C95" s="12">
        <v>1111223</v>
      </c>
      <c r="D95" s="9"/>
      <c r="E95" s="9"/>
      <c r="F95" s="9"/>
      <c r="G95" s="9"/>
      <c r="H95" s="9"/>
      <c r="I95" s="9"/>
      <c r="J95" s="9"/>
      <c r="K95" s="9"/>
      <c r="L95" s="9"/>
      <c r="M95" s="9"/>
      <c r="N95" s="9"/>
      <c r="O95" s="9"/>
      <c r="P95" s="9"/>
      <c r="Q95" s="9"/>
      <c r="R95" s="9"/>
      <c r="S95" s="9"/>
    </row>
    <row r="96" spans="1:19" x14ac:dyDescent="0.25">
      <c r="A96" s="9"/>
      <c r="B96" s="11" t="s">
        <v>139</v>
      </c>
      <c r="C96" s="12">
        <v>1110128</v>
      </c>
      <c r="D96" s="9"/>
      <c r="E96" s="9"/>
      <c r="F96" s="9"/>
      <c r="G96" s="9"/>
      <c r="H96" s="9"/>
      <c r="I96" s="9"/>
      <c r="J96" s="9"/>
      <c r="K96" s="9"/>
      <c r="L96" s="9"/>
      <c r="M96" s="9"/>
      <c r="N96" s="9"/>
      <c r="O96" s="9"/>
      <c r="P96" s="9"/>
      <c r="Q96" s="9"/>
      <c r="R96" s="9"/>
      <c r="S96" s="9"/>
    </row>
    <row r="97" spans="1:19" x14ac:dyDescent="0.25">
      <c r="A97" s="9"/>
      <c r="B97" s="11" t="s">
        <v>140</v>
      </c>
      <c r="C97" s="12">
        <v>1111344</v>
      </c>
      <c r="D97" s="9"/>
      <c r="E97" s="9"/>
      <c r="F97" s="9"/>
      <c r="G97" s="9"/>
      <c r="H97" s="9"/>
      <c r="I97" s="9"/>
      <c r="J97" s="9"/>
      <c r="K97" s="9"/>
      <c r="L97" s="9"/>
      <c r="M97" s="9"/>
      <c r="N97" s="9"/>
      <c r="O97" s="9"/>
      <c r="P97" s="9"/>
      <c r="Q97" s="9"/>
      <c r="R97" s="9"/>
      <c r="S97" s="9"/>
    </row>
    <row r="98" spans="1:19" x14ac:dyDescent="0.25">
      <c r="A98" s="9"/>
      <c r="B98" s="11" t="s">
        <v>141</v>
      </c>
      <c r="C98" s="12">
        <v>1112015</v>
      </c>
      <c r="D98" s="9"/>
      <c r="E98" s="9"/>
      <c r="F98" s="9"/>
      <c r="G98" s="9"/>
      <c r="H98" s="9"/>
      <c r="I98" s="9"/>
      <c r="J98" s="9"/>
      <c r="K98" s="9"/>
      <c r="L98" s="9"/>
      <c r="M98" s="9"/>
      <c r="N98" s="9"/>
      <c r="O98" s="9"/>
      <c r="P98" s="9"/>
      <c r="Q98" s="9"/>
      <c r="R98" s="9"/>
      <c r="S98" s="9"/>
    </row>
    <row r="99" spans="1:19" x14ac:dyDescent="0.25">
      <c r="A99" s="9"/>
      <c r="B99" s="11" t="s">
        <v>142</v>
      </c>
      <c r="C99" s="12">
        <v>1112000</v>
      </c>
      <c r="D99" s="9"/>
      <c r="E99" s="9"/>
      <c r="F99" s="9"/>
      <c r="G99" s="9"/>
      <c r="H99" s="9"/>
      <c r="I99" s="9"/>
      <c r="J99" s="9"/>
      <c r="K99" s="9"/>
      <c r="L99" s="9"/>
      <c r="M99" s="9"/>
      <c r="N99" s="9"/>
      <c r="O99" s="9"/>
      <c r="P99" s="9"/>
      <c r="Q99" s="9"/>
      <c r="R99" s="9"/>
      <c r="S99" s="9"/>
    </row>
    <row r="100" spans="1:19" x14ac:dyDescent="0.25">
      <c r="A100" s="9"/>
      <c r="B100" s="11" t="s">
        <v>143</v>
      </c>
      <c r="C100" s="12">
        <v>1112012</v>
      </c>
      <c r="D100" s="9"/>
      <c r="E100" s="9"/>
      <c r="F100" s="9"/>
      <c r="G100" s="9"/>
      <c r="H100" s="9"/>
      <c r="I100" s="9"/>
      <c r="J100" s="9"/>
      <c r="K100" s="9"/>
      <c r="L100" s="9"/>
      <c r="M100" s="9"/>
      <c r="N100" s="9"/>
      <c r="O100" s="9"/>
      <c r="P100" s="9"/>
      <c r="Q100" s="9"/>
      <c r="R100" s="9"/>
      <c r="S100" s="9"/>
    </row>
    <row r="101" spans="1:19" x14ac:dyDescent="0.25">
      <c r="A101" s="9"/>
      <c r="B101" s="11" t="s">
        <v>144</v>
      </c>
      <c r="C101" s="12">
        <v>1112008</v>
      </c>
      <c r="D101" s="9"/>
      <c r="E101" s="9"/>
      <c r="F101" s="9"/>
      <c r="G101" s="9"/>
      <c r="H101" s="9"/>
      <c r="I101" s="9"/>
      <c r="J101" s="9"/>
      <c r="K101" s="9"/>
      <c r="L101" s="9"/>
      <c r="M101" s="9"/>
      <c r="N101" s="9"/>
      <c r="O101" s="9"/>
      <c r="P101" s="9"/>
      <c r="Q101" s="9"/>
      <c r="R101" s="9"/>
      <c r="S101" s="9"/>
    </row>
    <row r="102" spans="1:19" x14ac:dyDescent="0.25">
      <c r="A102" s="9"/>
      <c r="B102" s="11" t="s">
        <v>145</v>
      </c>
      <c r="C102" s="12">
        <v>1112029</v>
      </c>
      <c r="D102" s="9"/>
      <c r="E102" s="9"/>
      <c r="F102" s="9"/>
      <c r="G102" s="9"/>
      <c r="H102" s="9"/>
      <c r="I102" s="9"/>
      <c r="J102" s="9"/>
      <c r="K102" s="9"/>
      <c r="L102" s="9"/>
      <c r="M102" s="9"/>
      <c r="N102" s="9"/>
      <c r="O102" s="9"/>
      <c r="P102" s="9"/>
      <c r="Q102" s="9"/>
      <c r="R102" s="9"/>
      <c r="S102" s="9"/>
    </row>
    <row r="103" spans="1:19" x14ac:dyDescent="0.25">
      <c r="A103" s="9"/>
      <c r="B103" s="11" t="s">
        <v>146</v>
      </c>
      <c r="C103" s="12">
        <v>1112003</v>
      </c>
      <c r="D103" s="9"/>
      <c r="E103" s="9"/>
      <c r="F103" s="9"/>
      <c r="G103" s="9"/>
      <c r="H103" s="9"/>
      <c r="I103" s="9"/>
      <c r="J103" s="9"/>
      <c r="K103" s="9"/>
      <c r="L103" s="9"/>
      <c r="M103" s="9"/>
      <c r="N103" s="9"/>
      <c r="O103" s="9"/>
      <c r="P103" s="9"/>
      <c r="Q103" s="9"/>
      <c r="R103" s="9"/>
      <c r="S103" s="9"/>
    </row>
    <row r="104" spans="1:19" x14ac:dyDescent="0.25">
      <c r="A104" s="9"/>
      <c r="B104" s="11" t="s">
        <v>147</v>
      </c>
      <c r="C104" s="12">
        <v>1112011</v>
      </c>
      <c r="D104" s="9"/>
      <c r="E104" s="9"/>
      <c r="F104" s="9"/>
      <c r="G104" s="9"/>
      <c r="H104" s="9"/>
      <c r="I104" s="9"/>
      <c r="J104" s="9"/>
      <c r="K104" s="9"/>
      <c r="L104" s="9"/>
      <c r="M104" s="9"/>
      <c r="N104" s="9"/>
      <c r="O104" s="9"/>
      <c r="P104" s="9"/>
      <c r="Q104" s="9"/>
      <c r="R104" s="9"/>
      <c r="S104" s="9"/>
    </row>
    <row r="105" spans="1:19" x14ac:dyDescent="0.25">
      <c r="A105" s="9"/>
      <c r="B105" s="11" t="s">
        <v>148</v>
      </c>
      <c r="C105" s="12">
        <v>1112371</v>
      </c>
      <c r="D105" s="9"/>
      <c r="E105" s="9"/>
      <c r="F105" s="9"/>
      <c r="G105" s="9"/>
      <c r="H105" s="9"/>
      <c r="I105" s="9"/>
      <c r="J105" s="9"/>
      <c r="K105" s="9"/>
      <c r="L105" s="9"/>
      <c r="M105" s="9"/>
      <c r="N105" s="9"/>
      <c r="O105" s="9"/>
      <c r="P105" s="9"/>
      <c r="Q105" s="9"/>
      <c r="R105" s="9"/>
      <c r="S105" s="9"/>
    </row>
    <row r="106" spans="1:19" x14ac:dyDescent="0.25">
      <c r="A106" s="9"/>
      <c r="B106" s="11" t="s">
        <v>149</v>
      </c>
      <c r="C106" s="12">
        <v>1111145</v>
      </c>
      <c r="D106" s="9"/>
      <c r="E106" s="9"/>
      <c r="F106" s="9"/>
      <c r="G106" s="9"/>
      <c r="H106" s="9"/>
      <c r="I106" s="9"/>
      <c r="J106" s="9"/>
      <c r="K106" s="9"/>
      <c r="L106" s="9"/>
      <c r="M106" s="9"/>
      <c r="N106" s="9"/>
      <c r="O106" s="9"/>
      <c r="P106" s="9"/>
      <c r="Q106" s="9"/>
      <c r="R106" s="9"/>
      <c r="S106" s="9"/>
    </row>
    <row r="107" spans="1:19" x14ac:dyDescent="0.25">
      <c r="A107" s="9"/>
      <c r="B107" s="11" t="s">
        <v>150</v>
      </c>
      <c r="C107" s="12">
        <v>1111297</v>
      </c>
      <c r="D107" s="9"/>
      <c r="E107" s="9"/>
      <c r="F107" s="9"/>
      <c r="G107" s="9"/>
      <c r="H107" s="9"/>
      <c r="I107" s="9"/>
      <c r="J107" s="9"/>
      <c r="K107" s="9"/>
      <c r="L107" s="9"/>
      <c r="M107" s="9"/>
      <c r="N107" s="9"/>
      <c r="O107" s="9"/>
      <c r="P107" s="9"/>
      <c r="Q107" s="9"/>
      <c r="R107" s="9"/>
      <c r="S107" s="9"/>
    </row>
    <row r="108" spans="1:19" x14ac:dyDescent="0.25">
      <c r="A108" s="9"/>
      <c r="B108" s="11" t="s">
        <v>151</v>
      </c>
      <c r="C108" s="12">
        <v>1111675</v>
      </c>
      <c r="D108" s="9"/>
      <c r="E108" s="9"/>
      <c r="F108" s="9"/>
      <c r="G108" s="9"/>
      <c r="H108" s="9"/>
      <c r="I108" s="9"/>
      <c r="J108" s="9"/>
      <c r="K108" s="9"/>
      <c r="L108" s="9"/>
      <c r="M108" s="9"/>
      <c r="N108" s="9"/>
      <c r="O108" s="9"/>
      <c r="P108" s="9"/>
      <c r="Q108" s="9"/>
      <c r="R108" s="9"/>
      <c r="S108" s="9"/>
    </row>
    <row r="109" spans="1:19" x14ac:dyDescent="0.25">
      <c r="A109" s="9"/>
      <c r="B109" s="11" t="s">
        <v>152</v>
      </c>
      <c r="C109" s="12">
        <v>1112421</v>
      </c>
      <c r="D109" s="9"/>
      <c r="E109" s="9"/>
      <c r="F109" s="9"/>
      <c r="G109" s="9"/>
      <c r="H109" s="9"/>
      <c r="I109" s="9"/>
      <c r="J109" s="9"/>
      <c r="K109" s="9"/>
      <c r="L109" s="9"/>
      <c r="M109" s="9"/>
      <c r="N109" s="9"/>
      <c r="O109" s="9"/>
      <c r="P109" s="9"/>
      <c r="Q109" s="9"/>
      <c r="R109" s="9"/>
      <c r="S109" s="9"/>
    </row>
    <row r="110" spans="1:19" x14ac:dyDescent="0.25">
      <c r="A110" s="9"/>
      <c r="B110" s="11" t="s">
        <v>153</v>
      </c>
      <c r="C110" s="12">
        <v>1111470</v>
      </c>
      <c r="D110" s="9"/>
      <c r="E110" s="9"/>
      <c r="F110" s="9"/>
      <c r="G110" s="9"/>
      <c r="H110" s="9"/>
      <c r="I110" s="9"/>
      <c r="J110" s="9"/>
      <c r="K110" s="9"/>
      <c r="L110" s="9"/>
      <c r="M110" s="9"/>
      <c r="N110" s="9"/>
      <c r="O110" s="9"/>
      <c r="P110" s="9"/>
      <c r="Q110" s="9"/>
      <c r="R110" s="9"/>
      <c r="S110" s="9"/>
    </row>
    <row r="111" spans="1:19" x14ac:dyDescent="0.25">
      <c r="A111" s="9"/>
      <c r="B111" s="11" t="s">
        <v>154</v>
      </c>
      <c r="C111" s="12">
        <v>1112591</v>
      </c>
      <c r="D111" s="9"/>
      <c r="E111" s="9"/>
      <c r="F111" s="9"/>
      <c r="G111" s="9"/>
      <c r="H111" s="9"/>
      <c r="I111" s="9"/>
      <c r="J111" s="9"/>
      <c r="K111" s="9"/>
      <c r="L111" s="9"/>
      <c r="M111" s="9"/>
      <c r="N111" s="9"/>
      <c r="O111" s="9"/>
      <c r="P111" s="9"/>
      <c r="Q111" s="9"/>
      <c r="R111" s="9"/>
      <c r="S111" s="9"/>
    </row>
    <row r="112" spans="1:19" x14ac:dyDescent="0.25">
      <c r="A112" s="9"/>
      <c r="B112" s="11" t="s">
        <v>155</v>
      </c>
      <c r="C112" s="12">
        <v>1111931</v>
      </c>
      <c r="D112" s="9"/>
      <c r="E112" s="9"/>
      <c r="F112" s="9"/>
      <c r="G112" s="9"/>
      <c r="H112" s="9"/>
      <c r="I112" s="9"/>
      <c r="J112" s="9"/>
      <c r="K112" s="9"/>
      <c r="L112" s="9"/>
      <c r="M112" s="9"/>
      <c r="N112" s="9"/>
      <c r="O112" s="9"/>
      <c r="P112" s="9"/>
      <c r="Q112" s="9"/>
      <c r="R112" s="9"/>
      <c r="S112" s="9"/>
    </row>
    <row r="113" spans="1:19" x14ac:dyDescent="0.25">
      <c r="A113" s="9"/>
      <c r="B113" s="11" t="s">
        <v>156</v>
      </c>
      <c r="C113" s="12">
        <v>1111754</v>
      </c>
      <c r="D113" s="9"/>
      <c r="E113" s="9"/>
      <c r="F113" s="9"/>
      <c r="G113" s="9"/>
      <c r="H113" s="9"/>
      <c r="I113" s="9"/>
      <c r="J113" s="9"/>
      <c r="K113" s="9"/>
      <c r="L113" s="9"/>
      <c r="M113" s="9"/>
      <c r="N113" s="9"/>
      <c r="O113" s="9"/>
      <c r="P113" s="9"/>
      <c r="Q113" s="9"/>
      <c r="R113" s="9"/>
      <c r="S113" s="9"/>
    </row>
    <row r="114" spans="1:19" x14ac:dyDescent="0.25">
      <c r="A114" s="9"/>
      <c r="B114" s="11" t="s">
        <v>157</v>
      </c>
      <c r="C114" s="12">
        <v>1110298</v>
      </c>
      <c r="D114" s="9"/>
      <c r="E114" s="9"/>
      <c r="F114" s="9"/>
      <c r="G114" s="9"/>
      <c r="H114" s="9"/>
      <c r="I114" s="9"/>
      <c r="J114" s="9"/>
      <c r="K114" s="9"/>
      <c r="L114" s="9"/>
      <c r="M114" s="9"/>
      <c r="N114" s="9"/>
      <c r="O114" s="9"/>
      <c r="P114" s="9"/>
      <c r="Q114" s="9"/>
      <c r="R114" s="9"/>
      <c r="S114" s="9"/>
    </row>
    <row r="115" spans="1:19" x14ac:dyDescent="0.25">
      <c r="A115" s="9"/>
      <c r="B115" s="11" t="s">
        <v>158</v>
      </c>
      <c r="C115" s="12">
        <v>1110242</v>
      </c>
      <c r="D115" s="9"/>
      <c r="E115" s="9"/>
      <c r="F115" s="9"/>
      <c r="G115" s="9"/>
      <c r="H115" s="9"/>
      <c r="I115" s="9"/>
      <c r="J115" s="9"/>
      <c r="K115" s="9"/>
      <c r="L115" s="9"/>
      <c r="M115" s="9"/>
      <c r="N115" s="9"/>
      <c r="O115" s="9"/>
      <c r="P115" s="9"/>
      <c r="Q115" s="9"/>
      <c r="R115" s="9"/>
      <c r="S115" s="9"/>
    </row>
    <row r="116" spans="1:19" x14ac:dyDescent="0.25">
      <c r="A116" s="9"/>
      <c r="B116" s="13" t="s">
        <v>159</v>
      </c>
      <c r="C116" s="14">
        <v>1110723</v>
      </c>
      <c r="D116" s="9"/>
      <c r="E116" s="9"/>
      <c r="F116" s="9"/>
      <c r="G116" s="9"/>
      <c r="H116" s="9"/>
      <c r="I116" s="9"/>
      <c r="J116" s="9"/>
      <c r="K116" s="9"/>
      <c r="L116" s="9"/>
      <c r="M116" s="9"/>
      <c r="N116" s="9"/>
      <c r="O116" s="9"/>
      <c r="P116" s="9"/>
      <c r="Q116" s="9"/>
      <c r="R116" s="9"/>
      <c r="S116" s="9"/>
    </row>
    <row r="117" spans="1:19" x14ac:dyDescent="0.25">
      <c r="A117" s="9"/>
      <c r="B117" s="11" t="s">
        <v>160</v>
      </c>
      <c r="C117" s="12">
        <v>1112375</v>
      </c>
      <c r="D117" s="9"/>
      <c r="E117" s="9"/>
      <c r="F117" s="9"/>
      <c r="G117" s="9"/>
      <c r="H117" s="9"/>
      <c r="I117" s="9"/>
      <c r="J117" s="9"/>
      <c r="K117" s="9"/>
      <c r="L117" s="9"/>
      <c r="M117" s="9"/>
      <c r="N117" s="9"/>
      <c r="O117" s="9"/>
      <c r="P117" s="9"/>
      <c r="Q117" s="9"/>
      <c r="R117" s="9"/>
      <c r="S117" s="9"/>
    </row>
    <row r="118" spans="1:19" x14ac:dyDescent="0.25">
      <c r="A118" s="9"/>
      <c r="B118" s="11" t="s">
        <v>161</v>
      </c>
      <c r="C118" s="12">
        <v>1111916</v>
      </c>
      <c r="D118" s="9"/>
      <c r="E118" s="9"/>
      <c r="F118" s="9"/>
      <c r="G118" s="9"/>
      <c r="H118" s="9"/>
      <c r="I118" s="9"/>
      <c r="J118" s="9"/>
      <c r="K118" s="9"/>
      <c r="L118" s="9"/>
      <c r="M118" s="9"/>
      <c r="N118" s="9"/>
      <c r="O118" s="9"/>
      <c r="P118" s="9"/>
      <c r="Q118" s="9"/>
      <c r="R118" s="9"/>
      <c r="S118" s="9"/>
    </row>
    <row r="119" spans="1:19" x14ac:dyDescent="0.25">
      <c r="A119" s="9"/>
      <c r="B119" s="11" t="s">
        <v>162</v>
      </c>
      <c r="C119" s="12">
        <v>1111071</v>
      </c>
      <c r="D119" s="9"/>
      <c r="E119" s="9"/>
      <c r="F119" s="9"/>
      <c r="G119" s="9"/>
      <c r="H119" s="9"/>
      <c r="I119" s="9"/>
      <c r="J119" s="9"/>
      <c r="K119" s="9"/>
      <c r="L119" s="9"/>
      <c r="M119" s="9"/>
      <c r="N119" s="9"/>
      <c r="O119" s="9"/>
      <c r="P119" s="9"/>
      <c r="Q119" s="9"/>
      <c r="R119" s="9"/>
      <c r="S119" s="9"/>
    </row>
    <row r="120" spans="1:19" x14ac:dyDescent="0.25">
      <c r="A120" s="9"/>
      <c r="B120" s="11" t="s">
        <v>163</v>
      </c>
      <c r="C120" s="12">
        <v>1111117</v>
      </c>
      <c r="D120" s="9"/>
      <c r="E120" s="9"/>
      <c r="F120" s="9"/>
      <c r="G120" s="9"/>
      <c r="H120" s="9"/>
      <c r="I120" s="9"/>
      <c r="J120" s="9"/>
      <c r="K120" s="9"/>
      <c r="L120" s="9"/>
      <c r="M120" s="9"/>
      <c r="N120" s="9"/>
      <c r="O120" s="9"/>
      <c r="P120" s="9"/>
      <c r="Q120" s="9"/>
      <c r="R120" s="9"/>
      <c r="S120" s="9"/>
    </row>
    <row r="121" spans="1:19" x14ac:dyDescent="0.25">
      <c r="A121" s="9"/>
      <c r="B121" s="11" t="s">
        <v>164</v>
      </c>
      <c r="C121" s="12">
        <v>1111781</v>
      </c>
      <c r="D121" s="9"/>
      <c r="E121" s="9"/>
      <c r="F121" s="9"/>
      <c r="G121" s="9"/>
      <c r="H121" s="9"/>
      <c r="I121" s="9"/>
      <c r="J121" s="9"/>
      <c r="K121" s="9"/>
      <c r="L121" s="9"/>
      <c r="M121" s="9"/>
      <c r="N121" s="9"/>
      <c r="O121" s="9"/>
      <c r="P121" s="9"/>
      <c r="Q121" s="9"/>
      <c r="R121" s="9"/>
      <c r="S121" s="9"/>
    </row>
    <row r="122" spans="1:19" x14ac:dyDescent="0.25">
      <c r="A122" s="9"/>
      <c r="B122" s="11" t="s">
        <v>165</v>
      </c>
      <c r="C122" s="12">
        <v>1110277</v>
      </c>
      <c r="D122" s="9"/>
      <c r="E122" s="9"/>
      <c r="F122" s="9"/>
      <c r="G122" s="9"/>
      <c r="H122" s="9"/>
      <c r="I122" s="9"/>
      <c r="J122" s="9"/>
      <c r="K122" s="9"/>
      <c r="L122" s="9"/>
      <c r="M122" s="9"/>
      <c r="N122" s="9"/>
      <c r="O122" s="9"/>
      <c r="P122" s="9"/>
      <c r="Q122" s="9"/>
      <c r="R122" s="9"/>
      <c r="S122" s="9"/>
    </row>
    <row r="123" spans="1:19" x14ac:dyDescent="0.25">
      <c r="A123" s="9"/>
      <c r="B123" s="11" t="s">
        <v>166</v>
      </c>
      <c r="C123" s="12">
        <v>1111359</v>
      </c>
      <c r="D123" s="9"/>
      <c r="E123" s="9"/>
      <c r="F123" s="9"/>
      <c r="G123" s="9"/>
      <c r="H123" s="9"/>
      <c r="I123" s="9"/>
      <c r="J123" s="9"/>
      <c r="K123" s="9"/>
      <c r="L123" s="9"/>
      <c r="M123" s="9"/>
      <c r="N123" s="9"/>
      <c r="O123" s="9"/>
      <c r="P123" s="9"/>
      <c r="Q123" s="9"/>
      <c r="R123" s="9"/>
      <c r="S123" s="9"/>
    </row>
    <row r="124" spans="1:19" x14ac:dyDescent="0.25">
      <c r="A124" s="9"/>
      <c r="B124" s="11" t="s">
        <v>167</v>
      </c>
      <c r="C124" s="12">
        <v>1112999</v>
      </c>
      <c r="D124" s="9"/>
      <c r="E124" s="9"/>
      <c r="F124" s="9"/>
      <c r="G124" s="9"/>
      <c r="H124" s="9"/>
      <c r="I124" s="9"/>
      <c r="J124" s="9"/>
      <c r="K124" s="9"/>
      <c r="L124" s="9"/>
      <c r="M124" s="9"/>
      <c r="N124" s="9"/>
      <c r="O124" s="9"/>
      <c r="P124" s="9"/>
      <c r="Q124" s="9"/>
      <c r="R124" s="9"/>
      <c r="S124" s="9"/>
    </row>
    <row r="125" spans="1:19" x14ac:dyDescent="0.25">
      <c r="A125" s="9"/>
      <c r="B125" s="11" t="s">
        <v>168</v>
      </c>
      <c r="C125" s="12">
        <v>1112552</v>
      </c>
      <c r="D125" s="9"/>
      <c r="E125" s="9"/>
      <c r="F125" s="9"/>
      <c r="G125" s="9"/>
      <c r="H125" s="9"/>
      <c r="I125" s="9"/>
      <c r="J125" s="9"/>
      <c r="K125" s="9"/>
      <c r="L125" s="9"/>
      <c r="M125" s="9"/>
      <c r="N125" s="9"/>
      <c r="O125" s="9"/>
      <c r="P125" s="9"/>
      <c r="Q125" s="9"/>
      <c r="R125" s="9"/>
      <c r="S125" s="9"/>
    </row>
    <row r="126" spans="1:19" x14ac:dyDescent="0.25">
      <c r="A126" s="9"/>
      <c r="B126" s="11" t="s">
        <v>169</v>
      </c>
      <c r="C126" s="12">
        <v>1110107</v>
      </c>
      <c r="D126" s="9"/>
      <c r="E126" s="9"/>
      <c r="F126" s="9"/>
      <c r="G126" s="9"/>
      <c r="H126" s="9"/>
      <c r="I126" s="9"/>
      <c r="J126" s="9"/>
      <c r="K126" s="9"/>
      <c r="L126" s="9"/>
      <c r="M126" s="9"/>
      <c r="N126" s="9"/>
      <c r="O126" s="9"/>
      <c r="P126" s="9"/>
      <c r="Q126" s="9"/>
      <c r="R126" s="9"/>
      <c r="S126" s="9"/>
    </row>
    <row r="127" spans="1:19" x14ac:dyDescent="0.25">
      <c r="A127" s="9"/>
      <c r="B127" s="11" t="s">
        <v>170</v>
      </c>
      <c r="C127" s="12">
        <v>1110010</v>
      </c>
      <c r="D127" s="9"/>
      <c r="E127" s="9"/>
      <c r="F127" s="9"/>
      <c r="G127" s="9"/>
      <c r="H127" s="9"/>
      <c r="I127" s="9"/>
      <c r="J127" s="9"/>
      <c r="K127" s="9"/>
      <c r="L127" s="9"/>
      <c r="M127" s="9"/>
      <c r="N127" s="9"/>
      <c r="O127" s="9"/>
      <c r="P127" s="9"/>
      <c r="Q127" s="9"/>
      <c r="R127" s="9"/>
      <c r="S127" s="9"/>
    </row>
    <row r="128" spans="1:19" x14ac:dyDescent="0.25">
      <c r="A128" s="9"/>
      <c r="B128" s="11" t="s">
        <v>171</v>
      </c>
      <c r="C128" s="12">
        <v>1110014</v>
      </c>
      <c r="D128" s="9"/>
      <c r="E128" s="9"/>
      <c r="F128" s="9"/>
      <c r="G128" s="9"/>
      <c r="H128" s="9"/>
      <c r="I128" s="9"/>
      <c r="J128" s="9"/>
      <c r="K128" s="9"/>
      <c r="L128" s="9"/>
      <c r="M128" s="9"/>
      <c r="N128" s="9"/>
      <c r="O128" s="9"/>
      <c r="P128" s="9"/>
      <c r="Q128" s="9"/>
      <c r="R128" s="9"/>
      <c r="S128" s="9"/>
    </row>
    <row r="129" spans="1:19" x14ac:dyDescent="0.25">
      <c r="A129" s="9"/>
      <c r="B129" s="11" t="s">
        <v>172</v>
      </c>
      <c r="C129" s="12">
        <v>1110052</v>
      </c>
      <c r="D129" s="9"/>
      <c r="E129" s="9"/>
      <c r="F129" s="9"/>
      <c r="G129" s="9"/>
      <c r="H129" s="9"/>
      <c r="I129" s="9"/>
      <c r="J129" s="9"/>
      <c r="K129" s="9"/>
      <c r="L129" s="9"/>
      <c r="M129" s="9"/>
      <c r="N129" s="9"/>
      <c r="O129" s="9"/>
      <c r="P129" s="9"/>
      <c r="Q129" s="9"/>
      <c r="R129" s="9"/>
      <c r="S129" s="9"/>
    </row>
    <row r="130" spans="1:19" x14ac:dyDescent="0.25">
      <c r="A130" s="9"/>
      <c r="B130" s="11" t="s">
        <v>173</v>
      </c>
      <c r="C130" s="12">
        <v>1110055</v>
      </c>
      <c r="D130" s="9"/>
      <c r="E130" s="9"/>
      <c r="F130" s="9"/>
      <c r="G130" s="9"/>
      <c r="H130" s="9"/>
      <c r="I130" s="9"/>
      <c r="J130" s="9"/>
      <c r="K130" s="9"/>
      <c r="L130" s="9"/>
      <c r="M130" s="9"/>
      <c r="N130" s="9"/>
      <c r="O130" s="9"/>
      <c r="P130" s="9"/>
      <c r="Q130" s="9"/>
      <c r="R130" s="9"/>
      <c r="S130" s="9"/>
    </row>
    <row r="131" spans="1:19" x14ac:dyDescent="0.25">
      <c r="A131" s="9"/>
      <c r="B131" s="11" t="s">
        <v>174</v>
      </c>
      <c r="C131" s="12">
        <v>1112268</v>
      </c>
      <c r="D131" s="9"/>
      <c r="E131" s="9"/>
      <c r="F131" s="9"/>
      <c r="G131" s="9"/>
      <c r="H131" s="9"/>
      <c r="I131" s="9"/>
      <c r="J131" s="9"/>
      <c r="K131" s="9"/>
      <c r="L131" s="9"/>
      <c r="M131" s="9"/>
      <c r="N131" s="9"/>
      <c r="O131" s="9"/>
      <c r="P131" s="9"/>
      <c r="Q131" s="9"/>
      <c r="R131" s="9"/>
      <c r="S131" s="9"/>
    </row>
    <row r="132" spans="1:19" x14ac:dyDescent="0.25">
      <c r="A132" s="9"/>
      <c r="B132" s="11" t="s">
        <v>175</v>
      </c>
      <c r="C132" s="12">
        <v>1111118</v>
      </c>
      <c r="D132" s="9"/>
      <c r="E132" s="9"/>
      <c r="F132" s="9"/>
      <c r="G132" s="9"/>
      <c r="H132" s="9"/>
      <c r="I132" s="9"/>
      <c r="J132" s="9"/>
      <c r="K132" s="9"/>
      <c r="L132" s="9"/>
      <c r="M132" s="9"/>
      <c r="N132" s="9"/>
      <c r="O132" s="9"/>
      <c r="P132" s="9"/>
      <c r="Q132" s="9"/>
      <c r="R132" s="9"/>
      <c r="S132" s="9"/>
    </row>
    <row r="133" spans="1:19" x14ac:dyDescent="0.25">
      <c r="A133" s="9"/>
      <c r="B133" s="11" t="s">
        <v>176</v>
      </c>
      <c r="C133" s="12">
        <v>1110954</v>
      </c>
      <c r="D133" s="9"/>
      <c r="E133" s="9"/>
      <c r="F133" s="9"/>
      <c r="G133" s="9"/>
      <c r="H133" s="9"/>
      <c r="I133" s="9"/>
      <c r="J133" s="9"/>
      <c r="K133" s="9"/>
      <c r="L133" s="9"/>
      <c r="M133" s="9"/>
      <c r="N133" s="9"/>
      <c r="O133" s="9"/>
      <c r="P133" s="9"/>
      <c r="Q133" s="9"/>
      <c r="R133" s="9"/>
      <c r="S133" s="9"/>
    </row>
    <row r="134" spans="1:19" x14ac:dyDescent="0.25">
      <c r="A134" s="9"/>
      <c r="B134" s="11" t="s">
        <v>177</v>
      </c>
      <c r="C134" s="12">
        <v>1112859</v>
      </c>
      <c r="D134" s="9"/>
      <c r="E134" s="9"/>
      <c r="F134" s="9"/>
      <c r="G134" s="9"/>
      <c r="H134" s="9"/>
      <c r="I134" s="9"/>
      <c r="J134" s="9"/>
      <c r="K134" s="9"/>
      <c r="L134" s="9"/>
      <c r="M134" s="9"/>
      <c r="N134" s="9"/>
      <c r="O134" s="9"/>
      <c r="P134" s="9"/>
      <c r="Q134" s="9"/>
      <c r="R134" s="9"/>
      <c r="S134" s="9"/>
    </row>
    <row r="135" spans="1:19" x14ac:dyDescent="0.25">
      <c r="A135" s="9"/>
      <c r="B135" s="11" t="s">
        <v>178</v>
      </c>
      <c r="C135" s="12">
        <v>1111557</v>
      </c>
      <c r="D135" s="9"/>
      <c r="E135" s="9"/>
      <c r="F135" s="9"/>
      <c r="G135" s="9"/>
      <c r="H135" s="9"/>
      <c r="I135" s="9"/>
      <c r="J135" s="9"/>
      <c r="K135" s="9"/>
      <c r="L135" s="9"/>
      <c r="M135" s="9"/>
      <c r="N135" s="9"/>
      <c r="O135" s="9"/>
      <c r="P135" s="9"/>
      <c r="Q135" s="9"/>
      <c r="R135" s="9"/>
      <c r="S135" s="9"/>
    </row>
    <row r="136" spans="1:19" x14ac:dyDescent="0.25">
      <c r="A136" s="9"/>
      <c r="B136" s="11" t="s">
        <v>179</v>
      </c>
      <c r="C136" s="12">
        <v>1112867</v>
      </c>
      <c r="D136" s="9"/>
      <c r="E136" s="9"/>
      <c r="F136" s="9"/>
      <c r="G136" s="9"/>
      <c r="H136" s="9"/>
      <c r="I136" s="9"/>
      <c r="J136" s="9"/>
      <c r="K136" s="9"/>
      <c r="L136" s="9"/>
      <c r="M136" s="9"/>
      <c r="N136" s="9"/>
      <c r="O136" s="9"/>
      <c r="P136" s="9"/>
      <c r="Q136" s="9"/>
      <c r="R136" s="9"/>
      <c r="S136" s="9"/>
    </row>
    <row r="137" spans="1:19" x14ac:dyDescent="0.25">
      <c r="A137" s="9"/>
      <c r="B137" s="11" t="s">
        <v>180</v>
      </c>
      <c r="C137" s="12">
        <v>1110646</v>
      </c>
      <c r="D137" s="9"/>
      <c r="E137" s="9"/>
      <c r="F137" s="9"/>
      <c r="G137" s="9"/>
      <c r="H137" s="9"/>
      <c r="I137" s="9"/>
      <c r="J137" s="9"/>
      <c r="K137" s="9"/>
      <c r="L137" s="9"/>
      <c r="M137" s="9"/>
      <c r="N137" s="9"/>
      <c r="O137" s="9"/>
      <c r="P137" s="9"/>
      <c r="Q137" s="9"/>
      <c r="R137" s="9"/>
      <c r="S137" s="9"/>
    </row>
    <row r="138" spans="1:19" x14ac:dyDescent="0.25">
      <c r="A138" s="9"/>
      <c r="B138" s="11" t="s">
        <v>181</v>
      </c>
      <c r="C138" s="12">
        <v>1110098</v>
      </c>
      <c r="D138" s="9"/>
      <c r="E138" s="9"/>
      <c r="F138" s="9"/>
      <c r="G138" s="9"/>
      <c r="H138" s="9"/>
      <c r="I138" s="9"/>
      <c r="J138" s="9"/>
      <c r="K138" s="9"/>
      <c r="L138" s="9"/>
      <c r="M138" s="9"/>
      <c r="N138" s="9"/>
      <c r="O138" s="9"/>
      <c r="P138" s="9"/>
      <c r="Q138" s="9"/>
      <c r="R138" s="9"/>
      <c r="S138" s="9"/>
    </row>
    <row r="139" spans="1:19" x14ac:dyDescent="0.25">
      <c r="A139" s="9"/>
      <c r="B139" s="11" t="s">
        <v>182</v>
      </c>
      <c r="C139" s="12">
        <v>1112177</v>
      </c>
      <c r="D139" s="9"/>
      <c r="E139" s="9"/>
      <c r="F139" s="9"/>
      <c r="G139" s="9"/>
      <c r="H139" s="9"/>
      <c r="I139" s="9"/>
      <c r="J139" s="9"/>
      <c r="K139" s="9"/>
      <c r="L139" s="9"/>
      <c r="M139" s="9"/>
      <c r="N139" s="9"/>
      <c r="O139" s="9"/>
      <c r="P139" s="9"/>
      <c r="Q139" s="9"/>
      <c r="R139" s="9"/>
      <c r="S139" s="9"/>
    </row>
    <row r="140" spans="1:19" x14ac:dyDescent="0.25">
      <c r="A140" s="9"/>
      <c r="B140" s="11" t="s">
        <v>183</v>
      </c>
      <c r="C140" s="12">
        <v>1110533</v>
      </c>
      <c r="D140" s="9"/>
      <c r="E140" s="9"/>
      <c r="F140" s="9"/>
      <c r="G140" s="9"/>
      <c r="H140" s="9"/>
      <c r="I140" s="9"/>
      <c r="J140" s="9"/>
      <c r="K140" s="9"/>
      <c r="L140" s="9"/>
      <c r="M140" s="9"/>
      <c r="N140" s="9"/>
      <c r="O140" s="9"/>
      <c r="P140" s="9"/>
      <c r="Q140" s="9"/>
      <c r="R140" s="9"/>
      <c r="S140" s="9"/>
    </row>
    <row r="141" spans="1:19" x14ac:dyDescent="0.25">
      <c r="A141" s="9"/>
      <c r="B141" s="11" t="s">
        <v>184</v>
      </c>
      <c r="C141" s="12">
        <v>1112431</v>
      </c>
      <c r="D141" s="9"/>
      <c r="E141" s="9"/>
      <c r="F141" s="9"/>
      <c r="G141" s="9"/>
      <c r="H141" s="9"/>
      <c r="I141" s="9"/>
      <c r="J141" s="9"/>
      <c r="K141" s="9"/>
      <c r="L141" s="9"/>
      <c r="M141" s="9"/>
      <c r="N141" s="9"/>
      <c r="O141" s="9"/>
      <c r="P141" s="9"/>
      <c r="Q141" s="9"/>
      <c r="R141" s="9"/>
      <c r="S141" s="9"/>
    </row>
    <row r="142" spans="1:19" x14ac:dyDescent="0.25">
      <c r="A142" s="9"/>
      <c r="B142" s="11" t="s">
        <v>185</v>
      </c>
      <c r="C142" s="12">
        <v>1111240</v>
      </c>
      <c r="D142" s="9"/>
      <c r="E142" s="9"/>
      <c r="F142" s="9"/>
      <c r="G142" s="9"/>
      <c r="H142" s="9"/>
      <c r="I142" s="9"/>
      <c r="J142" s="9"/>
      <c r="K142" s="9"/>
      <c r="L142" s="9"/>
      <c r="M142" s="9"/>
      <c r="N142" s="9"/>
      <c r="O142" s="9"/>
      <c r="P142" s="9"/>
      <c r="Q142" s="9"/>
      <c r="R142" s="9"/>
      <c r="S142" s="9"/>
    </row>
    <row r="143" spans="1:19" x14ac:dyDescent="0.25">
      <c r="A143" s="9"/>
      <c r="B143" s="11" t="s">
        <v>186</v>
      </c>
      <c r="C143" s="12">
        <v>1112426</v>
      </c>
      <c r="D143" s="9"/>
      <c r="E143" s="9"/>
      <c r="F143" s="9"/>
      <c r="G143" s="9"/>
      <c r="H143" s="9"/>
      <c r="I143" s="9"/>
      <c r="J143" s="9"/>
      <c r="K143" s="9"/>
      <c r="L143" s="9"/>
      <c r="M143" s="9"/>
      <c r="N143" s="9"/>
      <c r="O143" s="9"/>
      <c r="P143" s="9"/>
      <c r="Q143" s="9"/>
      <c r="R143" s="9"/>
      <c r="S143" s="9"/>
    </row>
    <row r="144" spans="1:19" x14ac:dyDescent="0.25">
      <c r="A144" s="9"/>
      <c r="B144" s="11" t="s">
        <v>187</v>
      </c>
      <c r="C144" s="12">
        <v>1110884</v>
      </c>
      <c r="D144" s="9"/>
      <c r="E144" s="9"/>
      <c r="F144" s="9"/>
      <c r="G144" s="9"/>
      <c r="H144" s="9"/>
      <c r="I144" s="9"/>
      <c r="J144" s="9"/>
      <c r="K144" s="9"/>
      <c r="L144" s="9"/>
      <c r="M144" s="9"/>
      <c r="N144" s="9"/>
      <c r="O144" s="9"/>
      <c r="P144" s="9"/>
      <c r="Q144" s="9"/>
      <c r="R144" s="9"/>
      <c r="S144" s="9"/>
    </row>
    <row r="145" spans="1:19" x14ac:dyDescent="0.25">
      <c r="A145" s="9"/>
      <c r="B145" s="11" t="s">
        <v>188</v>
      </c>
      <c r="C145" s="12">
        <v>1110980</v>
      </c>
      <c r="D145" s="9"/>
      <c r="E145" s="9"/>
      <c r="F145" s="9"/>
      <c r="G145" s="9"/>
      <c r="H145" s="9"/>
      <c r="I145" s="9"/>
      <c r="J145" s="9"/>
      <c r="K145" s="9"/>
      <c r="L145" s="9"/>
      <c r="M145" s="9"/>
      <c r="N145" s="9"/>
      <c r="O145" s="9"/>
      <c r="P145" s="9"/>
      <c r="Q145" s="9"/>
      <c r="R145" s="9"/>
      <c r="S145" s="9"/>
    </row>
    <row r="146" spans="1:19" x14ac:dyDescent="0.25">
      <c r="A146" s="9"/>
      <c r="B146" s="11" t="s">
        <v>189</v>
      </c>
      <c r="C146" s="12">
        <v>1112928</v>
      </c>
      <c r="D146" s="9"/>
      <c r="E146" s="9"/>
      <c r="F146" s="9"/>
      <c r="G146" s="9"/>
      <c r="H146" s="9"/>
      <c r="I146" s="9"/>
      <c r="J146" s="9"/>
      <c r="K146" s="9"/>
      <c r="L146" s="9"/>
      <c r="M146" s="9"/>
      <c r="N146" s="9"/>
      <c r="O146" s="9"/>
      <c r="P146" s="9"/>
      <c r="Q146" s="9"/>
      <c r="R146" s="9"/>
      <c r="S146" s="9"/>
    </row>
    <row r="147" spans="1:19" x14ac:dyDescent="0.25">
      <c r="A147" s="9"/>
      <c r="B147" s="11" t="s">
        <v>190</v>
      </c>
      <c r="C147" s="12">
        <v>1116167</v>
      </c>
      <c r="D147" s="9"/>
      <c r="E147" s="9"/>
      <c r="F147" s="9"/>
      <c r="G147" s="9"/>
      <c r="H147" s="9"/>
      <c r="I147" s="9"/>
      <c r="J147" s="9"/>
      <c r="K147" s="9"/>
      <c r="L147" s="9"/>
      <c r="M147" s="9"/>
      <c r="N147" s="9"/>
      <c r="O147" s="9"/>
      <c r="P147" s="9"/>
      <c r="Q147" s="9"/>
      <c r="R147" s="9"/>
      <c r="S147" s="9"/>
    </row>
    <row r="148" spans="1:19" x14ac:dyDescent="0.25">
      <c r="A148" s="9"/>
      <c r="B148" s="11" t="s">
        <v>191</v>
      </c>
      <c r="C148" s="12">
        <v>1112466</v>
      </c>
      <c r="D148" s="9"/>
      <c r="E148" s="9"/>
      <c r="F148" s="9"/>
      <c r="G148" s="9"/>
      <c r="H148" s="9"/>
      <c r="I148" s="9"/>
      <c r="J148" s="9"/>
      <c r="K148" s="9"/>
      <c r="L148" s="9"/>
      <c r="M148" s="9"/>
      <c r="N148" s="9"/>
      <c r="O148" s="9"/>
      <c r="P148" s="9"/>
      <c r="Q148" s="9"/>
      <c r="R148" s="9"/>
      <c r="S148" s="9"/>
    </row>
    <row r="149" spans="1:19" x14ac:dyDescent="0.25">
      <c r="A149" s="9"/>
      <c r="B149" s="11" t="s">
        <v>192</v>
      </c>
      <c r="C149" s="12">
        <v>1112245</v>
      </c>
      <c r="D149" s="9"/>
      <c r="E149" s="9"/>
      <c r="F149" s="9"/>
      <c r="G149" s="9"/>
      <c r="H149" s="9"/>
      <c r="I149" s="9"/>
      <c r="J149" s="9"/>
      <c r="K149" s="9"/>
      <c r="L149" s="9"/>
      <c r="M149" s="9"/>
      <c r="N149" s="9"/>
      <c r="O149" s="9"/>
      <c r="P149" s="9"/>
      <c r="Q149" s="9"/>
      <c r="R149" s="9"/>
      <c r="S149" s="9"/>
    </row>
    <row r="150" spans="1:19" x14ac:dyDescent="0.25">
      <c r="A150" s="9"/>
      <c r="B150" s="11" t="s">
        <v>193</v>
      </c>
      <c r="C150" s="12">
        <v>1112217</v>
      </c>
      <c r="D150" s="9"/>
      <c r="E150" s="9"/>
      <c r="F150" s="9"/>
      <c r="G150" s="9"/>
      <c r="H150" s="9"/>
      <c r="I150" s="9"/>
      <c r="J150" s="9"/>
      <c r="K150" s="9"/>
      <c r="L150" s="9"/>
      <c r="M150" s="9"/>
      <c r="N150" s="9"/>
      <c r="O150" s="9"/>
      <c r="P150" s="9"/>
      <c r="Q150" s="9"/>
      <c r="R150" s="9"/>
      <c r="S150" s="9"/>
    </row>
    <row r="151" spans="1:19" x14ac:dyDescent="0.25">
      <c r="A151" s="9"/>
      <c r="B151" s="11" t="s">
        <v>194</v>
      </c>
      <c r="C151" s="12">
        <v>1112764</v>
      </c>
      <c r="D151" s="9"/>
      <c r="E151" s="9"/>
      <c r="F151" s="9"/>
      <c r="G151" s="9"/>
      <c r="H151" s="9"/>
      <c r="I151" s="9"/>
      <c r="J151" s="9"/>
      <c r="K151" s="9"/>
      <c r="L151" s="9"/>
      <c r="M151" s="9"/>
      <c r="N151" s="9"/>
      <c r="O151" s="9"/>
      <c r="P151" s="9"/>
      <c r="Q151" s="9"/>
      <c r="R151" s="9"/>
      <c r="S151" s="9"/>
    </row>
    <row r="152" spans="1:19" x14ac:dyDescent="0.25">
      <c r="A152" s="9"/>
      <c r="B152" s="11" t="s">
        <v>195</v>
      </c>
      <c r="C152" s="12">
        <v>1110808</v>
      </c>
      <c r="D152" s="9"/>
      <c r="E152" s="9"/>
      <c r="F152" s="9"/>
      <c r="G152" s="9"/>
      <c r="H152" s="9"/>
      <c r="I152" s="9"/>
      <c r="J152" s="9"/>
      <c r="K152" s="9"/>
      <c r="L152" s="9"/>
      <c r="M152" s="9"/>
      <c r="N152" s="9"/>
      <c r="O152" s="9"/>
      <c r="P152" s="9"/>
      <c r="Q152" s="9"/>
      <c r="R152" s="9"/>
      <c r="S152" s="9"/>
    </row>
    <row r="153" spans="1:19" x14ac:dyDescent="0.25">
      <c r="A153" s="9"/>
      <c r="B153" s="11" t="s">
        <v>196</v>
      </c>
      <c r="C153" s="12">
        <v>1111710</v>
      </c>
      <c r="D153" s="9"/>
      <c r="E153" s="9"/>
      <c r="F153" s="9"/>
      <c r="G153" s="9"/>
      <c r="H153" s="9"/>
      <c r="I153" s="9"/>
      <c r="J153" s="9"/>
      <c r="K153" s="9"/>
      <c r="L153" s="9"/>
      <c r="M153" s="9"/>
      <c r="N153" s="9"/>
      <c r="O153" s="9"/>
      <c r="P153" s="9"/>
      <c r="Q153" s="9"/>
      <c r="R153" s="9"/>
      <c r="S153" s="9"/>
    </row>
    <row r="154" spans="1:19" x14ac:dyDescent="0.25">
      <c r="A154" s="9"/>
      <c r="B154" s="11" t="s">
        <v>197</v>
      </c>
      <c r="C154" s="12">
        <v>1113046</v>
      </c>
      <c r="D154" s="9"/>
      <c r="E154" s="9"/>
      <c r="F154" s="9"/>
      <c r="G154" s="9"/>
      <c r="H154" s="9"/>
      <c r="I154" s="9"/>
      <c r="J154" s="9"/>
      <c r="K154" s="9"/>
      <c r="L154" s="9"/>
      <c r="M154" s="9"/>
      <c r="N154" s="9"/>
      <c r="O154" s="9"/>
      <c r="P154" s="9"/>
      <c r="Q154" s="9"/>
      <c r="R154" s="9"/>
      <c r="S154" s="9"/>
    </row>
    <row r="155" spans="1:19" x14ac:dyDescent="0.25">
      <c r="A155" s="9"/>
      <c r="B155" s="11" t="s">
        <v>198</v>
      </c>
      <c r="C155" s="12">
        <v>1111384</v>
      </c>
      <c r="D155" s="9"/>
      <c r="E155" s="9"/>
      <c r="F155" s="9"/>
      <c r="G155" s="9"/>
      <c r="H155" s="9"/>
      <c r="I155" s="9"/>
      <c r="J155" s="9"/>
      <c r="K155" s="9"/>
      <c r="L155" s="9"/>
      <c r="M155" s="9"/>
      <c r="N155" s="9"/>
      <c r="O155" s="9"/>
      <c r="P155" s="9"/>
      <c r="Q155" s="9"/>
      <c r="R155" s="9"/>
      <c r="S155" s="9"/>
    </row>
    <row r="156" spans="1:19" x14ac:dyDescent="0.25">
      <c r="A156" s="9"/>
      <c r="B156" s="11" t="s">
        <v>199</v>
      </c>
      <c r="C156" s="12">
        <v>1111385</v>
      </c>
      <c r="D156" s="9"/>
      <c r="E156" s="9"/>
      <c r="F156" s="9"/>
      <c r="G156" s="9"/>
      <c r="H156" s="9"/>
      <c r="I156" s="9"/>
      <c r="J156" s="9"/>
      <c r="K156" s="9"/>
      <c r="L156" s="9"/>
      <c r="M156" s="9"/>
      <c r="N156" s="9"/>
      <c r="O156" s="9"/>
      <c r="P156" s="9"/>
      <c r="Q156" s="9"/>
      <c r="R156" s="9"/>
      <c r="S156" s="9"/>
    </row>
    <row r="157" spans="1:19" x14ac:dyDescent="0.25">
      <c r="A157" s="9"/>
      <c r="B157" s="11" t="s">
        <v>200</v>
      </c>
      <c r="C157" s="12">
        <v>1110829</v>
      </c>
      <c r="D157" s="9"/>
      <c r="E157" s="9"/>
      <c r="F157" s="9"/>
      <c r="G157" s="9"/>
      <c r="H157" s="9"/>
      <c r="I157" s="9"/>
      <c r="J157" s="9"/>
      <c r="K157" s="9"/>
      <c r="L157" s="9"/>
      <c r="M157" s="9"/>
      <c r="N157" s="9"/>
      <c r="O157" s="9"/>
      <c r="P157" s="9"/>
      <c r="Q157" s="9"/>
      <c r="R157" s="9"/>
      <c r="S157" s="9"/>
    </row>
    <row r="158" spans="1:19" x14ac:dyDescent="0.25">
      <c r="A158" s="9"/>
      <c r="B158" s="11" t="s">
        <v>201</v>
      </c>
      <c r="C158" s="12">
        <v>1110512</v>
      </c>
      <c r="D158" s="9"/>
      <c r="E158" s="9"/>
      <c r="F158" s="9"/>
      <c r="G158" s="9"/>
      <c r="H158" s="9"/>
      <c r="I158" s="9"/>
      <c r="J158" s="9"/>
      <c r="K158" s="9"/>
      <c r="L158" s="9"/>
      <c r="M158" s="9"/>
      <c r="N158" s="9"/>
      <c r="O158" s="9"/>
      <c r="P158" s="9"/>
      <c r="Q158" s="9"/>
      <c r="R158" s="9"/>
      <c r="S158" s="9"/>
    </row>
    <row r="159" spans="1:19" x14ac:dyDescent="0.25">
      <c r="A159" s="9"/>
      <c r="B159" s="11" t="s">
        <v>202</v>
      </c>
      <c r="C159" s="12">
        <v>1111471</v>
      </c>
      <c r="D159" s="9"/>
      <c r="E159" s="9"/>
      <c r="F159" s="9"/>
      <c r="G159" s="9"/>
      <c r="H159" s="9"/>
      <c r="I159" s="9"/>
      <c r="J159" s="9"/>
      <c r="K159" s="9"/>
      <c r="L159" s="9"/>
      <c r="M159" s="9"/>
      <c r="N159" s="9"/>
      <c r="O159" s="9"/>
      <c r="P159" s="9"/>
      <c r="Q159" s="9"/>
      <c r="R159" s="9"/>
      <c r="S159" s="9"/>
    </row>
    <row r="160" spans="1:19" x14ac:dyDescent="0.25">
      <c r="A160" s="9"/>
      <c r="B160" s="11" t="s">
        <v>203</v>
      </c>
      <c r="C160" s="12">
        <v>1111288</v>
      </c>
      <c r="D160" s="9"/>
      <c r="E160" s="9"/>
      <c r="F160" s="9"/>
      <c r="G160" s="9"/>
      <c r="H160" s="9"/>
      <c r="I160" s="9"/>
      <c r="J160" s="9"/>
      <c r="K160" s="9"/>
      <c r="L160" s="9"/>
      <c r="M160" s="9"/>
      <c r="N160" s="9"/>
      <c r="O160" s="9"/>
      <c r="P160" s="9"/>
      <c r="Q160" s="9"/>
      <c r="R160" s="9"/>
      <c r="S160" s="9"/>
    </row>
    <row r="161" spans="1:19" x14ac:dyDescent="0.25">
      <c r="A161" s="9"/>
      <c r="B161" s="11" t="s">
        <v>204</v>
      </c>
      <c r="C161" s="12">
        <v>1111261</v>
      </c>
      <c r="D161" s="9"/>
      <c r="E161" s="9"/>
      <c r="F161" s="9"/>
      <c r="G161" s="9"/>
      <c r="H161" s="9"/>
      <c r="I161" s="9"/>
      <c r="J161" s="9"/>
      <c r="K161" s="9"/>
      <c r="L161" s="9"/>
      <c r="M161" s="9"/>
      <c r="N161" s="9"/>
      <c r="O161" s="9"/>
      <c r="P161" s="9"/>
      <c r="Q161" s="9"/>
      <c r="R161" s="9"/>
      <c r="S161" s="9"/>
    </row>
    <row r="162" spans="1:19" x14ac:dyDescent="0.25">
      <c r="A162" s="9"/>
      <c r="B162" s="11" t="s">
        <v>205</v>
      </c>
      <c r="C162" s="12">
        <v>1110388</v>
      </c>
      <c r="D162" s="9"/>
      <c r="E162" s="9"/>
      <c r="F162" s="9"/>
      <c r="G162" s="9"/>
      <c r="H162" s="9"/>
      <c r="I162" s="9"/>
      <c r="J162" s="9"/>
      <c r="K162" s="9"/>
      <c r="L162" s="9"/>
      <c r="M162" s="9"/>
      <c r="N162" s="9"/>
      <c r="O162" s="9"/>
      <c r="P162" s="9"/>
      <c r="Q162" s="9"/>
      <c r="R162" s="9"/>
      <c r="S162" s="9"/>
    </row>
    <row r="163" spans="1:19" x14ac:dyDescent="0.25">
      <c r="A163" s="9"/>
      <c r="B163" s="11" t="s">
        <v>206</v>
      </c>
      <c r="C163" s="12">
        <v>1112487</v>
      </c>
      <c r="D163" s="9"/>
      <c r="E163" s="9"/>
      <c r="F163" s="9"/>
      <c r="G163" s="9"/>
      <c r="H163" s="9"/>
      <c r="I163" s="9"/>
      <c r="J163" s="9"/>
      <c r="K163" s="9"/>
      <c r="L163" s="9"/>
      <c r="M163" s="9"/>
      <c r="N163" s="9"/>
      <c r="O163" s="9"/>
      <c r="P163" s="9"/>
      <c r="Q163" s="9"/>
      <c r="R163" s="9"/>
      <c r="S163" s="9"/>
    </row>
    <row r="164" spans="1:19" x14ac:dyDescent="0.25">
      <c r="A164" s="9"/>
      <c r="B164" s="11" t="s">
        <v>207</v>
      </c>
      <c r="C164" s="12">
        <v>1110551</v>
      </c>
      <c r="D164" s="9"/>
      <c r="E164" s="9"/>
      <c r="F164" s="9"/>
      <c r="G164" s="9"/>
      <c r="H164" s="9"/>
      <c r="I164" s="9"/>
      <c r="J164" s="9"/>
      <c r="K164" s="9"/>
      <c r="L164" s="9"/>
      <c r="M164" s="9"/>
      <c r="N164" s="9"/>
      <c r="O164" s="9"/>
      <c r="P164" s="9"/>
      <c r="Q164" s="9"/>
      <c r="R164" s="9"/>
      <c r="S164" s="9"/>
    </row>
    <row r="165" spans="1:19" x14ac:dyDescent="0.25">
      <c r="A165" s="9"/>
      <c r="B165" s="11" t="s">
        <v>208</v>
      </c>
      <c r="C165" s="12">
        <v>1112480</v>
      </c>
      <c r="D165" s="9"/>
      <c r="E165" s="9"/>
      <c r="F165" s="9"/>
      <c r="G165" s="9"/>
      <c r="H165" s="9"/>
      <c r="I165" s="9"/>
      <c r="J165" s="9"/>
      <c r="K165" s="9"/>
      <c r="L165" s="9"/>
      <c r="M165" s="9"/>
      <c r="N165" s="9"/>
      <c r="O165" s="9"/>
      <c r="P165" s="9"/>
      <c r="Q165" s="9"/>
      <c r="R165" s="9"/>
      <c r="S165" s="9"/>
    </row>
    <row r="166" spans="1:19" x14ac:dyDescent="0.25">
      <c r="A166" s="9"/>
      <c r="B166" s="11" t="s">
        <v>209</v>
      </c>
      <c r="C166" s="12">
        <v>1112492</v>
      </c>
      <c r="D166" s="9"/>
      <c r="E166" s="9"/>
      <c r="F166" s="9"/>
      <c r="G166" s="9"/>
      <c r="H166" s="9"/>
      <c r="I166" s="9"/>
      <c r="J166" s="9"/>
      <c r="K166" s="9"/>
      <c r="L166" s="9"/>
      <c r="M166" s="9"/>
      <c r="N166" s="9"/>
      <c r="O166" s="9"/>
      <c r="P166" s="9"/>
      <c r="Q166" s="9"/>
      <c r="R166" s="9"/>
      <c r="S166" s="9"/>
    </row>
    <row r="167" spans="1:19" x14ac:dyDescent="0.25">
      <c r="A167" s="9"/>
      <c r="B167" s="11" t="s">
        <v>210</v>
      </c>
      <c r="C167" s="12">
        <v>1111097</v>
      </c>
      <c r="D167" s="9"/>
      <c r="E167" s="9"/>
      <c r="F167" s="9"/>
      <c r="G167" s="9"/>
      <c r="H167" s="9"/>
      <c r="I167" s="9"/>
      <c r="J167" s="9"/>
      <c r="K167" s="9"/>
      <c r="L167" s="9"/>
      <c r="M167" s="9"/>
      <c r="N167" s="9"/>
      <c r="O167" s="9"/>
      <c r="P167" s="9"/>
      <c r="Q167" s="9"/>
      <c r="R167" s="9"/>
      <c r="S167" s="9"/>
    </row>
    <row r="168" spans="1:19" x14ac:dyDescent="0.25">
      <c r="A168" s="9"/>
      <c r="B168" s="11" t="s">
        <v>211</v>
      </c>
      <c r="C168" s="12">
        <v>1112965</v>
      </c>
      <c r="D168" s="9"/>
      <c r="E168" s="9"/>
      <c r="F168" s="9"/>
      <c r="G168" s="9"/>
      <c r="H168" s="9"/>
      <c r="I168" s="9"/>
      <c r="J168" s="9"/>
      <c r="K168" s="9"/>
      <c r="L168" s="9"/>
      <c r="M168" s="9"/>
      <c r="N168" s="9"/>
      <c r="O168" s="9"/>
      <c r="P168" s="9"/>
      <c r="Q168" s="9"/>
      <c r="R168" s="9"/>
      <c r="S168" s="9"/>
    </row>
    <row r="169" spans="1:19" x14ac:dyDescent="0.25">
      <c r="A169" s="9"/>
      <c r="B169" s="11" t="s">
        <v>212</v>
      </c>
      <c r="C169" s="12">
        <v>1112687</v>
      </c>
      <c r="D169" s="9"/>
      <c r="E169" s="9"/>
      <c r="F169" s="9"/>
      <c r="G169" s="9"/>
      <c r="H169" s="9"/>
      <c r="I169" s="9"/>
      <c r="J169" s="9"/>
      <c r="K169" s="9"/>
      <c r="L169" s="9"/>
      <c r="M169" s="9"/>
      <c r="N169" s="9"/>
      <c r="O169" s="9"/>
      <c r="P169" s="9"/>
      <c r="Q169" s="9"/>
      <c r="R169" s="9"/>
      <c r="S169" s="9"/>
    </row>
    <row r="170" spans="1:19" x14ac:dyDescent="0.25">
      <c r="A170" s="9"/>
      <c r="B170" s="11" t="s">
        <v>213</v>
      </c>
      <c r="C170" s="12">
        <v>1112062</v>
      </c>
      <c r="D170" s="9"/>
      <c r="E170" s="9"/>
      <c r="F170" s="9"/>
      <c r="G170" s="9"/>
      <c r="H170" s="9"/>
      <c r="I170" s="9"/>
      <c r="J170" s="9"/>
      <c r="K170" s="9"/>
      <c r="L170" s="9"/>
      <c r="M170" s="9"/>
      <c r="N170" s="9"/>
      <c r="O170" s="9"/>
      <c r="P170" s="9"/>
      <c r="Q170" s="9"/>
      <c r="R170" s="9"/>
      <c r="S170" s="9"/>
    </row>
    <row r="171" spans="1:19" x14ac:dyDescent="0.25">
      <c r="A171" s="9"/>
      <c r="B171" s="11" t="s">
        <v>214</v>
      </c>
      <c r="C171" s="12">
        <v>1111318</v>
      </c>
      <c r="D171" s="9"/>
      <c r="E171" s="9"/>
      <c r="F171" s="9"/>
      <c r="G171" s="9"/>
      <c r="H171" s="9"/>
      <c r="I171" s="9"/>
      <c r="J171" s="9"/>
      <c r="K171" s="9"/>
      <c r="L171" s="9"/>
      <c r="M171" s="9"/>
      <c r="N171" s="9"/>
      <c r="O171" s="9"/>
      <c r="P171" s="9"/>
      <c r="Q171" s="9"/>
      <c r="R171" s="9"/>
      <c r="S171" s="9"/>
    </row>
    <row r="172" spans="1:19" x14ac:dyDescent="0.25">
      <c r="A172" s="9"/>
      <c r="B172" s="11" t="s">
        <v>215</v>
      </c>
      <c r="C172" s="12">
        <v>1112165</v>
      </c>
      <c r="D172" s="9"/>
      <c r="E172" s="9"/>
      <c r="F172" s="9"/>
      <c r="G172" s="9"/>
      <c r="H172" s="9"/>
      <c r="I172" s="9"/>
      <c r="J172" s="9"/>
      <c r="K172" s="9"/>
      <c r="L172" s="9"/>
      <c r="M172" s="9"/>
      <c r="N172" s="9"/>
      <c r="O172" s="9"/>
      <c r="P172" s="9"/>
      <c r="Q172" s="9"/>
      <c r="R172" s="9"/>
      <c r="S172" s="9"/>
    </row>
    <row r="173" spans="1:19" x14ac:dyDescent="0.25">
      <c r="A173" s="9"/>
      <c r="B173" s="11" t="s">
        <v>216</v>
      </c>
      <c r="C173" s="12">
        <v>1110635</v>
      </c>
      <c r="D173" s="9"/>
      <c r="E173" s="9"/>
      <c r="F173" s="9"/>
      <c r="G173" s="9"/>
      <c r="H173" s="9"/>
      <c r="I173" s="9"/>
      <c r="J173" s="9"/>
      <c r="K173" s="9"/>
      <c r="L173" s="9"/>
      <c r="M173" s="9"/>
      <c r="N173" s="9"/>
      <c r="O173" s="9"/>
      <c r="P173" s="9"/>
      <c r="Q173" s="9"/>
      <c r="R173" s="9"/>
      <c r="S173" s="9"/>
    </row>
    <row r="174" spans="1:19" x14ac:dyDescent="0.25">
      <c r="A174" s="9"/>
      <c r="B174" s="11" t="s">
        <v>217</v>
      </c>
      <c r="C174" s="12">
        <v>1112959</v>
      </c>
      <c r="D174" s="9"/>
      <c r="E174" s="9"/>
      <c r="F174" s="9"/>
      <c r="G174" s="9"/>
      <c r="H174" s="9"/>
      <c r="I174" s="9"/>
      <c r="J174" s="9"/>
      <c r="K174" s="9"/>
      <c r="L174" s="9"/>
      <c r="M174" s="9"/>
      <c r="N174" s="9"/>
      <c r="O174" s="9"/>
      <c r="P174" s="9"/>
      <c r="Q174" s="9"/>
      <c r="R174" s="9"/>
      <c r="S174" s="9"/>
    </row>
    <row r="175" spans="1:19" x14ac:dyDescent="0.25">
      <c r="A175" s="9"/>
      <c r="B175" s="11" t="s">
        <v>218</v>
      </c>
      <c r="C175" s="12">
        <v>1111823</v>
      </c>
      <c r="D175" s="9"/>
      <c r="E175" s="9"/>
      <c r="F175" s="9"/>
      <c r="G175" s="9"/>
      <c r="H175" s="9"/>
      <c r="I175" s="9"/>
      <c r="J175" s="9"/>
      <c r="K175" s="9"/>
      <c r="L175" s="9"/>
      <c r="M175" s="9"/>
      <c r="N175" s="9"/>
      <c r="O175" s="9"/>
      <c r="P175" s="9"/>
      <c r="Q175" s="9"/>
      <c r="R175" s="9"/>
      <c r="S175" s="9"/>
    </row>
    <row r="176" spans="1:19" x14ac:dyDescent="0.25">
      <c r="A176" s="9"/>
      <c r="B176" s="11" t="s">
        <v>219</v>
      </c>
      <c r="C176" s="12">
        <v>1111119</v>
      </c>
      <c r="D176" s="9"/>
      <c r="E176" s="9"/>
      <c r="F176" s="9"/>
      <c r="G176" s="9"/>
      <c r="H176" s="9"/>
      <c r="I176" s="9"/>
      <c r="J176" s="9"/>
      <c r="K176" s="9"/>
      <c r="L176" s="9"/>
      <c r="M176" s="9"/>
      <c r="N176" s="9"/>
      <c r="O176" s="9"/>
      <c r="P176" s="9"/>
      <c r="Q176" s="9"/>
      <c r="R176" s="9"/>
      <c r="S176" s="9"/>
    </row>
    <row r="177" spans="1:19" x14ac:dyDescent="0.25">
      <c r="A177" s="9"/>
      <c r="B177" s="11" t="s">
        <v>220</v>
      </c>
      <c r="C177" s="12">
        <v>1111964</v>
      </c>
      <c r="D177" s="9"/>
      <c r="E177" s="9"/>
      <c r="F177" s="9"/>
      <c r="G177" s="9"/>
      <c r="H177" s="9"/>
      <c r="I177" s="9"/>
      <c r="J177" s="9"/>
      <c r="K177" s="9"/>
      <c r="L177" s="9"/>
      <c r="M177" s="9"/>
      <c r="N177" s="9"/>
      <c r="O177" s="9"/>
      <c r="P177" s="9"/>
      <c r="Q177" s="9"/>
      <c r="R177" s="9"/>
      <c r="S177" s="9"/>
    </row>
    <row r="178" spans="1:19" x14ac:dyDescent="0.25">
      <c r="A178" s="9"/>
      <c r="B178" s="11" t="s">
        <v>221</v>
      </c>
      <c r="C178" s="12">
        <v>1112388</v>
      </c>
      <c r="D178" s="9"/>
      <c r="E178" s="9"/>
      <c r="F178" s="9"/>
      <c r="G178" s="9"/>
      <c r="H178" s="9"/>
      <c r="I178" s="9"/>
      <c r="J178" s="9"/>
      <c r="K178" s="9"/>
      <c r="L178" s="9"/>
      <c r="M178" s="9"/>
      <c r="N178" s="9"/>
      <c r="O178" s="9"/>
      <c r="P178" s="9"/>
      <c r="Q178" s="9"/>
      <c r="R178" s="9"/>
      <c r="S178" s="9"/>
    </row>
    <row r="179" spans="1:19" x14ac:dyDescent="0.25">
      <c r="A179" s="9"/>
      <c r="B179" s="11" t="s">
        <v>222</v>
      </c>
      <c r="C179" s="12">
        <v>1110636</v>
      </c>
      <c r="D179" s="9"/>
      <c r="E179" s="9"/>
      <c r="F179" s="9"/>
      <c r="G179" s="9"/>
      <c r="H179" s="9"/>
      <c r="I179" s="9"/>
      <c r="J179" s="9"/>
      <c r="K179" s="9"/>
      <c r="L179" s="9"/>
      <c r="M179" s="9"/>
      <c r="N179" s="9"/>
      <c r="O179" s="9"/>
      <c r="P179" s="9"/>
      <c r="Q179" s="9"/>
      <c r="R179" s="9"/>
      <c r="S179" s="9"/>
    </row>
    <row r="180" spans="1:19" x14ac:dyDescent="0.25">
      <c r="A180" s="9"/>
      <c r="B180" s="11" t="s">
        <v>223</v>
      </c>
      <c r="C180" s="12">
        <v>1110278</v>
      </c>
      <c r="D180" s="9"/>
      <c r="E180" s="9"/>
      <c r="F180" s="9"/>
      <c r="G180" s="9"/>
      <c r="H180" s="9"/>
      <c r="I180" s="9"/>
      <c r="J180" s="9"/>
      <c r="K180" s="9"/>
      <c r="L180" s="9"/>
      <c r="M180" s="9"/>
      <c r="N180" s="9"/>
      <c r="O180" s="9"/>
      <c r="P180" s="9"/>
      <c r="Q180" s="9"/>
      <c r="R180" s="9"/>
      <c r="S180" s="9"/>
    </row>
    <row r="181" spans="1:19" x14ac:dyDescent="0.25">
      <c r="A181" s="9"/>
      <c r="B181" s="11" t="s">
        <v>224</v>
      </c>
      <c r="C181" s="12">
        <v>1110571</v>
      </c>
      <c r="D181" s="9"/>
      <c r="E181" s="9"/>
      <c r="F181" s="9"/>
      <c r="G181" s="9"/>
      <c r="H181" s="9"/>
      <c r="I181" s="9"/>
      <c r="J181" s="9"/>
      <c r="K181" s="9"/>
      <c r="L181" s="9"/>
      <c r="M181" s="9"/>
      <c r="N181" s="9"/>
      <c r="O181" s="9"/>
      <c r="P181" s="9"/>
      <c r="Q181" s="9"/>
      <c r="R181" s="9"/>
      <c r="S181" s="9"/>
    </row>
    <row r="182" spans="1:19" x14ac:dyDescent="0.25">
      <c r="A182" s="9"/>
      <c r="B182" s="11" t="s">
        <v>225</v>
      </c>
      <c r="C182" s="12">
        <v>1113008</v>
      </c>
      <c r="D182" s="9"/>
      <c r="E182" s="9"/>
      <c r="F182" s="9"/>
      <c r="G182" s="9"/>
      <c r="H182" s="9"/>
      <c r="I182" s="9"/>
      <c r="J182" s="9"/>
      <c r="K182" s="9"/>
      <c r="L182" s="9"/>
      <c r="M182" s="9"/>
      <c r="N182" s="9"/>
      <c r="O182" s="9"/>
      <c r="P182" s="9"/>
      <c r="Q182" s="9"/>
      <c r="R182" s="9"/>
      <c r="S182" s="9"/>
    </row>
    <row r="183" spans="1:19" x14ac:dyDescent="0.25">
      <c r="A183" s="9"/>
      <c r="B183" s="11" t="s">
        <v>226</v>
      </c>
      <c r="C183" s="12">
        <v>1110535</v>
      </c>
      <c r="D183" s="9"/>
      <c r="E183" s="9"/>
      <c r="F183" s="9"/>
      <c r="G183" s="9"/>
      <c r="H183" s="9"/>
      <c r="I183" s="9"/>
      <c r="J183" s="9"/>
      <c r="K183" s="9"/>
      <c r="L183" s="9"/>
      <c r="M183" s="9"/>
      <c r="N183" s="9"/>
      <c r="O183" s="9"/>
      <c r="P183" s="9"/>
      <c r="Q183" s="9"/>
      <c r="R183" s="9"/>
      <c r="S183" s="9"/>
    </row>
    <row r="184" spans="1:19" x14ac:dyDescent="0.25">
      <c r="A184" s="9"/>
      <c r="B184" s="11" t="s">
        <v>227</v>
      </c>
      <c r="C184" s="12">
        <v>1110232</v>
      </c>
      <c r="D184" s="9"/>
      <c r="E184" s="9"/>
      <c r="F184" s="9"/>
      <c r="G184" s="9"/>
      <c r="H184" s="9"/>
      <c r="I184" s="9"/>
      <c r="J184" s="9"/>
      <c r="K184" s="9"/>
      <c r="L184" s="9"/>
      <c r="M184" s="9"/>
      <c r="N184" s="9"/>
      <c r="O184" s="9"/>
      <c r="P184" s="9"/>
      <c r="Q184" s="9"/>
      <c r="R184" s="9"/>
      <c r="S184" s="9"/>
    </row>
    <row r="185" spans="1:19" x14ac:dyDescent="0.25">
      <c r="A185" s="9"/>
      <c r="B185" s="11" t="s">
        <v>228</v>
      </c>
      <c r="C185" s="12">
        <v>1112603</v>
      </c>
      <c r="D185" s="9"/>
      <c r="E185" s="9"/>
      <c r="F185" s="9"/>
      <c r="G185" s="9"/>
      <c r="H185" s="9"/>
      <c r="I185" s="9"/>
      <c r="J185" s="9"/>
      <c r="K185" s="9"/>
      <c r="L185" s="9"/>
      <c r="M185" s="9"/>
      <c r="N185" s="9"/>
      <c r="O185" s="9"/>
      <c r="P185" s="9"/>
      <c r="Q185" s="9"/>
      <c r="R185" s="9"/>
      <c r="S185" s="9"/>
    </row>
    <row r="186" spans="1:19" x14ac:dyDescent="0.25">
      <c r="A186" s="9"/>
      <c r="B186" s="11" t="s">
        <v>229</v>
      </c>
      <c r="C186" s="12">
        <v>1112498</v>
      </c>
      <c r="D186" s="9"/>
      <c r="E186" s="9"/>
      <c r="F186" s="9"/>
      <c r="G186" s="9"/>
      <c r="H186" s="9"/>
      <c r="I186" s="9"/>
      <c r="J186" s="9"/>
      <c r="K186" s="9"/>
      <c r="L186" s="9"/>
      <c r="M186" s="9"/>
      <c r="N186" s="9"/>
      <c r="O186" s="9"/>
      <c r="P186" s="9"/>
      <c r="Q186" s="9"/>
      <c r="R186" s="9"/>
      <c r="S186" s="9"/>
    </row>
    <row r="187" spans="1:19" x14ac:dyDescent="0.25">
      <c r="A187" s="9"/>
      <c r="B187" s="11" t="s">
        <v>230</v>
      </c>
      <c r="C187" s="12">
        <v>1111115</v>
      </c>
      <c r="D187" s="9"/>
      <c r="E187" s="9"/>
      <c r="F187" s="9"/>
      <c r="G187" s="9"/>
      <c r="H187" s="9"/>
      <c r="I187" s="9"/>
      <c r="J187" s="9"/>
      <c r="K187" s="9"/>
      <c r="L187" s="9"/>
      <c r="M187" s="9"/>
      <c r="N187" s="9"/>
      <c r="O187" s="9"/>
      <c r="P187" s="9"/>
      <c r="Q187" s="9"/>
      <c r="R187" s="9"/>
      <c r="S187" s="9"/>
    </row>
    <row r="188" spans="1:19" x14ac:dyDescent="0.25">
      <c r="A188" s="9"/>
      <c r="B188" s="11" t="s">
        <v>231</v>
      </c>
      <c r="C188" s="12">
        <v>1111770</v>
      </c>
      <c r="D188" s="9"/>
      <c r="E188" s="9"/>
      <c r="F188" s="9"/>
      <c r="G188" s="9"/>
      <c r="H188" s="9"/>
      <c r="I188" s="9"/>
      <c r="J188" s="9"/>
      <c r="K188" s="9"/>
      <c r="L188" s="9"/>
      <c r="M188" s="9"/>
      <c r="N188" s="9"/>
      <c r="O188" s="9"/>
      <c r="P188" s="9"/>
      <c r="Q188" s="9"/>
      <c r="R188" s="9"/>
      <c r="S188" s="9"/>
    </row>
    <row r="189" spans="1:19" x14ac:dyDescent="0.25">
      <c r="A189" s="9"/>
      <c r="B189" s="11" t="s">
        <v>232</v>
      </c>
      <c r="C189" s="12">
        <v>1111239</v>
      </c>
      <c r="D189" s="9"/>
      <c r="E189" s="9"/>
      <c r="F189" s="9"/>
      <c r="G189" s="9"/>
      <c r="H189" s="9"/>
      <c r="I189" s="9"/>
      <c r="J189" s="9"/>
      <c r="K189" s="9"/>
      <c r="L189" s="9"/>
      <c r="M189" s="9"/>
      <c r="N189" s="9"/>
      <c r="O189" s="9"/>
      <c r="P189" s="9"/>
      <c r="Q189" s="9"/>
      <c r="R189" s="9"/>
      <c r="S189" s="9"/>
    </row>
    <row r="190" spans="1:19" x14ac:dyDescent="0.25">
      <c r="A190" s="9"/>
      <c r="B190" s="11" t="s">
        <v>233</v>
      </c>
      <c r="C190" s="12">
        <v>1110589</v>
      </c>
      <c r="D190" s="9"/>
      <c r="E190" s="9"/>
      <c r="F190" s="9"/>
      <c r="G190" s="9"/>
      <c r="H190" s="9"/>
      <c r="I190" s="9"/>
      <c r="J190" s="9"/>
      <c r="K190" s="9"/>
      <c r="L190" s="9"/>
      <c r="M190" s="9"/>
      <c r="N190" s="9"/>
      <c r="O190" s="9"/>
      <c r="P190" s="9"/>
      <c r="Q190" s="9"/>
      <c r="R190" s="9"/>
      <c r="S190" s="9"/>
    </row>
    <row r="191" spans="1:19" x14ac:dyDescent="0.25">
      <c r="A191" s="9"/>
      <c r="B191" s="11" t="s">
        <v>234</v>
      </c>
      <c r="C191" s="12">
        <v>1110590</v>
      </c>
      <c r="D191" s="9"/>
      <c r="E191" s="9"/>
      <c r="F191" s="9"/>
      <c r="G191" s="9"/>
      <c r="H191" s="9"/>
      <c r="I191" s="9"/>
      <c r="J191" s="9"/>
      <c r="K191" s="9"/>
      <c r="L191" s="9"/>
      <c r="M191" s="9"/>
      <c r="N191" s="9"/>
      <c r="O191" s="9"/>
      <c r="P191" s="9"/>
      <c r="Q191" s="9"/>
      <c r="R191" s="9"/>
      <c r="S191" s="9"/>
    </row>
    <row r="192" spans="1:19" x14ac:dyDescent="0.25">
      <c r="A192" s="9"/>
      <c r="B192" s="11" t="s">
        <v>235</v>
      </c>
      <c r="C192" s="12">
        <v>1110597</v>
      </c>
      <c r="D192" s="9"/>
      <c r="E192" s="9"/>
      <c r="F192" s="9"/>
      <c r="G192" s="9"/>
      <c r="H192" s="9"/>
      <c r="I192" s="9"/>
      <c r="J192" s="9"/>
      <c r="K192" s="9"/>
      <c r="L192" s="9"/>
      <c r="M192" s="9"/>
      <c r="N192" s="9"/>
      <c r="O192" s="9"/>
      <c r="P192" s="9"/>
      <c r="Q192" s="9"/>
      <c r="R192" s="9"/>
      <c r="S192" s="9"/>
    </row>
    <row r="193" spans="1:19" x14ac:dyDescent="0.25">
      <c r="A193" s="9"/>
      <c r="B193" s="11" t="s">
        <v>236</v>
      </c>
      <c r="C193" s="12">
        <v>1110603</v>
      </c>
      <c r="D193" s="9"/>
      <c r="E193" s="9"/>
      <c r="F193" s="9"/>
      <c r="G193" s="9"/>
      <c r="H193" s="9"/>
      <c r="I193" s="9"/>
      <c r="J193" s="9"/>
      <c r="K193" s="9"/>
      <c r="L193" s="9"/>
      <c r="M193" s="9"/>
      <c r="N193" s="9"/>
      <c r="O193" s="9"/>
      <c r="P193" s="9"/>
      <c r="Q193" s="9"/>
      <c r="R193" s="9"/>
      <c r="S193" s="9"/>
    </row>
    <row r="194" spans="1:19" x14ac:dyDescent="0.25">
      <c r="A194" s="9"/>
      <c r="B194" s="11" t="s">
        <v>237</v>
      </c>
      <c r="C194" s="12">
        <v>1110596</v>
      </c>
      <c r="D194" s="9"/>
      <c r="E194" s="9"/>
      <c r="F194" s="9"/>
      <c r="G194" s="9"/>
      <c r="H194" s="9"/>
      <c r="I194" s="9"/>
      <c r="J194" s="9"/>
      <c r="K194" s="9"/>
      <c r="L194" s="9"/>
      <c r="M194" s="9"/>
      <c r="N194" s="9"/>
      <c r="O194" s="9"/>
      <c r="P194" s="9"/>
      <c r="Q194" s="9"/>
      <c r="R194" s="9"/>
      <c r="S194" s="9"/>
    </row>
    <row r="195" spans="1:19" x14ac:dyDescent="0.25">
      <c r="A195" s="9"/>
      <c r="B195" s="11" t="s">
        <v>238</v>
      </c>
      <c r="C195" s="12">
        <v>1110594</v>
      </c>
      <c r="D195" s="9"/>
      <c r="E195" s="9"/>
      <c r="F195" s="9"/>
      <c r="G195" s="9"/>
      <c r="H195" s="9"/>
      <c r="I195" s="9"/>
      <c r="J195" s="9"/>
      <c r="K195" s="9"/>
      <c r="L195" s="9"/>
      <c r="M195" s="9"/>
      <c r="N195" s="9"/>
      <c r="O195" s="9"/>
      <c r="P195" s="9"/>
      <c r="Q195" s="9"/>
      <c r="R195" s="9"/>
      <c r="S195" s="9"/>
    </row>
    <row r="196" spans="1:19" x14ac:dyDescent="0.25">
      <c r="A196" s="9"/>
      <c r="B196" s="11" t="s">
        <v>239</v>
      </c>
      <c r="C196" s="12">
        <v>1110595</v>
      </c>
      <c r="D196" s="9"/>
      <c r="E196" s="9"/>
      <c r="F196" s="9"/>
      <c r="G196" s="9"/>
      <c r="H196" s="9"/>
      <c r="I196" s="9"/>
      <c r="J196" s="9"/>
      <c r="K196" s="9"/>
      <c r="L196" s="9"/>
      <c r="M196" s="9"/>
      <c r="N196" s="9"/>
      <c r="O196" s="9"/>
      <c r="P196" s="9"/>
      <c r="Q196" s="9"/>
      <c r="R196" s="9"/>
      <c r="S196" s="9"/>
    </row>
    <row r="197" spans="1:19" x14ac:dyDescent="0.25">
      <c r="A197" s="9"/>
      <c r="B197" s="11" t="s">
        <v>240</v>
      </c>
      <c r="C197" s="12">
        <v>1110620</v>
      </c>
      <c r="D197" s="9"/>
      <c r="E197" s="9"/>
      <c r="F197" s="9"/>
      <c r="G197" s="9"/>
      <c r="H197" s="9"/>
      <c r="I197" s="9"/>
      <c r="J197" s="9"/>
      <c r="K197" s="9"/>
      <c r="L197" s="9"/>
      <c r="M197" s="9"/>
      <c r="N197" s="9"/>
      <c r="O197" s="9"/>
      <c r="P197" s="9"/>
      <c r="Q197" s="9"/>
      <c r="R197" s="9"/>
      <c r="S197" s="9"/>
    </row>
    <row r="198" spans="1:19" x14ac:dyDescent="0.25">
      <c r="A198" s="9"/>
      <c r="B198" s="11" t="s">
        <v>241</v>
      </c>
      <c r="C198" s="12">
        <v>1110752</v>
      </c>
      <c r="D198" s="9"/>
      <c r="E198" s="9"/>
      <c r="F198" s="9"/>
      <c r="G198" s="9"/>
      <c r="H198" s="9"/>
      <c r="I198" s="9"/>
      <c r="J198" s="9"/>
      <c r="K198" s="9"/>
      <c r="L198" s="9"/>
      <c r="M198" s="9"/>
      <c r="N198" s="9"/>
      <c r="O198" s="9"/>
      <c r="P198" s="9"/>
      <c r="Q198" s="9"/>
      <c r="R198" s="9"/>
      <c r="S198" s="9"/>
    </row>
    <row r="199" spans="1:19" x14ac:dyDescent="0.25">
      <c r="A199" s="9"/>
      <c r="B199" s="11" t="s">
        <v>242</v>
      </c>
      <c r="C199" s="12">
        <v>1111578</v>
      </c>
      <c r="D199" s="9"/>
      <c r="E199" s="9"/>
      <c r="F199" s="9"/>
      <c r="G199" s="9"/>
      <c r="H199" s="9"/>
      <c r="I199" s="9"/>
      <c r="J199" s="9"/>
      <c r="K199" s="9"/>
      <c r="L199" s="9"/>
      <c r="M199" s="9"/>
      <c r="N199" s="9"/>
      <c r="O199" s="9"/>
      <c r="P199" s="9"/>
      <c r="Q199" s="9"/>
      <c r="R199" s="9"/>
      <c r="S199" s="9"/>
    </row>
    <row r="200" spans="1:19" x14ac:dyDescent="0.25">
      <c r="A200" s="9"/>
      <c r="B200" s="11" t="s">
        <v>243</v>
      </c>
      <c r="C200" s="12">
        <v>1111888</v>
      </c>
      <c r="D200" s="9"/>
      <c r="E200" s="9"/>
      <c r="F200" s="9"/>
      <c r="G200" s="9"/>
      <c r="H200" s="9"/>
      <c r="I200" s="9"/>
      <c r="J200" s="9"/>
      <c r="K200" s="9"/>
      <c r="L200" s="9"/>
      <c r="M200" s="9"/>
      <c r="N200" s="9"/>
      <c r="O200" s="9"/>
      <c r="P200" s="9"/>
      <c r="Q200" s="9"/>
      <c r="R200" s="9"/>
      <c r="S200" s="9"/>
    </row>
    <row r="201" spans="1:19" x14ac:dyDescent="0.25">
      <c r="A201" s="9"/>
      <c r="B201" s="11" t="s">
        <v>244</v>
      </c>
      <c r="C201" s="12">
        <v>1111545</v>
      </c>
      <c r="D201" s="9"/>
      <c r="E201" s="9"/>
      <c r="F201" s="9"/>
      <c r="G201" s="9"/>
      <c r="H201" s="9"/>
      <c r="I201" s="9"/>
      <c r="J201" s="9"/>
      <c r="K201" s="9"/>
      <c r="L201" s="9"/>
      <c r="M201" s="9"/>
      <c r="N201" s="9"/>
      <c r="O201" s="9"/>
      <c r="P201" s="9"/>
      <c r="Q201" s="9"/>
      <c r="R201" s="9"/>
      <c r="S201" s="9"/>
    </row>
    <row r="202" spans="1:19" x14ac:dyDescent="0.25">
      <c r="A202" s="9"/>
      <c r="B202" s="11" t="s">
        <v>245</v>
      </c>
      <c r="C202" s="12">
        <v>1112348</v>
      </c>
      <c r="D202" s="9"/>
      <c r="E202" s="9"/>
      <c r="F202" s="9"/>
      <c r="G202" s="9"/>
      <c r="H202" s="9"/>
      <c r="I202" s="9"/>
      <c r="J202" s="9"/>
      <c r="K202" s="9"/>
      <c r="L202" s="9"/>
      <c r="M202" s="9"/>
      <c r="N202" s="9"/>
      <c r="O202" s="9"/>
      <c r="P202" s="9"/>
      <c r="Q202" s="9"/>
      <c r="R202" s="9"/>
      <c r="S202" s="9"/>
    </row>
    <row r="203" spans="1:19" x14ac:dyDescent="0.25">
      <c r="A203" s="9"/>
      <c r="B203" s="11" t="s">
        <v>246</v>
      </c>
      <c r="C203" s="12">
        <v>1111725</v>
      </c>
      <c r="D203" s="9"/>
      <c r="E203" s="9"/>
      <c r="F203" s="9"/>
      <c r="G203" s="9"/>
      <c r="H203" s="9"/>
      <c r="I203" s="9"/>
      <c r="J203" s="9"/>
      <c r="K203" s="9"/>
      <c r="L203" s="9"/>
      <c r="M203" s="9"/>
      <c r="N203" s="9"/>
      <c r="O203" s="9"/>
      <c r="P203" s="9"/>
      <c r="Q203" s="9"/>
      <c r="R203" s="9"/>
      <c r="S203" s="9"/>
    </row>
    <row r="204" spans="1:19" x14ac:dyDescent="0.25">
      <c r="A204" s="9"/>
      <c r="B204" s="11" t="s">
        <v>247</v>
      </c>
      <c r="C204" s="12">
        <v>1110039</v>
      </c>
      <c r="D204" s="9"/>
      <c r="E204" s="9"/>
      <c r="F204" s="9"/>
      <c r="G204" s="9"/>
      <c r="H204" s="9"/>
      <c r="I204" s="9"/>
      <c r="J204" s="9"/>
      <c r="K204" s="9"/>
      <c r="L204" s="9"/>
      <c r="M204" s="9"/>
      <c r="N204" s="9"/>
      <c r="O204" s="9"/>
      <c r="P204" s="9"/>
      <c r="Q204" s="9"/>
      <c r="R204" s="9"/>
      <c r="S204" s="9"/>
    </row>
    <row r="205" spans="1:19" x14ac:dyDescent="0.25">
      <c r="A205" s="9"/>
      <c r="B205" s="11" t="s">
        <v>248</v>
      </c>
      <c r="C205" s="12">
        <v>1111982</v>
      </c>
      <c r="D205" s="9"/>
      <c r="E205" s="9"/>
      <c r="F205" s="9"/>
      <c r="G205" s="9"/>
      <c r="H205" s="9"/>
      <c r="I205" s="9"/>
      <c r="J205" s="9"/>
      <c r="K205" s="9"/>
      <c r="L205" s="9"/>
      <c r="M205" s="9"/>
      <c r="N205" s="9"/>
      <c r="O205" s="9"/>
      <c r="P205" s="9"/>
      <c r="Q205" s="9"/>
      <c r="R205" s="9"/>
      <c r="S205" s="9"/>
    </row>
    <row r="206" spans="1:19" x14ac:dyDescent="0.25">
      <c r="A206" s="9"/>
      <c r="B206" s="11" t="s">
        <v>249</v>
      </c>
      <c r="C206" s="12">
        <v>1111233</v>
      </c>
      <c r="D206" s="9"/>
      <c r="E206" s="9"/>
      <c r="F206" s="9"/>
      <c r="G206" s="9"/>
      <c r="H206" s="9"/>
      <c r="I206" s="9"/>
      <c r="J206" s="9"/>
      <c r="K206" s="9"/>
      <c r="L206" s="9"/>
      <c r="M206" s="9"/>
      <c r="N206" s="9"/>
      <c r="O206" s="9"/>
      <c r="P206" s="9"/>
      <c r="Q206" s="9"/>
      <c r="R206" s="9"/>
      <c r="S206" s="9"/>
    </row>
    <row r="207" spans="1:19" x14ac:dyDescent="0.25">
      <c r="A207" s="9"/>
      <c r="B207" s="11" t="s">
        <v>250</v>
      </c>
      <c r="C207" s="12">
        <v>1111605</v>
      </c>
      <c r="D207" s="9"/>
      <c r="E207" s="9"/>
      <c r="F207" s="9"/>
      <c r="G207" s="9"/>
      <c r="H207" s="9"/>
      <c r="I207" s="9"/>
      <c r="J207" s="9"/>
      <c r="K207" s="9"/>
      <c r="L207" s="9"/>
      <c r="M207" s="9"/>
      <c r="N207" s="9"/>
      <c r="O207" s="9"/>
      <c r="P207" s="9"/>
      <c r="Q207" s="9"/>
      <c r="R207" s="9"/>
      <c r="S207" s="9"/>
    </row>
    <row r="208" spans="1:19" x14ac:dyDescent="0.25">
      <c r="A208" s="9"/>
      <c r="B208" s="13" t="s">
        <v>251</v>
      </c>
      <c r="C208" s="14">
        <v>1110892</v>
      </c>
      <c r="D208" s="9"/>
      <c r="E208" s="9"/>
      <c r="F208" s="9"/>
      <c r="G208" s="9"/>
      <c r="H208" s="9"/>
      <c r="I208" s="9"/>
      <c r="J208" s="9"/>
      <c r="K208" s="9"/>
      <c r="L208" s="9"/>
      <c r="M208" s="9"/>
      <c r="N208" s="9"/>
      <c r="O208" s="9"/>
      <c r="P208" s="9"/>
      <c r="Q208" s="9"/>
      <c r="R208" s="9"/>
      <c r="S208" s="9"/>
    </row>
    <row r="209" spans="1:19" x14ac:dyDescent="0.25">
      <c r="A209" s="9"/>
      <c r="B209" s="11" t="s">
        <v>252</v>
      </c>
      <c r="C209" s="12">
        <v>1110941</v>
      </c>
      <c r="D209" s="9"/>
      <c r="E209" s="9"/>
      <c r="F209" s="9"/>
      <c r="G209" s="9"/>
      <c r="H209" s="9"/>
      <c r="I209" s="9"/>
      <c r="J209" s="9"/>
      <c r="K209" s="9"/>
      <c r="L209" s="9"/>
      <c r="M209" s="9"/>
      <c r="N209" s="9"/>
      <c r="O209" s="9"/>
      <c r="P209" s="9"/>
      <c r="Q209" s="9"/>
      <c r="R209" s="9"/>
      <c r="S209" s="9"/>
    </row>
    <row r="210" spans="1:19" x14ac:dyDescent="0.25">
      <c r="A210" s="9"/>
      <c r="B210" s="11" t="s">
        <v>253</v>
      </c>
      <c r="C210" s="12">
        <v>1111364</v>
      </c>
      <c r="D210" s="9"/>
      <c r="E210" s="9"/>
      <c r="F210" s="9"/>
      <c r="G210" s="9"/>
      <c r="H210" s="9"/>
      <c r="I210" s="9"/>
      <c r="J210" s="9"/>
      <c r="K210" s="9"/>
      <c r="L210" s="9"/>
      <c r="M210" s="9"/>
      <c r="N210" s="9"/>
      <c r="O210" s="9"/>
      <c r="P210" s="9"/>
      <c r="Q210" s="9"/>
      <c r="R210" s="9"/>
      <c r="S210" s="9"/>
    </row>
    <row r="211" spans="1:19" x14ac:dyDescent="0.25">
      <c r="A211" s="9"/>
      <c r="B211" s="11" t="s">
        <v>254</v>
      </c>
      <c r="C211" s="12">
        <v>1111289</v>
      </c>
      <c r="D211" s="9"/>
      <c r="E211" s="9"/>
      <c r="F211" s="9"/>
      <c r="G211" s="9"/>
      <c r="H211" s="9"/>
      <c r="I211" s="9"/>
      <c r="J211" s="9"/>
      <c r="K211" s="9"/>
      <c r="L211" s="9"/>
      <c r="M211" s="9"/>
      <c r="N211" s="9"/>
      <c r="O211" s="9"/>
      <c r="P211" s="9"/>
      <c r="Q211" s="9"/>
      <c r="R211" s="9"/>
      <c r="S211" s="9"/>
    </row>
    <row r="212" spans="1:19" x14ac:dyDescent="0.25">
      <c r="A212" s="9"/>
      <c r="B212" s="11" t="s">
        <v>255</v>
      </c>
      <c r="C212" s="12">
        <v>1111782</v>
      </c>
      <c r="D212" s="9"/>
      <c r="E212" s="9"/>
      <c r="F212" s="9"/>
      <c r="G212" s="9"/>
      <c r="H212" s="9"/>
      <c r="I212" s="9"/>
      <c r="J212" s="9"/>
      <c r="K212" s="9"/>
      <c r="L212" s="9"/>
      <c r="M212" s="9"/>
      <c r="N212" s="9"/>
      <c r="O212" s="9"/>
      <c r="P212" s="9"/>
      <c r="Q212" s="9"/>
      <c r="R212" s="9"/>
      <c r="S212" s="9"/>
    </row>
    <row r="213" spans="1:19" x14ac:dyDescent="0.25">
      <c r="A213" s="9"/>
      <c r="B213" s="11" t="s">
        <v>256</v>
      </c>
      <c r="C213" s="12">
        <v>1110573</v>
      </c>
      <c r="D213" s="9"/>
      <c r="E213" s="9"/>
      <c r="F213" s="9"/>
      <c r="G213" s="9"/>
      <c r="H213" s="9"/>
      <c r="I213" s="9"/>
      <c r="J213" s="9"/>
      <c r="K213" s="9"/>
      <c r="L213" s="9"/>
      <c r="M213" s="9"/>
      <c r="N213" s="9"/>
      <c r="O213" s="9"/>
      <c r="P213" s="9"/>
      <c r="Q213" s="9"/>
      <c r="R213" s="9"/>
      <c r="S213" s="9"/>
    </row>
    <row r="214" spans="1:19" x14ac:dyDescent="0.25">
      <c r="A214" s="9"/>
      <c r="B214" s="11" t="s">
        <v>257</v>
      </c>
      <c r="C214" s="12">
        <v>1112860</v>
      </c>
      <c r="D214" s="9"/>
      <c r="E214" s="9"/>
      <c r="F214" s="9"/>
      <c r="G214" s="9"/>
      <c r="H214" s="9"/>
      <c r="I214" s="9"/>
      <c r="J214" s="9"/>
      <c r="K214" s="9"/>
      <c r="L214" s="9"/>
      <c r="M214" s="9"/>
      <c r="N214" s="9"/>
      <c r="O214" s="9"/>
      <c r="P214" s="9"/>
      <c r="Q214" s="9"/>
      <c r="R214" s="9"/>
      <c r="S214" s="9"/>
    </row>
    <row r="215" spans="1:19" x14ac:dyDescent="0.25">
      <c r="A215" s="9"/>
      <c r="B215" s="11" t="s">
        <v>258</v>
      </c>
      <c r="C215" s="12">
        <v>1110243</v>
      </c>
      <c r="D215" s="9"/>
      <c r="E215" s="9"/>
      <c r="F215" s="9"/>
      <c r="G215" s="9"/>
      <c r="H215" s="9"/>
      <c r="I215" s="9"/>
      <c r="J215" s="9"/>
      <c r="K215" s="9"/>
      <c r="L215" s="9"/>
      <c r="M215" s="9"/>
      <c r="N215" s="9"/>
      <c r="O215" s="9"/>
      <c r="P215" s="9"/>
      <c r="Q215" s="9"/>
      <c r="R215" s="9"/>
      <c r="S215" s="9"/>
    </row>
    <row r="216" spans="1:19" x14ac:dyDescent="0.25">
      <c r="A216" s="9"/>
      <c r="B216" s="11" t="s">
        <v>259</v>
      </c>
      <c r="C216" s="12">
        <v>1111151</v>
      </c>
      <c r="D216" s="9"/>
      <c r="E216" s="9"/>
      <c r="F216" s="9"/>
      <c r="G216" s="9"/>
      <c r="H216" s="9"/>
      <c r="I216" s="9"/>
      <c r="J216" s="9"/>
      <c r="K216" s="9"/>
      <c r="L216" s="9"/>
      <c r="M216" s="9"/>
      <c r="N216" s="9"/>
      <c r="O216" s="9"/>
      <c r="P216" s="9"/>
      <c r="Q216" s="9"/>
      <c r="R216" s="9"/>
      <c r="S216" s="9"/>
    </row>
    <row r="217" spans="1:19" x14ac:dyDescent="0.25">
      <c r="A217" s="9"/>
      <c r="B217" s="11" t="s">
        <v>260</v>
      </c>
      <c r="C217" s="12">
        <v>1112464</v>
      </c>
      <c r="D217" s="9"/>
      <c r="E217" s="9"/>
      <c r="F217" s="9"/>
      <c r="G217" s="9"/>
      <c r="H217" s="9"/>
      <c r="I217" s="9"/>
      <c r="J217" s="9"/>
      <c r="K217" s="9"/>
      <c r="L217" s="9"/>
      <c r="M217" s="9"/>
      <c r="N217" s="9"/>
      <c r="O217" s="9"/>
      <c r="P217" s="9"/>
      <c r="Q217" s="9"/>
      <c r="R217" s="9"/>
      <c r="S217" s="9"/>
    </row>
    <row r="218" spans="1:19" x14ac:dyDescent="0.25">
      <c r="A218" s="9"/>
      <c r="B218" s="11" t="s">
        <v>261</v>
      </c>
      <c r="C218" s="12">
        <v>1111319</v>
      </c>
      <c r="D218" s="9"/>
      <c r="E218" s="9"/>
      <c r="F218" s="9"/>
      <c r="G218" s="9"/>
      <c r="H218" s="9"/>
      <c r="I218" s="9"/>
      <c r="J218" s="9"/>
      <c r="K218" s="9"/>
      <c r="L218" s="9"/>
      <c r="M218" s="9"/>
      <c r="N218" s="9"/>
      <c r="O218" s="9"/>
      <c r="P218" s="9"/>
      <c r="Q218" s="9"/>
      <c r="R218" s="9"/>
      <c r="S218" s="9"/>
    </row>
    <row r="219" spans="1:19" x14ac:dyDescent="0.25">
      <c r="A219" s="9"/>
      <c r="B219" s="11" t="s">
        <v>262</v>
      </c>
      <c r="C219" s="12">
        <v>1111711</v>
      </c>
      <c r="D219" s="9"/>
      <c r="E219" s="9"/>
      <c r="F219" s="9"/>
      <c r="G219" s="9"/>
      <c r="H219" s="9"/>
      <c r="I219" s="9"/>
      <c r="J219" s="9"/>
      <c r="K219" s="9"/>
      <c r="L219" s="9"/>
      <c r="M219" s="9"/>
      <c r="N219" s="9"/>
      <c r="O219" s="9"/>
      <c r="P219" s="9"/>
      <c r="Q219" s="9"/>
      <c r="R219" s="9"/>
      <c r="S219" s="9"/>
    </row>
    <row r="220" spans="1:19" x14ac:dyDescent="0.25">
      <c r="A220" s="9"/>
      <c r="B220" s="11" t="s">
        <v>263</v>
      </c>
      <c r="C220" s="12">
        <v>1112975</v>
      </c>
      <c r="D220" s="9"/>
      <c r="E220" s="9"/>
      <c r="F220" s="9"/>
      <c r="G220" s="9"/>
      <c r="H220" s="9"/>
      <c r="I220" s="9"/>
      <c r="J220" s="9"/>
      <c r="K220" s="9"/>
      <c r="L220" s="9"/>
      <c r="M220" s="9"/>
      <c r="N220" s="9"/>
      <c r="O220" s="9"/>
      <c r="P220" s="9"/>
      <c r="Q220" s="9"/>
      <c r="R220" s="9"/>
      <c r="S220" s="9"/>
    </row>
    <row r="221" spans="1:19" x14ac:dyDescent="0.25">
      <c r="A221" s="9"/>
      <c r="B221" s="11" t="s">
        <v>264</v>
      </c>
      <c r="C221" s="12">
        <v>1110091</v>
      </c>
      <c r="D221" s="9"/>
      <c r="E221" s="9"/>
      <c r="F221" s="9"/>
      <c r="G221" s="9"/>
      <c r="H221" s="9"/>
      <c r="I221" s="9"/>
      <c r="J221" s="9"/>
      <c r="K221" s="9"/>
      <c r="L221" s="9"/>
      <c r="M221" s="9"/>
      <c r="N221" s="9"/>
      <c r="O221" s="9"/>
      <c r="P221" s="9"/>
      <c r="Q221" s="9"/>
      <c r="R221" s="9"/>
      <c r="S221" s="9"/>
    </row>
    <row r="222" spans="1:19" x14ac:dyDescent="0.25">
      <c r="A222" s="9"/>
      <c r="B222" s="11" t="s">
        <v>265</v>
      </c>
      <c r="C222" s="12">
        <v>1110647</v>
      </c>
      <c r="D222" s="9"/>
      <c r="E222" s="9"/>
      <c r="F222" s="9"/>
      <c r="G222" s="9"/>
      <c r="H222" s="9"/>
      <c r="I222" s="9"/>
      <c r="J222" s="9"/>
      <c r="K222" s="9"/>
      <c r="L222" s="9"/>
      <c r="M222" s="9"/>
      <c r="N222" s="9"/>
      <c r="O222" s="9"/>
      <c r="P222" s="9"/>
      <c r="Q222" s="9"/>
      <c r="R222" s="9"/>
      <c r="S222" s="9"/>
    </row>
    <row r="223" spans="1:19" x14ac:dyDescent="0.25">
      <c r="A223" s="9"/>
      <c r="B223" s="11" t="s">
        <v>266</v>
      </c>
      <c r="C223" s="12">
        <v>1112707</v>
      </c>
      <c r="D223" s="9"/>
      <c r="E223" s="9"/>
      <c r="F223" s="9"/>
      <c r="G223" s="9"/>
      <c r="H223" s="9"/>
      <c r="I223" s="9"/>
      <c r="J223" s="9"/>
      <c r="K223" s="9"/>
      <c r="L223" s="9"/>
      <c r="M223" s="9"/>
      <c r="N223" s="9"/>
      <c r="O223" s="9"/>
      <c r="P223" s="9"/>
      <c r="Q223" s="9"/>
      <c r="R223" s="9"/>
      <c r="S223" s="9"/>
    </row>
    <row r="224" spans="1:19" x14ac:dyDescent="0.25">
      <c r="A224" s="9"/>
      <c r="B224" s="11" t="s">
        <v>267</v>
      </c>
      <c r="C224" s="12">
        <v>1110658</v>
      </c>
      <c r="D224" s="9"/>
      <c r="E224" s="9"/>
      <c r="F224" s="9"/>
      <c r="G224" s="9"/>
      <c r="H224" s="9"/>
      <c r="I224" s="9"/>
      <c r="J224" s="9"/>
      <c r="K224" s="9"/>
      <c r="L224" s="9"/>
      <c r="M224" s="9"/>
      <c r="N224" s="9"/>
      <c r="O224" s="9"/>
      <c r="P224" s="9"/>
      <c r="Q224" s="9"/>
      <c r="R224" s="9"/>
      <c r="S224" s="9"/>
    </row>
    <row r="225" spans="1:19" x14ac:dyDescent="0.25">
      <c r="A225" s="9"/>
      <c r="B225" s="11" t="s">
        <v>268</v>
      </c>
      <c r="C225" s="12">
        <v>1110905</v>
      </c>
      <c r="D225" s="9"/>
      <c r="E225" s="9"/>
      <c r="F225" s="9"/>
      <c r="G225" s="9"/>
      <c r="H225" s="9"/>
      <c r="I225" s="9"/>
      <c r="J225" s="9"/>
      <c r="K225" s="9"/>
      <c r="L225" s="9"/>
      <c r="M225" s="9"/>
      <c r="N225" s="9"/>
      <c r="O225" s="9"/>
      <c r="P225" s="9"/>
      <c r="Q225" s="9"/>
      <c r="R225" s="9"/>
      <c r="S225" s="9"/>
    </row>
    <row r="226" spans="1:19" x14ac:dyDescent="0.25">
      <c r="A226" s="9"/>
      <c r="B226" s="11" t="s">
        <v>269</v>
      </c>
      <c r="C226" s="12">
        <v>1110441</v>
      </c>
      <c r="D226" s="9"/>
      <c r="E226" s="9"/>
      <c r="F226" s="9"/>
      <c r="G226" s="9"/>
      <c r="H226" s="9"/>
      <c r="I226" s="9"/>
      <c r="J226" s="9"/>
      <c r="K226" s="9"/>
      <c r="L226" s="9"/>
      <c r="M226" s="9"/>
      <c r="N226" s="9"/>
      <c r="O226" s="9"/>
      <c r="P226" s="9"/>
      <c r="Q226" s="9"/>
      <c r="R226" s="9"/>
      <c r="S226" s="9"/>
    </row>
    <row r="227" spans="1:19" x14ac:dyDescent="0.25">
      <c r="A227" s="9"/>
      <c r="B227" s="11" t="s">
        <v>270</v>
      </c>
      <c r="C227" s="12">
        <v>1110780</v>
      </c>
      <c r="D227" s="9"/>
      <c r="E227" s="9"/>
      <c r="F227" s="9"/>
      <c r="G227" s="9"/>
      <c r="H227" s="9"/>
      <c r="I227" s="9"/>
      <c r="J227" s="9"/>
      <c r="K227" s="9"/>
      <c r="L227" s="9"/>
      <c r="M227" s="9"/>
      <c r="N227" s="9"/>
      <c r="O227" s="9"/>
      <c r="P227" s="9"/>
      <c r="Q227" s="9"/>
      <c r="R227" s="9"/>
      <c r="S227" s="9"/>
    </row>
    <row r="228" spans="1:19" x14ac:dyDescent="0.25">
      <c r="A228" s="9"/>
      <c r="B228" s="11" t="s">
        <v>271</v>
      </c>
      <c r="C228" s="12">
        <v>1111546</v>
      </c>
      <c r="D228" s="9"/>
      <c r="E228" s="9"/>
      <c r="F228" s="9"/>
      <c r="G228" s="9"/>
      <c r="H228" s="9"/>
      <c r="I228" s="9"/>
      <c r="J228" s="9"/>
      <c r="K228" s="9"/>
      <c r="L228" s="9"/>
      <c r="M228" s="9"/>
      <c r="N228" s="9"/>
      <c r="O228" s="9"/>
      <c r="P228" s="9"/>
      <c r="Q228" s="9"/>
      <c r="R228" s="9"/>
      <c r="S228" s="9"/>
    </row>
    <row r="229" spans="1:19" x14ac:dyDescent="0.25">
      <c r="A229" s="9"/>
      <c r="B229" s="11" t="s">
        <v>272</v>
      </c>
      <c r="C229" s="12">
        <v>1110916</v>
      </c>
      <c r="D229" s="9"/>
      <c r="E229" s="9"/>
      <c r="F229" s="9"/>
      <c r="G229" s="9"/>
      <c r="H229" s="9"/>
      <c r="I229" s="9"/>
      <c r="J229" s="9"/>
      <c r="K229" s="9"/>
      <c r="L229" s="9"/>
      <c r="M229" s="9"/>
      <c r="N229" s="9"/>
      <c r="O229" s="9"/>
      <c r="P229" s="9"/>
      <c r="Q229" s="9"/>
      <c r="R229" s="9"/>
      <c r="S229" s="9"/>
    </row>
    <row r="230" spans="1:19" x14ac:dyDescent="0.25">
      <c r="A230" s="9"/>
      <c r="B230" s="11" t="s">
        <v>273</v>
      </c>
      <c r="C230" s="12">
        <v>1111051</v>
      </c>
      <c r="D230" s="9"/>
      <c r="E230" s="9"/>
      <c r="F230" s="9"/>
      <c r="G230" s="9"/>
      <c r="H230" s="9"/>
      <c r="I230" s="9"/>
      <c r="J230" s="9"/>
      <c r="K230" s="9"/>
      <c r="L230" s="9"/>
      <c r="M230" s="9"/>
      <c r="N230" s="9"/>
      <c r="O230" s="9"/>
      <c r="P230" s="9"/>
      <c r="Q230" s="9"/>
      <c r="R230" s="9"/>
      <c r="S230" s="9"/>
    </row>
    <row r="231" spans="1:19" x14ac:dyDescent="0.25">
      <c r="A231" s="9"/>
      <c r="B231" s="11" t="s">
        <v>274</v>
      </c>
      <c r="C231" s="12">
        <v>1112381</v>
      </c>
      <c r="D231" s="9"/>
      <c r="E231" s="9"/>
      <c r="F231" s="9"/>
      <c r="G231" s="9"/>
      <c r="H231" s="9"/>
      <c r="I231" s="9"/>
      <c r="J231" s="9"/>
      <c r="K231" s="9"/>
      <c r="L231" s="9"/>
      <c r="M231" s="9"/>
      <c r="N231" s="9"/>
      <c r="O231" s="9"/>
      <c r="P231" s="9"/>
      <c r="Q231" s="9"/>
      <c r="R231" s="9"/>
      <c r="S231" s="9"/>
    </row>
    <row r="232" spans="1:19" x14ac:dyDescent="0.25">
      <c r="A232" s="9"/>
      <c r="B232" s="11" t="s">
        <v>275</v>
      </c>
      <c r="C232" s="12">
        <v>1110264</v>
      </c>
      <c r="D232" s="9"/>
      <c r="E232" s="9"/>
      <c r="F232" s="9"/>
      <c r="G232" s="9"/>
      <c r="H232" s="9"/>
      <c r="I232" s="9"/>
      <c r="J232" s="9"/>
      <c r="K232" s="9"/>
      <c r="L232" s="9"/>
      <c r="M232" s="9"/>
      <c r="N232" s="9"/>
      <c r="O232" s="9"/>
      <c r="P232" s="9"/>
      <c r="Q232" s="9"/>
      <c r="R232" s="9"/>
      <c r="S232" s="9"/>
    </row>
    <row r="233" spans="1:19" x14ac:dyDescent="0.25">
      <c r="A233" s="9"/>
      <c r="B233" s="11" t="s">
        <v>276</v>
      </c>
      <c r="C233" s="12">
        <v>1111889</v>
      </c>
      <c r="D233" s="9"/>
      <c r="E233" s="9"/>
      <c r="F233" s="9"/>
      <c r="G233" s="9"/>
      <c r="H233" s="9"/>
      <c r="I233" s="9"/>
      <c r="J233" s="9"/>
      <c r="K233" s="9"/>
      <c r="L233" s="9"/>
      <c r="M233" s="9"/>
      <c r="N233" s="9"/>
      <c r="O233" s="9"/>
      <c r="P233" s="9"/>
      <c r="Q233" s="9"/>
      <c r="R233" s="9"/>
      <c r="S233" s="9"/>
    </row>
    <row r="234" spans="1:19" x14ac:dyDescent="0.25">
      <c r="A234" s="9"/>
      <c r="B234" s="11" t="s">
        <v>277</v>
      </c>
      <c r="C234" s="12">
        <v>1111676</v>
      </c>
      <c r="D234" s="9"/>
      <c r="E234" s="9"/>
      <c r="F234" s="9"/>
      <c r="G234" s="9"/>
      <c r="H234" s="9"/>
      <c r="I234" s="9"/>
      <c r="J234" s="9"/>
      <c r="K234" s="9"/>
      <c r="L234" s="9"/>
      <c r="M234" s="9"/>
      <c r="N234" s="9"/>
      <c r="O234" s="9"/>
      <c r="P234" s="9"/>
      <c r="Q234" s="9"/>
      <c r="R234" s="9"/>
      <c r="S234" s="9"/>
    </row>
    <row r="235" spans="1:19" x14ac:dyDescent="0.25">
      <c r="A235" s="9"/>
      <c r="B235" s="11" t="s">
        <v>278</v>
      </c>
      <c r="C235" s="12">
        <v>1110670</v>
      </c>
      <c r="D235" s="9"/>
      <c r="E235" s="9"/>
      <c r="F235" s="9"/>
      <c r="G235" s="9"/>
      <c r="H235" s="9"/>
      <c r="I235" s="9"/>
      <c r="J235" s="9"/>
      <c r="K235" s="9"/>
      <c r="L235" s="9"/>
      <c r="M235" s="9"/>
      <c r="N235" s="9"/>
      <c r="O235" s="9"/>
      <c r="P235" s="9"/>
      <c r="Q235" s="9"/>
      <c r="R235" s="9"/>
      <c r="S235" s="9"/>
    </row>
    <row r="236" spans="1:19" x14ac:dyDescent="0.25">
      <c r="A236" s="9"/>
      <c r="B236" s="11" t="s">
        <v>279</v>
      </c>
      <c r="C236" s="12">
        <v>1110651</v>
      </c>
      <c r="D236" s="9"/>
      <c r="E236" s="9"/>
      <c r="F236" s="9"/>
      <c r="G236" s="9"/>
      <c r="H236" s="9"/>
      <c r="I236" s="9"/>
      <c r="J236" s="9"/>
      <c r="K236" s="9"/>
      <c r="L236" s="9"/>
      <c r="M236" s="9"/>
      <c r="N236" s="9"/>
      <c r="O236" s="9"/>
      <c r="P236" s="9"/>
      <c r="Q236" s="9"/>
      <c r="R236" s="9"/>
      <c r="S236" s="9"/>
    </row>
    <row r="237" spans="1:19" x14ac:dyDescent="0.25">
      <c r="A237" s="9"/>
      <c r="B237" s="11" t="s">
        <v>280</v>
      </c>
      <c r="C237" s="12">
        <v>1110675</v>
      </c>
      <c r="D237" s="9"/>
      <c r="E237" s="9"/>
      <c r="F237" s="9"/>
      <c r="G237" s="9"/>
      <c r="H237" s="9"/>
      <c r="I237" s="9"/>
      <c r="J237" s="9"/>
      <c r="K237" s="9"/>
      <c r="L237" s="9"/>
      <c r="M237" s="9"/>
      <c r="N237" s="9"/>
      <c r="O237" s="9"/>
      <c r="P237" s="9"/>
      <c r="Q237" s="9"/>
      <c r="R237" s="9"/>
      <c r="S237" s="9"/>
    </row>
    <row r="238" spans="1:19" x14ac:dyDescent="0.25">
      <c r="A238" s="9"/>
      <c r="B238" s="11" t="s">
        <v>281</v>
      </c>
      <c r="C238" s="12">
        <v>1110652</v>
      </c>
      <c r="D238" s="9"/>
      <c r="E238" s="9"/>
      <c r="F238" s="9"/>
      <c r="G238" s="9"/>
      <c r="H238" s="9"/>
      <c r="I238" s="9"/>
      <c r="J238" s="9"/>
      <c r="K238" s="9"/>
      <c r="L238" s="9"/>
      <c r="M238" s="9"/>
      <c r="N238" s="9"/>
      <c r="O238" s="9"/>
      <c r="P238" s="9"/>
      <c r="Q238" s="9"/>
      <c r="R238" s="9"/>
      <c r="S238" s="9"/>
    </row>
    <row r="239" spans="1:19" x14ac:dyDescent="0.25">
      <c r="A239" s="9"/>
      <c r="B239" s="11" t="s">
        <v>282</v>
      </c>
      <c r="C239" s="12">
        <v>1110678</v>
      </c>
      <c r="D239" s="9"/>
      <c r="E239" s="9"/>
      <c r="F239" s="9"/>
      <c r="G239" s="9"/>
      <c r="H239" s="9"/>
      <c r="I239" s="9"/>
      <c r="J239" s="9"/>
      <c r="K239" s="9"/>
      <c r="L239" s="9"/>
      <c r="M239" s="9"/>
      <c r="N239" s="9"/>
      <c r="O239" s="9"/>
      <c r="P239" s="9"/>
      <c r="Q239" s="9"/>
      <c r="R239" s="9"/>
      <c r="S239" s="9"/>
    </row>
    <row r="240" spans="1:19" x14ac:dyDescent="0.25">
      <c r="A240" s="9"/>
      <c r="B240" s="11" t="s">
        <v>283</v>
      </c>
      <c r="C240" s="12">
        <v>1111033</v>
      </c>
      <c r="D240" s="9"/>
      <c r="E240" s="9"/>
      <c r="F240" s="9"/>
      <c r="G240" s="9"/>
      <c r="H240" s="9"/>
      <c r="I240" s="9"/>
      <c r="J240" s="9"/>
      <c r="K240" s="9"/>
      <c r="L240" s="9"/>
      <c r="M240" s="9"/>
      <c r="N240" s="9"/>
      <c r="O240" s="9"/>
      <c r="P240" s="9"/>
      <c r="Q240" s="9"/>
      <c r="R240" s="9"/>
      <c r="S240" s="9"/>
    </row>
    <row r="241" spans="1:19" x14ac:dyDescent="0.25">
      <c r="A241" s="9"/>
      <c r="B241" s="11" t="s">
        <v>284</v>
      </c>
      <c r="C241" s="12">
        <v>1112063</v>
      </c>
      <c r="D241" s="9"/>
      <c r="E241" s="9"/>
      <c r="F241" s="9"/>
      <c r="G241" s="9"/>
      <c r="H241" s="9"/>
      <c r="I241" s="9"/>
      <c r="J241" s="9"/>
      <c r="K241" s="9"/>
      <c r="L241" s="9"/>
      <c r="M241" s="9"/>
      <c r="N241" s="9"/>
      <c r="O241" s="9"/>
      <c r="P241" s="9"/>
      <c r="Q241" s="9"/>
      <c r="R241" s="9"/>
      <c r="S241" s="9"/>
    </row>
    <row r="242" spans="1:19" x14ac:dyDescent="0.25">
      <c r="A242" s="9"/>
      <c r="B242" s="11" t="s">
        <v>285</v>
      </c>
      <c r="C242" s="12">
        <v>1111345</v>
      </c>
      <c r="D242" s="9"/>
      <c r="E242" s="9"/>
      <c r="F242" s="9"/>
      <c r="G242" s="9"/>
      <c r="H242" s="9"/>
      <c r="I242" s="9"/>
      <c r="J242" s="9"/>
      <c r="K242" s="9"/>
      <c r="L242" s="9"/>
      <c r="M242" s="9"/>
      <c r="N242" s="9"/>
      <c r="O242" s="9"/>
      <c r="P242" s="9"/>
      <c r="Q242" s="9"/>
      <c r="R242" s="9"/>
      <c r="S242" s="9"/>
    </row>
    <row r="243" spans="1:19" x14ac:dyDescent="0.25">
      <c r="A243" s="9"/>
      <c r="B243" s="11" t="s">
        <v>286</v>
      </c>
      <c r="C243" s="12">
        <v>1111022</v>
      </c>
      <c r="D243" s="9"/>
      <c r="E243" s="9"/>
      <c r="F243" s="9"/>
      <c r="G243" s="9"/>
      <c r="H243" s="9"/>
      <c r="I243" s="9"/>
      <c r="J243" s="9"/>
      <c r="K243" s="9"/>
      <c r="L243" s="9"/>
      <c r="M243" s="9"/>
      <c r="N243" s="9"/>
      <c r="O243" s="9"/>
      <c r="P243" s="9"/>
      <c r="Q243" s="9"/>
      <c r="R243" s="9"/>
      <c r="S243" s="9"/>
    </row>
    <row r="244" spans="1:19" x14ac:dyDescent="0.25">
      <c r="A244" s="9"/>
      <c r="B244" s="11" t="s">
        <v>287</v>
      </c>
      <c r="C244" s="12">
        <v>1112878</v>
      </c>
      <c r="D244" s="9"/>
      <c r="E244" s="9"/>
      <c r="F244" s="9"/>
      <c r="G244" s="9"/>
      <c r="H244" s="9"/>
      <c r="I244" s="9"/>
      <c r="J244" s="9"/>
      <c r="K244" s="9"/>
      <c r="L244" s="9"/>
      <c r="M244" s="9"/>
      <c r="N244" s="9"/>
      <c r="O244" s="9"/>
      <c r="P244" s="9"/>
      <c r="Q244" s="9"/>
      <c r="R244" s="9"/>
      <c r="S244" s="9"/>
    </row>
    <row r="245" spans="1:19" x14ac:dyDescent="0.25">
      <c r="A245" s="9"/>
      <c r="B245" s="11" t="s">
        <v>288</v>
      </c>
      <c r="C245" s="12">
        <v>1112032</v>
      </c>
      <c r="D245" s="9"/>
      <c r="E245" s="9"/>
      <c r="F245" s="9"/>
      <c r="G245" s="9"/>
      <c r="H245" s="9"/>
      <c r="I245" s="9"/>
      <c r="J245" s="9"/>
      <c r="K245" s="9"/>
      <c r="L245" s="9"/>
      <c r="M245" s="9"/>
      <c r="N245" s="9"/>
      <c r="O245" s="9"/>
      <c r="P245" s="9"/>
      <c r="Q245" s="9"/>
      <c r="R245" s="9"/>
      <c r="S245" s="9"/>
    </row>
    <row r="246" spans="1:19" x14ac:dyDescent="0.25">
      <c r="A246" s="9"/>
      <c r="B246" s="11" t="s">
        <v>289</v>
      </c>
      <c r="C246" s="12">
        <v>1110299</v>
      </c>
      <c r="D246" s="9"/>
      <c r="E246" s="9"/>
      <c r="F246" s="9"/>
      <c r="G246" s="9"/>
      <c r="H246" s="9"/>
      <c r="I246" s="9"/>
      <c r="J246" s="9"/>
      <c r="K246" s="9"/>
      <c r="L246" s="9"/>
      <c r="M246" s="9"/>
      <c r="N246" s="9"/>
      <c r="O246" s="9"/>
      <c r="P246" s="9"/>
      <c r="Q246" s="9"/>
      <c r="R246" s="9"/>
      <c r="S246" s="9"/>
    </row>
    <row r="247" spans="1:19" x14ac:dyDescent="0.25">
      <c r="A247" s="9"/>
      <c r="B247" s="11" t="s">
        <v>290</v>
      </c>
      <c r="C247" s="12">
        <v>1110022</v>
      </c>
      <c r="D247" s="9"/>
      <c r="E247" s="9"/>
      <c r="F247" s="9"/>
      <c r="G247" s="9"/>
      <c r="H247" s="9"/>
      <c r="I247" s="9"/>
      <c r="J247" s="9"/>
      <c r="K247" s="9"/>
      <c r="L247" s="9"/>
      <c r="M247" s="9"/>
      <c r="N247" s="9"/>
      <c r="O247" s="9"/>
      <c r="P247" s="9"/>
      <c r="Q247" s="9"/>
      <c r="R247" s="9"/>
      <c r="S247" s="9"/>
    </row>
    <row r="248" spans="1:19" x14ac:dyDescent="0.25">
      <c r="A248" s="9"/>
      <c r="B248" s="11" t="s">
        <v>291</v>
      </c>
      <c r="C248" s="12">
        <v>1112365</v>
      </c>
      <c r="D248" s="9"/>
      <c r="E248" s="9"/>
      <c r="F248" s="9"/>
      <c r="G248" s="9"/>
      <c r="H248" s="9"/>
      <c r="I248" s="9"/>
      <c r="J248" s="9"/>
      <c r="K248" s="9"/>
      <c r="L248" s="9"/>
      <c r="M248" s="9"/>
      <c r="N248" s="9"/>
      <c r="O248" s="9"/>
      <c r="P248" s="9"/>
      <c r="Q248" s="9"/>
      <c r="R248" s="9"/>
      <c r="S248" s="9"/>
    </row>
    <row r="249" spans="1:19" x14ac:dyDescent="0.25">
      <c r="A249" s="9"/>
      <c r="B249" s="11" t="s">
        <v>292</v>
      </c>
      <c r="C249" s="12">
        <v>1111731</v>
      </c>
      <c r="D249" s="9"/>
      <c r="E249" s="9"/>
      <c r="F249" s="9"/>
      <c r="G249" s="9"/>
      <c r="H249" s="9"/>
      <c r="I249" s="9"/>
      <c r="J249" s="9"/>
      <c r="K249" s="9"/>
      <c r="L249" s="9"/>
      <c r="M249" s="9"/>
      <c r="N249" s="9"/>
      <c r="O249" s="9"/>
      <c r="P249" s="9"/>
      <c r="Q249" s="9"/>
      <c r="R249" s="9"/>
      <c r="S249" s="9"/>
    </row>
    <row r="250" spans="1:19" x14ac:dyDescent="0.25">
      <c r="A250" s="9"/>
      <c r="B250" s="11" t="s">
        <v>293</v>
      </c>
      <c r="C250" s="12">
        <v>1111558</v>
      </c>
      <c r="D250" s="9"/>
      <c r="E250" s="9"/>
      <c r="F250" s="9"/>
      <c r="G250" s="9"/>
      <c r="H250" s="9"/>
      <c r="I250" s="9"/>
      <c r="J250" s="9"/>
      <c r="K250" s="9"/>
      <c r="L250" s="9"/>
      <c r="M250" s="9"/>
      <c r="N250" s="9"/>
      <c r="O250" s="9"/>
      <c r="P250" s="9"/>
      <c r="Q250" s="9"/>
      <c r="R250" s="9"/>
      <c r="S250" s="9"/>
    </row>
    <row r="251" spans="1:19" x14ac:dyDescent="0.25">
      <c r="A251" s="9"/>
      <c r="B251" s="11" t="s">
        <v>294</v>
      </c>
      <c r="C251" s="12">
        <v>1110300</v>
      </c>
      <c r="D251" s="9"/>
      <c r="E251" s="9"/>
      <c r="F251" s="9"/>
      <c r="G251" s="9"/>
      <c r="H251" s="9"/>
      <c r="I251" s="9"/>
      <c r="J251" s="9"/>
      <c r="K251" s="9"/>
      <c r="L251" s="9"/>
      <c r="M251" s="9"/>
      <c r="N251" s="9"/>
      <c r="O251" s="9"/>
      <c r="P251" s="9"/>
      <c r="Q251" s="9"/>
      <c r="R251" s="9"/>
      <c r="S251" s="9"/>
    </row>
    <row r="252" spans="1:19" x14ac:dyDescent="0.25">
      <c r="A252" s="9"/>
      <c r="B252" s="11" t="s">
        <v>295</v>
      </c>
      <c r="C252" s="12">
        <v>1112937</v>
      </c>
      <c r="D252" s="9"/>
      <c r="E252" s="9"/>
      <c r="F252" s="9"/>
      <c r="G252" s="9"/>
      <c r="H252" s="9"/>
      <c r="I252" s="9"/>
      <c r="J252" s="9"/>
      <c r="K252" s="9"/>
      <c r="L252" s="9"/>
      <c r="M252" s="9"/>
      <c r="N252" s="9"/>
      <c r="O252" s="9"/>
      <c r="P252" s="9"/>
      <c r="Q252" s="9"/>
      <c r="R252" s="9"/>
      <c r="S252" s="9"/>
    </row>
    <row r="253" spans="1:19" x14ac:dyDescent="0.25">
      <c r="A253" s="9"/>
      <c r="B253" s="11" t="s">
        <v>296</v>
      </c>
      <c r="C253" s="12">
        <v>1110574</v>
      </c>
      <c r="D253" s="9"/>
      <c r="E253" s="9"/>
      <c r="F253" s="9"/>
      <c r="G253" s="9"/>
      <c r="H253" s="9"/>
      <c r="I253" s="9"/>
      <c r="J253" s="9"/>
      <c r="K253" s="9"/>
      <c r="L253" s="9"/>
      <c r="M253" s="9"/>
      <c r="N253" s="9"/>
      <c r="O253" s="9"/>
      <c r="P253" s="9"/>
      <c r="Q253" s="9"/>
      <c r="R253" s="9"/>
      <c r="S253" s="9"/>
    </row>
    <row r="254" spans="1:19" x14ac:dyDescent="0.25">
      <c r="A254" s="9"/>
      <c r="B254" s="11" t="s">
        <v>297</v>
      </c>
      <c r="C254" s="12">
        <v>1111559</v>
      </c>
      <c r="D254" s="9"/>
      <c r="E254" s="9"/>
      <c r="F254" s="9"/>
      <c r="G254" s="9"/>
      <c r="H254" s="9"/>
      <c r="I254" s="9"/>
      <c r="J254" s="9"/>
      <c r="K254" s="9"/>
      <c r="L254" s="9"/>
      <c r="M254" s="9"/>
      <c r="N254" s="9"/>
      <c r="O254" s="9"/>
      <c r="P254" s="9"/>
      <c r="Q254" s="9"/>
      <c r="R254" s="9"/>
      <c r="S254" s="9"/>
    </row>
    <row r="255" spans="1:19" x14ac:dyDescent="0.25">
      <c r="A255" s="9"/>
      <c r="B255" s="11" t="s">
        <v>298</v>
      </c>
      <c r="C255" s="12">
        <v>1111868</v>
      </c>
      <c r="D255" s="9"/>
      <c r="E255" s="9"/>
      <c r="F255" s="9"/>
      <c r="G255" s="9"/>
      <c r="H255" s="9"/>
      <c r="I255" s="9"/>
      <c r="J255" s="9"/>
      <c r="K255" s="9"/>
      <c r="L255" s="9"/>
      <c r="M255" s="9"/>
      <c r="N255" s="9"/>
      <c r="O255" s="9"/>
      <c r="P255" s="9"/>
      <c r="Q255" s="9"/>
      <c r="R255" s="9"/>
      <c r="S255" s="9"/>
    </row>
    <row r="256" spans="1:19" x14ac:dyDescent="0.25">
      <c r="A256" s="9"/>
      <c r="B256" s="11" t="s">
        <v>299</v>
      </c>
      <c r="C256" s="12">
        <v>1111395</v>
      </c>
      <c r="D256" s="9"/>
      <c r="E256" s="9"/>
      <c r="F256" s="9"/>
      <c r="G256" s="9"/>
      <c r="H256" s="9"/>
      <c r="I256" s="9"/>
      <c r="J256" s="9"/>
      <c r="K256" s="9"/>
      <c r="L256" s="9"/>
      <c r="M256" s="9"/>
      <c r="N256" s="9"/>
      <c r="O256" s="9"/>
      <c r="P256" s="9"/>
      <c r="Q256" s="9"/>
      <c r="R256" s="9"/>
      <c r="S256" s="9"/>
    </row>
    <row r="257" spans="1:19" x14ac:dyDescent="0.25">
      <c r="A257" s="9"/>
      <c r="B257" s="11" t="s">
        <v>300</v>
      </c>
      <c r="C257" s="12">
        <v>1112955</v>
      </c>
      <c r="D257" s="9"/>
      <c r="E257" s="9"/>
      <c r="F257" s="9"/>
      <c r="G257" s="9"/>
      <c r="H257" s="9"/>
      <c r="I257" s="9"/>
      <c r="J257" s="9"/>
      <c r="K257" s="9"/>
      <c r="L257" s="9"/>
      <c r="M257" s="9"/>
      <c r="N257" s="9"/>
      <c r="O257" s="9"/>
      <c r="P257" s="9"/>
      <c r="Q257" s="9"/>
      <c r="R257" s="9"/>
      <c r="S257" s="9"/>
    </row>
    <row r="258" spans="1:19" x14ac:dyDescent="0.25">
      <c r="A258" s="9"/>
      <c r="B258" s="11" t="s">
        <v>301</v>
      </c>
      <c r="C258" s="12">
        <v>1110244</v>
      </c>
      <c r="D258" s="9"/>
      <c r="E258" s="9"/>
      <c r="F258" s="9"/>
      <c r="G258" s="9"/>
      <c r="H258" s="9"/>
      <c r="I258" s="9"/>
      <c r="J258" s="9"/>
      <c r="K258" s="9"/>
      <c r="L258" s="9"/>
      <c r="M258" s="9"/>
      <c r="N258" s="9"/>
      <c r="O258" s="9"/>
      <c r="P258" s="9"/>
      <c r="Q258" s="9"/>
      <c r="R258" s="9"/>
      <c r="S258" s="9"/>
    </row>
    <row r="259" spans="1:19" x14ac:dyDescent="0.25">
      <c r="A259" s="9"/>
      <c r="B259" s="11" t="s">
        <v>302</v>
      </c>
      <c r="C259" s="12">
        <v>1113470</v>
      </c>
      <c r="D259" s="9"/>
      <c r="E259" s="9"/>
      <c r="F259" s="9"/>
      <c r="G259" s="9"/>
      <c r="H259" s="9"/>
      <c r="I259" s="9"/>
      <c r="J259" s="9"/>
      <c r="K259" s="9"/>
      <c r="L259" s="9"/>
      <c r="M259" s="9"/>
      <c r="N259" s="9"/>
      <c r="O259" s="9"/>
      <c r="P259" s="9"/>
      <c r="Q259" s="9"/>
      <c r="R259" s="9"/>
      <c r="S259" s="9"/>
    </row>
    <row r="260" spans="1:19" x14ac:dyDescent="0.25">
      <c r="A260" s="9"/>
      <c r="B260" s="11" t="s">
        <v>303</v>
      </c>
      <c r="C260" s="12">
        <v>1111098</v>
      </c>
      <c r="D260" s="9"/>
      <c r="E260" s="9"/>
      <c r="F260" s="9"/>
      <c r="G260" s="9"/>
      <c r="H260" s="9"/>
      <c r="I260" s="9"/>
      <c r="J260" s="9"/>
      <c r="K260" s="9"/>
      <c r="L260" s="9"/>
      <c r="M260" s="9"/>
      <c r="N260" s="9"/>
      <c r="O260" s="9"/>
      <c r="P260" s="9"/>
      <c r="Q260" s="9"/>
      <c r="R260" s="9"/>
      <c r="S260" s="9"/>
    </row>
    <row r="261" spans="1:19" x14ac:dyDescent="0.25">
      <c r="A261" s="9"/>
      <c r="B261" s="11" t="s">
        <v>304</v>
      </c>
      <c r="C261" s="12">
        <v>1110023</v>
      </c>
      <c r="D261" s="9"/>
      <c r="E261" s="9"/>
      <c r="F261" s="9"/>
      <c r="G261" s="9"/>
      <c r="H261" s="9"/>
      <c r="I261" s="9"/>
      <c r="J261" s="9"/>
      <c r="K261" s="9"/>
      <c r="L261" s="9"/>
      <c r="M261" s="9"/>
      <c r="N261" s="9"/>
      <c r="O261" s="9"/>
      <c r="P261" s="9"/>
      <c r="Q261" s="9"/>
      <c r="R261" s="9"/>
      <c r="S261" s="9"/>
    </row>
    <row r="262" spans="1:19" x14ac:dyDescent="0.25">
      <c r="A262" s="9"/>
      <c r="B262" s="11" t="s">
        <v>305</v>
      </c>
      <c r="C262" s="12">
        <v>1111579</v>
      </c>
      <c r="D262" s="9"/>
      <c r="E262" s="9"/>
      <c r="F262" s="9"/>
      <c r="G262" s="9"/>
      <c r="H262" s="9"/>
      <c r="I262" s="9"/>
      <c r="J262" s="9"/>
      <c r="K262" s="9"/>
      <c r="L262" s="9"/>
      <c r="M262" s="9"/>
      <c r="N262" s="9"/>
      <c r="O262" s="9"/>
      <c r="P262" s="9"/>
      <c r="Q262" s="9"/>
      <c r="R262" s="9"/>
      <c r="S262" s="9"/>
    </row>
    <row r="263" spans="1:19" x14ac:dyDescent="0.25">
      <c r="A263" s="9"/>
      <c r="B263" s="11" t="s">
        <v>306</v>
      </c>
      <c r="C263" s="12">
        <v>1110174</v>
      </c>
      <c r="D263" s="9"/>
      <c r="E263" s="9"/>
      <c r="F263" s="9"/>
      <c r="G263" s="9"/>
      <c r="H263" s="9"/>
      <c r="I263" s="9"/>
      <c r="J263" s="9"/>
      <c r="K263" s="9"/>
      <c r="L263" s="9"/>
      <c r="M263" s="9"/>
      <c r="N263" s="9"/>
      <c r="O263" s="9"/>
      <c r="P263" s="9"/>
      <c r="Q263" s="9"/>
      <c r="R263" s="9"/>
      <c r="S263" s="9"/>
    </row>
    <row r="264" spans="1:19" x14ac:dyDescent="0.25">
      <c r="A264" s="9"/>
      <c r="B264" s="11" t="s">
        <v>307</v>
      </c>
      <c r="C264" s="12">
        <v>1110175</v>
      </c>
      <c r="D264" s="9"/>
      <c r="E264" s="9"/>
      <c r="F264" s="9"/>
      <c r="G264" s="9"/>
      <c r="H264" s="9"/>
      <c r="I264" s="9"/>
      <c r="J264" s="9"/>
      <c r="K264" s="9"/>
      <c r="L264" s="9"/>
      <c r="M264" s="9"/>
      <c r="N264" s="9"/>
      <c r="O264" s="9"/>
      <c r="P264" s="9"/>
      <c r="Q264" s="9"/>
      <c r="R264" s="9"/>
      <c r="S264" s="9"/>
    </row>
    <row r="265" spans="1:19" x14ac:dyDescent="0.25">
      <c r="A265" s="9"/>
      <c r="B265" s="11" t="s">
        <v>308</v>
      </c>
      <c r="C265" s="12">
        <v>1110659</v>
      </c>
      <c r="D265" s="9"/>
      <c r="E265" s="9"/>
      <c r="F265" s="9"/>
      <c r="G265" s="9"/>
      <c r="H265" s="9"/>
      <c r="I265" s="9"/>
      <c r="J265" s="9"/>
      <c r="K265" s="9"/>
      <c r="L265" s="9"/>
      <c r="M265" s="9"/>
      <c r="N265" s="9"/>
      <c r="O265" s="9"/>
      <c r="P265" s="9"/>
      <c r="Q265" s="9"/>
      <c r="R265" s="9"/>
      <c r="S265" s="9"/>
    </row>
    <row r="266" spans="1:19" x14ac:dyDescent="0.25">
      <c r="A266" s="9"/>
      <c r="B266" s="11" t="s">
        <v>309</v>
      </c>
      <c r="C266" s="12">
        <v>1111844</v>
      </c>
      <c r="D266" s="9"/>
      <c r="E266" s="9"/>
      <c r="F266" s="9"/>
      <c r="G266" s="9"/>
      <c r="H266" s="9"/>
      <c r="I266" s="9"/>
      <c r="J266" s="9"/>
      <c r="K266" s="9"/>
      <c r="L266" s="9"/>
      <c r="M266" s="9"/>
      <c r="N266" s="9"/>
      <c r="O266" s="9"/>
      <c r="P266" s="9"/>
      <c r="Q266" s="9"/>
      <c r="R266" s="9"/>
      <c r="S266" s="9"/>
    </row>
    <row r="267" spans="1:19" x14ac:dyDescent="0.25">
      <c r="A267" s="9"/>
      <c r="B267" s="11" t="s">
        <v>310</v>
      </c>
      <c r="C267" s="12">
        <v>1110330</v>
      </c>
      <c r="D267" s="9"/>
      <c r="E267" s="9"/>
      <c r="F267" s="9"/>
      <c r="G267" s="9"/>
      <c r="H267" s="9"/>
      <c r="I267" s="9"/>
      <c r="J267" s="9"/>
      <c r="K267" s="9"/>
      <c r="L267" s="9"/>
      <c r="M267" s="9"/>
      <c r="N267" s="9"/>
      <c r="O267" s="9"/>
      <c r="P267" s="9"/>
      <c r="Q267" s="9"/>
      <c r="R267" s="9"/>
      <c r="S267" s="9"/>
    </row>
    <row r="268" spans="1:19" x14ac:dyDescent="0.25">
      <c r="A268" s="9"/>
      <c r="B268" s="11" t="s">
        <v>311</v>
      </c>
      <c r="C268" s="12">
        <v>1111834</v>
      </c>
      <c r="D268" s="9"/>
      <c r="E268" s="9"/>
      <c r="F268" s="9"/>
      <c r="G268" s="9"/>
      <c r="H268" s="9"/>
      <c r="I268" s="9"/>
      <c r="J268" s="9"/>
      <c r="K268" s="9"/>
      <c r="L268" s="9"/>
      <c r="M268" s="9"/>
      <c r="N268" s="9"/>
      <c r="O268" s="9"/>
      <c r="P268" s="9"/>
      <c r="Q268" s="9"/>
      <c r="R268" s="9"/>
      <c r="S268" s="9"/>
    </row>
    <row r="269" spans="1:19" x14ac:dyDescent="0.25">
      <c r="A269" s="9"/>
      <c r="B269" s="11" t="s">
        <v>312</v>
      </c>
      <c r="C269" s="12">
        <v>1110074</v>
      </c>
      <c r="D269" s="9"/>
      <c r="E269" s="9"/>
      <c r="F269" s="9"/>
      <c r="G269" s="9"/>
      <c r="H269" s="9"/>
      <c r="I269" s="9"/>
      <c r="J269" s="9"/>
      <c r="K269" s="9"/>
      <c r="L269" s="9"/>
      <c r="M269" s="9"/>
      <c r="N269" s="9"/>
      <c r="O269" s="9"/>
      <c r="P269" s="9"/>
      <c r="Q269" s="9"/>
      <c r="R269" s="9"/>
      <c r="S269" s="9"/>
    </row>
    <row r="270" spans="1:19" x14ac:dyDescent="0.25">
      <c r="A270" s="9"/>
      <c r="B270" s="11" t="s">
        <v>313</v>
      </c>
      <c r="C270" s="12">
        <v>1112925</v>
      </c>
      <c r="D270" s="9"/>
      <c r="E270" s="9"/>
      <c r="F270" s="9"/>
      <c r="G270" s="9"/>
      <c r="H270" s="9"/>
      <c r="I270" s="9"/>
      <c r="J270" s="9"/>
      <c r="K270" s="9"/>
      <c r="L270" s="9"/>
      <c r="M270" s="9"/>
      <c r="N270" s="9"/>
      <c r="O270" s="9"/>
      <c r="P270" s="9"/>
      <c r="Q270" s="9"/>
      <c r="R270" s="9"/>
      <c r="S270" s="9"/>
    </row>
    <row r="271" spans="1:19" x14ac:dyDescent="0.25">
      <c r="A271" s="9"/>
      <c r="B271" s="11" t="s">
        <v>314</v>
      </c>
      <c r="C271" s="12">
        <v>1112119</v>
      </c>
      <c r="D271" s="9"/>
      <c r="E271" s="9"/>
      <c r="F271" s="9"/>
      <c r="G271" s="9"/>
      <c r="H271" s="9"/>
      <c r="I271" s="9"/>
      <c r="J271" s="9"/>
      <c r="K271" s="9"/>
      <c r="L271" s="9"/>
      <c r="M271" s="9"/>
      <c r="N271" s="9"/>
      <c r="O271" s="9"/>
      <c r="P271" s="9"/>
      <c r="Q271" s="9"/>
      <c r="R271" s="9"/>
      <c r="S271" s="9"/>
    </row>
    <row r="272" spans="1:19" x14ac:dyDescent="0.25">
      <c r="A272" s="9"/>
      <c r="B272" s="11" t="s">
        <v>315</v>
      </c>
      <c r="C272" s="12">
        <v>1110981</v>
      </c>
      <c r="D272" s="9"/>
      <c r="E272" s="9"/>
      <c r="F272" s="9"/>
      <c r="G272" s="9"/>
      <c r="H272" s="9"/>
      <c r="I272" s="9"/>
      <c r="J272" s="9"/>
      <c r="K272" s="9"/>
      <c r="L272" s="9"/>
      <c r="M272" s="9"/>
      <c r="N272" s="9"/>
      <c r="O272" s="9"/>
      <c r="P272" s="9"/>
      <c r="Q272" s="9"/>
      <c r="R272" s="9"/>
      <c r="S272" s="9"/>
    </row>
    <row r="273" spans="1:19" x14ac:dyDescent="0.25">
      <c r="A273" s="9"/>
      <c r="B273" s="11" t="s">
        <v>316</v>
      </c>
      <c r="C273" s="12">
        <v>1111453</v>
      </c>
      <c r="D273" s="9"/>
      <c r="E273" s="9"/>
      <c r="F273" s="9"/>
      <c r="G273" s="9"/>
      <c r="H273" s="9"/>
      <c r="I273" s="9"/>
      <c r="J273" s="9"/>
      <c r="K273" s="9"/>
      <c r="L273" s="9"/>
      <c r="M273" s="9"/>
      <c r="N273" s="9"/>
      <c r="O273" s="9"/>
      <c r="P273" s="9"/>
      <c r="Q273" s="9"/>
      <c r="R273" s="9"/>
      <c r="S273" s="9"/>
    </row>
    <row r="274" spans="1:19" x14ac:dyDescent="0.25">
      <c r="A274" s="9"/>
      <c r="B274" s="11" t="s">
        <v>317</v>
      </c>
      <c r="C274" s="12">
        <v>1110442</v>
      </c>
      <c r="D274" s="9"/>
      <c r="E274" s="9"/>
      <c r="F274" s="9"/>
      <c r="G274" s="9"/>
      <c r="H274" s="9"/>
      <c r="I274" s="9"/>
      <c r="J274" s="9"/>
      <c r="K274" s="9"/>
      <c r="L274" s="9"/>
      <c r="M274" s="9"/>
      <c r="N274" s="9"/>
      <c r="O274" s="9"/>
      <c r="P274" s="9"/>
      <c r="Q274" s="9"/>
      <c r="R274" s="9"/>
      <c r="S274" s="9"/>
    </row>
    <row r="275" spans="1:19" x14ac:dyDescent="0.25">
      <c r="A275" s="9"/>
      <c r="B275" s="11" t="s">
        <v>318</v>
      </c>
      <c r="C275" s="12">
        <v>1110302</v>
      </c>
      <c r="D275" s="9"/>
      <c r="E275" s="9"/>
      <c r="F275" s="9"/>
      <c r="G275" s="9"/>
      <c r="H275" s="9"/>
      <c r="I275" s="9"/>
      <c r="J275" s="9"/>
      <c r="K275" s="9"/>
      <c r="L275" s="9"/>
      <c r="M275" s="9"/>
      <c r="N275" s="9"/>
      <c r="O275" s="9"/>
      <c r="P275" s="9"/>
      <c r="Q275" s="9"/>
      <c r="R275" s="9"/>
      <c r="S275" s="9"/>
    </row>
    <row r="276" spans="1:19" x14ac:dyDescent="0.25">
      <c r="A276" s="9"/>
      <c r="B276" s="11" t="s">
        <v>319</v>
      </c>
      <c r="C276" s="12">
        <v>1111641</v>
      </c>
      <c r="D276" s="9"/>
      <c r="E276" s="9"/>
      <c r="F276" s="9"/>
      <c r="G276" s="9"/>
      <c r="H276" s="9"/>
      <c r="I276" s="9"/>
      <c r="J276" s="9"/>
      <c r="K276" s="9"/>
      <c r="L276" s="9"/>
      <c r="M276" s="9"/>
      <c r="N276" s="9"/>
      <c r="O276" s="9"/>
      <c r="P276" s="9"/>
      <c r="Q276" s="9"/>
      <c r="R276" s="9"/>
      <c r="S276" s="9"/>
    </row>
    <row r="277" spans="1:19" x14ac:dyDescent="0.25">
      <c r="A277" s="9"/>
      <c r="B277" s="11" t="s">
        <v>320</v>
      </c>
      <c r="C277" s="12">
        <v>1112843</v>
      </c>
      <c r="D277" s="9"/>
      <c r="E277" s="9"/>
      <c r="F277" s="9"/>
      <c r="G277" s="9"/>
      <c r="H277" s="9"/>
      <c r="I277" s="9"/>
      <c r="J277" s="9"/>
      <c r="K277" s="9"/>
      <c r="L277" s="9"/>
      <c r="M277" s="9"/>
      <c r="N277" s="9"/>
      <c r="O277" s="9"/>
      <c r="P277" s="9"/>
      <c r="Q277" s="9"/>
      <c r="R277" s="9"/>
      <c r="S277" s="9"/>
    </row>
    <row r="278" spans="1:19" x14ac:dyDescent="0.25">
      <c r="A278" s="9"/>
      <c r="B278" s="11" t="s">
        <v>321</v>
      </c>
      <c r="C278" s="12">
        <v>1112799</v>
      </c>
      <c r="D278" s="9"/>
      <c r="E278" s="9"/>
      <c r="F278" s="9"/>
      <c r="G278" s="9"/>
      <c r="H278" s="9"/>
      <c r="I278" s="9"/>
      <c r="J278" s="9"/>
      <c r="K278" s="9"/>
      <c r="L278" s="9"/>
      <c r="M278" s="9"/>
      <c r="N278" s="9"/>
      <c r="O278" s="9"/>
      <c r="P278" s="9"/>
      <c r="Q278" s="9"/>
      <c r="R278" s="9"/>
      <c r="S278" s="9"/>
    </row>
    <row r="279" spans="1:19" x14ac:dyDescent="0.25">
      <c r="A279" s="9"/>
      <c r="B279" s="11" t="s">
        <v>322</v>
      </c>
      <c r="C279" s="12">
        <v>1110515</v>
      </c>
      <c r="D279" s="9"/>
      <c r="E279" s="9"/>
      <c r="F279" s="9"/>
      <c r="G279" s="9"/>
      <c r="H279" s="9"/>
      <c r="I279" s="9"/>
      <c r="J279" s="9"/>
      <c r="K279" s="9"/>
      <c r="L279" s="9"/>
      <c r="M279" s="9"/>
      <c r="N279" s="9"/>
      <c r="O279" s="9"/>
      <c r="P279" s="9"/>
      <c r="Q279" s="9"/>
      <c r="R279" s="9"/>
      <c r="S279" s="9"/>
    </row>
    <row r="280" spans="1:19" x14ac:dyDescent="0.25">
      <c r="A280" s="9"/>
      <c r="B280" s="11" t="s">
        <v>323</v>
      </c>
      <c r="C280" s="12">
        <v>1110181</v>
      </c>
      <c r="D280" s="9"/>
      <c r="E280" s="9"/>
      <c r="F280" s="9"/>
      <c r="G280" s="9"/>
      <c r="H280" s="9"/>
      <c r="I280" s="9"/>
      <c r="J280" s="9"/>
      <c r="K280" s="9"/>
      <c r="L280" s="9"/>
      <c r="M280" s="9"/>
      <c r="N280" s="9"/>
      <c r="O280" s="9"/>
      <c r="P280" s="9"/>
      <c r="Q280" s="9"/>
      <c r="R280" s="9"/>
      <c r="S280" s="9"/>
    </row>
    <row r="281" spans="1:19" x14ac:dyDescent="0.25">
      <c r="A281" s="9"/>
      <c r="B281" s="11" t="s">
        <v>324</v>
      </c>
      <c r="C281" s="12">
        <v>1110178</v>
      </c>
      <c r="D281" s="9"/>
      <c r="E281" s="9"/>
      <c r="F281" s="9"/>
      <c r="G281" s="9"/>
      <c r="H281" s="9"/>
      <c r="I281" s="9"/>
      <c r="J281" s="9"/>
      <c r="K281" s="9"/>
      <c r="L281" s="9"/>
      <c r="M281" s="9"/>
      <c r="N281" s="9"/>
      <c r="O281" s="9"/>
      <c r="P281" s="9"/>
      <c r="Q281" s="9"/>
      <c r="R281" s="9"/>
      <c r="S281" s="9"/>
    </row>
    <row r="282" spans="1:19" x14ac:dyDescent="0.25">
      <c r="A282" s="9"/>
      <c r="B282" s="11" t="s">
        <v>325</v>
      </c>
      <c r="C282" s="12">
        <v>1111106</v>
      </c>
      <c r="D282" s="9"/>
      <c r="E282" s="9"/>
      <c r="F282" s="9"/>
      <c r="G282" s="9"/>
      <c r="H282" s="9"/>
      <c r="I282" s="9"/>
      <c r="J282" s="9"/>
      <c r="K282" s="9"/>
      <c r="L282" s="9"/>
      <c r="M282" s="9"/>
      <c r="N282" s="9"/>
      <c r="O282" s="9"/>
      <c r="P282" s="9"/>
      <c r="Q282" s="9"/>
      <c r="R282" s="9"/>
      <c r="S282" s="9"/>
    </row>
    <row r="283" spans="1:19" x14ac:dyDescent="0.25">
      <c r="A283" s="9"/>
      <c r="B283" s="11" t="s">
        <v>326</v>
      </c>
      <c r="C283" s="12">
        <v>1111580</v>
      </c>
      <c r="D283" s="9"/>
      <c r="E283" s="9"/>
      <c r="F283" s="9"/>
      <c r="G283" s="9"/>
      <c r="H283" s="9"/>
      <c r="I283" s="9"/>
      <c r="J283" s="9"/>
      <c r="K283" s="9"/>
      <c r="L283" s="9"/>
      <c r="M283" s="9"/>
      <c r="N283" s="9"/>
      <c r="O283" s="9"/>
      <c r="P283" s="9"/>
      <c r="Q283" s="9"/>
      <c r="R283" s="9"/>
      <c r="S283" s="9"/>
    </row>
    <row r="284" spans="1:19" x14ac:dyDescent="0.25">
      <c r="A284" s="9"/>
      <c r="B284" s="11" t="s">
        <v>327</v>
      </c>
      <c r="C284" s="12">
        <v>1112260</v>
      </c>
      <c r="D284" s="9"/>
      <c r="E284" s="9"/>
      <c r="F284" s="9"/>
      <c r="G284" s="9"/>
      <c r="H284" s="9"/>
      <c r="I284" s="9"/>
      <c r="J284" s="9"/>
      <c r="K284" s="9"/>
      <c r="L284" s="9"/>
      <c r="M284" s="9"/>
      <c r="N284" s="9"/>
      <c r="O284" s="9"/>
      <c r="P284" s="9"/>
      <c r="Q284" s="9"/>
      <c r="R284" s="9"/>
      <c r="S284" s="9"/>
    </row>
    <row r="285" spans="1:19" x14ac:dyDescent="0.25">
      <c r="A285" s="9"/>
      <c r="B285" s="11" t="s">
        <v>328</v>
      </c>
      <c r="C285" s="12">
        <v>1112490</v>
      </c>
      <c r="D285" s="9"/>
      <c r="E285" s="9"/>
      <c r="F285" s="9"/>
      <c r="G285" s="9"/>
      <c r="H285" s="9"/>
      <c r="I285" s="9"/>
      <c r="J285" s="9"/>
      <c r="K285" s="9"/>
      <c r="L285" s="9"/>
      <c r="M285" s="9"/>
      <c r="N285" s="9"/>
      <c r="O285" s="9"/>
      <c r="P285" s="9"/>
      <c r="Q285" s="9"/>
      <c r="R285" s="9"/>
      <c r="S285" s="9"/>
    </row>
    <row r="286" spans="1:19" x14ac:dyDescent="0.25">
      <c r="A286" s="9"/>
      <c r="B286" s="11" t="s">
        <v>329</v>
      </c>
      <c r="C286" s="12">
        <v>1110615</v>
      </c>
      <c r="D286" s="9"/>
      <c r="E286" s="9"/>
      <c r="F286" s="9"/>
      <c r="G286" s="9"/>
      <c r="H286" s="9"/>
      <c r="I286" s="9"/>
      <c r="J286" s="9"/>
      <c r="K286" s="9"/>
      <c r="L286" s="9"/>
      <c r="M286" s="9"/>
      <c r="N286" s="9"/>
      <c r="O286" s="9"/>
      <c r="P286" s="9"/>
      <c r="Q286" s="9"/>
      <c r="R286" s="9"/>
      <c r="S286" s="9"/>
    </row>
    <row r="287" spans="1:19" x14ac:dyDescent="0.25">
      <c r="A287" s="9"/>
      <c r="B287" s="11" t="s">
        <v>330</v>
      </c>
      <c r="C287" s="12">
        <v>1110592</v>
      </c>
      <c r="D287" s="9"/>
      <c r="E287" s="9"/>
      <c r="F287" s="9"/>
      <c r="G287" s="9"/>
      <c r="H287" s="9"/>
      <c r="I287" s="9"/>
      <c r="J287" s="9"/>
      <c r="K287" s="9"/>
      <c r="L287" s="9"/>
      <c r="M287" s="9"/>
      <c r="N287" s="9"/>
      <c r="O287" s="9"/>
      <c r="P287" s="9"/>
      <c r="Q287" s="9"/>
      <c r="R287" s="9"/>
      <c r="S287" s="9"/>
    </row>
    <row r="288" spans="1:19" x14ac:dyDescent="0.25">
      <c r="A288" s="9"/>
      <c r="B288" s="11" t="s">
        <v>331</v>
      </c>
      <c r="C288" s="12">
        <v>1111346</v>
      </c>
      <c r="D288" s="9"/>
      <c r="E288" s="9"/>
      <c r="F288" s="9"/>
      <c r="G288" s="9"/>
      <c r="H288" s="9"/>
      <c r="I288" s="9"/>
      <c r="J288" s="9"/>
      <c r="K288" s="9"/>
      <c r="L288" s="9"/>
      <c r="M288" s="9"/>
      <c r="N288" s="9"/>
      <c r="O288" s="9"/>
      <c r="P288" s="9"/>
      <c r="Q288" s="9"/>
      <c r="R288" s="9"/>
      <c r="S288" s="9"/>
    </row>
    <row r="289" spans="1:19" x14ac:dyDescent="0.25">
      <c r="A289" s="9"/>
      <c r="B289" s="11" t="s">
        <v>332</v>
      </c>
      <c r="C289" s="12">
        <v>1112861</v>
      </c>
      <c r="D289" s="9"/>
      <c r="E289" s="9"/>
      <c r="F289" s="9"/>
      <c r="G289" s="9"/>
      <c r="H289" s="9"/>
      <c r="I289" s="9"/>
      <c r="J289" s="9"/>
      <c r="K289" s="9"/>
      <c r="L289" s="9"/>
      <c r="M289" s="9"/>
      <c r="N289" s="9"/>
      <c r="O289" s="9"/>
      <c r="P289" s="9"/>
      <c r="Q289" s="9"/>
      <c r="R289" s="9"/>
      <c r="S289" s="9"/>
    </row>
    <row r="290" spans="1:19" x14ac:dyDescent="0.25">
      <c r="A290" s="9"/>
      <c r="B290" s="11" t="s">
        <v>333</v>
      </c>
      <c r="C290" s="12">
        <v>1112284</v>
      </c>
      <c r="D290" s="9"/>
      <c r="E290" s="9"/>
      <c r="F290" s="9"/>
      <c r="G290" s="9"/>
      <c r="H290" s="9"/>
      <c r="I290" s="9"/>
      <c r="J290" s="9"/>
      <c r="K290" s="9"/>
      <c r="L290" s="9"/>
      <c r="M290" s="9"/>
      <c r="N290" s="9"/>
      <c r="O290" s="9"/>
      <c r="P290" s="9"/>
      <c r="Q290" s="9"/>
      <c r="R290" s="9"/>
      <c r="S290" s="9"/>
    </row>
    <row r="291" spans="1:19" x14ac:dyDescent="0.25">
      <c r="A291" s="9"/>
      <c r="B291" s="11" t="s">
        <v>334</v>
      </c>
      <c r="C291" s="12">
        <v>1111193</v>
      </c>
      <c r="D291" s="9"/>
      <c r="E291" s="9"/>
      <c r="F291" s="9"/>
      <c r="G291" s="9"/>
      <c r="H291" s="9"/>
      <c r="I291" s="9"/>
      <c r="J291" s="9"/>
      <c r="K291" s="9"/>
      <c r="L291" s="9"/>
      <c r="M291" s="9"/>
      <c r="N291" s="9"/>
      <c r="O291" s="9"/>
      <c r="P291" s="9"/>
      <c r="Q291" s="9"/>
      <c r="R291" s="9"/>
      <c r="S291" s="9"/>
    </row>
    <row r="292" spans="1:19" x14ac:dyDescent="0.25">
      <c r="A292" s="9"/>
      <c r="B292" s="11" t="s">
        <v>335</v>
      </c>
      <c r="C292" s="12">
        <v>1111209</v>
      </c>
      <c r="D292" s="9"/>
      <c r="E292" s="9"/>
      <c r="F292" s="9"/>
      <c r="G292" s="9"/>
      <c r="H292" s="9"/>
      <c r="I292" s="9"/>
      <c r="J292" s="9"/>
      <c r="K292" s="9"/>
      <c r="L292" s="9"/>
      <c r="M292" s="9"/>
      <c r="N292" s="9"/>
      <c r="O292" s="9"/>
      <c r="P292" s="9"/>
      <c r="Q292" s="9"/>
      <c r="R292" s="9"/>
      <c r="S292" s="9"/>
    </row>
    <row r="293" spans="1:19" x14ac:dyDescent="0.25">
      <c r="A293" s="9"/>
      <c r="B293" s="11" t="s">
        <v>336</v>
      </c>
      <c r="C293" s="12">
        <v>1112372</v>
      </c>
      <c r="D293" s="9"/>
      <c r="E293" s="9"/>
      <c r="F293" s="9"/>
      <c r="G293" s="9"/>
      <c r="H293" s="9"/>
      <c r="I293" s="9"/>
      <c r="J293" s="9"/>
      <c r="K293" s="9"/>
      <c r="L293" s="9"/>
      <c r="M293" s="9"/>
      <c r="N293" s="9"/>
      <c r="O293" s="9"/>
      <c r="P293" s="9"/>
      <c r="Q293" s="9"/>
      <c r="R293" s="9"/>
      <c r="S293" s="9"/>
    </row>
    <row r="294" spans="1:19" x14ac:dyDescent="0.25">
      <c r="A294" s="9"/>
      <c r="B294" s="11" t="s">
        <v>337</v>
      </c>
      <c r="C294" s="12">
        <v>1111835</v>
      </c>
      <c r="D294" s="9"/>
      <c r="E294" s="9"/>
      <c r="F294" s="9"/>
      <c r="G294" s="9"/>
      <c r="H294" s="9"/>
      <c r="I294" s="9"/>
      <c r="J294" s="9"/>
      <c r="K294" s="9"/>
      <c r="L294" s="9"/>
      <c r="M294" s="9"/>
      <c r="N294" s="9"/>
      <c r="O294" s="9"/>
      <c r="P294" s="9"/>
      <c r="Q294" s="9"/>
      <c r="R294" s="9"/>
      <c r="S294" s="9"/>
    </row>
    <row r="295" spans="1:19" x14ac:dyDescent="0.25">
      <c r="A295" s="9"/>
      <c r="B295" s="11" t="s">
        <v>338</v>
      </c>
      <c r="C295" s="12">
        <v>1112079</v>
      </c>
      <c r="D295" s="9"/>
      <c r="E295" s="9"/>
      <c r="F295" s="9"/>
      <c r="G295" s="9"/>
      <c r="H295" s="9"/>
      <c r="I295" s="9"/>
      <c r="J295" s="9"/>
      <c r="K295" s="9"/>
      <c r="L295" s="9"/>
      <c r="M295" s="9"/>
      <c r="N295" s="9"/>
      <c r="O295" s="9"/>
      <c r="P295" s="9"/>
      <c r="Q295" s="9"/>
      <c r="R295" s="9"/>
      <c r="S295" s="9"/>
    </row>
    <row r="296" spans="1:19" x14ac:dyDescent="0.25">
      <c r="A296" s="9"/>
      <c r="B296" s="11" t="s">
        <v>339</v>
      </c>
      <c r="C296" s="12">
        <v>1111107</v>
      </c>
      <c r="D296" s="9"/>
      <c r="E296" s="9"/>
      <c r="F296" s="9"/>
      <c r="G296" s="9"/>
      <c r="H296" s="9"/>
      <c r="I296" s="9"/>
      <c r="J296" s="9"/>
      <c r="K296" s="9"/>
      <c r="L296" s="9"/>
      <c r="M296" s="9"/>
      <c r="N296" s="9"/>
      <c r="O296" s="9"/>
      <c r="P296" s="9"/>
      <c r="Q296" s="9"/>
      <c r="R296" s="9"/>
      <c r="S296" s="9"/>
    </row>
    <row r="297" spans="1:19" x14ac:dyDescent="0.25">
      <c r="A297" s="9"/>
      <c r="B297" s="11" t="s">
        <v>340</v>
      </c>
      <c r="C297" s="12">
        <v>1112195</v>
      </c>
      <c r="D297" s="9"/>
      <c r="E297" s="9"/>
      <c r="F297" s="9"/>
      <c r="G297" s="9"/>
      <c r="H297" s="9"/>
      <c r="I297" s="9"/>
      <c r="J297" s="9"/>
      <c r="K297" s="9"/>
      <c r="L297" s="9"/>
      <c r="M297" s="9"/>
      <c r="N297" s="9"/>
      <c r="O297" s="9"/>
      <c r="P297" s="9"/>
      <c r="Q297" s="9"/>
      <c r="R297" s="9"/>
      <c r="S297" s="9"/>
    </row>
    <row r="298" spans="1:19" x14ac:dyDescent="0.25">
      <c r="A298" s="9"/>
      <c r="B298" s="11" t="s">
        <v>341</v>
      </c>
      <c r="C298" s="12">
        <v>1110182</v>
      </c>
      <c r="D298" s="9"/>
      <c r="E298" s="9"/>
      <c r="F298" s="9"/>
      <c r="G298" s="9"/>
      <c r="H298" s="9"/>
      <c r="I298" s="9"/>
      <c r="J298" s="9"/>
      <c r="K298" s="9"/>
      <c r="L298" s="9"/>
      <c r="M298" s="9"/>
      <c r="N298" s="9"/>
      <c r="O298" s="9"/>
      <c r="P298" s="9"/>
      <c r="Q298" s="9"/>
      <c r="R298" s="9"/>
      <c r="S298" s="9"/>
    </row>
    <row r="299" spans="1:19" x14ac:dyDescent="0.25">
      <c r="A299" s="9"/>
      <c r="B299" s="11" t="s">
        <v>342</v>
      </c>
      <c r="C299" s="12">
        <v>1112025</v>
      </c>
      <c r="D299" s="9"/>
      <c r="E299" s="9"/>
      <c r="F299" s="9"/>
      <c r="G299" s="9"/>
      <c r="H299" s="9"/>
      <c r="I299" s="9"/>
      <c r="J299" s="9"/>
      <c r="K299" s="9"/>
      <c r="L299" s="9"/>
      <c r="M299" s="9"/>
      <c r="N299" s="9"/>
      <c r="O299" s="9"/>
      <c r="P299" s="9"/>
      <c r="Q299" s="9"/>
      <c r="R299" s="9"/>
      <c r="S299" s="9"/>
    </row>
    <row r="300" spans="1:19" x14ac:dyDescent="0.25">
      <c r="A300" s="9"/>
      <c r="B300" s="11" t="s">
        <v>343</v>
      </c>
      <c r="C300" s="12">
        <v>1110024</v>
      </c>
      <c r="D300" s="9"/>
      <c r="E300" s="9"/>
      <c r="F300" s="9"/>
      <c r="G300" s="9"/>
      <c r="H300" s="9"/>
      <c r="I300" s="9"/>
      <c r="J300" s="9"/>
      <c r="K300" s="9"/>
      <c r="L300" s="9"/>
      <c r="M300" s="9"/>
      <c r="N300" s="9"/>
      <c r="O300" s="9"/>
      <c r="P300" s="9"/>
      <c r="Q300" s="9"/>
      <c r="R300" s="9"/>
      <c r="S300" s="9"/>
    </row>
    <row r="301" spans="1:19" x14ac:dyDescent="0.25">
      <c r="A301" s="9"/>
      <c r="B301" s="11" t="s">
        <v>344</v>
      </c>
      <c r="C301" s="12">
        <v>1110099</v>
      </c>
      <c r="D301" s="9"/>
      <c r="E301" s="9"/>
      <c r="F301" s="9"/>
      <c r="G301" s="9"/>
      <c r="H301" s="9"/>
      <c r="I301" s="9"/>
      <c r="J301" s="9"/>
      <c r="K301" s="9"/>
      <c r="L301" s="9"/>
      <c r="M301" s="9"/>
      <c r="N301" s="9"/>
      <c r="O301" s="9"/>
      <c r="P301" s="9"/>
      <c r="Q301" s="9"/>
      <c r="R301" s="9"/>
      <c r="S301" s="9"/>
    </row>
    <row r="302" spans="1:19" x14ac:dyDescent="0.25">
      <c r="A302" s="9"/>
      <c r="B302" s="11" t="s">
        <v>345</v>
      </c>
      <c r="C302" s="12">
        <v>1112538</v>
      </c>
      <c r="D302" s="9"/>
      <c r="E302" s="9"/>
      <c r="F302" s="9"/>
      <c r="G302" s="9"/>
      <c r="H302" s="9"/>
      <c r="I302" s="9"/>
      <c r="J302" s="9"/>
      <c r="K302" s="9"/>
      <c r="L302" s="9"/>
      <c r="M302" s="9"/>
      <c r="N302" s="9"/>
      <c r="O302" s="9"/>
      <c r="P302" s="9"/>
      <c r="Q302" s="9"/>
      <c r="R302" s="9"/>
      <c r="S302" s="9"/>
    </row>
    <row r="303" spans="1:19" x14ac:dyDescent="0.25">
      <c r="A303" s="9"/>
      <c r="B303" s="11" t="s">
        <v>346</v>
      </c>
      <c r="C303" s="12">
        <v>1112036</v>
      </c>
      <c r="D303" s="9"/>
      <c r="E303" s="9"/>
      <c r="F303" s="9"/>
      <c r="G303" s="9"/>
      <c r="H303" s="9"/>
      <c r="I303" s="9"/>
      <c r="J303" s="9"/>
      <c r="K303" s="9"/>
      <c r="L303" s="9"/>
      <c r="M303" s="9"/>
      <c r="N303" s="9"/>
      <c r="O303" s="9"/>
      <c r="P303" s="9"/>
      <c r="Q303" s="9"/>
      <c r="R303" s="9"/>
      <c r="S303" s="9"/>
    </row>
    <row r="304" spans="1:19" x14ac:dyDescent="0.25">
      <c r="A304" s="9"/>
      <c r="B304" s="11" t="s">
        <v>347</v>
      </c>
      <c r="C304" s="12">
        <v>1110045</v>
      </c>
      <c r="D304" s="9"/>
      <c r="E304" s="9"/>
      <c r="F304" s="9"/>
      <c r="G304" s="9"/>
      <c r="H304" s="9"/>
      <c r="I304" s="9"/>
      <c r="J304" s="9"/>
      <c r="K304" s="9"/>
      <c r="L304" s="9"/>
      <c r="M304" s="9"/>
      <c r="N304" s="9"/>
      <c r="O304" s="9"/>
      <c r="P304" s="9"/>
      <c r="Q304" s="9"/>
      <c r="R304" s="9"/>
      <c r="S304" s="9"/>
    </row>
    <row r="305" spans="1:19" x14ac:dyDescent="0.25">
      <c r="A305" s="9"/>
      <c r="B305" s="11" t="s">
        <v>348</v>
      </c>
      <c r="C305" s="12">
        <v>1111254</v>
      </c>
      <c r="D305" s="9"/>
      <c r="E305" s="9"/>
      <c r="F305" s="9"/>
      <c r="G305" s="9"/>
      <c r="H305" s="9"/>
      <c r="I305" s="9"/>
      <c r="J305" s="9"/>
      <c r="K305" s="9"/>
      <c r="L305" s="9"/>
      <c r="M305" s="9"/>
      <c r="N305" s="9"/>
      <c r="O305" s="9"/>
      <c r="P305" s="9"/>
      <c r="Q305" s="9"/>
      <c r="R305" s="9"/>
      <c r="S305" s="9"/>
    </row>
    <row r="306" spans="1:19" x14ac:dyDescent="0.25">
      <c r="A306" s="9"/>
      <c r="B306" s="11" t="s">
        <v>349</v>
      </c>
      <c r="C306" s="12">
        <v>1110082</v>
      </c>
      <c r="D306" s="9"/>
      <c r="E306" s="9"/>
      <c r="F306" s="9"/>
      <c r="G306" s="9"/>
      <c r="H306" s="9"/>
      <c r="I306" s="9"/>
      <c r="J306" s="9"/>
      <c r="K306" s="9"/>
      <c r="L306" s="9"/>
      <c r="M306" s="9"/>
      <c r="N306" s="9"/>
      <c r="O306" s="9"/>
      <c r="P306" s="9"/>
      <c r="Q306" s="9"/>
      <c r="R306" s="9"/>
      <c r="S306" s="9"/>
    </row>
    <row r="307" spans="1:19" x14ac:dyDescent="0.25">
      <c r="A307" s="9"/>
      <c r="B307" s="11" t="s">
        <v>350</v>
      </c>
      <c r="C307" s="12">
        <v>1112093</v>
      </c>
      <c r="D307" s="9"/>
      <c r="E307" s="9"/>
      <c r="F307" s="9"/>
      <c r="G307" s="9"/>
      <c r="H307" s="9"/>
      <c r="I307" s="9"/>
      <c r="J307" s="9"/>
      <c r="K307" s="9"/>
      <c r="L307" s="9"/>
      <c r="M307" s="9"/>
      <c r="N307" s="9"/>
      <c r="O307" s="9"/>
      <c r="P307" s="9"/>
      <c r="Q307" s="9"/>
      <c r="R307" s="9"/>
      <c r="S307" s="9"/>
    </row>
    <row r="308" spans="1:19" x14ac:dyDescent="0.25">
      <c r="A308" s="9"/>
      <c r="B308" s="11" t="s">
        <v>351</v>
      </c>
      <c r="C308" s="12">
        <v>1111732</v>
      </c>
      <c r="D308" s="9"/>
      <c r="E308" s="9"/>
      <c r="F308" s="9"/>
      <c r="G308" s="9"/>
      <c r="H308" s="9"/>
      <c r="I308" s="9"/>
      <c r="J308" s="9"/>
      <c r="K308" s="9"/>
      <c r="L308" s="9"/>
      <c r="M308" s="9"/>
      <c r="N308" s="9"/>
      <c r="O308" s="9"/>
      <c r="P308" s="9"/>
      <c r="Q308" s="9"/>
      <c r="R308" s="9"/>
      <c r="S308" s="9"/>
    </row>
    <row r="309" spans="1:19" x14ac:dyDescent="0.25">
      <c r="A309" s="9"/>
      <c r="B309" s="11" t="s">
        <v>352</v>
      </c>
      <c r="C309" s="12">
        <v>1117806</v>
      </c>
      <c r="D309" s="9"/>
      <c r="E309" s="9"/>
      <c r="F309" s="9"/>
      <c r="G309" s="9"/>
      <c r="H309" s="9"/>
      <c r="I309" s="9"/>
      <c r="J309" s="9"/>
      <c r="K309" s="9"/>
      <c r="L309" s="9"/>
      <c r="M309" s="9"/>
      <c r="N309" s="9"/>
      <c r="O309" s="9"/>
      <c r="P309" s="9"/>
      <c r="Q309" s="9"/>
      <c r="R309" s="9"/>
      <c r="S309" s="9"/>
    </row>
    <row r="310" spans="1:19" x14ac:dyDescent="0.25">
      <c r="A310" s="9"/>
      <c r="B310" s="11" t="s">
        <v>353</v>
      </c>
      <c r="C310" s="12">
        <v>1117807</v>
      </c>
      <c r="D310" s="9"/>
      <c r="E310" s="9"/>
      <c r="F310" s="9"/>
      <c r="G310" s="9"/>
      <c r="H310" s="9"/>
      <c r="I310" s="9"/>
      <c r="J310" s="9"/>
      <c r="K310" s="9"/>
      <c r="L310" s="9"/>
      <c r="M310" s="9"/>
      <c r="N310" s="9"/>
      <c r="O310" s="9"/>
      <c r="P310" s="9"/>
      <c r="Q310" s="9"/>
      <c r="R310" s="9"/>
      <c r="S310" s="9"/>
    </row>
    <row r="311" spans="1:19" x14ac:dyDescent="0.25">
      <c r="A311" s="9"/>
      <c r="B311" s="11" t="s">
        <v>354</v>
      </c>
      <c r="C311" s="12">
        <v>1112154</v>
      </c>
      <c r="D311" s="9"/>
      <c r="E311" s="9"/>
      <c r="F311" s="9"/>
      <c r="G311" s="9"/>
      <c r="H311" s="9"/>
      <c r="I311" s="9"/>
      <c r="J311" s="9"/>
      <c r="K311" s="9"/>
      <c r="L311" s="9"/>
      <c r="M311" s="9"/>
      <c r="N311" s="9"/>
      <c r="O311" s="9"/>
      <c r="P311" s="9"/>
      <c r="Q311" s="9"/>
      <c r="R311" s="9"/>
      <c r="S311" s="9"/>
    </row>
    <row r="312" spans="1:19" x14ac:dyDescent="0.25">
      <c r="A312" s="9"/>
      <c r="B312" s="11" t="s">
        <v>355</v>
      </c>
      <c r="C312" s="12">
        <v>1112041</v>
      </c>
      <c r="D312" s="9"/>
      <c r="E312" s="9"/>
      <c r="F312" s="9"/>
      <c r="G312" s="9"/>
      <c r="H312" s="9"/>
      <c r="I312" s="9"/>
      <c r="J312" s="9"/>
      <c r="K312" s="9"/>
      <c r="L312" s="9"/>
      <c r="M312" s="9"/>
      <c r="N312" s="9"/>
      <c r="O312" s="9"/>
      <c r="P312" s="9"/>
      <c r="Q312" s="9"/>
      <c r="R312" s="9"/>
      <c r="S312" s="9"/>
    </row>
    <row r="313" spans="1:19" x14ac:dyDescent="0.25">
      <c r="A313" s="9"/>
      <c r="B313" s="11" t="s">
        <v>356</v>
      </c>
      <c r="C313" s="12">
        <v>1112425</v>
      </c>
      <c r="D313" s="9"/>
      <c r="E313" s="9"/>
      <c r="F313" s="9"/>
      <c r="G313" s="9"/>
      <c r="H313" s="9"/>
      <c r="I313" s="9"/>
      <c r="J313" s="9"/>
      <c r="K313" s="9"/>
      <c r="L313" s="9"/>
      <c r="M313" s="9"/>
      <c r="N313" s="9"/>
      <c r="O313" s="9"/>
      <c r="P313" s="9"/>
      <c r="Q313" s="9"/>
      <c r="R313" s="9"/>
      <c r="S313" s="9"/>
    </row>
    <row r="314" spans="1:19" x14ac:dyDescent="0.25">
      <c r="A314" s="9"/>
      <c r="B314" s="11" t="s">
        <v>357</v>
      </c>
      <c r="C314" s="12">
        <v>1111925</v>
      </c>
      <c r="D314" s="9"/>
      <c r="E314" s="9"/>
      <c r="F314" s="9"/>
      <c r="G314" s="9"/>
      <c r="H314" s="9"/>
      <c r="I314" s="9"/>
      <c r="J314" s="9"/>
      <c r="K314" s="9"/>
      <c r="L314" s="9"/>
      <c r="M314" s="9"/>
      <c r="N314" s="9"/>
      <c r="O314" s="9"/>
      <c r="P314" s="9"/>
      <c r="Q314" s="9"/>
      <c r="R314" s="9"/>
      <c r="S314" s="9"/>
    </row>
    <row r="315" spans="1:19" x14ac:dyDescent="0.25">
      <c r="A315" s="9"/>
      <c r="B315" s="11" t="s">
        <v>358</v>
      </c>
      <c r="C315" s="12">
        <v>1110809</v>
      </c>
      <c r="D315" s="9"/>
      <c r="E315" s="9"/>
      <c r="F315" s="9"/>
      <c r="G315" s="9"/>
      <c r="H315" s="9"/>
      <c r="I315" s="9"/>
      <c r="J315" s="9"/>
      <c r="K315" s="9"/>
      <c r="L315" s="9"/>
      <c r="M315" s="9"/>
      <c r="N315" s="9"/>
      <c r="O315" s="9"/>
      <c r="P315" s="9"/>
      <c r="Q315" s="9"/>
      <c r="R315" s="9"/>
      <c r="S315" s="9"/>
    </row>
    <row r="316" spans="1:19" x14ac:dyDescent="0.25">
      <c r="A316" s="9"/>
      <c r="B316" s="11" t="s">
        <v>359</v>
      </c>
      <c r="C316" s="12">
        <v>1110470</v>
      </c>
      <c r="D316" s="9"/>
      <c r="E316" s="9"/>
      <c r="F316" s="9"/>
      <c r="G316" s="9"/>
      <c r="H316" s="9"/>
      <c r="I316" s="9"/>
      <c r="J316" s="9"/>
      <c r="K316" s="9"/>
      <c r="L316" s="9"/>
      <c r="M316" s="9"/>
      <c r="N316" s="9"/>
      <c r="O316" s="9"/>
      <c r="P316" s="9"/>
      <c r="Q316" s="9"/>
      <c r="R316" s="9"/>
      <c r="S316" s="9"/>
    </row>
    <row r="317" spans="1:19" x14ac:dyDescent="0.25">
      <c r="A317" s="9"/>
      <c r="B317" s="11" t="s">
        <v>360</v>
      </c>
      <c r="C317" s="12">
        <v>1111783</v>
      </c>
      <c r="D317" s="9"/>
      <c r="E317" s="9"/>
      <c r="F317" s="9"/>
      <c r="G317" s="9"/>
      <c r="H317" s="9"/>
      <c r="I317" s="9"/>
      <c r="J317" s="9"/>
      <c r="K317" s="9"/>
      <c r="L317" s="9"/>
      <c r="M317" s="9"/>
      <c r="N317" s="9"/>
      <c r="O317" s="9"/>
      <c r="P317" s="9"/>
      <c r="Q317" s="9"/>
      <c r="R317" s="9"/>
      <c r="S317" s="9"/>
    </row>
    <row r="318" spans="1:19" x14ac:dyDescent="0.25">
      <c r="A318" s="9"/>
      <c r="B318" s="13" t="s">
        <v>361</v>
      </c>
      <c r="C318" s="14">
        <v>1110696</v>
      </c>
      <c r="D318" s="9"/>
      <c r="E318" s="9"/>
      <c r="F318" s="9"/>
      <c r="G318" s="9"/>
      <c r="H318" s="9"/>
      <c r="I318" s="9"/>
      <c r="J318" s="9"/>
      <c r="K318" s="9"/>
      <c r="L318" s="9"/>
      <c r="M318" s="9"/>
      <c r="N318" s="9"/>
      <c r="O318" s="9"/>
      <c r="P318" s="9"/>
      <c r="Q318" s="9"/>
      <c r="R318" s="9"/>
      <c r="S318" s="9"/>
    </row>
    <row r="319" spans="1:19" x14ac:dyDescent="0.25">
      <c r="A319" s="9"/>
      <c r="B319" s="11" t="s">
        <v>362</v>
      </c>
      <c r="C319" s="12">
        <v>1112537</v>
      </c>
      <c r="D319" s="9"/>
      <c r="E319" s="9"/>
      <c r="F319" s="9"/>
      <c r="G319" s="9"/>
      <c r="H319" s="9"/>
      <c r="I319" s="9"/>
      <c r="J319" s="9"/>
      <c r="K319" s="9"/>
      <c r="L319" s="9"/>
      <c r="M319" s="9"/>
      <c r="N319" s="9"/>
      <c r="O319" s="9"/>
      <c r="P319" s="9"/>
      <c r="Q319" s="9"/>
      <c r="R319" s="9"/>
      <c r="S319" s="9"/>
    </row>
    <row r="320" spans="1:19" x14ac:dyDescent="0.25">
      <c r="A320" s="9"/>
      <c r="B320" s="11" t="s">
        <v>363</v>
      </c>
      <c r="C320" s="12">
        <v>1110575</v>
      </c>
      <c r="D320" s="9"/>
      <c r="E320" s="9"/>
      <c r="F320" s="9"/>
      <c r="G320" s="9"/>
      <c r="H320" s="9"/>
      <c r="I320" s="9"/>
      <c r="J320" s="9"/>
      <c r="K320" s="9"/>
      <c r="L320" s="9"/>
      <c r="M320" s="9"/>
      <c r="N320" s="9"/>
      <c r="O320" s="9"/>
      <c r="P320" s="9"/>
      <c r="Q320" s="9"/>
      <c r="R320" s="9"/>
      <c r="S320" s="9"/>
    </row>
    <row r="321" spans="1:19" x14ac:dyDescent="0.25">
      <c r="A321" s="9"/>
      <c r="B321" s="11" t="s">
        <v>364</v>
      </c>
      <c r="C321" s="12">
        <v>1111519</v>
      </c>
      <c r="D321" s="9"/>
      <c r="E321" s="9"/>
      <c r="F321" s="9"/>
      <c r="G321" s="9"/>
      <c r="H321" s="9"/>
      <c r="I321" s="9"/>
      <c r="J321" s="9"/>
      <c r="K321" s="9"/>
      <c r="L321" s="9"/>
      <c r="M321" s="9"/>
      <c r="N321" s="9"/>
      <c r="O321" s="9"/>
      <c r="P321" s="9"/>
      <c r="Q321" s="9"/>
      <c r="R321" s="9"/>
      <c r="S321" s="9"/>
    </row>
    <row r="322" spans="1:19" x14ac:dyDescent="0.25">
      <c r="A322" s="9"/>
      <c r="B322" s="11" t="s">
        <v>365</v>
      </c>
      <c r="C322" s="12">
        <v>1112175</v>
      </c>
      <c r="D322" s="9"/>
      <c r="E322" s="9"/>
      <c r="F322" s="9"/>
      <c r="G322" s="9"/>
      <c r="H322" s="9"/>
      <c r="I322" s="9"/>
      <c r="J322" s="9"/>
      <c r="K322" s="9"/>
      <c r="L322" s="9"/>
      <c r="M322" s="9"/>
      <c r="N322" s="9"/>
      <c r="O322" s="9"/>
      <c r="P322" s="9"/>
      <c r="Q322" s="9"/>
      <c r="R322" s="9"/>
      <c r="S322" s="9"/>
    </row>
    <row r="323" spans="1:19" x14ac:dyDescent="0.25">
      <c r="A323" s="9"/>
      <c r="B323" s="11" t="s">
        <v>366</v>
      </c>
      <c r="C323" s="12">
        <v>1111305</v>
      </c>
      <c r="D323" s="9"/>
      <c r="E323" s="9"/>
      <c r="F323" s="9"/>
      <c r="G323" s="9"/>
      <c r="H323" s="9"/>
      <c r="I323" s="9"/>
      <c r="J323" s="9"/>
      <c r="K323" s="9"/>
      <c r="L323" s="9"/>
      <c r="M323" s="9"/>
      <c r="N323" s="9"/>
      <c r="O323" s="9"/>
      <c r="P323" s="9"/>
      <c r="Q323" s="9"/>
      <c r="R323" s="9"/>
      <c r="S323" s="9"/>
    </row>
    <row r="324" spans="1:19" x14ac:dyDescent="0.25">
      <c r="A324" s="9"/>
      <c r="B324" s="11" t="s">
        <v>367</v>
      </c>
      <c r="C324" s="12">
        <v>1112763</v>
      </c>
      <c r="D324" s="9"/>
      <c r="E324" s="9"/>
      <c r="F324" s="9"/>
      <c r="G324" s="9"/>
      <c r="H324" s="9"/>
      <c r="I324" s="9"/>
      <c r="J324" s="9"/>
      <c r="K324" s="9"/>
      <c r="L324" s="9"/>
      <c r="M324" s="9"/>
      <c r="N324" s="9"/>
      <c r="O324" s="9"/>
      <c r="P324" s="9"/>
      <c r="Q324" s="9"/>
      <c r="R324" s="9"/>
      <c r="S324" s="9"/>
    </row>
    <row r="325" spans="1:19" x14ac:dyDescent="0.25">
      <c r="A325" s="9"/>
      <c r="B325" s="11" t="s">
        <v>368</v>
      </c>
      <c r="C325" s="12">
        <v>1111932</v>
      </c>
      <c r="D325" s="9"/>
      <c r="E325" s="9"/>
      <c r="F325" s="9"/>
      <c r="G325" s="9"/>
      <c r="H325" s="9"/>
      <c r="I325" s="9"/>
      <c r="J325" s="9"/>
      <c r="K325" s="9"/>
      <c r="L325" s="9"/>
      <c r="M325" s="9"/>
      <c r="N325" s="9"/>
      <c r="O325" s="9"/>
      <c r="P325" s="9"/>
      <c r="Q325" s="9"/>
      <c r="R325" s="9"/>
      <c r="S325" s="9"/>
    </row>
    <row r="326" spans="1:19" x14ac:dyDescent="0.25">
      <c r="A326" s="9"/>
      <c r="B326" s="11" t="s">
        <v>369</v>
      </c>
      <c r="C326" s="12">
        <v>1111733</v>
      </c>
      <c r="D326" s="9"/>
      <c r="E326" s="9"/>
      <c r="F326" s="9"/>
      <c r="G326" s="9"/>
      <c r="H326" s="9"/>
      <c r="I326" s="9"/>
      <c r="J326" s="9"/>
      <c r="K326" s="9"/>
      <c r="L326" s="9"/>
      <c r="M326" s="9"/>
      <c r="N326" s="9"/>
      <c r="O326" s="9"/>
      <c r="P326" s="9"/>
      <c r="Q326" s="9"/>
      <c r="R326" s="9"/>
      <c r="S326" s="9"/>
    </row>
    <row r="327" spans="1:19" x14ac:dyDescent="0.25">
      <c r="A327" s="9"/>
      <c r="B327" s="13" t="s">
        <v>370</v>
      </c>
      <c r="C327" s="14">
        <v>1110724</v>
      </c>
      <c r="D327" s="9"/>
      <c r="E327" s="9"/>
      <c r="F327" s="9"/>
      <c r="G327" s="9"/>
      <c r="H327" s="9"/>
      <c r="I327" s="9"/>
      <c r="J327" s="9"/>
      <c r="K327" s="9"/>
      <c r="L327" s="9"/>
      <c r="M327" s="9"/>
      <c r="N327" s="9"/>
      <c r="O327" s="9"/>
      <c r="P327" s="9"/>
      <c r="Q327" s="9"/>
      <c r="R327" s="9"/>
      <c r="S327" s="9"/>
    </row>
    <row r="328" spans="1:19" x14ac:dyDescent="0.25">
      <c r="A328" s="9"/>
      <c r="B328" s="11" t="s">
        <v>371</v>
      </c>
      <c r="C328" s="12">
        <v>1112262</v>
      </c>
      <c r="D328" s="9"/>
      <c r="E328" s="9"/>
      <c r="F328" s="9"/>
      <c r="G328" s="9"/>
      <c r="H328" s="9"/>
      <c r="I328" s="9"/>
      <c r="J328" s="9"/>
      <c r="K328" s="9"/>
      <c r="L328" s="9"/>
      <c r="M328" s="9"/>
      <c r="N328" s="9"/>
      <c r="O328" s="9"/>
      <c r="P328" s="9"/>
      <c r="Q328" s="9"/>
      <c r="R328" s="9"/>
      <c r="S328" s="9"/>
    </row>
    <row r="329" spans="1:19" x14ac:dyDescent="0.25">
      <c r="A329" s="9"/>
      <c r="B329" s="11" t="s">
        <v>372</v>
      </c>
      <c r="C329" s="12">
        <v>1112341</v>
      </c>
      <c r="D329" s="9"/>
      <c r="E329" s="9"/>
      <c r="F329" s="9"/>
      <c r="G329" s="9"/>
      <c r="H329" s="9"/>
      <c r="I329" s="9"/>
      <c r="J329" s="9"/>
      <c r="K329" s="9"/>
      <c r="L329" s="9"/>
      <c r="M329" s="9"/>
      <c r="N329" s="9"/>
      <c r="O329" s="9"/>
      <c r="P329" s="9"/>
      <c r="Q329" s="9"/>
      <c r="R329" s="9"/>
      <c r="S329" s="9"/>
    </row>
    <row r="330" spans="1:19" x14ac:dyDescent="0.25">
      <c r="A330" s="9"/>
      <c r="B330" s="11" t="s">
        <v>373</v>
      </c>
      <c r="C330" s="12">
        <v>1112151</v>
      </c>
      <c r="D330" s="9"/>
      <c r="E330" s="9"/>
      <c r="F330" s="9"/>
      <c r="G330" s="9"/>
      <c r="H330" s="9"/>
      <c r="I330" s="9"/>
      <c r="J330" s="9"/>
      <c r="K330" s="9"/>
      <c r="L330" s="9"/>
      <c r="M330" s="9"/>
      <c r="N330" s="9"/>
      <c r="O330" s="9"/>
      <c r="P330" s="9"/>
      <c r="Q330" s="9"/>
      <c r="R330" s="9"/>
      <c r="S330" s="9"/>
    </row>
    <row r="331" spans="1:19" x14ac:dyDescent="0.25">
      <c r="A331" s="9"/>
      <c r="B331" s="11" t="s">
        <v>374</v>
      </c>
      <c r="C331" s="12">
        <v>1110660</v>
      </c>
      <c r="D331" s="9"/>
      <c r="E331" s="9"/>
      <c r="F331" s="9"/>
      <c r="G331" s="9"/>
      <c r="H331" s="9"/>
      <c r="I331" s="9"/>
      <c r="J331" s="9"/>
      <c r="K331" s="9"/>
      <c r="L331" s="9"/>
      <c r="M331" s="9"/>
      <c r="N331" s="9"/>
      <c r="O331" s="9"/>
      <c r="P331" s="9"/>
      <c r="Q331" s="9"/>
      <c r="R331" s="9"/>
      <c r="S331" s="9"/>
    </row>
    <row r="332" spans="1:19" x14ac:dyDescent="0.25">
      <c r="A332" s="9"/>
      <c r="B332" s="11" t="s">
        <v>375</v>
      </c>
      <c r="C332" s="12">
        <v>1111668</v>
      </c>
      <c r="D332" s="9"/>
      <c r="E332" s="9"/>
      <c r="F332" s="9"/>
      <c r="G332" s="9"/>
      <c r="H332" s="9"/>
      <c r="I332" s="9"/>
      <c r="J332" s="9"/>
      <c r="K332" s="9"/>
      <c r="L332" s="9"/>
      <c r="M332" s="9"/>
      <c r="N332" s="9"/>
      <c r="O332" s="9"/>
      <c r="P332" s="9"/>
      <c r="Q332" s="9"/>
      <c r="R332" s="9"/>
      <c r="S332" s="9"/>
    </row>
    <row r="333" spans="1:19" x14ac:dyDescent="0.25">
      <c r="A333" s="9"/>
      <c r="B333" s="11" t="s">
        <v>376</v>
      </c>
      <c r="C333" s="12">
        <v>1112216</v>
      </c>
      <c r="D333" s="9"/>
      <c r="E333" s="9"/>
      <c r="F333" s="9"/>
      <c r="G333" s="9"/>
      <c r="H333" s="9"/>
      <c r="I333" s="9"/>
      <c r="J333" s="9"/>
      <c r="K333" s="9"/>
      <c r="L333" s="9"/>
      <c r="M333" s="9"/>
      <c r="N333" s="9"/>
      <c r="O333" s="9"/>
      <c r="P333" s="9"/>
      <c r="Q333" s="9"/>
      <c r="R333" s="9"/>
      <c r="S333" s="9"/>
    </row>
    <row r="334" spans="1:19" x14ac:dyDescent="0.25">
      <c r="A334" s="9"/>
      <c r="B334" s="11" t="s">
        <v>377</v>
      </c>
      <c r="C334" s="12">
        <v>1112349</v>
      </c>
      <c r="D334" s="9"/>
      <c r="E334" s="9"/>
      <c r="F334" s="9"/>
      <c r="G334" s="9"/>
      <c r="H334" s="9"/>
      <c r="I334" s="9"/>
      <c r="J334" s="9"/>
      <c r="K334" s="9"/>
      <c r="L334" s="9"/>
      <c r="M334" s="9"/>
      <c r="N334" s="9"/>
      <c r="O334" s="9"/>
      <c r="P334" s="9"/>
      <c r="Q334" s="9"/>
      <c r="R334" s="9"/>
      <c r="S334" s="9"/>
    </row>
    <row r="335" spans="1:19" x14ac:dyDescent="0.25">
      <c r="A335" s="9"/>
      <c r="B335" s="11" t="s">
        <v>378</v>
      </c>
      <c r="C335" s="12">
        <v>1112105</v>
      </c>
      <c r="D335" s="9"/>
      <c r="E335" s="9"/>
      <c r="F335" s="9"/>
      <c r="G335" s="9"/>
      <c r="H335" s="9"/>
      <c r="I335" s="9"/>
      <c r="J335" s="9"/>
      <c r="K335" s="9"/>
      <c r="L335" s="9"/>
      <c r="M335" s="9"/>
      <c r="N335" s="9"/>
      <c r="O335" s="9"/>
      <c r="P335" s="9"/>
      <c r="Q335" s="9"/>
      <c r="R335" s="9"/>
      <c r="S335" s="9"/>
    </row>
    <row r="336" spans="1:19" x14ac:dyDescent="0.25">
      <c r="A336" s="9"/>
      <c r="B336" s="11" t="s">
        <v>379</v>
      </c>
      <c r="C336" s="12">
        <v>1111755</v>
      </c>
      <c r="D336" s="9"/>
      <c r="E336" s="9"/>
      <c r="F336" s="9"/>
      <c r="G336" s="9"/>
      <c r="H336" s="9"/>
      <c r="I336" s="9"/>
      <c r="J336" s="9"/>
      <c r="K336" s="9"/>
      <c r="L336" s="9"/>
      <c r="M336" s="9"/>
      <c r="N336" s="9"/>
      <c r="O336" s="9"/>
      <c r="P336" s="9"/>
      <c r="Q336" s="9"/>
      <c r="R336" s="9"/>
      <c r="S336" s="9"/>
    </row>
    <row r="337" spans="1:19" x14ac:dyDescent="0.25">
      <c r="A337" s="9"/>
      <c r="B337" s="11" t="s">
        <v>380</v>
      </c>
      <c r="C337" s="12">
        <v>1110755</v>
      </c>
      <c r="D337" s="9"/>
      <c r="E337" s="9"/>
      <c r="F337" s="9"/>
      <c r="G337" s="9"/>
      <c r="H337" s="9"/>
      <c r="I337" s="9"/>
      <c r="J337" s="9"/>
      <c r="K337" s="9"/>
      <c r="L337" s="9"/>
      <c r="M337" s="9"/>
      <c r="N337" s="9"/>
      <c r="O337" s="9"/>
      <c r="P337" s="9"/>
      <c r="Q337" s="9"/>
      <c r="R337" s="9"/>
      <c r="S337" s="9"/>
    </row>
    <row r="338" spans="1:19" x14ac:dyDescent="0.25">
      <c r="A338" s="9"/>
      <c r="B338" s="11" t="s">
        <v>381</v>
      </c>
      <c r="C338" s="12">
        <v>1112863</v>
      </c>
      <c r="D338" s="9"/>
      <c r="E338" s="9"/>
      <c r="F338" s="9"/>
      <c r="G338" s="9"/>
      <c r="H338" s="9"/>
      <c r="I338" s="9"/>
      <c r="J338" s="9"/>
      <c r="K338" s="9"/>
      <c r="L338" s="9"/>
      <c r="M338" s="9"/>
      <c r="N338" s="9"/>
      <c r="O338" s="9"/>
      <c r="P338" s="9"/>
      <c r="Q338" s="9"/>
      <c r="R338" s="9"/>
      <c r="S338" s="9"/>
    </row>
    <row r="339" spans="1:19" x14ac:dyDescent="0.25">
      <c r="A339" s="9"/>
      <c r="B339" s="11" t="s">
        <v>382</v>
      </c>
      <c r="C339" s="12">
        <v>1111262</v>
      </c>
      <c r="D339" s="9"/>
      <c r="E339" s="9"/>
      <c r="F339" s="9"/>
      <c r="G339" s="9"/>
      <c r="H339" s="9"/>
      <c r="I339" s="9"/>
      <c r="J339" s="9"/>
      <c r="K339" s="9"/>
      <c r="L339" s="9"/>
      <c r="M339" s="9"/>
      <c r="N339" s="9"/>
      <c r="O339" s="9"/>
      <c r="P339" s="9"/>
      <c r="Q339" s="9"/>
      <c r="R339" s="9"/>
      <c r="S339" s="9"/>
    </row>
    <row r="340" spans="1:19" x14ac:dyDescent="0.25">
      <c r="A340" s="9"/>
      <c r="B340" s="11" t="s">
        <v>383</v>
      </c>
      <c r="C340" s="12">
        <v>1110756</v>
      </c>
      <c r="D340" s="9"/>
      <c r="E340" s="9"/>
      <c r="F340" s="9"/>
      <c r="G340" s="9"/>
      <c r="H340" s="9"/>
      <c r="I340" s="9"/>
      <c r="J340" s="9"/>
      <c r="K340" s="9"/>
      <c r="L340" s="9"/>
      <c r="M340" s="9"/>
      <c r="N340" s="9"/>
      <c r="O340" s="9"/>
      <c r="P340" s="9"/>
      <c r="Q340" s="9"/>
      <c r="R340" s="9"/>
      <c r="S340" s="9"/>
    </row>
    <row r="341" spans="1:19" x14ac:dyDescent="0.25">
      <c r="A341" s="9"/>
      <c r="B341" s="11" t="s">
        <v>384</v>
      </c>
      <c r="C341" s="12">
        <v>1111897</v>
      </c>
      <c r="D341" s="9"/>
      <c r="E341" s="9"/>
      <c r="F341" s="9"/>
      <c r="G341" s="9"/>
      <c r="H341" s="9"/>
      <c r="I341" s="9"/>
      <c r="J341" s="9"/>
      <c r="K341" s="9"/>
      <c r="L341" s="9"/>
      <c r="M341" s="9"/>
      <c r="N341" s="9"/>
      <c r="O341" s="9"/>
      <c r="P341" s="9"/>
      <c r="Q341" s="9"/>
      <c r="R341" s="9"/>
      <c r="S341" s="9"/>
    </row>
    <row r="342" spans="1:19" x14ac:dyDescent="0.25">
      <c r="A342" s="9"/>
      <c r="B342" s="11" t="s">
        <v>385</v>
      </c>
      <c r="C342" s="12">
        <v>1111666</v>
      </c>
      <c r="D342" s="9"/>
      <c r="E342" s="9"/>
      <c r="F342" s="9"/>
      <c r="G342" s="9"/>
      <c r="H342" s="9"/>
      <c r="I342" s="9"/>
      <c r="J342" s="9"/>
      <c r="K342" s="9"/>
      <c r="L342" s="9"/>
      <c r="M342" s="9"/>
      <c r="N342" s="9"/>
      <c r="O342" s="9"/>
      <c r="P342" s="9"/>
      <c r="Q342" s="9"/>
      <c r="R342" s="9"/>
      <c r="S342" s="9"/>
    </row>
    <row r="343" spans="1:19" x14ac:dyDescent="0.25">
      <c r="A343" s="9"/>
      <c r="B343" s="11" t="s">
        <v>386</v>
      </c>
      <c r="C343" s="12">
        <v>1110075</v>
      </c>
      <c r="D343" s="9"/>
      <c r="E343" s="9"/>
      <c r="F343" s="9"/>
      <c r="G343" s="9"/>
      <c r="H343" s="9"/>
      <c r="I343" s="9"/>
      <c r="J343" s="9"/>
      <c r="K343" s="9"/>
      <c r="L343" s="9"/>
      <c r="M343" s="9"/>
      <c r="N343" s="9"/>
      <c r="O343" s="9"/>
      <c r="P343" s="9"/>
      <c r="Q343" s="9"/>
      <c r="R343" s="9"/>
      <c r="S343" s="9"/>
    </row>
    <row r="344" spans="1:19" x14ac:dyDescent="0.25">
      <c r="A344" s="9"/>
      <c r="B344" s="11" t="s">
        <v>387</v>
      </c>
      <c r="C344" s="12">
        <v>1112227</v>
      </c>
      <c r="D344" s="9"/>
      <c r="E344" s="9"/>
      <c r="F344" s="9"/>
      <c r="G344" s="9"/>
      <c r="H344" s="9"/>
      <c r="I344" s="9"/>
      <c r="J344" s="9"/>
      <c r="K344" s="9"/>
      <c r="L344" s="9"/>
      <c r="M344" s="9"/>
      <c r="N344" s="9"/>
      <c r="O344" s="9"/>
      <c r="P344" s="9"/>
      <c r="Q344" s="9"/>
      <c r="R344" s="9"/>
      <c r="S344" s="9"/>
    </row>
    <row r="345" spans="1:19" x14ac:dyDescent="0.25">
      <c r="A345" s="9"/>
      <c r="B345" s="11" t="s">
        <v>388</v>
      </c>
      <c r="C345" s="12">
        <v>1110100</v>
      </c>
      <c r="D345" s="9"/>
      <c r="E345" s="9"/>
      <c r="F345" s="9"/>
      <c r="G345" s="9"/>
      <c r="H345" s="9"/>
      <c r="I345" s="9"/>
      <c r="J345" s="9"/>
      <c r="K345" s="9"/>
      <c r="L345" s="9"/>
      <c r="M345" s="9"/>
      <c r="N345" s="9"/>
      <c r="O345" s="9"/>
      <c r="P345" s="9"/>
      <c r="Q345" s="9"/>
      <c r="R345" s="9"/>
      <c r="S345" s="9"/>
    </row>
    <row r="346" spans="1:19" x14ac:dyDescent="0.25">
      <c r="A346" s="9"/>
      <c r="B346" s="11" t="s">
        <v>389</v>
      </c>
      <c r="C346" s="12">
        <v>1112141</v>
      </c>
      <c r="D346" s="9"/>
      <c r="E346" s="9"/>
      <c r="F346" s="9"/>
      <c r="G346" s="9"/>
      <c r="H346" s="9"/>
      <c r="I346" s="9"/>
      <c r="J346" s="9"/>
      <c r="K346" s="9"/>
      <c r="L346" s="9"/>
      <c r="M346" s="9"/>
      <c r="N346" s="9"/>
      <c r="O346" s="9"/>
      <c r="P346" s="9"/>
      <c r="Q346" s="9"/>
      <c r="R346" s="9"/>
      <c r="S346" s="9"/>
    </row>
    <row r="347" spans="1:19" x14ac:dyDescent="0.25">
      <c r="A347" s="9"/>
      <c r="B347" s="11" t="s">
        <v>390</v>
      </c>
      <c r="C347" s="12">
        <v>1112803</v>
      </c>
      <c r="D347" s="9"/>
      <c r="E347" s="9"/>
      <c r="F347" s="9"/>
      <c r="G347" s="9"/>
      <c r="H347" s="9"/>
      <c r="I347" s="9"/>
      <c r="J347" s="9"/>
      <c r="K347" s="9"/>
      <c r="L347" s="9"/>
      <c r="M347" s="9"/>
      <c r="N347" s="9"/>
      <c r="O347" s="9"/>
      <c r="P347" s="9"/>
      <c r="Q347" s="9"/>
      <c r="R347" s="9"/>
      <c r="S347" s="9"/>
    </row>
    <row r="348" spans="1:19" x14ac:dyDescent="0.25">
      <c r="A348" s="9"/>
      <c r="B348" s="11" t="s">
        <v>391</v>
      </c>
      <c r="C348" s="12">
        <v>1111547</v>
      </c>
      <c r="D348" s="9"/>
      <c r="E348" s="9"/>
      <c r="F348" s="9"/>
      <c r="G348" s="9"/>
      <c r="H348" s="9"/>
      <c r="I348" s="9"/>
      <c r="J348" s="9"/>
      <c r="K348" s="9"/>
      <c r="L348" s="9"/>
      <c r="M348" s="9"/>
      <c r="N348" s="9"/>
      <c r="O348" s="9"/>
      <c r="P348" s="9"/>
      <c r="Q348" s="9"/>
      <c r="R348" s="9"/>
      <c r="S348" s="9"/>
    </row>
    <row r="349" spans="1:19" x14ac:dyDescent="0.25">
      <c r="A349" s="9"/>
      <c r="B349" s="11" t="s">
        <v>392</v>
      </c>
      <c r="C349" s="12">
        <v>1111154</v>
      </c>
      <c r="D349" s="9"/>
      <c r="E349" s="9"/>
      <c r="F349" s="9"/>
      <c r="G349" s="9"/>
      <c r="H349" s="9"/>
      <c r="I349" s="9"/>
      <c r="J349" s="9"/>
      <c r="K349" s="9"/>
      <c r="L349" s="9"/>
      <c r="M349" s="9"/>
      <c r="N349" s="9"/>
      <c r="O349" s="9"/>
      <c r="P349" s="9"/>
      <c r="Q349" s="9"/>
      <c r="R349" s="9"/>
      <c r="S349" s="9"/>
    </row>
    <row r="350" spans="1:19" x14ac:dyDescent="0.25">
      <c r="A350" s="9"/>
      <c r="B350" s="11" t="s">
        <v>393</v>
      </c>
      <c r="C350" s="12">
        <v>1111306</v>
      </c>
      <c r="D350" s="9"/>
      <c r="E350" s="9"/>
      <c r="F350" s="9"/>
      <c r="G350" s="9"/>
      <c r="H350" s="9"/>
      <c r="I350" s="9"/>
      <c r="J350" s="9"/>
      <c r="K350" s="9"/>
      <c r="L350" s="9"/>
      <c r="M350" s="9"/>
      <c r="N350" s="9"/>
      <c r="O350" s="9"/>
      <c r="P350" s="9"/>
      <c r="Q350" s="9"/>
      <c r="R350" s="9"/>
      <c r="S350" s="9"/>
    </row>
    <row r="351" spans="1:19" x14ac:dyDescent="0.25">
      <c r="A351" s="9"/>
      <c r="B351" s="11" t="s">
        <v>394</v>
      </c>
      <c r="C351" s="12">
        <v>1112117</v>
      </c>
      <c r="D351" s="9"/>
      <c r="E351" s="9"/>
      <c r="F351" s="9"/>
      <c r="G351" s="9"/>
      <c r="H351" s="9"/>
      <c r="I351" s="9"/>
      <c r="J351" s="9"/>
      <c r="K351" s="9"/>
      <c r="L351" s="9"/>
      <c r="M351" s="9"/>
      <c r="N351" s="9"/>
      <c r="O351" s="9"/>
      <c r="P351" s="9"/>
      <c r="Q351" s="9"/>
      <c r="R351" s="9"/>
      <c r="S351" s="9"/>
    </row>
    <row r="352" spans="1:19" x14ac:dyDescent="0.25">
      <c r="A352" s="9"/>
      <c r="B352" s="11" t="s">
        <v>395</v>
      </c>
      <c r="C352" s="12">
        <v>1110444</v>
      </c>
      <c r="D352" s="9"/>
      <c r="E352" s="9"/>
      <c r="F352" s="9"/>
      <c r="G352" s="9"/>
      <c r="H352" s="9"/>
      <c r="I352" s="9"/>
      <c r="J352" s="9"/>
      <c r="K352" s="9"/>
      <c r="L352" s="9"/>
      <c r="M352" s="9"/>
      <c r="N352" s="9"/>
      <c r="O352" s="9"/>
      <c r="P352" s="9"/>
      <c r="Q352" s="9"/>
      <c r="R352" s="9"/>
      <c r="S352" s="9"/>
    </row>
    <row r="353" spans="1:19" x14ac:dyDescent="0.25">
      <c r="A353" s="9"/>
      <c r="B353" s="11" t="s">
        <v>396</v>
      </c>
      <c r="C353" s="12">
        <v>1110312</v>
      </c>
      <c r="D353" s="9"/>
      <c r="E353" s="9"/>
      <c r="F353" s="9"/>
      <c r="G353" s="9"/>
      <c r="H353" s="9"/>
      <c r="I353" s="9"/>
      <c r="J353" s="9"/>
      <c r="K353" s="9"/>
      <c r="L353" s="9"/>
      <c r="M353" s="9"/>
      <c r="N353" s="9"/>
      <c r="O353" s="9"/>
      <c r="P353" s="9"/>
      <c r="Q353" s="9"/>
      <c r="R353" s="9"/>
      <c r="S353" s="9"/>
    </row>
    <row r="354" spans="1:19" x14ac:dyDescent="0.25">
      <c r="A354" s="9"/>
      <c r="B354" s="11" t="s">
        <v>397</v>
      </c>
      <c r="C354" s="12">
        <v>1112329</v>
      </c>
      <c r="D354" s="9"/>
      <c r="E354" s="9"/>
      <c r="F354" s="9"/>
      <c r="G354" s="9"/>
      <c r="H354" s="9"/>
      <c r="I354" s="9"/>
      <c r="J354" s="9"/>
      <c r="K354" s="9"/>
      <c r="L354" s="9"/>
      <c r="M354" s="9"/>
      <c r="N354" s="9"/>
      <c r="O354" s="9"/>
      <c r="P354" s="9"/>
      <c r="Q354" s="9"/>
      <c r="R354" s="9"/>
      <c r="S354" s="9"/>
    </row>
    <row r="355" spans="1:19" x14ac:dyDescent="0.25">
      <c r="A355" s="9"/>
      <c r="B355" s="11" t="s">
        <v>398</v>
      </c>
      <c r="C355" s="12">
        <v>1112923</v>
      </c>
      <c r="D355" s="9"/>
      <c r="E355" s="9"/>
      <c r="F355" s="9"/>
      <c r="G355" s="9"/>
      <c r="H355" s="9"/>
      <c r="I355" s="9"/>
      <c r="J355" s="9"/>
      <c r="K355" s="9"/>
      <c r="L355" s="9"/>
      <c r="M355" s="9"/>
      <c r="N355" s="9"/>
      <c r="O355" s="9"/>
      <c r="P355" s="9"/>
      <c r="Q355" s="9"/>
      <c r="R355" s="9"/>
      <c r="S355" s="9"/>
    </row>
    <row r="356" spans="1:19" x14ac:dyDescent="0.25">
      <c r="A356" s="9"/>
      <c r="B356" s="11" t="s">
        <v>399</v>
      </c>
      <c r="C356" s="12">
        <v>1111320</v>
      </c>
      <c r="D356" s="9"/>
      <c r="E356" s="9"/>
      <c r="F356" s="9"/>
      <c r="G356" s="9"/>
      <c r="H356" s="9"/>
      <c r="I356" s="9"/>
      <c r="J356" s="9"/>
      <c r="K356" s="9"/>
      <c r="L356" s="9"/>
      <c r="M356" s="9"/>
      <c r="N356" s="9"/>
      <c r="O356" s="9"/>
      <c r="P356" s="9"/>
      <c r="Q356" s="9"/>
      <c r="R356" s="9"/>
      <c r="S356" s="9"/>
    </row>
    <row r="357" spans="1:19" x14ac:dyDescent="0.25">
      <c r="A357" s="9"/>
      <c r="B357" s="11" t="s">
        <v>400</v>
      </c>
      <c r="C357" s="12">
        <v>1111464</v>
      </c>
      <c r="D357" s="9"/>
      <c r="E357" s="9"/>
      <c r="F357" s="9"/>
      <c r="G357" s="9"/>
      <c r="H357" s="9"/>
      <c r="I357" s="9"/>
      <c r="J357" s="9"/>
      <c r="K357" s="9"/>
      <c r="L357" s="9"/>
      <c r="M357" s="9"/>
      <c r="N357" s="9"/>
      <c r="O357" s="9"/>
      <c r="P357" s="9"/>
      <c r="Q357" s="9"/>
      <c r="R357" s="9"/>
      <c r="S357" s="9"/>
    </row>
    <row r="358" spans="1:19" x14ac:dyDescent="0.25">
      <c r="A358" s="9"/>
      <c r="B358" s="11" t="s">
        <v>401</v>
      </c>
      <c r="C358" s="12">
        <v>1110086</v>
      </c>
      <c r="D358" s="9"/>
      <c r="E358" s="9"/>
      <c r="F358" s="9"/>
      <c r="G358" s="9"/>
      <c r="H358" s="9"/>
      <c r="I358" s="9"/>
      <c r="J358" s="9"/>
      <c r="K358" s="9"/>
      <c r="L358" s="9"/>
      <c r="M358" s="9"/>
      <c r="N358" s="9"/>
      <c r="O358" s="9"/>
      <c r="P358" s="9"/>
      <c r="Q358" s="9"/>
      <c r="R358" s="9"/>
      <c r="S358" s="9"/>
    </row>
    <row r="359" spans="1:19" x14ac:dyDescent="0.25">
      <c r="A359" s="9"/>
      <c r="B359" s="11" t="s">
        <v>402</v>
      </c>
      <c r="C359" s="12">
        <v>1112574</v>
      </c>
      <c r="D359" s="9"/>
      <c r="E359" s="9"/>
      <c r="F359" s="9"/>
      <c r="G359" s="9"/>
      <c r="H359" s="9"/>
      <c r="I359" s="9"/>
      <c r="J359" s="9"/>
      <c r="K359" s="9"/>
      <c r="L359" s="9"/>
      <c r="M359" s="9"/>
      <c r="N359" s="9"/>
      <c r="O359" s="9"/>
      <c r="P359" s="9"/>
      <c r="Q359" s="9"/>
      <c r="R359" s="9"/>
      <c r="S359" s="9"/>
    </row>
    <row r="360" spans="1:19" x14ac:dyDescent="0.25">
      <c r="A360" s="9"/>
      <c r="B360" s="11" t="s">
        <v>403</v>
      </c>
      <c r="C360" s="12">
        <v>1112622</v>
      </c>
      <c r="D360" s="9"/>
      <c r="E360" s="9"/>
      <c r="F360" s="9"/>
      <c r="G360" s="9"/>
      <c r="H360" s="9"/>
      <c r="I360" s="9"/>
      <c r="J360" s="9"/>
      <c r="K360" s="9"/>
      <c r="L360" s="9"/>
      <c r="M360" s="9"/>
      <c r="N360" s="9"/>
      <c r="O360" s="9"/>
      <c r="P360" s="9"/>
      <c r="Q360" s="9"/>
      <c r="R360" s="9"/>
      <c r="S360" s="9"/>
    </row>
    <row r="361" spans="1:19" x14ac:dyDescent="0.25">
      <c r="A361" s="9"/>
      <c r="B361" s="11" t="s">
        <v>404</v>
      </c>
      <c r="C361" s="12">
        <v>1110532</v>
      </c>
      <c r="D361" s="9"/>
      <c r="E361" s="9"/>
      <c r="F361" s="9"/>
      <c r="G361" s="9"/>
      <c r="H361" s="9"/>
      <c r="I361" s="9"/>
      <c r="J361" s="9"/>
      <c r="K361" s="9"/>
      <c r="L361" s="9"/>
      <c r="M361" s="9"/>
      <c r="N361" s="9"/>
      <c r="O361" s="9"/>
      <c r="P361" s="9"/>
      <c r="Q361" s="9"/>
      <c r="R361" s="9"/>
      <c r="S361" s="9"/>
    </row>
    <row r="362" spans="1:19" x14ac:dyDescent="0.25">
      <c r="A362" s="9"/>
      <c r="B362" s="11" t="s">
        <v>405</v>
      </c>
      <c r="C362" s="12">
        <v>1112916</v>
      </c>
      <c r="D362" s="9"/>
      <c r="E362" s="9"/>
      <c r="F362" s="9"/>
      <c r="G362" s="9"/>
      <c r="H362" s="9"/>
      <c r="I362" s="9"/>
      <c r="J362" s="9"/>
      <c r="K362" s="9"/>
      <c r="L362" s="9"/>
      <c r="M362" s="9"/>
      <c r="N362" s="9"/>
      <c r="O362" s="9"/>
      <c r="P362" s="9"/>
      <c r="Q362" s="9"/>
      <c r="R362" s="9"/>
      <c r="S362" s="9"/>
    </row>
    <row r="363" spans="1:19" x14ac:dyDescent="0.25">
      <c r="A363" s="9"/>
      <c r="B363" s="11" t="s">
        <v>406</v>
      </c>
      <c r="C363" s="12">
        <v>1111797</v>
      </c>
      <c r="D363" s="9"/>
      <c r="E363" s="9"/>
      <c r="F363" s="9"/>
      <c r="G363" s="9"/>
      <c r="H363" s="9"/>
      <c r="I363" s="9"/>
      <c r="J363" s="9"/>
      <c r="K363" s="9"/>
      <c r="L363" s="9"/>
      <c r="M363" s="9"/>
      <c r="N363" s="9"/>
      <c r="O363" s="9"/>
      <c r="P363" s="9"/>
      <c r="Q363" s="9"/>
      <c r="R363" s="9"/>
      <c r="S363" s="9"/>
    </row>
    <row r="364" spans="1:19" x14ac:dyDescent="0.25">
      <c r="A364" s="9"/>
      <c r="B364" s="11" t="s">
        <v>407</v>
      </c>
      <c r="C364" s="12">
        <v>1111898</v>
      </c>
      <c r="D364" s="9"/>
      <c r="E364" s="9"/>
      <c r="F364" s="9"/>
      <c r="G364" s="9"/>
      <c r="H364" s="9"/>
      <c r="I364" s="9"/>
      <c r="J364" s="9"/>
      <c r="K364" s="9"/>
      <c r="L364" s="9"/>
      <c r="M364" s="9"/>
      <c r="N364" s="9"/>
      <c r="O364" s="9"/>
      <c r="P364" s="9"/>
      <c r="Q364" s="9"/>
      <c r="R364" s="9"/>
      <c r="S364" s="9"/>
    </row>
    <row r="365" spans="1:19" x14ac:dyDescent="0.25">
      <c r="A365" s="9"/>
      <c r="B365" s="11" t="s">
        <v>408</v>
      </c>
      <c r="C365" s="12">
        <v>1111396</v>
      </c>
      <c r="D365" s="9"/>
      <c r="E365" s="9"/>
      <c r="F365" s="9"/>
      <c r="G365" s="9"/>
      <c r="H365" s="9"/>
      <c r="I365" s="9"/>
      <c r="J365" s="9"/>
      <c r="K365" s="9"/>
      <c r="L365" s="9"/>
      <c r="M365" s="9"/>
      <c r="N365" s="9"/>
      <c r="O365" s="9"/>
      <c r="P365" s="9"/>
      <c r="Q365" s="9"/>
      <c r="R365" s="9"/>
      <c r="S365" s="9"/>
    </row>
    <row r="366" spans="1:19" x14ac:dyDescent="0.25">
      <c r="A366" s="9"/>
      <c r="B366" s="11" t="s">
        <v>409</v>
      </c>
      <c r="C366" s="12">
        <v>1112043</v>
      </c>
      <c r="D366" s="9"/>
      <c r="E366" s="9"/>
      <c r="F366" s="9"/>
      <c r="G366" s="9"/>
      <c r="H366" s="9"/>
      <c r="I366" s="9"/>
      <c r="J366" s="9"/>
      <c r="K366" s="9"/>
      <c r="L366" s="9"/>
      <c r="M366" s="9"/>
      <c r="N366" s="9"/>
      <c r="O366" s="9"/>
      <c r="P366" s="9"/>
      <c r="Q366" s="9"/>
      <c r="R366" s="9"/>
      <c r="S366" s="9"/>
    </row>
    <row r="367" spans="1:19" x14ac:dyDescent="0.25">
      <c r="A367" s="9"/>
      <c r="B367" s="11" t="s">
        <v>410</v>
      </c>
      <c r="C367" s="12">
        <v>1111293</v>
      </c>
      <c r="D367" s="9"/>
      <c r="E367" s="9"/>
      <c r="F367" s="9"/>
      <c r="G367" s="9"/>
      <c r="H367" s="9"/>
      <c r="I367" s="9"/>
      <c r="J367" s="9"/>
      <c r="K367" s="9"/>
      <c r="L367" s="9"/>
      <c r="M367" s="9"/>
      <c r="N367" s="9"/>
      <c r="O367" s="9"/>
      <c r="P367" s="9"/>
      <c r="Q367" s="9"/>
      <c r="R367" s="9"/>
      <c r="S367" s="9"/>
    </row>
    <row r="368" spans="1:19" x14ac:dyDescent="0.25">
      <c r="A368" s="9"/>
      <c r="B368" s="11" t="s">
        <v>411</v>
      </c>
      <c r="C368" s="12">
        <v>1113013</v>
      </c>
      <c r="D368" s="9"/>
      <c r="E368" s="9"/>
      <c r="F368" s="9"/>
      <c r="G368" s="9"/>
      <c r="H368" s="9"/>
      <c r="I368" s="9"/>
      <c r="J368" s="9"/>
      <c r="K368" s="9"/>
      <c r="L368" s="9"/>
      <c r="M368" s="9"/>
      <c r="N368" s="9"/>
      <c r="O368" s="9"/>
      <c r="P368" s="9"/>
      <c r="Q368" s="9"/>
      <c r="R368" s="9"/>
      <c r="S368" s="9"/>
    </row>
    <row r="369" spans="1:19" x14ac:dyDescent="0.25">
      <c r="A369" s="9"/>
      <c r="B369" s="11" t="s">
        <v>412</v>
      </c>
      <c r="C369" s="12">
        <v>1110199</v>
      </c>
      <c r="D369" s="9"/>
      <c r="E369" s="9"/>
      <c r="F369" s="9"/>
      <c r="G369" s="9"/>
      <c r="H369" s="9"/>
      <c r="I369" s="9"/>
      <c r="J369" s="9"/>
      <c r="K369" s="9"/>
      <c r="L369" s="9"/>
      <c r="M369" s="9"/>
      <c r="N369" s="9"/>
      <c r="O369" s="9"/>
      <c r="P369" s="9"/>
      <c r="Q369" s="9"/>
      <c r="R369" s="9"/>
      <c r="S369" s="9"/>
    </row>
    <row r="370" spans="1:19" x14ac:dyDescent="0.25">
      <c r="A370" s="9"/>
      <c r="B370" s="11" t="s">
        <v>413</v>
      </c>
      <c r="C370" s="12">
        <v>1112930</v>
      </c>
      <c r="D370" s="9"/>
      <c r="E370" s="9"/>
      <c r="F370" s="9"/>
      <c r="G370" s="9"/>
      <c r="H370" s="9"/>
      <c r="I370" s="9"/>
      <c r="J370" s="9"/>
      <c r="K370" s="9"/>
      <c r="L370" s="9"/>
      <c r="M370" s="9"/>
      <c r="N370" s="9"/>
      <c r="O370" s="9"/>
      <c r="P370" s="9"/>
      <c r="Q370" s="9"/>
      <c r="R370" s="9"/>
      <c r="S370" s="9"/>
    </row>
    <row r="371" spans="1:19" x14ac:dyDescent="0.25">
      <c r="A371" s="9"/>
      <c r="B371" s="11" t="s">
        <v>414</v>
      </c>
      <c r="C371" s="12">
        <v>1112793</v>
      </c>
      <c r="D371" s="9"/>
      <c r="E371" s="9"/>
      <c r="F371" s="9"/>
      <c r="G371" s="9"/>
      <c r="H371" s="9"/>
      <c r="I371" s="9"/>
      <c r="J371" s="9"/>
      <c r="K371" s="9"/>
      <c r="L371" s="9"/>
      <c r="M371" s="9"/>
      <c r="N371" s="9"/>
      <c r="O371" s="9"/>
      <c r="P371" s="9"/>
      <c r="Q371" s="9"/>
      <c r="R371" s="9"/>
      <c r="S371" s="9"/>
    </row>
    <row r="372" spans="1:19" x14ac:dyDescent="0.25">
      <c r="A372" s="9"/>
      <c r="B372" s="11" t="s">
        <v>415</v>
      </c>
      <c r="C372" s="12">
        <v>1110230</v>
      </c>
      <c r="D372" s="9"/>
      <c r="E372" s="9"/>
      <c r="F372" s="9"/>
      <c r="G372" s="9"/>
      <c r="H372" s="9"/>
      <c r="I372" s="9"/>
      <c r="J372" s="9"/>
      <c r="K372" s="9"/>
      <c r="L372" s="9"/>
      <c r="M372" s="9"/>
      <c r="N372" s="9"/>
      <c r="O372" s="9"/>
      <c r="P372" s="9"/>
      <c r="Q372" s="9"/>
      <c r="R372" s="9"/>
      <c r="S372" s="9"/>
    </row>
    <row r="373" spans="1:19" x14ac:dyDescent="0.25">
      <c r="A373" s="9"/>
      <c r="B373" s="11" t="s">
        <v>416</v>
      </c>
      <c r="C373" s="12">
        <v>1111570</v>
      </c>
      <c r="D373" s="9"/>
      <c r="E373" s="9"/>
      <c r="F373" s="9"/>
      <c r="G373" s="9"/>
      <c r="H373" s="9"/>
      <c r="I373" s="9"/>
      <c r="J373" s="9"/>
      <c r="K373" s="9"/>
      <c r="L373" s="9"/>
      <c r="M373" s="9"/>
      <c r="N373" s="9"/>
      <c r="O373" s="9"/>
      <c r="P373" s="9"/>
      <c r="Q373" s="9"/>
      <c r="R373" s="9"/>
      <c r="S373" s="9"/>
    </row>
    <row r="374" spans="1:19" x14ac:dyDescent="0.25">
      <c r="A374" s="9"/>
      <c r="B374" s="11" t="s">
        <v>417</v>
      </c>
      <c r="C374" s="12">
        <v>1112285</v>
      </c>
      <c r="D374" s="9"/>
      <c r="E374" s="9"/>
      <c r="F374" s="9"/>
      <c r="G374" s="9"/>
      <c r="H374" s="9"/>
      <c r="I374" s="9"/>
      <c r="J374" s="9"/>
      <c r="K374" s="9"/>
      <c r="L374" s="9"/>
      <c r="M374" s="9"/>
      <c r="N374" s="9"/>
      <c r="O374" s="9"/>
      <c r="P374" s="9"/>
      <c r="Q374" s="9"/>
      <c r="R374" s="9"/>
      <c r="S374" s="9"/>
    </row>
    <row r="375" spans="1:19" x14ac:dyDescent="0.25">
      <c r="A375" s="9"/>
      <c r="B375" s="11" t="s">
        <v>418</v>
      </c>
      <c r="C375" s="12">
        <v>1112367</v>
      </c>
      <c r="D375" s="9"/>
      <c r="E375" s="9"/>
      <c r="F375" s="9"/>
      <c r="G375" s="9"/>
      <c r="H375" s="9"/>
      <c r="I375" s="9"/>
      <c r="J375" s="9"/>
      <c r="K375" s="9"/>
      <c r="L375" s="9"/>
      <c r="M375" s="9"/>
      <c r="N375" s="9"/>
      <c r="O375" s="9"/>
      <c r="P375" s="9"/>
      <c r="Q375" s="9"/>
      <c r="R375" s="9"/>
      <c r="S375" s="9"/>
    </row>
    <row r="376" spans="1:19" x14ac:dyDescent="0.25">
      <c r="A376" s="9"/>
      <c r="B376" s="11" t="s">
        <v>419</v>
      </c>
      <c r="C376" s="12">
        <v>1112215</v>
      </c>
      <c r="D376" s="9"/>
      <c r="E376" s="9"/>
      <c r="F376" s="9"/>
      <c r="G376" s="9"/>
      <c r="H376" s="9"/>
      <c r="I376" s="9"/>
      <c r="J376" s="9"/>
      <c r="K376" s="9"/>
      <c r="L376" s="9"/>
      <c r="M376" s="9"/>
      <c r="N376" s="9"/>
      <c r="O376" s="9"/>
      <c r="P376" s="9"/>
      <c r="Q376" s="9"/>
      <c r="R376" s="9"/>
      <c r="S376" s="9"/>
    </row>
    <row r="377" spans="1:19" x14ac:dyDescent="0.25">
      <c r="A377" s="9"/>
      <c r="B377" s="11" t="s">
        <v>420</v>
      </c>
      <c r="C377" s="12">
        <v>1112142</v>
      </c>
      <c r="D377" s="9"/>
      <c r="E377" s="9"/>
      <c r="F377" s="9"/>
      <c r="G377" s="9"/>
      <c r="H377" s="9"/>
      <c r="I377" s="9"/>
      <c r="J377" s="9"/>
      <c r="K377" s="9"/>
      <c r="L377" s="9"/>
      <c r="M377" s="9"/>
      <c r="N377" s="9"/>
      <c r="O377" s="9"/>
      <c r="P377" s="9"/>
      <c r="Q377" s="9"/>
      <c r="R377" s="9"/>
      <c r="S377" s="9"/>
    </row>
    <row r="378" spans="1:19" x14ac:dyDescent="0.25">
      <c r="A378" s="9"/>
      <c r="B378" s="11" t="s">
        <v>421</v>
      </c>
      <c r="C378" s="12">
        <v>1112167</v>
      </c>
      <c r="D378" s="9"/>
      <c r="E378" s="9"/>
      <c r="F378" s="9"/>
      <c r="G378" s="9"/>
      <c r="H378" s="9"/>
      <c r="I378" s="9"/>
      <c r="J378" s="9"/>
      <c r="K378" s="9"/>
      <c r="L378" s="9"/>
      <c r="M378" s="9"/>
      <c r="N378" s="9"/>
      <c r="O378" s="9"/>
      <c r="P378" s="9"/>
      <c r="Q378" s="9"/>
      <c r="R378" s="9"/>
      <c r="S378" s="9"/>
    </row>
    <row r="379" spans="1:19" x14ac:dyDescent="0.25">
      <c r="A379" s="9"/>
      <c r="B379" s="11" t="s">
        <v>422</v>
      </c>
      <c r="C379" s="12">
        <v>1112170</v>
      </c>
      <c r="D379" s="9"/>
      <c r="E379" s="9"/>
      <c r="F379" s="9"/>
      <c r="G379" s="9"/>
      <c r="H379" s="9"/>
      <c r="I379" s="9"/>
      <c r="J379" s="9"/>
      <c r="K379" s="9"/>
      <c r="L379" s="9"/>
      <c r="M379" s="9"/>
      <c r="N379" s="9"/>
      <c r="O379" s="9"/>
      <c r="P379" s="9"/>
      <c r="Q379" s="9"/>
      <c r="R379" s="9"/>
      <c r="S379" s="9"/>
    </row>
    <row r="380" spans="1:19" x14ac:dyDescent="0.25">
      <c r="A380" s="9"/>
      <c r="B380" s="11" t="s">
        <v>423</v>
      </c>
      <c r="C380" s="12">
        <v>1112166</v>
      </c>
      <c r="D380" s="9"/>
      <c r="E380" s="9"/>
      <c r="F380" s="9"/>
      <c r="G380" s="9"/>
      <c r="H380" s="9"/>
      <c r="I380" s="9"/>
      <c r="J380" s="9"/>
      <c r="K380" s="9"/>
      <c r="L380" s="9"/>
      <c r="M380" s="9"/>
      <c r="N380" s="9"/>
      <c r="O380" s="9"/>
      <c r="P380" s="9"/>
      <c r="Q380" s="9"/>
      <c r="R380" s="9"/>
      <c r="S380" s="9"/>
    </row>
    <row r="381" spans="1:19" x14ac:dyDescent="0.25">
      <c r="A381" s="9"/>
      <c r="B381" s="11" t="s">
        <v>424</v>
      </c>
      <c r="C381" s="12">
        <v>1112158</v>
      </c>
      <c r="D381" s="9"/>
      <c r="E381" s="9"/>
      <c r="F381" s="9"/>
      <c r="G381" s="9"/>
      <c r="H381" s="9"/>
      <c r="I381" s="9"/>
      <c r="J381" s="9"/>
      <c r="K381" s="9"/>
      <c r="L381" s="9"/>
      <c r="M381" s="9"/>
      <c r="N381" s="9"/>
      <c r="O381" s="9"/>
      <c r="P381" s="9"/>
      <c r="Q381" s="9"/>
      <c r="R381" s="9"/>
      <c r="S381" s="9"/>
    </row>
    <row r="382" spans="1:19" x14ac:dyDescent="0.25">
      <c r="A382" s="9"/>
      <c r="B382" s="11" t="s">
        <v>425</v>
      </c>
      <c r="C382" s="12">
        <v>1112037</v>
      </c>
      <c r="D382" s="9"/>
      <c r="E382" s="9"/>
      <c r="F382" s="9"/>
      <c r="G382" s="9"/>
      <c r="H382" s="9"/>
      <c r="I382" s="9"/>
      <c r="J382" s="9"/>
      <c r="K382" s="9"/>
      <c r="L382" s="9"/>
      <c r="M382" s="9"/>
      <c r="N382" s="9"/>
      <c r="O382" s="9"/>
      <c r="P382" s="9"/>
      <c r="Q382" s="9"/>
      <c r="R382" s="9"/>
      <c r="S382" s="9"/>
    </row>
    <row r="383" spans="1:19" x14ac:dyDescent="0.25">
      <c r="A383" s="9"/>
      <c r="B383" s="11" t="s">
        <v>426</v>
      </c>
      <c r="C383" s="12">
        <v>1112382</v>
      </c>
      <c r="D383" s="9"/>
      <c r="E383" s="9"/>
      <c r="F383" s="9"/>
      <c r="G383" s="9"/>
      <c r="H383" s="9"/>
      <c r="I383" s="9"/>
      <c r="J383" s="9"/>
      <c r="K383" s="9"/>
      <c r="L383" s="9"/>
      <c r="M383" s="9"/>
      <c r="N383" s="9"/>
      <c r="O383" s="9"/>
      <c r="P383" s="9"/>
      <c r="Q383" s="9"/>
      <c r="R383" s="9"/>
      <c r="S383" s="9"/>
    </row>
    <row r="384" spans="1:19" x14ac:dyDescent="0.25">
      <c r="A384" s="9"/>
      <c r="B384" s="11" t="s">
        <v>427</v>
      </c>
      <c r="C384" s="12">
        <v>1112190</v>
      </c>
      <c r="D384" s="9"/>
      <c r="E384" s="9"/>
      <c r="F384" s="9"/>
      <c r="G384" s="9"/>
      <c r="H384" s="9"/>
      <c r="I384" s="9"/>
      <c r="J384" s="9"/>
      <c r="K384" s="9"/>
      <c r="L384" s="9"/>
      <c r="M384" s="9"/>
      <c r="N384" s="9"/>
      <c r="O384" s="9"/>
      <c r="P384" s="9"/>
      <c r="Q384" s="9"/>
      <c r="R384" s="9"/>
      <c r="S384" s="9"/>
    </row>
    <row r="385" spans="1:19" x14ac:dyDescent="0.25">
      <c r="A385" s="9"/>
      <c r="B385" s="11" t="s">
        <v>428</v>
      </c>
      <c r="C385" s="12">
        <v>1111226</v>
      </c>
      <c r="D385" s="9"/>
      <c r="E385" s="9"/>
      <c r="F385" s="9"/>
      <c r="G385" s="9"/>
      <c r="H385" s="9"/>
      <c r="I385" s="9"/>
      <c r="J385" s="9"/>
      <c r="K385" s="9"/>
      <c r="L385" s="9"/>
      <c r="M385" s="9"/>
      <c r="N385" s="9"/>
      <c r="O385" s="9"/>
      <c r="P385" s="9"/>
      <c r="Q385" s="9"/>
      <c r="R385" s="9"/>
      <c r="S385" s="9"/>
    </row>
    <row r="386" spans="1:19" x14ac:dyDescent="0.25">
      <c r="A386" s="9"/>
      <c r="B386" s="11" t="s">
        <v>429</v>
      </c>
      <c r="C386" s="12">
        <v>1112116</v>
      </c>
      <c r="D386" s="9"/>
      <c r="E386" s="9"/>
      <c r="F386" s="9"/>
      <c r="G386" s="9"/>
      <c r="H386" s="9"/>
      <c r="I386" s="9"/>
      <c r="J386" s="9"/>
      <c r="K386" s="9"/>
      <c r="L386" s="9"/>
      <c r="M386" s="9"/>
      <c r="N386" s="9"/>
      <c r="O386" s="9"/>
      <c r="P386" s="9"/>
      <c r="Q386" s="9"/>
      <c r="R386" s="9"/>
      <c r="S386" s="9"/>
    </row>
    <row r="387" spans="1:19" x14ac:dyDescent="0.25">
      <c r="A387" s="9"/>
      <c r="B387" s="11" t="s">
        <v>430</v>
      </c>
      <c r="C387" s="12">
        <v>1110183</v>
      </c>
      <c r="D387" s="9"/>
      <c r="E387" s="9"/>
      <c r="F387" s="9"/>
      <c r="G387" s="9"/>
      <c r="H387" s="9"/>
      <c r="I387" s="9"/>
      <c r="J387" s="9"/>
      <c r="K387" s="9"/>
      <c r="L387" s="9"/>
      <c r="M387" s="9"/>
      <c r="N387" s="9"/>
      <c r="O387" s="9"/>
      <c r="P387" s="9"/>
      <c r="Q387" s="9"/>
      <c r="R387" s="9"/>
      <c r="S387" s="9"/>
    </row>
    <row r="388" spans="1:19" x14ac:dyDescent="0.25">
      <c r="A388" s="9"/>
      <c r="B388" s="11" t="s">
        <v>431</v>
      </c>
      <c r="C388" s="12">
        <v>1111965</v>
      </c>
      <c r="D388" s="9"/>
      <c r="E388" s="9"/>
      <c r="F388" s="9"/>
      <c r="G388" s="9"/>
      <c r="H388" s="9"/>
      <c r="I388" s="9"/>
      <c r="J388" s="9"/>
      <c r="K388" s="9"/>
      <c r="L388" s="9"/>
      <c r="M388" s="9"/>
      <c r="N388" s="9"/>
      <c r="O388" s="9"/>
      <c r="P388" s="9"/>
      <c r="Q388" s="9"/>
      <c r="R388" s="9"/>
      <c r="S388" s="9"/>
    </row>
    <row r="389" spans="1:19" x14ac:dyDescent="0.25">
      <c r="A389" s="9"/>
      <c r="B389" s="11" t="s">
        <v>432</v>
      </c>
      <c r="C389" s="12">
        <v>1111642</v>
      </c>
      <c r="D389" s="9"/>
      <c r="E389" s="9"/>
      <c r="F389" s="9"/>
      <c r="G389" s="9"/>
      <c r="H389" s="9"/>
      <c r="I389" s="9"/>
      <c r="J389" s="9"/>
      <c r="K389" s="9"/>
      <c r="L389" s="9"/>
      <c r="M389" s="9"/>
      <c r="N389" s="9"/>
      <c r="O389" s="9"/>
      <c r="P389" s="9"/>
      <c r="Q389" s="9"/>
      <c r="R389" s="9"/>
      <c r="S389" s="9"/>
    </row>
    <row r="390" spans="1:19" x14ac:dyDescent="0.25">
      <c r="A390" s="9"/>
      <c r="B390" s="11" t="s">
        <v>433</v>
      </c>
      <c r="C390" s="12">
        <v>1111194</v>
      </c>
      <c r="D390" s="9"/>
      <c r="E390" s="9"/>
      <c r="F390" s="9"/>
      <c r="G390" s="9"/>
      <c r="H390" s="9"/>
      <c r="I390" s="9"/>
      <c r="J390" s="9"/>
      <c r="K390" s="9"/>
      <c r="L390" s="9"/>
      <c r="M390" s="9"/>
      <c r="N390" s="9"/>
      <c r="O390" s="9"/>
      <c r="P390" s="9"/>
      <c r="Q390" s="9"/>
      <c r="R390" s="9"/>
      <c r="S390" s="9"/>
    </row>
    <row r="391" spans="1:19" x14ac:dyDescent="0.25">
      <c r="A391" s="9"/>
      <c r="B391" s="11" t="s">
        <v>434</v>
      </c>
      <c r="C391" s="12">
        <v>1111581</v>
      </c>
      <c r="D391" s="9"/>
      <c r="E391" s="9"/>
      <c r="F391" s="9"/>
      <c r="G391" s="9"/>
      <c r="H391" s="9"/>
      <c r="I391" s="9"/>
      <c r="J391" s="9"/>
      <c r="K391" s="9"/>
      <c r="L391" s="9"/>
      <c r="M391" s="9"/>
      <c r="N391" s="9"/>
      <c r="O391" s="9"/>
      <c r="P391" s="9"/>
      <c r="Q391" s="9"/>
      <c r="R391" s="9"/>
      <c r="S391" s="9"/>
    </row>
    <row r="392" spans="1:19" x14ac:dyDescent="0.25">
      <c r="A392" s="9"/>
      <c r="B392" s="11" t="s">
        <v>435</v>
      </c>
      <c r="C392" s="12">
        <v>1113045</v>
      </c>
      <c r="D392" s="9"/>
      <c r="E392" s="9"/>
      <c r="F392" s="9"/>
      <c r="G392" s="9"/>
      <c r="H392" s="9"/>
      <c r="I392" s="9"/>
      <c r="J392" s="9"/>
      <c r="K392" s="9"/>
      <c r="L392" s="9"/>
      <c r="M392" s="9"/>
      <c r="N392" s="9"/>
      <c r="O392" s="9"/>
      <c r="P392" s="9"/>
      <c r="Q392" s="9"/>
      <c r="R392" s="9"/>
      <c r="S392" s="9"/>
    </row>
    <row r="393" spans="1:19" x14ac:dyDescent="0.25">
      <c r="A393" s="9"/>
      <c r="B393" s="11" t="s">
        <v>436</v>
      </c>
      <c r="C393" s="12">
        <v>1111571</v>
      </c>
      <c r="D393" s="9"/>
      <c r="E393" s="9"/>
      <c r="F393" s="9"/>
      <c r="G393" s="9"/>
      <c r="H393" s="9"/>
      <c r="I393" s="9"/>
      <c r="J393" s="9"/>
      <c r="K393" s="9"/>
      <c r="L393" s="9"/>
      <c r="M393" s="9"/>
      <c r="N393" s="9"/>
      <c r="O393" s="9"/>
      <c r="P393" s="9"/>
      <c r="Q393" s="9"/>
      <c r="R393" s="9"/>
      <c r="S393" s="9"/>
    </row>
    <row r="394" spans="1:19" x14ac:dyDescent="0.25">
      <c r="A394" s="9"/>
      <c r="B394" s="11" t="s">
        <v>437</v>
      </c>
      <c r="C394" s="12">
        <v>1111510</v>
      </c>
      <c r="D394" s="9"/>
      <c r="E394" s="9"/>
      <c r="F394" s="9"/>
      <c r="G394" s="9"/>
      <c r="H394" s="9"/>
      <c r="I394" s="9"/>
      <c r="J394" s="9"/>
      <c r="K394" s="9"/>
      <c r="L394" s="9"/>
      <c r="M394" s="9"/>
      <c r="N394" s="9"/>
      <c r="O394" s="9"/>
      <c r="P394" s="9"/>
      <c r="Q394" s="9"/>
      <c r="R394" s="9"/>
      <c r="S394" s="9"/>
    </row>
    <row r="395" spans="1:19" x14ac:dyDescent="0.25">
      <c r="A395" s="9"/>
      <c r="B395" s="11" t="s">
        <v>438</v>
      </c>
      <c r="C395" s="12">
        <v>1111799</v>
      </c>
      <c r="D395" s="9"/>
      <c r="E395" s="9"/>
      <c r="F395" s="9"/>
      <c r="G395" s="9"/>
      <c r="H395" s="9"/>
      <c r="I395" s="9"/>
      <c r="J395" s="9"/>
      <c r="K395" s="9"/>
      <c r="L395" s="9"/>
      <c r="M395" s="9"/>
      <c r="N395" s="9"/>
      <c r="O395" s="9"/>
      <c r="P395" s="9"/>
      <c r="Q395" s="9"/>
      <c r="R395" s="9"/>
      <c r="S395" s="9"/>
    </row>
    <row r="396" spans="1:19" x14ac:dyDescent="0.25">
      <c r="A396" s="9"/>
      <c r="B396" s="11" t="s">
        <v>439</v>
      </c>
      <c r="C396" s="12">
        <v>1111460</v>
      </c>
      <c r="D396" s="9"/>
      <c r="E396" s="9"/>
      <c r="F396" s="9"/>
      <c r="G396" s="9"/>
      <c r="H396" s="9"/>
      <c r="I396" s="9"/>
      <c r="J396" s="9"/>
      <c r="K396" s="9"/>
      <c r="L396" s="9"/>
      <c r="M396" s="9"/>
      <c r="N396" s="9"/>
      <c r="O396" s="9"/>
      <c r="P396" s="9"/>
      <c r="Q396" s="9"/>
      <c r="R396" s="9"/>
      <c r="S396" s="9"/>
    </row>
    <row r="397" spans="1:19" x14ac:dyDescent="0.25">
      <c r="A397" s="9"/>
      <c r="B397" s="11" t="s">
        <v>440</v>
      </c>
      <c r="C397" s="12">
        <v>1112286</v>
      </c>
      <c r="D397" s="9"/>
      <c r="E397" s="9"/>
      <c r="F397" s="9"/>
      <c r="G397" s="9"/>
      <c r="H397" s="9"/>
      <c r="I397" s="9"/>
      <c r="J397" s="9"/>
      <c r="K397" s="9"/>
      <c r="L397" s="9"/>
      <c r="M397" s="9"/>
      <c r="N397" s="9"/>
      <c r="O397" s="9"/>
      <c r="P397" s="9"/>
      <c r="Q397" s="9"/>
      <c r="R397" s="9"/>
      <c r="S397" s="9"/>
    </row>
    <row r="398" spans="1:19" x14ac:dyDescent="0.25">
      <c r="A398" s="9"/>
      <c r="B398" s="11" t="s">
        <v>441</v>
      </c>
      <c r="C398" s="12">
        <v>1111775</v>
      </c>
      <c r="D398" s="9"/>
      <c r="E398" s="9"/>
      <c r="F398" s="9"/>
      <c r="G398" s="9"/>
      <c r="H398" s="9"/>
      <c r="I398" s="9"/>
      <c r="J398" s="9"/>
      <c r="K398" s="9"/>
      <c r="L398" s="9"/>
      <c r="M398" s="9"/>
      <c r="N398" s="9"/>
      <c r="O398" s="9"/>
      <c r="P398" s="9"/>
      <c r="Q398" s="9"/>
      <c r="R398" s="9"/>
      <c r="S398" s="9"/>
    </row>
    <row r="399" spans="1:19" x14ac:dyDescent="0.25">
      <c r="A399" s="9"/>
      <c r="B399" s="11" t="s">
        <v>442</v>
      </c>
      <c r="C399" s="12">
        <v>1110959</v>
      </c>
      <c r="D399" s="9"/>
      <c r="E399" s="9"/>
      <c r="F399" s="9"/>
      <c r="G399" s="9"/>
      <c r="H399" s="9"/>
      <c r="I399" s="9"/>
      <c r="J399" s="9"/>
      <c r="K399" s="9"/>
      <c r="L399" s="9"/>
      <c r="M399" s="9"/>
      <c r="N399" s="9"/>
      <c r="O399" s="9"/>
      <c r="P399" s="9"/>
      <c r="Q399" s="9"/>
      <c r="R399" s="9"/>
      <c r="S399" s="9"/>
    </row>
    <row r="400" spans="1:19" x14ac:dyDescent="0.25">
      <c r="A400" s="9"/>
      <c r="B400" s="11" t="s">
        <v>443</v>
      </c>
      <c r="C400" s="12">
        <v>1111365</v>
      </c>
      <c r="D400" s="9"/>
      <c r="E400" s="9"/>
      <c r="F400" s="9"/>
      <c r="G400" s="9"/>
      <c r="H400" s="9"/>
      <c r="I400" s="9"/>
      <c r="J400" s="9"/>
      <c r="K400" s="9"/>
      <c r="L400" s="9"/>
      <c r="M400" s="9"/>
      <c r="N400" s="9"/>
      <c r="O400" s="9"/>
      <c r="P400" s="9"/>
      <c r="Q400" s="9"/>
      <c r="R400" s="9"/>
      <c r="S400" s="9"/>
    </row>
    <row r="401" spans="1:19" x14ac:dyDescent="0.25">
      <c r="A401" s="9"/>
      <c r="B401" s="11" t="s">
        <v>444</v>
      </c>
      <c r="C401" s="12">
        <v>1110648</v>
      </c>
      <c r="D401" s="9"/>
      <c r="E401" s="9"/>
      <c r="F401" s="9"/>
      <c r="G401" s="9"/>
      <c r="H401" s="9"/>
      <c r="I401" s="9"/>
      <c r="J401" s="9"/>
      <c r="K401" s="9"/>
      <c r="L401" s="9"/>
      <c r="M401" s="9"/>
      <c r="N401" s="9"/>
      <c r="O401" s="9"/>
      <c r="P401" s="9"/>
      <c r="Q401" s="9"/>
      <c r="R401" s="9"/>
      <c r="S401" s="9"/>
    </row>
    <row r="402" spans="1:19" x14ac:dyDescent="0.25">
      <c r="A402" s="9"/>
      <c r="B402" s="11" t="s">
        <v>445</v>
      </c>
      <c r="C402" s="12">
        <v>1112787</v>
      </c>
      <c r="D402" s="9"/>
      <c r="E402" s="9"/>
      <c r="F402" s="9"/>
      <c r="G402" s="9"/>
      <c r="H402" s="9"/>
      <c r="I402" s="9"/>
      <c r="J402" s="9"/>
      <c r="K402" s="9"/>
      <c r="L402" s="9"/>
      <c r="M402" s="9"/>
      <c r="N402" s="9"/>
      <c r="O402" s="9"/>
      <c r="P402" s="9"/>
      <c r="Q402" s="9"/>
      <c r="R402" s="9"/>
      <c r="S402" s="9"/>
    </row>
    <row r="403" spans="1:19" x14ac:dyDescent="0.25">
      <c r="A403" s="9"/>
      <c r="B403" s="11" t="s">
        <v>446</v>
      </c>
      <c r="C403" s="12">
        <v>1111917</v>
      </c>
      <c r="D403" s="9"/>
      <c r="E403" s="9"/>
      <c r="F403" s="9"/>
      <c r="G403" s="9"/>
      <c r="H403" s="9"/>
      <c r="I403" s="9"/>
      <c r="J403" s="9"/>
      <c r="K403" s="9"/>
      <c r="L403" s="9"/>
      <c r="M403" s="9"/>
      <c r="N403" s="9"/>
      <c r="O403" s="9"/>
      <c r="P403" s="9"/>
      <c r="Q403" s="9"/>
      <c r="R403" s="9"/>
      <c r="S403" s="9"/>
    </row>
    <row r="404" spans="1:19" x14ac:dyDescent="0.25">
      <c r="A404" s="9"/>
      <c r="B404" s="11" t="s">
        <v>447</v>
      </c>
      <c r="C404" s="12">
        <v>1110846</v>
      </c>
      <c r="D404" s="9"/>
      <c r="E404" s="9"/>
      <c r="F404" s="9"/>
      <c r="G404" s="9"/>
      <c r="H404" s="9"/>
      <c r="I404" s="9"/>
      <c r="J404" s="9"/>
      <c r="K404" s="9"/>
      <c r="L404" s="9"/>
      <c r="M404" s="9"/>
      <c r="N404" s="9"/>
      <c r="O404" s="9"/>
      <c r="P404" s="9"/>
      <c r="Q404" s="9"/>
      <c r="R404" s="9"/>
      <c r="S404" s="9"/>
    </row>
    <row r="405" spans="1:19" x14ac:dyDescent="0.25">
      <c r="A405" s="9"/>
      <c r="B405" s="11" t="s">
        <v>448</v>
      </c>
      <c r="C405" s="12">
        <v>1112205</v>
      </c>
      <c r="D405" s="9"/>
      <c r="E405" s="9"/>
      <c r="F405" s="9"/>
      <c r="G405" s="9"/>
      <c r="H405" s="9"/>
      <c r="I405" s="9"/>
      <c r="J405" s="9"/>
      <c r="K405" s="9"/>
      <c r="L405" s="9"/>
      <c r="M405" s="9"/>
      <c r="N405" s="9"/>
      <c r="O405" s="9"/>
      <c r="P405" s="9"/>
      <c r="Q405" s="9"/>
      <c r="R405" s="9"/>
      <c r="S405" s="9"/>
    </row>
    <row r="406" spans="1:19" x14ac:dyDescent="0.25">
      <c r="A406" s="9"/>
      <c r="B406" s="11" t="s">
        <v>449</v>
      </c>
      <c r="C406" s="12">
        <v>1112206</v>
      </c>
      <c r="D406" s="9"/>
      <c r="E406" s="9"/>
      <c r="F406" s="9"/>
      <c r="G406" s="9"/>
      <c r="H406" s="9"/>
      <c r="I406" s="9"/>
      <c r="J406" s="9"/>
      <c r="K406" s="9"/>
      <c r="L406" s="9"/>
      <c r="M406" s="9"/>
      <c r="N406" s="9"/>
      <c r="O406" s="9"/>
      <c r="P406" s="9"/>
      <c r="Q406" s="9"/>
      <c r="R406" s="9"/>
      <c r="S406" s="9"/>
    </row>
    <row r="407" spans="1:19" x14ac:dyDescent="0.25">
      <c r="A407" s="9"/>
      <c r="B407" s="11" t="s">
        <v>450</v>
      </c>
      <c r="C407" s="12">
        <v>1112199</v>
      </c>
      <c r="D407" s="9"/>
      <c r="E407" s="9"/>
      <c r="F407" s="9"/>
      <c r="G407" s="9"/>
      <c r="H407" s="9"/>
      <c r="I407" s="9"/>
      <c r="J407" s="9"/>
      <c r="K407" s="9"/>
      <c r="L407" s="9"/>
      <c r="M407" s="9"/>
      <c r="N407" s="9"/>
      <c r="O407" s="9"/>
      <c r="P407" s="9"/>
      <c r="Q407" s="9"/>
      <c r="R407" s="9"/>
      <c r="S407" s="9"/>
    </row>
    <row r="408" spans="1:19" x14ac:dyDescent="0.25">
      <c r="A408" s="9"/>
      <c r="B408" s="11" t="s">
        <v>451</v>
      </c>
      <c r="C408" s="12">
        <v>1112224</v>
      </c>
      <c r="D408" s="9"/>
      <c r="E408" s="9"/>
      <c r="F408" s="9"/>
      <c r="G408" s="9"/>
      <c r="H408" s="9"/>
      <c r="I408" s="9"/>
      <c r="J408" s="9"/>
      <c r="K408" s="9"/>
      <c r="L408" s="9"/>
      <c r="M408" s="9"/>
      <c r="N408" s="9"/>
      <c r="O408" s="9"/>
      <c r="P408" s="9"/>
      <c r="Q408" s="9"/>
      <c r="R408" s="9"/>
      <c r="S408" s="9"/>
    </row>
    <row r="409" spans="1:19" x14ac:dyDescent="0.25">
      <c r="A409" s="9"/>
      <c r="B409" s="11" t="s">
        <v>452</v>
      </c>
      <c r="C409" s="12">
        <v>1112222</v>
      </c>
      <c r="D409" s="9"/>
      <c r="E409" s="9"/>
      <c r="F409" s="9"/>
      <c r="G409" s="9"/>
      <c r="H409" s="9"/>
      <c r="I409" s="9"/>
      <c r="J409" s="9"/>
      <c r="K409" s="9"/>
      <c r="L409" s="9"/>
      <c r="M409" s="9"/>
      <c r="N409" s="9"/>
      <c r="O409" s="9"/>
      <c r="P409" s="9"/>
      <c r="Q409" s="9"/>
      <c r="R409" s="9"/>
      <c r="S409" s="9"/>
    </row>
    <row r="410" spans="1:19" x14ac:dyDescent="0.25">
      <c r="A410" s="9"/>
      <c r="B410" s="11" t="s">
        <v>453</v>
      </c>
      <c r="C410" s="12">
        <v>1112228</v>
      </c>
      <c r="D410" s="9"/>
      <c r="E410" s="9"/>
      <c r="F410" s="9"/>
      <c r="G410" s="9"/>
      <c r="H410" s="9"/>
      <c r="I410" s="9"/>
      <c r="J410" s="9"/>
      <c r="K410" s="9"/>
      <c r="L410" s="9"/>
      <c r="M410" s="9"/>
      <c r="N410" s="9"/>
      <c r="O410" s="9"/>
      <c r="P410" s="9"/>
      <c r="Q410" s="9"/>
      <c r="R410" s="9"/>
      <c r="S410" s="9"/>
    </row>
    <row r="411" spans="1:19" x14ac:dyDescent="0.25">
      <c r="A411" s="9"/>
      <c r="B411" s="11" t="s">
        <v>454</v>
      </c>
      <c r="C411" s="12">
        <v>1112225</v>
      </c>
      <c r="D411" s="9"/>
      <c r="E411" s="9"/>
      <c r="F411" s="9"/>
      <c r="G411" s="9"/>
      <c r="H411" s="9"/>
      <c r="I411" s="9"/>
      <c r="J411" s="9"/>
      <c r="K411" s="9"/>
      <c r="L411" s="9"/>
      <c r="M411" s="9"/>
      <c r="N411" s="9"/>
      <c r="O411" s="9"/>
      <c r="P411" s="9"/>
      <c r="Q411" s="9"/>
      <c r="R411" s="9"/>
      <c r="S411" s="9"/>
    </row>
    <row r="412" spans="1:19" x14ac:dyDescent="0.25">
      <c r="A412" s="9"/>
      <c r="B412" s="11" t="s">
        <v>455</v>
      </c>
      <c r="C412" s="12">
        <v>1112076</v>
      </c>
      <c r="D412" s="9"/>
      <c r="E412" s="9"/>
      <c r="F412" s="9"/>
      <c r="G412" s="9"/>
      <c r="H412" s="9"/>
      <c r="I412" s="9"/>
      <c r="J412" s="9"/>
      <c r="K412" s="9"/>
      <c r="L412" s="9"/>
      <c r="M412" s="9"/>
      <c r="N412" s="9"/>
      <c r="O412" s="9"/>
      <c r="P412" s="9"/>
      <c r="Q412" s="9"/>
      <c r="R412" s="9"/>
      <c r="S412" s="9"/>
    </row>
    <row r="413" spans="1:19" x14ac:dyDescent="0.25">
      <c r="A413" s="9"/>
      <c r="B413" s="11" t="s">
        <v>456</v>
      </c>
      <c r="C413" s="12">
        <v>1112324</v>
      </c>
      <c r="D413" s="9"/>
      <c r="E413" s="9"/>
      <c r="F413" s="9"/>
      <c r="G413" s="9"/>
      <c r="H413" s="9"/>
      <c r="I413" s="9"/>
      <c r="J413" s="9"/>
      <c r="K413" s="9"/>
      <c r="L413" s="9"/>
      <c r="M413" s="9"/>
      <c r="N413" s="9"/>
      <c r="O413" s="9"/>
      <c r="P413" s="9"/>
      <c r="Q413" s="9"/>
      <c r="R413" s="9"/>
      <c r="S413" s="9"/>
    </row>
    <row r="414" spans="1:19" x14ac:dyDescent="0.25">
      <c r="A414" s="9"/>
      <c r="B414" s="11" t="s">
        <v>457</v>
      </c>
      <c r="C414" s="12">
        <v>1110114</v>
      </c>
      <c r="D414" s="9"/>
      <c r="E414" s="9"/>
      <c r="F414" s="9"/>
      <c r="G414" s="9"/>
      <c r="H414" s="9"/>
      <c r="I414" s="9"/>
      <c r="J414" s="9"/>
      <c r="K414" s="9"/>
      <c r="L414" s="9"/>
      <c r="M414" s="9"/>
      <c r="N414" s="9"/>
      <c r="O414" s="9"/>
      <c r="P414" s="9"/>
      <c r="Q414" s="9"/>
      <c r="R414" s="9"/>
      <c r="S414" s="9"/>
    </row>
    <row r="415" spans="1:19" x14ac:dyDescent="0.25">
      <c r="A415" s="9"/>
      <c r="B415" s="11" t="s">
        <v>458</v>
      </c>
      <c r="C415" s="12">
        <v>1111977</v>
      </c>
      <c r="D415" s="9"/>
      <c r="E415" s="9"/>
      <c r="F415" s="9"/>
      <c r="G415" s="9"/>
      <c r="H415" s="9"/>
      <c r="I415" s="9"/>
      <c r="J415" s="9"/>
      <c r="K415" s="9"/>
      <c r="L415" s="9"/>
      <c r="M415" s="9"/>
      <c r="N415" s="9"/>
      <c r="O415" s="9"/>
      <c r="P415" s="9"/>
      <c r="Q415" s="9"/>
      <c r="R415" s="9"/>
      <c r="S415" s="9"/>
    </row>
    <row r="416" spans="1:19" x14ac:dyDescent="0.25">
      <c r="A416" s="9"/>
      <c r="B416" s="11" t="s">
        <v>459</v>
      </c>
      <c r="C416" s="12">
        <v>1111560</v>
      </c>
      <c r="D416" s="9"/>
      <c r="E416" s="9"/>
      <c r="F416" s="9"/>
      <c r="G416" s="9"/>
      <c r="H416" s="9"/>
      <c r="I416" s="9"/>
      <c r="J416" s="9"/>
      <c r="K416" s="9"/>
      <c r="L416" s="9"/>
      <c r="M416" s="9"/>
      <c r="N416" s="9"/>
      <c r="O416" s="9"/>
      <c r="P416" s="9"/>
      <c r="Q416" s="9"/>
      <c r="R416" s="9"/>
      <c r="S416" s="9"/>
    </row>
    <row r="417" spans="1:19" x14ac:dyDescent="0.25">
      <c r="A417" s="9"/>
      <c r="B417" s="11" t="s">
        <v>460</v>
      </c>
      <c r="C417" s="12">
        <v>1111062</v>
      </c>
      <c r="D417" s="9"/>
      <c r="E417" s="9"/>
      <c r="F417" s="9"/>
      <c r="G417" s="9"/>
      <c r="H417" s="9"/>
      <c r="I417" s="9"/>
      <c r="J417" s="9"/>
      <c r="K417" s="9"/>
      <c r="L417" s="9"/>
      <c r="M417" s="9"/>
      <c r="N417" s="9"/>
      <c r="O417" s="9"/>
      <c r="P417" s="9"/>
      <c r="Q417" s="9"/>
      <c r="R417" s="9"/>
      <c r="S417" s="9"/>
    </row>
    <row r="418" spans="1:19" x14ac:dyDescent="0.25">
      <c r="A418" s="9"/>
      <c r="B418" s="11" t="s">
        <v>461</v>
      </c>
      <c r="C418" s="12">
        <v>1110982</v>
      </c>
      <c r="D418" s="9"/>
      <c r="E418" s="9"/>
      <c r="F418" s="9"/>
      <c r="G418" s="9"/>
      <c r="H418" s="9"/>
      <c r="I418" s="9"/>
      <c r="J418" s="9"/>
      <c r="K418" s="9"/>
      <c r="L418" s="9"/>
      <c r="M418" s="9"/>
      <c r="N418" s="9"/>
      <c r="O418" s="9"/>
      <c r="P418" s="9"/>
      <c r="Q418" s="9"/>
      <c r="R418" s="9"/>
      <c r="S418" s="9"/>
    </row>
    <row r="419" spans="1:19" x14ac:dyDescent="0.25">
      <c r="A419" s="9"/>
      <c r="B419" s="11" t="s">
        <v>462</v>
      </c>
      <c r="C419" s="12">
        <v>1111698</v>
      </c>
      <c r="D419" s="9"/>
      <c r="E419" s="9"/>
      <c r="F419" s="9"/>
      <c r="G419" s="9"/>
      <c r="H419" s="9"/>
      <c r="I419" s="9"/>
      <c r="J419" s="9"/>
      <c r="K419" s="9"/>
      <c r="L419" s="9"/>
      <c r="M419" s="9"/>
      <c r="N419" s="9"/>
      <c r="O419" s="9"/>
      <c r="P419" s="9"/>
      <c r="Q419" s="9"/>
      <c r="R419" s="9"/>
      <c r="S419" s="9"/>
    </row>
    <row r="420" spans="1:19" x14ac:dyDescent="0.25">
      <c r="A420" s="9"/>
      <c r="B420" s="11" t="s">
        <v>463</v>
      </c>
      <c r="C420" s="12">
        <v>1112038</v>
      </c>
      <c r="D420" s="9"/>
      <c r="E420" s="9"/>
      <c r="F420" s="9"/>
      <c r="G420" s="9"/>
      <c r="H420" s="9"/>
      <c r="I420" s="9"/>
      <c r="J420" s="9"/>
      <c r="K420" s="9"/>
      <c r="L420" s="9"/>
      <c r="M420" s="9"/>
      <c r="N420" s="9"/>
      <c r="O420" s="9"/>
      <c r="P420" s="9"/>
      <c r="Q420" s="9"/>
      <c r="R420" s="9"/>
      <c r="S420" s="9"/>
    </row>
    <row r="421" spans="1:19" x14ac:dyDescent="0.25">
      <c r="A421" s="9"/>
      <c r="B421" s="11" t="s">
        <v>464</v>
      </c>
      <c r="C421" s="12">
        <v>1112040</v>
      </c>
      <c r="D421" s="9"/>
      <c r="E421" s="9"/>
      <c r="F421" s="9"/>
      <c r="G421" s="9"/>
      <c r="H421" s="9"/>
      <c r="I421" s="9"/>
      <c r="J421" s="9"/>
      <c r="K421" s="9"/>
      <c r="L421" s="9"/>
      <c r="M421" s="9"/>
      <c r="N421" s="9"/>
      <c r="O421" s="9"/>
      <c r="P421" s="9"/>
      <c r="Q421" s="9"/>
      <c r="R421" s="9"/>
      <c r="S421" s="9"/>
    </row>
    <row r="422" spans="1:19" x14ac:dyDescent="0.25">
      <c r="A422" s="9"/>
      <c r="B422" s="11" t="s">
        <v>465</v>
      </c>
      <c r="C422" s="12">
        <v>1111120</v>
      </c>
      <c r="D422" s="9"/>
      <c r="E422" s="9"/>
      <c r="F422" s="9"/>
      <c r="G422" s="9"/>
      <c r="H422" s="9"/>
      <c r="I422" s="9"/>
      <c r="J422" s="9"/>
      <c r="K422" s="9"/>
      <c r="L422" s="9"/>
      <c r="M422" s="9"/>
      <c r="N422" s="9"/>
      <c r="O422" s="9"/>
      <c r="P422" s="9"/>
      <c r="Q422" s="9"/>
      <c r="R422" s="9"/>
      <c r="S422" s="9"/>
    </row>
    <row r="423" spans="1:19" x14ac:dyDescent="0.25">
      <c r="A423" s="9"/>
      <c r="B423" s="11" t="s">
        <v>466</v>
      </c>
      <c r="C423" s="12">
        <v>1111836</v>
      </c>
      <c r="D423" s="9"/>
      <c r="E423" s="9"/>
      <c r="F423" s="9"/>
      <c r="G423" s="9"/>
      <c r="H423" s="9"/>
      <c r="I423" s="9"/>
      <c r="J423" s="9"/>
      <c r="K423" s="9"/>
      <c r="L423" s="9"/>
      <c r="M423" s="9"/>
      <c r="N423" s="9"/>
      <c r="O423" s="9"/>
      <c r="P423" s="9"/>
      <c r="Q423" s="9"/>
      <c r="R423" s="9"/>
      <c r="S423" s="9"/>
    </row>
    <row r="424" spans="1:19" x14ac:dyDescent="0.25">
      <c r="A424" s="9"/>
      <c r="B424" s="11" t="s">
        <v>467</v>
      </c>
      <c r="C424" s="12">
        <v>1110015</v>
      </c>
      <c r="D424" s="9"/>
      <c r="E424" s="9"/>
      <c r="F424" s="9"/>
      <c r="G424" s="9"/>
      <c r="H424" s="9"/>
      <c r="I424" s="9"/>
      <c r="J424" s="9"/>
      <c r="K424" s="9"/>
      <c r="L424" s="9"/>
      <c r="M424" s="9"/>
      <c r="N424" s="9"/>
      <c r="O424" s="9"/>
      <c r="P424" s="9"/>
      <c r="Q424" s="9"/>
      <c r="R424" s="9"/>
      <c r="S424" s="9"/>
    </row>
    <row r="425" spans="1:19" x14ac:dyDescent="0.25">
      <c r="A425" s="9"/>
      <c r="B425" s="11" t="s">
        <v>468</v>
      </c>
      <c r="C425" s="12">
        <v>1112389</v>
      </c>
      <c r="D425" s="9"/>
      <c r="E425" s="9"/>
      <c r="F425" s="9"/>
      <c r="G425" s="9"/>
      <c r="H425" s="9"/>
      <c r="I425" s="9"/>
      <c r="J425" s="9"/>
      <c r="K425" s="9"/>
      <c r="L425" s="9"/>
      <c r="M425" s="9"/>
      <c r="N425" s="9"/>
      <c r="O425" s="9"/>
      <c r="P425" s="9"/>
      <c r="Q425" s="9"/>
      <c r="R425" s="9"/>
      <c r="S425" s="9"/>
    </row>
    <row r="426" spans="1:19" x14ac:dyDescent="0.25">
      <c r="A426" s="9"/>
      <c r="B426" s="11" t="s">
        <v>469</v>
      </c>
      <c r="C426" s="12">
        <v>1110200</v>
      </c>
      <c r="D426" s="9"/>
      <c r="E426" s="9"/>
      <c r="F426" s="9"/>
      <c r="G426" s="9"/>
      <c r="H426" s="9"/>
      <c r="I426" s="9"/>
      <c r="J426" s="9"/>
      <c r="K426" s="9"/>
      <c r="L426" s="9"/>
      <c r="M426" s="9"/>
      <c r="N426" s="9"/>
      <c r="O426" s="9"/>
      <c r="P426" s="9"/>
      <c r="Q426" s="9"/>
      <c r="R426" s="9"/>
      <c r="S426" s="9"/>
    </row>
    <row r="427" spans="1:19" x14ac:dyDescent="0.25">
      <c r="A427" s="9"/>
      <c r="B427" s="11" t="s">
        <v>470</v>
      </c>
      <c r="C427" s="12">
        <v>1110697</v>
      </c>
      <c r="D427" s="9"/>
      <c r="E427" s="9"/>
      <c r="F427" s="9"/>
      <c r="G427" s="9"/>
      <c r="H427" s="9"/>
      <c r="I427" s="9"/>
      <c r="J427" s="9"/>
      <c r="K427" s="9"/>
      <c r="L427" s="9"/>
      <c r="M427" s="9"/>
      <c r="N427" s="9"/>
      <c r="O427" s="9"/>
      <c r="P427" s="9"/>
      <c r="Q427" s="9"/>
      <c r="R427" s="9"/>
      <c r="S427" s="9"/>
    </row>
    <row r="428" spans="1:19" x14ac:dyDescent="0.25">
      <c r="A428" s="9"/>
      <c r="B428" s="11" t="s">
        <v>471</v>
      </c>
      <c r="C428" s="12">
        <v>1115415</v>
      </c>
      <c r="D428" s="9"/>
      <c r="E428" s="9"/>
      <c r="F428" s="9"/>
      <c r="G428" s="9"/>
      <c r="H428" s="9"/>
      <c r="I428" s="9"/>
      <c r="J428" s="9"/>
      <c r="K428" s="9"/>
      <c r="L428" s="9"/>
      <c r="M428" s="9"/>
      <c r="N428" s="9"/>
      <c r="O428" s="9"/>
      <c r="P428" s="9"/>
      <c r="Q428" s="9"/>
      <c r="R428" s="9"/>
      <c r="S428" s="9"/>
    </row>
    <row r="429" spans="1:19" x14ac:dyDescent="0.25">
      <c r="A429" s="9"/>
      <c r="B429" s="13" t="s">
        <v>472</v>
      </c>
      <c r="C429" s="14">
        <v>1110698</v>
      </c>
      <c r="D429" s="9"/>
      <c r="E429" s="9"/>
      <c r="F429" s="9"/>
      <c r="G429" s="9"/>
      <c r="H429" s="9"/>
      <c r="I429" s="9"/>
      <c r="J429" s="9"/>
      <c r="K429" s="9"/>
      <c r="L429" s="9"/>
      <c r="M429" s="9"/>
      <c r="N429" s="9"/>
      <c r="O429" s="9"/>
      <c r="P429" s="9"/>
      <c r="Q429" s="9"/>
      <c r="R429" s="9"/>
      <c r="S429" s="9"/>
    </row>
    <row r="430" spans="1:19" x14ac:dyDescent="0.25">
      <c r="A430" s="9"/>
      <c r="B430" s="11" t="s">
        <v>473</v>
      </c>
      <c r="C430" s="12">
        <v>1112191</v>
      </c>
      <c r="D430" s="9"/>
      <c r="E430" s="9"/>
      <c r="F430" s="9"/>
      <c r="G430" s="9"/>
      <c r="H430" s="9"/>
      <c r="I430" s="9"/>
      <c r="J430" s="9"/>
      <c r="K430" s="9"/>
      <c r="L430" s="9"/>
      <c r="M430" s="9"/>
      <c r="N430" s="9"/>
      <c r="O430" s="9"/>
      <c r="P430" s="9"/>
      <c r="Q430" s="9"/>
      <c r="R430" s="9"/>
      <c r="S430" s="9"/>
    </row>
    <row r="431" spans="1:19" x14ac:dyDescent="0.25">
      <c r="A431" s="9"/>
      <c r="B431" s="11" t="s">
        <v>474</v>
      </c>
      <c r="C431" s="12">
        <v>1111307</v>
      </c>
      <c r="D431" s="9"/>
      <c r="E431" s="9"/>
      <c r="F431" s="9"/>
      <c r="G431" s="9"/>
      <c r="H431" s="9"/>
      <c r="I431" s="9"/>
      <c r="J431" s="9"/>
      <c r="K431" s="9"/>
      <c r="L431" s="9"/>
      <c r="M431" s="9"/>
      <c r="N431" s="9"/>
      <c r="O431" s="9"/>
      <c r="P431" s="9"/>
      <c r="Q431" s="9"/>
      <c r="R431" s="9"/>
      <c r="S431" s="9"/>
    </row>
    <row r="432" spans="1:19" x14ac:dyDescent="0.25">
      <c r="A432" s="9"/>
      <c r="B432" s="11" t="s">
        <v>475</v>
      </c>
      <c r="C432" s="12">
        <v>1112145</v>
      </c>
      <c r="D432" s="9"/>
      <c r="E432" s="9"/>
      <c r="F432" s="9"/>
      <c r="G432" s="9"/>
      <c r="H432" s="9"/>
      <c r="I432" s="9"/>
      <c r="J432" s="9"/>
      <c r="K432" s="9"/>
      <c r="L432" s="9"/>
      <c r="M432" s="9"/>
      <c r="N432" s="9"/>
      <c r="O432" s="9"/>
      <c r="P432" s="9"/>
      <c r="Q432" s="9"/>
      <c r="R432" s="9"/>
      <c r="S432" s="9"/>
    </row>
    <row r="433" spans="1:19" x14ac:dyDescent="0.25">
      <c r="A433" s="9"/>
      <c r="B433" s="11" t="s">
        <v>476</v>
      </c>
      <c r="C433" s="12">
        <v>1110917</v>
      </c>
      <c r="D433" s="9"/>
      <c r="E433" s="9"/>
      <c r="F433" s="9"/>
      <c r="G433" s="9"/>
      <c r="H433" s="9"/>
      <c r="I433" s="9"/>
      <c r="J433" s="9"/>
      <c r="K433" s="9"/>
      <c r="L433" s="9"/>
      <c r="M433" s="9"/>
      <c r="N433" s="9"/>
      <c r="O433" s="9"/>
      <c r="P433" s="9"/>
      <c r="Q433" s="9"/>
      <c r="R433" s="9"/>
      <c r="S433" s="9"/>
    </row>
    <row r="434" spans="1:19" x14ac:dyDescent="0.25">
      <c r="A434" s="9"/>
      <c r="B434" s="11" t="s">
        <v>477</v>
      </c>
      <c r="C434" s="12">
        <v>1110975</v>
      </c>
      <c r="D434" s="9"/>
      <c r="E434" s="9"/>
      <c r="F434" s="9"/>
      <c r="G434" s="9"/>
      <c r="H434" s="9"/>
      <c r="I434" s="9"/>
      <c r="J434" s="9"/>
      <c r="K434" s="9"/>
      <c r="L434" s="9"/>
      <c r="M434" s="9"/>
      <c r="N434" s="9"/>
      <c r="O434" s="9"/>
      <c r="P434" s="9"/>
      <c r="Q434" s="9"/>
      <c r="R434" s="9"/>
      <c r="S434" s="9"/>
    </row>
    <row r="435" spans="1:19" x14ac:dyDescent="0.25">
      <c r="A435" s="9"/>
      <c r="B435" s="11" t="s">
        <v>478</v>
      </c>
      <c r="C435" s="12">
        <v>1110424</v>
      </c>
      <c r="D435" s="9"/>
      <c r="E435" s="9"/>
      <c r="F435" s="9"/>
      <c r="G435" s="9"/>
      <c r="H435" s="9"/>
      <c r="I435" s="9"/>
      <c r="J435" s="9"/>
      <c r="K435" s="9"/>
      <c r="L435" s="9"/>
      <c r="M435" s="9"/>
      <c r="N435" s="9"/>
      <c r="O435" s="9"/>
      <c r="P435" s="9"/>
      <c r="Q435" s="9"/>
      <c r="R435" s="9"/>
      <c r="S435" s="9"/>
    </row>
    <row r="436" spans="1:19" x14ac:dyDescent="0.25">
      <c r="A436" s="9"/>
      <c r="B436" s="11" t="s">
        <v>479</v>
      </c>
      <c r="C436" s="12">
        <v>1110781</v>
      </c>
      <c r="D436" s="9"/>
      <c r="E436" s="9"/>
      <c r="F436" s="9"/>
      <c r="G436" s="9"/>
      <c r="H436" s="9"/>
      <c r="I436" s="9"/>
      <c r="J436" s="9"/>
      <c r="K436" s="9"/>
      <c r="L436" s="9"/>
      <c r="M436" s="9"/>
      <c r="N436" s="9"/>
      <c r="O436" s="9"/>
      <c r="P436" s="9"/>
      <c r="Q436" s="9"/>
      <c r="R436" s="9"/>
      <c r="S436" s="9"/>
    </row>
    <row r="437" spans="1:19" x14ac:dyDescent="0.25">
      <c r="A437" s="9"/>
      <c r="B437" s="11" t="s">
        <v>480</v>
      </c>
      <c r="C437" s="12">
        <v>1110810</v>
      </c>
      <c r="D437" s="9"/>
      <c r="E437" s="9"/>
      <c r="F437" s="9"/>
      <c r="G437" s="9"/>
      <c r="H437" s="9"/>
      <c r="I437" s="9"/>
      <c r="J437" s="9"/>
      <c r="K437" s="9"/>
      <c r="L437" s="9"/>
      <c r="M437" s="9"/>
      <c r="N437" s="9"/>
      <c r="O437" s="9"/>
      <c r="P437" s="9"/>
      <c r="Q437" s="9"/>
      <c r="R437" s="9"/>
      <c r="S437" s="9"/>
    </row>
    <row r="438" spans="1:19" x14ac:dyDescent="0.25">
      <c r="A438" s="9"/>
      <c r="B438" s="11" t="s">
        <v>481</v>
      </c>
      <c r="C438" s="12">
        <v>1111874</v>
      </c>
      <c r="D438" s="9"/>
      <c r="E438" s="9"/>
      <c r="F438" s="9"/>
      <c r="G438" s="9"/>
      <c r="H438" s="9"/>
      <c r="I438" s="9"/>
      <c r="J438" s="9"/>
      <c r="K438" s="9"/>
      <c r="L438" s="9"/>
      <c r="M438" s="9"/>
      <c r="N438" s="9"/>
      <c r="O438" s="9"/>
      <c r="P438" s="9"/>
      <c r="Q438" s="9"/>
      <c r="R438" s="9"/>
      <c r="S438" s="9"/>
    </row>
    <row r="439" spans="1:19" x14ac:dyDescent="0.25">
      <c r="A439" s="9"/>
      <c r="B439" s="11" t="s">
        <v>482</v>
      </c>
      <c r="C439" s="12">
        <v>1111327</v>
      </c>
      <c r="D439" s="9"/>
      <c r="E439" s="9"/>
      <c r="F439" s="9"/>
      <c r="G439" s="9"/>
      <c r="H439" s="9"/>
      <c r="I439" s="9"/>
      <c r="J439" s="9"/>
      <c r="K439" s="9"/>
      <c r="L439" s="9"/>
      <c r="M439" s="9"/>
      <c r="N439" s="9"/>
      <c r="O439" s="9"/>
      <c r="P439" s="9"/>
      <c r="Q439" s="9"/>
      <c r="R439" s="9"/>
      <c r="S439" s="9"/>
    </row>
    <row r="440" spans="1:19" x14ac:dyDescent="0.25">
      <c r="A440" s="9"/>
      <c r="B440" s="11" t="s">
        <v>483</v>
      </c>
      <c r="C440" s="12">
        <v>1111824</v>
      </c>
      <c r="D440" s="9"/>
      <c r="E440" s="9"/>
      <c r="F440" s="9"/>
      <c r="G440" s="9"/>
      <c r="H440" s="9"/>
      <c r="I440" s="9"/>
      <c r="J440" s="9"/>
      <c r="K440" s="9"/>
      <c r="L440" s="9"/>
      <c r="M440" s="9"/>
      <c r="N440" s="9"/>
      <c r="O440" s="9"/>
      <c r="P440" s="9"/>
      <c r="Q440" s="9"/>
      <c r="R440" s="9"/>
      <c r="S440" s="9"/>
    </row>
    <row r="441" spans="1:19" x14ac:dyDescent="0.25">
      <c r="A441" s="9"/>
      <c r="B441" s="11" t="s">
        <v>484</v>
      </c>
      <c r="C441" s="12">
        <v>1110637</v>
      </c>
      <c r="D441" s="9"/>
      <c r="E441" s="9"/>
      <c r="F441" s="9"/>
      <c r="G441" s="9"/>
      <c r="H441" s="9"/>
      <c r="I441" s="9"/>
      <c r="J441" s="9"/>
      <c r="K441" s="9"/>
      <c r="L441" s="9"/>
      <c r="M441" s="9"/>
      <c r="N441" s="9"/>
      <c r="O441" s="9"/>
      <c r="P441" s="9"/>
      <c r="Q441" s="9"/>
      <c r="R441" s="9"/>
      <c r="S441" s="9"/>
    </row>
    <row r="442" spans="1:19" x14ac:dyDescent="0.25">
      <c r="A442" s="9"/>
      <c r="B442" s="11" t="s">
        <v>485</v>
      </c>
      <c r="C442" s="12">
        <v>1110528</v>
      </c>
      <c r="D442" s="9"/>
      <c r="E442" s="9"/>
      <c r="F442" s="9"/>
      <c r="G442" s="9"/>
      <c r="H442" s="9"/>
      <c r="I442" s="9"/>
      <c r="J442" s="9"/>
      <c r="K442" s="9"/>
      <c r="L442" s="9"/>
      <c r="M442" s="9"/>
      <c r="N442" s="9"/>
      <c r="O442" s="9"/>
      <c r="P442" s="9"/>
      <c r="Q442" s="9"/>
      <c r="R442" s="9"/>
      <c r="S442" s="9"/>
    </row>
    <row r="443" spans="1:19" x14ac:dyDescent="0.25">
      <c r="A443" s="9"/>
      <c r="B443" s="11" t="s">
        <v>486</v>
      </c>
      <c r="C443" s="12">
        <v>1111511</v>
      </c>
      <c r="D443" s="9"/>
      <c r="E443" s="9"/>
      <c r="F443" s="9"/>
      <c r="G443" s="9"/>
      <c r="H443" s="9"/>
      <c r="I443" s="9"/>
      <c r="J443" s="9"/>
      <c r="K443" s="9"/>
      <c r="L443" s="9"/>
      <c r="M443" s="9"/>
      <c r="N443" s="9"/>
      <c r="O443" s="9"/>
      <c r="P443" s="9"/>
      <c r="Q443" s="9"/>
      <c r="R443" s="9"/>
      <c r="S443" s="9"/>
    </row>
    <row r="444" spans="1:19" x14ac:dyDescent="0.25">
      <c r="A444" s="9"/>
      <c r="B444" s="11" t="s">
        <v>487</v>
      </c>
      <c r="C444" s="12">
        <v>1111023</v>
      </c>
      <c r="D444" s="9"/>
      <c r="E444" s="9"/>
      <c r="F444" s="9"/>
      <c r="G444" s="9"/>
      <c r="H444" s="9"/>
      <c r="I444" s="9"/>
      <c r="J444" s="9"/>
      <c r="K444" s="9"/>
      <c r="L444" s="9"/>
      <c r="M444" s="9"/>
      <c r="N444" s="9"/>
      <c r="O444" s="9"/>
      <c r="P444" s="9"/>
      <c r="Q444" s="9"/>
      <c r="R444" s="9"/>
      <c r="S444" s="9"/>
    </row>
    <row r="445" spans="1:19" x14ac:dyDescent="0.25">
      <c r="A445" s="9"/>
      <c r="B445" s="11" t="s">
        <v>488</v>
      </c>
      <c r="C445" s="12">
        <v>1110782</v>
      </c>
      <c r="D445" s="9"/>
      <c r="E445" s="9"/>
      <c r="F445" s="9"/>
      <c r="G445" s="9"/>
      <c r="H445" s="9"/>
      <c r="I445" s="9"/>
      <c r="J445" s="9"/>
      <c r="K445" s="9"/>
      <c r="L445" s="9"/>
      <c r="M445" s="9"/>
      <c r="N445" s="9"/>
      <c r="O445" s="9"/>
      <c r="P445" s="9"/>
      <c r="Q445" s="9"/>
      <c r="R445" s="9"/>
      <c r="S445" s="9"/>
    </row>
    <row r="446" spans="1:19" x14ac:dyDescent="0.25">
      <c r="A446" s="9"/>
      <c r="B446" s="11" t="s">
        <v>489</v>
      </c>
      <c r="C446" s="12">
        <v>1112869</v>
      </c>
      <c r="D446" s="9"/>
      <c r="E446" s="9"/>
      <c r="F446" s="9"/>
      <c r="G446" s="9"/>
      <c r="H446" s="9"/>
      <c r="I446" s="9"/>
      <c r="J446" s="9"/>
      <c r="K446" s="9"/>
      <c r="L446" s="9"/>
      <c r="M446" s="9"/>
      <c r="N446" s="9"/>
      <c r="O446" s="9"/>
      <c r="P446" s="9"/>
      <c r="Q446" s="9"/>
      <c r="R446" s="9"/>
      <c r="S446" s="9"/>
    </row>
    <row r="447" spans="1:19" x14ac:dyDescent="0.25">
      <c r="A447" s="9"/>
      <c r="B447" s="11" t="s">
        <v>490</v>
      </c>
      <c r="C447" s="12">
        <v>1110076</v>
      </c>
      <c r="D447" s="9"/>
      <c r="E447" s="9"/>
      <c r="F447" s="9"/>
      <c r="G447" s="9"/>
      <c r="H447" s="9"/>
      <c r="I447" s="9"/>
      <c r="J447" s="9"/>
      <c r="K447" s="9"/>
      <c r="L447" s="9"/>
      <c r="M447" s="9"/>
      <c r="N447" s="9"/>
      <c r="O447" s="9"/>
      <c r="P447" s="9"/>
      <c r="Q447" s="9"/>
      <c r="R447" s="9"/>
      <c r="S447" s="9"/>
    </row>
    <row r="448" spans="1:19" x14ac:dyDescent="0.25">
      <c r="A448" s="9"/>
      <c r="B448" s="11" t="s">
        <v>491</v>
      </c>
      <c r="C448" s="12">
        <v>1111899</v>
      </c>
      <c r="D448" s="9"/>
      <c r="E448" s="9"/>
      <c r="F448" s="9"/>
      <c r="G448" s="9"/>
      <c r="H448" s="9"/>
      <c r="I448" s="9"/>
      <c r="J448" s="9"/>
      <c r="K448" s="9"/>
      <c r="L448" s="9"/>
      <c r="M448" s="9"/>
      <c r="N448" s="9"/>
      <c r="O448" s="9"/>
      <c r="P448" s="9"/>
      <c r="Q448" s="9"/>
      <c r="R448" s="9"/>
      <c r="S448" s="9"/>
    </row>
    <row r="449" spans="1:19" x14ac:dyDescent="0.25">
      <c r="A449" s="9"/>
      <c r="B449" s="11" t="s">
        <v>492</v>
      </c>
      <c r="C449" s="12">
        <v>1110942</v>
      </c>
      <c r="D449" s="9"/>
      <c r="E449" s="9"/>
      <c r="F449" s="9"/>
      <c r="G449" s="9"/>
      <c r="H449" s="9"/>
      <c r="I449" s="9"/>
      <c r="J449" s="9"/>
      <c r="K449" s="9"/>
      <c r="L449" s="9"/>
      <c r="M449" s="9"/>
      <c r="N449" s="9"/>
      <c r="O449" s="9"/>
      <c r="P449" s="9"/>
      <c r="Q449" s="9"/>
      <c r="R449" s="9"/>
      <c r="S449" s="9"/>
    </row>
    <row r="450" spans="1:19" x14ac:dyDescent="0.25">
      <c r="A450" s="9"/>
      <c r="B450" s="11" t="s">
        <v>493</v>
      </c>
      <c r="C450" s="12">
        <v>1111461</v>
      </c>
      <c r="D450" s="9"/>
      <c r="E450" s="9"/>
      <c r="F450" s="9"/>
      <c r="G450" s="9"/>
      <c r="H450" s="9"/>
      <c r="I450" s="9"/>
      <c r="J450" s="9"/>
      <c r="K450" s="9"/>
      <c r="L450" s="9"/>
      <c r="M450" s="9"/>
      <c r="N450" s="9"/>
      <c r="O450" s="9"/>
      <c r="P450" s="9"/>
      <c r="Q450" s="9"/>
      <c r="R450" s="9"/>
      <c r="S450" s="9"/>
    </row>
    <row r="451" spans="1:19" x14ac:dyDescent="0.25">
      <c r="A451" s="9"/>
      <c r="B451" s="11" t="s">
        <v>494</v>
      </c>
      <c r="C451" s="12">
        <v>1112401</v>
      </c>
      <c r="D451" s="9"/>
      <c r="E451" s="9"/>
      <c r="F451" s="9"/>
      <c r="G451" s="9"/>
      <c r="H451" s="9"/>
      <c r="I451" s="9"/>
      <c r="J451" s="9"/>
      <c r="K451" s="9"/>
      <c r="L451" s="9"/>
      <c r="M451" s="9"/>
      <c r="N451" s="9"/>
      <c r="O451" s="9"/>
      <c r="P451" s="9"/>
      <c r="Q451" s="9"/>
      <c r="R451" s="9"/>
      <c r="S451" s="9"/>
    </row>
    <row r="452" spans="1:19" x14ac:dyDescent="0.25">
      <c r="A452" s="9"/>
      <c r="B452" s="11" t="s">
        <v>495</v>
      </c>
      <c r="C452" s="12">
        <v>1111572</v>
      </c>
      <c r="D452" s="9"/>
      <c r="E452" s="9"/>
      <c r="F452" s="9"/>
      <c r="G452" s="9"/>
      <c r="H452" s="9"/>
      <c r="I452" s="9"/>
      <c r="J452" s="9"/>
      <c r="K452" s="9"/>
      <c r="L452" s="9"/>
      <c r="M452" s="9"/>
      <c r="N452" s="9"/>
      <c r="O452" s="9"/>
      <c r="P452" s="9"/>
      <c r="Q452" s="9"/>
      <c r="R452" s="9"/>
      <c r="S452" s="9"/>
    </row>
    <row r="453" spans="1:19" x14ac:dyDescent="0.25">
      <c r="A453" s="9"/>
      <c r="B453" s="11" t="s">
        <v>496</v>
      </c>
      <c r="C453" s="12">
        <v>1112163</v>
      </c>
      <c r="D453" s="9"/>
      <c r="E453" s="9"/>
      <c r="F453" s="9"/>
      <c r="G453" s="9"/>
      <c r="H453" s="9"/>
      <c r="I453" s="9"/>
      <c r="J453" s="9"/>
      <c r="K453" s="9"/>
      <c r="L453" s="9"/>
      <c r="M453" s="9"/>
      <c r="N453" s="9"/>
      <c r="O453" s="9"/>
      <c r="P453" s="9"/>
      <c r="Q453" s="9"/>
      <c r="R453" s="9"/>
      <c r="S453" s="9"/>
    </row>
    <row r="454" spans="1:19" x14ac:dyDescent="0.25">
      <c r="A454" s="9"/>
      <c r="B454" s="11" t="s">
        <v>497</v>
      </c>
      <c r="C454" s="12">
        <v>1112765</v>
      </c>
      <c r="D454" s="9"/>
      <c r="E454" s="9"/>
      <c r="F454" s="9"/>
      <c r="G454" s="9"/>
      <c r="H454" s="9"/>
      <c r="I454" s="9"/>
      <c r="J454" s="9"/>
      <c r="K454" s="9"/>
      <c r="L454" s="9"/>
      <c r="M454" s="9"/>
      <c r="N454" s="9"/>
      <c r="O454" s="9"/>
      <c r="P454" s="9"/>
      <c r="Q454" s="9"/>
      <c r="R454" s="9"/>
      <c r="S454" s="9"/>
    </row>
    <row r="455" spans="1:19" x14ac:dyDescent="0.25">
      <c r="A455" s="9"/>
      <c r="B455" s="11" t="s">
        <v>498</v>
      </c>
      <c r="C455" s="12">
        <v>1112325</v>
      </c>
      <c r="D455" s="9"/>
      <c r="E455" s="9"/>
      <c r="F455" s="9"/>
      <c r="G455" s="9"/>
      <c r="H455" s="9"/>
      <c r="I455" s="9"/>
      <c r="J455" s="9"/>
      <c r="K455" s="9"/>
      <c r="L455" s="9"/>
      <c r="M455" s="9"/>
      <c r="N455" s="9"/>
      <c r="O455" s="9"/>
      <c r="P455" s="9"/>
      <c r="Q455" s="9"/>
      <c r="R455" s="9"/>
      <c r="S455" s="9"/>
    </row>
    <row r="456" spans="1:19" x14ac:dyDescent="0.25">
      <c r="A456" s="9"/>
      <c r="B456" s="11" t="s">
        <v>499</v>
      </c>
      <c r="C456" s="12">
        <v>1112178</v>
      </c>
      <c r="D456" s="9"/>
      <c r="E456" s="9"/>
      <c r="F456" s="9"/>
      <c r="G456" s="9"/>
      <c r="H456" s="9"/>
      <c r="I456" s="9"/>
      <c r="J456" s="9"/>
      <c r="K456" s="9"/>
      <c r="L456" s="9"/>
      <c r="M456" s="9"/>
      <c r="N456" s="9"/>
      <c r="O456" s="9"/>
      <c r="P456" s="9"/>
      <c r="Q456" s="9"/>
      <c r="R456" s="9"/>
      <c r="S456" s="9"/>
    </row>
    <row r="457" spans="1:19" x14ac:dyDescent="0.25">
      <c r="A457" s="9"/>
      <c r="B457" s="11" t="s">
        <v>500</v>
      </c>
      <c r="C457" s="12">
        <v>1112179</v>
      </c>
      <c r="D457" s="9"/>
      <c r="E457" s="9"/>
      <c r="F457" s="9"/>
      <c r="G457" s="9"/>
      <c r="H457" s="9"/>
      <c r="I457" s="9"/>
      <c r="J457" s="9"/>
      <c r="K457" s="9"/>
      <c r="L457" s="9"/>
      <c r="M457" s="9"/>
      <c r="N457" s="9"/>
      <c r="O457" s="9"/>
      <c r="P457" s="9"/>
      <c r="Q457" s="9"/>
      <c r="R457" s="9"/>
      <c r="S457" s="9"/>
    </row>
    <row r="458" spans="1:19" x14ac:dyDescent="0.25">
      <c r="A458" s="9"/>
      <c r="B458" s="11" t="s">
        <v>501</v>
      </c>
      <c r="C458" s="12">
        <v>1111974</v>
      </c>
      <c r="D458" s="9"/>
      <c r="E458" s="9"/>
      <c r="F458" s="9"/>
      <c r="G458" s="9"/>
      <c r="H458" s="9"/>
      <c r="I458" s="9"/>
      <c r="J458" s="9"/>
      <c r="K458" s="9"/>
      <c r="L458" s="9"/>
      <c r="M458" s="9"/>
      <c r="N458" s="9"/>
      <c r="O458" s="9"/>
      <c r="P458" s="9"/>
      <c r="Q458" s="9"/>
      <c r="R458" s="9"/>
      <c r="S458" s="9"/>
    </row>
    <row r="459" spans="1:19" x14ac:dyDescent="0.25">
      <c r="A459" s="9"/>
      <c r="B459" s="11" t="s">
        <v>502</v>
      </c>
      <c r="C459" s="12">
        <v>1111108</v>
      </c>
      <c r="D459" s="9"/>
      <c r="E459" s="9"/>
      <c r="F459" s="9"/>
      <c r="G459" s="9"/>
      <c r="H459" s="9"/>
      <c r="I459" s="9"/>
      <c r="J459" s="9"/>
      <c r="K459" s="9"/>
      <c r="L459" s="9"/>
      <c r="M459" s="9"/>
      <c r="N459" s="9"/>
      <c r="O459" s="9"/>
      <c r="P459" s="9"/>
      <c r="Q459" s="9"/>
      <c r="R459" s="9"/>
      <c r="S459" s="9"/>
    </row>
    <row r="460" spans="1:19" x14ac:dyDescent="0.25">
      <c r="A460" s="9"/>
      <c r="B460" s="11" t="s">
        <v>503</v>
      </c>
      <c r="C460" s="12">
        <v>1112553</v>
      </c>
      <c r="D460" s="9"/>
      <c r="E460" s="9"/>
      <c r="F460" s="9"/>
      <c r="G460" s="9"/>
      <c r="H460" s="9"/>
      <c r="I460" s="9"/>
      <c r="J460" s="9"/>
      <c r="K460" s="9"/>
      <c r="L460" s="9"/>
      <c r="M460" s="9"/>
      <c r="N460" s="9"/>
      <c r="O460" s="9"/>
      <c r="P460" s="9"/>
      <c r="Q460" s="9"/>
      <c r="R460" s="9"/>
      <c r="S460" s="9"/>
    </row>
    <row r="461" spans="1:19" x14ac:dyDescent="0.25">
      <c r="A461" s="9"/>
      <c r="B461" s="11" t="s">
        <v>504</v>
      </c>
      <c r="C461" s="12">
        <v>1110561</v>
      </c>
      <c r="D461" s="9"/>
      <c r="E461" s="9"/>
      <c r="F461" s="9"/>
      <c r="G461" s="9"/>
      <c r="H461" s="9"/>
      <c r="I461" s="9"/>
      <c r="J461" s="9"/>
      <c r="K461" s="9"/>
      <c r="L461" s="9"/>
      <c r="M461" s="9"/>
      <c r="N461" s="9"/>
      <c r="O461" s="9"/>
      <c r="P461" s="9"/>
      <c r="Q461" s="9"/>
      <c r="R461" s="9"/>
      <c r="S461" s="9"/>
    </row>
    <row r="462" spans="1:19" x14ac:dyDescent="0.25">
      <c r="A462" s="9"/>
      <c r="B462" s="11" t="s">
        <v>505</v>
      </c>
      <c r="C462" s="12">
        <v>1111582</v>
      </c>
      <c r="D462" s="9"/>
      <c r="E462" s="9"/>
      <c r="F462" s="9"/>
      <c r="G462" s="9"/>
      <c r="H462" s="9"/>
      <c r="I462" s="9"/>
      <c r="J462" s="9"/>
      <c r="K462" s="9"/>
      <c r="L462" s="9"/>
      <c r="M462" s="9"/>
      <c r="N462" s="9"/>
      <c r="O462" s="9"/>
      <c r="P462" s="9"/>
      <c r="Q462" s="9"/>
      <c r="R462" s="9"/>
      <c r="S462" s="9"/>
    </row>
    <row r="463" spans="1:19" x14ac:dyDescent="0.25">
      <c r="A463" s="9"/>
      <c r="B463" s="11" t="s">
        <v>506</v>
      </c>
      <c r="C463" s="12">
        <v>1112576</v>
      </c>
      <c r="D463" s="9"/>
      <c r="E463" s="9"/>
      <c r="F463" s="9"/>
      <c r="G463" s="9"/>
      <c r="H463" s="9"/>
      <c r="I463" s="9"/>
      <c r="J463" s="9"/>
      <c r="K463" s="9"/>
      <c r="L463" s="9"/>
      <c r="M463" s="9"/>
      <c r="N463" s="9"/>
      <c r="O463" s="9"/>
      <c r="P463" s="9"/>
      <c r="Q463" s="9"/>
      <c r="R463" s="9"/>
      <c r="S463" s="9"/>
    </row>
    <row r="464" spans="1:19" x14ac:dyDescent="0.25">
      <c r="A464" s="9"/>
      <c r="B464" s="11" t="s">
        <v>507</v>
      </c>
      <c r="C464" s="12">
        <v>1112196</v>
      </c>
      <c r="D464" s="9"/>
      <c r="E464" s="9"/>
      <c r="F464" s="9"/>
      <c r="G464" s="9"/>
      <c r="H464" s="9"/>
      <c r="I464" s="9"/>
      <c r="J464" s="9"/>
      <c r="K464" s="9"/>
      <c r="L464" s="9"/>
      <c r="M464" s="9"/>
      <c r="N464" s="9"/>
      <c r="O464" s="9"/>
      <c r="P464" s="9"/>
      <c r="Q464" s="9"/>
      <c r="R464" s="9"/>
      <c r="S464" s="9"/>
    </row>
    <row r="465" spans="1:19" x14ac:dyDescent="0.25">
      <c r="A465" s="9"/>
      <c r="B465" s="11" t="s">
        <v>508</v>
      </c>
      <c r="C465" s="12">
        <v>1112701</v>
      </c>
      <c r="D465" s="9"/>
      <c r="E465" s="9"/>
      <c r="F465" s="9"/>
      <c r="G465" s="9"/>
      <c r="H465" s="9"/>
      <c r="I465" s="9"/>
      <c r="J465" s="9"/>
      <c r="K465" s="9"/>
      <c r="L465" s="9"/>
      <c r="M465" s="9"/>
      <c r="N465" s="9"/>
      <c r="O465" s="9"/>
      <c r="P465" s="9"/>
      <c r="Q465" s="9"/>
      <c r="R465" s="9"/>
      <c r="S465" s="9"/>
    </row>
    <row r="466" spans="1:19" x14ac:dyDescent="0.25">
      <c r="A466" s="9"/>
      <c r="B466" s="11" t="s">
        <v>509</v>
      </c>
      <c r="C466" s="12">
        <v>1112844</v>
      </c>
      <c r="D466" s="9"/>
      <c r="E466" s="9"/>
      <c r="F466" s="9"/>
      <c r="G466" s="9"/>
      <c r="H466" s="9"/>
      <c r="I466" s="9"/>
      <c r="J466" s="9"/>
      <c r="K466" s="9"/>
      <c r="L466" s="9"/>
      <c r="M466" s="9"/>
      <c r="N466" s="9"/>
      <c r="O466" s="9"/>
      <c r="P466" s="9"/>
      <c r="Q466" s="9"/>
      <c r="R466" s="9"/>
      <c r="S466" s="9"/>
    </row>
    <row r="467" spans="1:19" x14ac:dyDescent="0.25">
      <c r="A467" s="9"/>
      <c r="B467" s="11" t="s">
        <v>510</v>
      </c>
      <c r="C467" s="12">
        <v>1112754</v>
      </c>
      <c r="D467" s="9"/>
      <c r="E467" s="9"/>
      <c r="F467" s="9"/>
      <c r="G467" s="9"/>
      <c r="H467" s="9"/>
      <c r="I467" s="9"/>
      <c r="J467" s="9"/>
      <c r="K467" s="9"/>
      <c r="L467" s="9"/>
      <c r="M467" s="9"/>
      <c r="N467" s="9"/>
      <c r="O467" s="9"/>
      <c r="P467" s="9"/>
      <c r="Q467" s="9"/>
      <c r="R467" s="9"/>
      <c r="S467" s="9"/>
    </row>
    <row r="468" spans="1:19" x14ac:dyDescent="0.25">
      <c r="A468" s="9"/>
      <c r="B468" s="11" t="s">
        <v>511</v>
      </c>
      <c r="C468" s="12">
        <v>1112434</v>
      </c>
      <c r="D468" s="9"/>
      <c r="E468" s="9"/>
      <c r="F468" s="9"/>
      <c r="G468" s="9"/>
      <c r="H468" s="9"/>
      <c r="I468" s="9"/>
      <c r="J468" s="9"/>
      <c r="K468" s="9"/>
      <c r="L468" s="9"/>
      <c r="M468" s="9"/>
      <c r="N468" s="9"/>
      <c r="O468" s="9"/>
      <c r="P468" s="9"/>
      <c r="Q468" s="9"/>
      <c r="R468" s="9"/>
      <c r="S468" s="9"/>
    </row>
    <row r="469" spans="1:19" x14ac:dyDescent="0.25">
      <c r="A469" s="9"/>
      <c r="B469" s="11" t="s">
        <v>512</v>
      </c>
      <c r="C469" s="12">
        <v>1110830</v>
      </c>
      <c r="D469" s="9"/>
      <c r="E469" s="9"/>
      <c r="F469" s="9"/>
      <c r="G469" s="9"/>
      <c r="H469" s="9"/>
      <c r="I469" s="9"/>
      <c r="J469" s="9"/>
      <c r="K469" s="9"/>
      <c r="L469" s="9"/>
      <c r="M469" s="9"/>
      <c r="N469" s="9"/>
      <c r="O469" s="9"/>
      <c r="P469" s="9"/>
      <c r="Q469" s="9"/>
      <c r="R469" s="9"/>
      <c r="S469" s="9"/>
    </row>
    <row r="470" spans="1:19" x14ac:dyDescent="0.25">
      <c r="A470" s="9"/>
      <c r="B470" s="11" t="s">
        <v>513</v>
      </c>
      <c r="C470" s="12">
        <v>1111869</v>
      </c>
      <c r="D470" s="9"/>
      <c r="E470" s="9"/>
      <c r="F470" s="9"/>
      <c r="G470" s="9"/>
      <c r="H470" s="9"/>
      <c r="I470" s="9"/>
      <c r="J470" s="9"/>
      <c r="K470" s="9"/>
      <c r="L470" s="9"/>
      <c r="M470" s="9"/>
      <c r="N470" s="9"/>
      <c r="O470" s="9"/>
      <c r="P470" s="9"/>
      <c r="Q470" s="9"/>
      <c r="R470" s="9"/>
      <c r="S470" s="9"/>
    </row>
    <row r="471" spans="1:19" x14ac:dyDescent="0.25">
      <c r="A471" s="9"/>
      <c r="B471" s="11" t="s">
        <v>514</v>
      </c>
      <c r="C471" s="12">
        <v>1110943</v>
      </c>
      <c r="D471" s="9"/>
      <c r="E471" s="9"/>
      <c r="F471" s="9"/>
      <c r="G471" s="9"/>
      <c r="H471" s="9"/>
      <c r="I471" s="9"/>
      <c r="J471" s="9"/>
      <c r="K471" s="9"/>
      <c r="L471" s="9"/>
      <c r="M471" s="9"/>
      <c r="N471" s="9"/>
      <c r="O471" s="9"/>
      <c r="P471" s="9"/>
      <c r="Q471" s="9"/>
      <c r="R471" s="9"/>
      <c r="S471" s="9"/>
    </row>
    <row r="472" spans="1:19" x14ac:dyDescent="0.25">
      <c r="A472" s="9"/>
      <c r="B472" s="11" t="s">
        <v>515</v>
      </c>
      <c r="C472" s="12">
        <v>1112343</v>
      </c>
      <c r="D472" s="9"/>
      <c r="E472" s="9"/>
      <c r="F472" s="9"/>
      <c r="G472" s="9"/>
      <c r="H472" s="9"/>
      <c r="I472" s="9"/>
      <c r="J472" s="9"/>
      <c r="K472" s="9"/>
      <c r="L472" s="9"/>
      <c r="M472" s="9"/>
      <c r="N472" s="9"/>
      <c r="O472" s="9"/>
      <c r="P472" s="9"/>
      <c r="Q472" s="9"/>
      <c r="R472" s="9"/>
      <c r="S472" s="9"/>
    </row>
    <row r="473" spans="1:19" x14ac:dyDescent="0.25">
      <c r="A473" s="9"/>
      <c r="B473" s="11" t="s">
        <v>516</v>
      </c>
      <c r="C473" s="12">
        <v>1111347</v>
      </c>
      <c r="D473" s="9"/>
      <c r="E473" s="9"/>
      <c r="F473" s="9"/>
      <c r="G473" s="9"/>
      <c r="H473" s="9"/>
      <c r="I473" s="9"/>
      <c r="J473" s="9"/>
      <c r="K473" s="9"/>
      <c r="L473" s="9"/>
      <c r="M473" s="9"/>
      <c r="N473" s="9"/>
      <c r="O473" s="9"/>
      <c r="P473" s="9"/>
      <c r="Q473" s="9"/>
      <c r="R473" s="9"/>
      <c r="S473" s="9"/>
    </row>
    <row r="474" spans="1:19" x14ac:dyDescent="0.25">
      <c r="A474" s="9"/>
      <c r="B474" s="11" t="s">
        <v>517</v>
      </c>
      <c r="C474" s="12">
        <v>1112264</v>
      </c>
      <c r="D474" s="9"/>
      <c r="E474" s="9"/>
      <c r="F474" s="9"/>
      <c r="G474" s="9"/>
      <c r="H474" s="9"/>
      <c r="I474" s="9"/>
      <c r="J474" s="9"/>
      <c r="K474" s="9"/>
      <c r="L474" s="9"/>
      <c r="M474" s="9"/>
      <c r="N474" s="9"/>
      <c r="O474" s="9"/>
      <c r="P474" s="9"/>
      <c r="Q474" s="9"/>
      <c r="R474" s="9"/>
      <c r="S474" s="9"/>
    </row>
    <row r="475" spans="1:19" x14ac:dyDescent="0.25">
      <c r="A475" s="9"/>
      <c r="B475" s="11" t="s">
        <v>518</v>
      </c>
      <c r="C475" s="12">
        <v>1112265</v>
      </c>
      <c r="D475" s="9"/>
      <c r="E475" s="9"/>
      <c r="F475" s="9"/>
      <c r="G475" s="9"/>
      <c r="H475" s="9"/>
      <c r="I475" s="9"/>
      <c r="J475" s="9"/>
      <c r="K475" s="9"/>
      <c r="L475" s="9"/>
      <c r="M475" s="9"/>
      <c r="N475" s="9"/>
      <c r="O475" s="9"/>
      <c r="P475" s="9"/>
      <c r="Q475" s="9"/>
      <c r="R475" s="9"/>
      <c r="S475" s="9"/>
    </row>
    <row r="476" spans="1:19" x14ac:dyDescent="0.25">
      <c r="A476" s="9"/>
      <c r="B476" s="11" t="s">
        <v>519</v>
      </c>
      <c r="C476" s="12">
        <v>1112266</v>
      </c>
      <c r="D476" s="9"/>
      <c r="E476" s="9"/>
      <c r="F476" s="9"/>
      <c r="G476" s="9"/>
      <c r="H476" s="9"/>
      <c r="I476" s="9"/>
      <c r="J476" s="9"/>
      <c r="K476" s="9"/>
      <c r="L476" s="9"/>
      <c r="M476" s="9"/>
      <c r="N476" s="9"/>
      <c r="O476" s="9"/>
      <c r="P476" s="9"/>
      <c r="Q476" s="9"/>
      <c r="R476" s="9"/>
      <c r="S476" s="9"/>
    </row>
    <row r="477" spans="1:19" x14ac:dyDescent="0.25">
      <c r="A477" s="9"/>
      <c r="B477" s="11" t="s">
        <v>520</v>
      </c>
      <c r="C477" s="12">
        <v>1112277</v>
      </c>
      <c r="D477" s="9"/>
      <c r="E477" s="9"/>
      <c r="F477" s="9"/>
      <c r="G477" s="9"/>
      <c r="H477" s="9"/>
      <c r="I477" s="9"/>
      <c r="J477" s="9"/>
      <c r="K477" s="9"/>
      <c r="L477" s="9"/>
      <c r="M477" s="9"/>
      <c r="N477" s="9"/>
      <c r="O477" s="9"/>
      <c r="P477" s="9"/>
      <c r="Q477" s="9"/>
      <c r="R477" s="9"/>
      <c r="S477" s="9"/>
    </row>
    <row r="478" spans="1:19" x14ac:dyDescent="0.25">
      <c r="A478" s="9"/>
      <c r="B478" s="11" t="s">
        <v>521</v>
      </c>
      <c r="C478" s="12">
        <v>1112269</v>
      </c>
      <c r="D478" s="9"/>
      <c r="E478" s="9"/>
      <c r="F478" s="9"/>
      <c r="G478" s="9"/>
      <c r="H478" s="9"/>
      <c r="I478" s="9"/>
      <c r="J478" s="9"/>
      <c r="K478" s="9"/>
      <c r="L478" s="9"/>
      <c r="M478" s="9"/>
      <c r="N478" s="9"/>
      <c r="O478" s="9"/>
      <c r="P478" s="9"/>
      <c r="Q478" s="9"/>
      <c r="R478" s="9"/>
      <c r="S478" s="9"/>
    </row>
    <row r="479" spans="1:19" x14ac:dyDescent="0.25">
      <c r="A479" s="9"/>
      <c r="B479" s="11" t="s">
        <v>522</v>
      </c>
      <c r="C479" s="12">
        <v>1112270</v>
      </c>
      <c r="D479" s="9"/>
      <c r="E479" s="9"/>
      <c r="F479" s="9"/>
      <c r="G479" s="9"/>
      <c r="H479" s="9"/>
      <c r="I479" s="9"/>
      <c r="J479" s="9"/>
      <c r="K479" s="9"/>
      <c r="L479" s="9"/>
      <c r="M479" s="9"/>
      <c r="N479" s="9"/>
      <c r="O479" s="9"/>
      <c r="P479" s="9"/>
      <c r="Q479" s="9"/>
      <c r="R479" s="9"/>
      <c r="S479" s="9"/>
    </row>
    <row r="480" spans="1:19" x14ac:dyDescent="0.25">
      <c r="A480" s="9"/>
      <c r="B480" s="11" t="s">
        <v>523</v>
      </c>
      <c r="C480" s="12">
        <v>1112256</v>
      </c>
      <c r="D480" s="9"/>
      <c r="E480" s="9"/>
      <c r="F480" s="9"/>
      <c r="G480" s="9"/>
      <c r="H480" s="9"/>
      <c r="I480" s="9"/>
      <c r="J480" s="9"/>
      <c r="K480" s="9"/>
      <c r="L480" s="9"/>
      <c r="M480" s="9"/>
      <c r="N480" s="9"/>
      <c r="O480" s="9"/>
      <c r="P480" s="9"/>
      <c r="Q480" s="9"/>
      <c r="R480" s="9"/>
      <c r="S480" s="9"/>
    </row>
    <row r="481" spans="1:19" x14ac:dyDescent="0.25">
      <c r="A481" s="9"/>
      <c r="B481" s="11" t="s">
        <v>524</v>
      </c>
      <c r="C481" s="12">
        <v>1112257</v>
      </c>
      <c r="D481" s="9"/>
      <c r="E481" s="9"/>
      <c r="F481" s="9"/>
      <c r="G481" s="9"/>
      <c r="H481" s="9"/>
      <c r="I481" s="9"/>
      <c r="J481" s="9"/>
      <c r="K481" s="9"/>
      <c r="L481" s="9"/>
      <c r="M481" s="9"/>
      <c r="N481" s="9"/>
      <c r="O481" s="9"/>
      <c r="P481" s="9"/>
      <c r="Q481" s="9"/>
      <c r="R481" s="9"/>
      <c r="S481" s="9"/>
    </row>
    <row r="482" spans="1:19" x14ac:dyDescent="0.25">
      <c r="A482" s="9"/>
      <c r="B482" s="11" t="s">
        <v>525</v>
      </c>
      <c r="C482" s="12">
        <v>1112258</v>
      </c>
      <c r="D482" s="9"/>
      <c r="E482" s="9"/>
      <c r="F482" s="9"/>
      <c r="G482" s="9"/>
      <c r="H482" s="9"/>
      <c r="I482" s="9"/>
      <c r="J482" s="9"/>
      <c r="K482" s="9"/>
      <c r="L482" s="9"/>
      <c r="M482" s="9"/>
      <c r="N482" s="9"/>
      <c r="O482" s="9"/>
      <c r="P482" s="9"/>
      <c r="Q482" s="9"/>
      <c r="R482" s="9"/>
      <c r="S482" s="9"/>
    </row>
    <row r="483" spans="1:19" x14ac:dyDescent="0.25">
      <c r="A483" s="9"/>
      <c r="B483" s="11" t="s">
        <v>526</v>
      </c>
      <c r="C483" s="12">
        <v>1112278</v>
      </c>
      <c r="D483" s="9"/>
      <c r="E483" s="9"/>
      <c r="F483" s="9"/>
      <c r="G483" s="9"/>
      <c r="H483" s="9"/>
      <c r="I483" s="9"/>
      <c r="J483" s="9"/>
      <c r="K483" s="9"/>
      <c r="L483" s="9"/>
      <c r="M483" s="9"/>
      <c r="N483" s="9"/>
      <c r="O483" s="9"/>
      <c r="P483" s="9"/>
      <c r="Q483" s="9"/>
      <c r="R483" s="9"/>
      <c r="S483" s="9"/>
    </row>
    <row r="484" spans="1:19" x14ac:dyDescent="0.25">
      <c r="A484" s="9"/>
      <c r="B484" s="11" t="s">
        <v>527</v>
      </c>
      <c r="C484" s="12">
        <v>1112287</v>
      </c>
      <c r="D484" s="9"/>
      <c r="E484" s="9"/>
      <c r="F484" s="9"/>
      <c r="G484" s="9"/>
      <c r="H484" s="9"/>
      <c r="I484" s="9"/>
      <c r="J484" s="9"/>
      <c r="K484" s="9"/>
      <c r="L484" s="9"/>
      <c r="M484" s="9"/>
      <c r="N484" s="9"/>
      <c r="O484" s="9"/>
      <c r="P484" s="9"/>
      <c r="Q484" s="9"/>
      <c r="R484" s="9"/>
      <c r="S484" s="9"/>
    </row>
    <row r="485" spans="1:19" x14ac:dyDescent="0.25">
      <c r="A485" s="9"/>
      <c r="B485" s="11" t="s">
        <v>528</v>
      </c>
      <c r="C485" s="12">
        <v>1112280</v>
      </c>
      <c r="D485" s="9"/>
      <c r="E485" s="9"/>
      <c r="F485" s="9"/>
      <c r="G485" s="9"/>
      <c r="H485" s="9"/>
      <c r="I485" s="9"/>
      <c r="J485" s="9"/>
      <c r="K485" s="9"/>
      <c r="L485" s="9"/>
      <c r="M485" s="9"/>
      <c r="N485" s="9"/>
      <c r="O485" s="9"/>
      <c r="P485" s="9"/>
      <c r="Q485" s="9"/>
      <c r="R485" s="9"/>
      <c r="S485" s="9"/>
    </row>
    <row r="486" spans="1:19" x14ac:dyDescent="0.25">
      <c r="A486" s="9"/>
      <c r="B486" s="11" t="s">
        <v>529</v>
      </c>
      <c r="C486" s="12">
        <v>1112288</v>
      </c>
      <c r="D486" s="9"/>
      <c r="E486" s="9"/>
      <c r="F486" s="9"/>
      <c r="G486" s="9"/>
      <c r="H486" s="9"/>
      <c r="I486" s="9"/>
      <c r="J486" s="9"/>
      <c r="K486" s="9"/>
      <c r="L486" s="9"/>
      <c r="M486" s="9"/>
      <c r="N486" s="9"/>
      <c r="O486" s="9"/>
      <c r="P486" s="9"/>
      <c r="Q486" s="9"/>
      <c r="R486" s="9"/>
      <c r="S486" s="9"/>
    </row>
    <row r="487" spans="1:19" x14ac:dyDescent="0.25">
      <c r="A487" s="9"/>
      <c r="B487" s="11" t="s">
        <v>530</v>
      </c>
      <c r="C487" s="12">
        <v>1112289</v>
      </c>
      <c r="D487" s="9"/>
      <c r="E487" s="9"/>
      <c r="F487" s="9"/>
      <c r="G487" s="9"/>
      <c r="H487" s="9"/>
      <c r="I487" s="9"/>
      <c r="J487" s="9"/>
      <c r="K487" s="9"/>
      <c r="L487" s="9"/>
      <c r="M487" s="9"/>
      <c r="N487" s="9"/>
      <c r="O487" s="9"/>
      <c r="P487" s="9"/>
      <c r="Q487" s="9"/>
      <c r="R487" s="9"/>
      <c r="S487" s="9"/>
    </row>
    <row r="488" spans="1:19" x14ac:dyDescent="0.25">
      <c r="A488" s="9"/>
      <c r="B488" s="11" t="s">
        <v>531</v>
      </c>
      <c r="C488" s="12">
        <v>1112253</v>
      </c>
      <c r="D488" s="9"/>
      <c r="E488" s="9"/>
      <c r="F488" s="9"/>
      <c r="G488" s="9"/>
      <c r="H488" s="9"/>
      <c r="I488" s="9"/>
      <c r="J488" s="9"/>
      <c r="K488" s="9"/>
      <c r="L488" s="9"/>
      <c r="M488" s="9"/>
      <c r="N488" s="9"/>
      <c r="O488" s="9"/>
      <c r="P488" s="9"/>
      <c r="Q488" s="9"/>
      <c r="R488" s="9"/>
      <c r="S488" s="9"/>
    </row>
    <row r="489" spans="1:19" x14ac:dyDescent="0.25">
      <c r="A489" s="9"/>
      <c r="B489" s="11" t="s">
        <v>532</v>
      </c>
      <c r="C489" s="12">
        <v>1112279</v>
      </c>
      <c r="D489" s="9"/>
      <c r="E489" s="9"/>
      <c r="F489" s="9"/>
      <c r="G489" s="9"/>
      <c r="H489" s="9"/>
      <c r="I489" s="9"/>
      <c r="J489" s="9"/>
      <c r="K489" s="9"/>
      <c r="L489" s="9"/>
      <c r="M489" s="9"/>
      <c r="N489" s="9"/>
      <c r="O489" s="9"/>
      <c r="P489" s="9"/>
      <c r="Q489" s="9"/>
      <c r="R489" s="9"/>
      <c r="S489" s="9"/>
    </row>
    <row r="490" spans="1:19" x14ac:dyDescent="0.25">
      <c r="A490" s="9"/>
      <c r="B490" s="11" t="s">
        <v>533</v>
      </c>
      <c r="C490" s="12">
        <v>1112254</v>
      </c>
      <c r="D490" s="9"/>
      <c r="E490" s="9"/>
      <c r="F490" s="9"/>
      <c r="G490" s="9"/>
      <c r="H490" s="9"/>
      <c r="I490" s="9"/>
      <c r="J490" s="9"/>
      <c r="K490" s="9"/>
      <c r="L490" s="9"/>
      <c r="M490" s="9"/>
      <c r="N490" s="9"/>
      <c r="O490" s="9"/>
      <c r="P490" s="9"/>
      <c r="Q490" s="9"/>
      <c r="R490" s="9"/>
      <c r="S490" s="9"/>
    </row>
    <row r="491" spans="1:19" x14ac:dyDescent="0.25">
      <c r="A491" s="9"/>
      <c r="B491" s="11" t="s">
        <v>534</v>
      </c>
      <c r="C491" s="12">
        <v>1112271</v>
      </c>
      <c r="D491" s="9"/>
      <c r="E491" s="9"/>
      <c r="F491" s="9"/>
      <c r="G491" s="9"/>
      <c r="H491" s="9"/>
      <c r="I491" s="9"/>
      <c r="J491" s="9"/>
      <c r="K491" s="9"/>
      <c r="L491" s="9"/>
      <c r="M491" s="9"/>
      <c r="N491" s="9"/>
      <c r="O491" s="9"/>
      <c r="P491" s="9"/>
      <c r="Q491" s="9"/>
      <c r="R491" s="9"/>
      <c r="S491" s="9"/>
    </row>
    <row r="492" spans="1:19" x14ac:dyDescent="0.25">
      <c r="A492" s="9"/>
      <c r="B492" s="11" t="s">
        <v>535</v>
      </c>
      <c r="C492" s="12">
        <v>1110557</v>
      </c>
      <c r="D492" s="9"/>
      <c r="E492" s="9"/>
      <c r="F492" s="9"/>
      <c r="G492" s="9"/>
      <c r="H492" s="9"/>
      <c r="I492" s="9"/>
      <c r="J492" s="9"/>
      <c r="K492" s="9"/>
      <c r="L492" s="9"/>
      <c r="M492" s="9"/>
      <c r="N492" s="9"/>
      <c r="O492" s="9"/>
      <c r="P492" s="9"/>
      <c r="Q492" s="9"/>
      <c r="R492" s="9"/>
      <c r="S492" s="9"/>
    </row>
    <row r="493" spans="1:19" x14ac:dyDescent="0.25">
      <c r="A493" s="9"/>
      <c r="B493" s="11" t="s">
        <v>536</v>
      </c>
      <c r="C493" s="12">
        <v>1112149</v>
      </c>
      <c r="D493" s="9"/>
      <c r="E493" s="9"/>
      <c r="F493" s="9"/>
      <c r="G493" s="9"/>
      <c r="H493" s="9"/>
      <c r="I493" s="9"/>
      <c r="J493" s="9"/>
      <c r="K493" s="9"/>
      <c r="L493" s="9"/>
      <c r="M493" s="9"/>
      <c r="N493" s="9"/>
      <c r="O493" s="9"/>
      <c r="P493" s="9"/>
      <c r="Q493" s="9"/>
      <c r="R493" s="9"/>
      <c r="S493" s="9"/>
    </row>
    <row r="494" spans="1:19" x14ac:dyDescent="0.25">
      <c r="A494" s="9"/>
      <c r="B494" s="11" t="s">
        <v>537</v>
      </c>
      <c r="C494" s="12">
        <v>1112961</v>
      </c>
      <c r="D494" s="9"/>
      <c r="E494" s="9"/>
      <c r="F494" s="9"/>
      <c r="G494" s="9"/>
      <c r="H494" s="9"/>
      <c r="I494" s="9"/>
      <c r="J494" s="9"/>
      <c r="K494" s="9"/>
      <c r="L494" s="9"/>
      <c r="M494" s="9"/>
      <c r="N494" s="9"/>
      <c r="O494" s="9"/>
      <c r="P494" s="9"/>
      <c r="Q494" s="9"/>
      <c r="R494" s="9"/>
      <c r="S494" s="9"/>
    </row>
    <row r="495" spans="1:19" x14ac:dyDescent="0.25">
      <c r="A495" s="9"/>
      <c r="B495" s="11" t="s">
        <v>538</v>
      </c>
      <c r="C495" s="12">
        <v>1110192</v>
      </c>
      <c r="D495" s="9"/>
      <c r="E495" s="9"/>
      <c r="F495" s="9"/>
      <c r="G495" s="9"/>
      <c r="H495" s="9"/>
      <c r="I495" s="9"/>
      <c r="J495" s="9"/>
      <c r="K495" s="9"/>
      <c r="L495" s="9"/>
      <c r="M495" s="9"/>
      <c r="N495" s="9"/>
      <c r="O495" s="9"/>
      <c r="P495" s="9"/>
      <c r="Q495" s="9"/>
      <c r="R495" s="9"/>
      <c r="S495" s="9"/>
    </row>
    <row r="496" spans="1:19" x14ac:dyDescent="0.25">
      <c r="A496" s="9"/>
      <c r="B496" s="11" t="s">
        <v>539</v>
      </c>
      <c r="C496" s="12">
        <v>1110193</v>
      </c>
      <c r="D496" s="9"/>
      <c r="E496" s="9"/>
      <c r="F496" s="9"/>
      <c r="G496" s="9"/>
      <c r="H496" s="9"/>
      <c r="I496" s="9"/>
      <c r="J496" s="9"/>
      <c r="K496" s="9"/>
      <c r="L496" s="9"/>
      <c r="M496" s="9"/>
      <c r="N496" s="9"/>
      <c r="O496" s="9"/>
      <c r="P496" s="9"/>
      <c r="Q496" s="9"/>
      <c r="R496" s="9"/>
      <c r="S496" s="9"/>
    </row>
    <row r="497" spans="1:19" x14ac:dyDescent="0.25">
      <c r="A497" s="9"/>
      <c r="B497" s="11" t="s">
        <v>540</v>
      </c>
      <c r="C497" s="12">
        <v>1110794</v>
      </c>
      <c r="D497" s="9"/>
      <c r="E497" s="9"/>
      <c r="F497" s="9"/>
      <c r="G497" s="9"/>
      <c r="H497" s="9"/>
      <c r="I497" s="9"/>
      <c r="J497" s="9"/>
      <c r="K497" s="9"/>
      <c r="L497" s="9"/>
      <c r="M497" s="9"/>
      <c r="N497" s="9"/>
      <c r="O497" s="9"/>
      <c r="P497" s="9"/>
      <c r="Q497" s="9"/>
      <c r="R497" s="9"/>
      <c r="S497" s="9"/>
    </row>
    <row r="498" spans="1:19" x14ac:dyDescent="0.25">
      <c r="A498" s="9"/>
      <c r="B498" s="11" t="s">
        <v>541</v>
      </c>
      <c r="C498" s="12">
        <v>1111528</v>
      </c>
      <c r="D498" s="9"/>
      <c r="E498" s="9"/>
      <c r="F498" s="9"/>
      <c r="G498" s="9"/>
      <c r="H498" s="9"/>
      <c r="I498" s="9"/>
      <c r="J498" s="9"/>
      <c r="K498" s="9"/>
      <c r="L498" s="9"/>
      <c r="M498" s="9"/>
      <c r="N498" s="9"/>
      <c r="O498" s="9"/>
      <c r="P498" s="9"/>
      <c r="Q498" s="9"/>
      <c r="R498" s="9"/>
      <c r="S498" s="9"/>
    </row>
    <row r="499" spans="1:19" x14ac:dyDescent="0.25">
      <c r="A499" s="9"/>
      <c r="B499" s="11" t="s">
        <v>542</v>
      </c>
      <c r="C499" s="12">
        <v>1110798</v>
      </c>
      <c r="D499" s="9"/>
      <c r="E499" s="9"/>
      <c r="F499" s="9"/>
      <c r="G499" s="9"/>
      <c r="H499" s="9"/>
      <c r="I499" s="9"/>
      <c r="J499" s="9"/>
      <c r="K499" s="9"/>
      <c r="L499" s="9"/>
      <c r="M499" s="9"/>
      <c r="N499" s="9"/>
      <c r="O499" s="9"/>
      <c r="P499" s="9"/>
      <c r="Q499" s="9"/>
      <c r="R499" s="9"/>
      <c r="S499" s="9"/>
    </row>
    <row r="500" spans="1:19" x14ac:dyDescent="0.25">
      <c r="A500" s="9"/>
      <c r="B500" s="11" t="s">
        <v>543</v>
      </c>
      <c r="C500" s="12">
        <v>1112578</v>
      </c>
      <c r="D500" s="9"/>
      <c r="E500" s="9"/>
      <c r="F500" s="9"/>
      <c r="G500" s="9"/>
      <c r="H500" s="9"/>
      <c r="I500" s="9"/>
      <c r="J500" s="9"/>
      <c r="K500" s="9"/>
      <c r="L500" s="9"/>
      <c r="M500" s="9"/>
      <c r="N500" s="9"/>
      <c r="O500" s="9"/>
      <c r="P500" s="9"/>
      <c r="Q500" s="9"/>
      <c r="R500" s="9"/>
      <c r="S500" s="9"/>
    </row>
    <row r="501" spans="1:19" x14ac:dyDescent="0.25">
      <c r="A501" s="9"/>
      <c r="B501" s="11" t="s">
        <v>544</v>
      </c>
      <c r="C501" s="12">
        <v>1111808</v>
      </c>
      <c r="D501" s="9"/>
      <c r="E501" s="9"/>
      <c r="F501" s="9"/>
      <c r="G501" s="9"/>
      <c r="H501" s="9"/>
      <c r="I501" s="9"/>
      <c r="J501" s="9"/>
      <c r="K501" s="9"/>
      <c r="L501" s="9"/>
      <c r="M501" s="9"/>
      <c r="N501" s="9"/>
      <c r="O501" s="9"/>
      <c r="P501" s="9"/>
      <c r="Q501" s="9"/>
      <c r="R501" s="9"/>
      <c r="S501" s="9"/>
    </row>
    <row r="502" spans="1:19" x14ac:dyDescent="0.25">
      <c r="A502" s="9"/>
      <c r="B502" s="11" t="s">
        <v>545</v>
      </c>
      <c r="C502" s="12">
        <v>1111011</v>
      </c>
      <c r="D502" s="9"/>
      <c r="E502" s="9"/>
      <c r="F502" s="9"/>
      <c r="G502" s="9"/>
      <c r="H502" s="9"/>
      <c r="I502" s="9"/>
      <c r="J502" s="9"/>
      <c r="K502" s="9"/>
      <c r="L502" s="9"/>
      <c r="M502" s="9"/>
      <c r="N502" s="9"/>
      <c r="O502" s="9"/>
      <c r="P502" s="9"/>
      <c r="Q502" s="9"/>
      <c r="R502" s="9"/>
      <c r="S502" s="9"/>
    </row>
    <row r="503" spans="1:19" x14ac:dyDescent="0.25">
      <c r="A503" s="9"/>
      <c r="B503" s="11" t="s">
        <v>546</v>
      </c>
      <c r="C503" s="12">
        <v>1112400</v>
      </c>
      <c r="D503" s="9"/>
      <c r="E503" s="9"/>
      <c r="F503" s="9"/>
      <c r="G503" s="9"/>
      <c r="H503" s="9"/>
      <c r="I503" s="9"/>
      <c r="J503" s="9"/>
      <c r="K503" s="9"/>
      <c r="L503" s="9"/>
      <c r="M503" s="9"/>
      <c r="N503" s="9"/>
      <c r="O503" s="9"/>
      <c r="P503" s="9"/>
      <c r="Q503" s="9"/>
      <c r="R503" s="9"/>
      <c r="S503" s="9"/>
    </row>
    <row r="504" spans="1:19" x14ac:dyDescent="0.25">
      <c r="A504" s="9"/>
      <c r="B504" s="11" t="s">
        <v>547</v>
      </c>
      <c r="C504" s="12">
        <v>1110976</v>
      </c>
      <c r="D504" s="9"/>
      <c r="E504" s="9"/>
      <c r="F504" s="9"/>
      <c r="G504" s="9"/>
      <c r="H504" s="9"/>
      <c r="I504" s="9"/>
      <c r="J504" s="9"/>
      <c r="K504" s="9"/>
      <c r="L504" s="9"/>
      <c r="M504" s="9"/>
      <c r="N504" s="9"/>
      <c r="O504" s="9"/>
      <c r="P504" s="9"/>
      <c r="Q504" s="9"/>
      <c r="R504" s="9"/>
      <c r="S504" s="9"/>
    </row>
    <row r="505" spans="1:19" x14ac:dyDescent="0.25">
      <c r="A505" s="9"/>
      <c r="B505" s="11" t="s">
        <v>548</v>
      </c>
      <c r="C505" s="12">
        <v>1112880</v>
      </c>
      <c r="D505" s="9"/>
      <c r="E505" s="9"/>
      <c r="F505" s="9"/>
      <c r="G505" s="9"/>
      <c r="H505" s="9"/>
      <c r="I505" s="9"/>
      <c r="J505" s="9"/>
      <c r="K505" s="9"/>
      <c r="L505" s="9"/>
      <c r="M505" s="9"/>
      <c r="N505" s="9"/>
      <c r="O505" s="9"/>
      <c r="P505" s="9"/>
      <c r="Q505" s="9"/>
      <c r="R505" s="9"/>
      <c r="S505" s="9"/>
    </row>
    <row r="506" spans="1:19" x14ac:dyDescent="0.25">
      <c r="A506" s="9"/>
      <c r="B506" s="11" t="s">
        <v>549</v>
      </c>
      <c r="C506" s="12">
        <v>1112139</v>
      </c>
      <c r="D506" s="9"/>
      <c r="E506" s="9"/>
      <c r="F506" s="9"/>
      <c r="G506" s="9"/>
      <c r="H506" s="9"/>
      <c r="I506" s="9"/>
      <c r="J506" s="9"/>
      <c r="K506" s="9"/>
      <c r="L506" s="9"/>
      <c r="M506" s="9"/>
      <c r="N506" s="9"/>
      <c r="O506" s="9"/>
      <c r="P506" s="9"/>
      <c r="Q506" s="9"/>
      <c r="R506" s="9"/>
      <c r="S506" s="9"/>
    </row>
    <row r="507" spans="1:19" x14ac:dyDescent="0.25">
      <c r="A507" s="9"/>
      <c r="B507" s="11" t="s">
        <v>550</v>
      </c>
      <c r="C507" s="12">
        <v>1111354</v>
      </c>
      <c r="D507" s="9"/>
      <c r="E507" s="9"/>
      <c r="F507" s="9"/>
      <c r="G507" s="9"/>
      <c r="H507" s="9"/>
      <c r="I507" s="9"/>
      <c r="J507" s="9"/>
      <c r="K507" s="9"/>
      <c r="L507" s="9"/>
      <c r="M507" s="9"/>
      <c r="N507" s="9"/>
      <c r="O507" s="9"/>
      <c r="P507" s="9"/>
      <c r="Q507" s="9"/>
      <c r="R507" s="9"/>
      <c r="S507" s="9"/>
    </row>
    <row r="508" spans="1:19" x14ac:dyDescent="0.25">
      <c r="A508" s="9"/>
      <c r="B508" s="11" t="s">
        <v>551</v>
      </c>
      <c r="C508" s="12">
        <v>1112180</v>
      </c>
      <c r="D508" s="9"/>
      <c r="E508" s="9"/>
      <c r="F508" s="9"/>
      <c r="G508" s="9"/>
      <c r="H508" s="9"/>
      <c r="I508" s="9"/>
      <c r="J508" s="9"/>
      <c r="K508" s="9"/>
      <c r="L508" s="9"/>
      <c r="M508" s="9"/>
      <c r="N508" s="9"/>
      <c r="O508" s="9"/>
      <c r="P508" s="9"/>
      <c r="Q508" s="9"/>
      <c r="R508" s="9"/>
      <c r="S508" s="9"/>
    </row>
    <row r="509" spans="1:19" x14ac:dyDescent="0.25">
      <c r="A509" s="9"/>
      <c r="B509" s="11" t="s">
        <v>552</v>
      </c>
      <c r="C509" s="12">
        <v>1111758</v>
      </c>
      <c r="D509" s="9"/>
      <c r="E509" s="9"/>
      <c r="F509" s="9"/>
      <c r="G509" s="9"/>
      <c r="H509" s="9"/>
      <c r="I509" s="9"/>
      <c r="J509" s="9"/>
      <c r="K509" s="9"/>
      <c r="L509" s="9"/>
      <c r="M509" s="9"/>
      <c r="N509" s="9"/>
      <c r="O509" s="9"/>
      <c r="P509" s="9"/>
      <c r="Q509" s="9"/>
      <c r="R509" s="9"/>
      <c r="S509" s="9"/>
    </row>
    <row r="510" spans="1:19" x14ac:dyDescent="0.25">
      <c r="A510" s="9"/>
      <c r="B510" s="11" t="s">
        <v>553</v>
      </c>
      <c r="C510" s="12">
        <v>1111659</v>
      </c>
      <c r="D510" s="9"/>
      <c r="E510" s="9"/>
      <c r="F510" s="9"/>
      <c r="G510" s="9"/>
      <c r="H510" s="9"/>
      <c r="I510" s="9"/>
      <c r="J510" s="9"/>
      <c r="K510" s="9"/>
      <c r="L510" s="9"/>
      <c r="M510" s="9"/>
      <c r="N510" s="9"/>
      <c r="O510" s="9"/>
      <c r="P510" s="9"/>
      <c r="Q510" s="9"/>
      <c r="R510" s="9"/>
      <c r="S510" s="9"/>
    </row>
    <row r="511" spans="1:19" x14ac:dyDescent="0.25">
      <c r="A511" s="9"/>
      <c r="B511" s="11" t="s">
        <v>554</v>
      </c>
      <c r="C511" s="12">
        <v>1110016</v>
      </c>
      <c r="D511" s="9"/>
      <c r="E511" s="9"/>
      <c r="F511" s="9"/>
      <c r="G511" s="9"/>
      <c r="H511" s="9"/>
      <c r="I511" s="9"/>
      <c r="J511" s="9"/>
      <c r="K511" s="9"/>
      <c r="L511" s="9"/>
      <c r="M511" s="9"/>
      <c r="N511" s="9"/>
      <c r="O511" s="9"/>
      <c r="P511" s="9"/>
      <c r="Q511" s="9"/>
      <c r="R511" s="9"/>
      <c r="S511" s="9"/>
    </row>
    <row r="512" spans="1:19" x14ac:dyDescent="0.25">
      <c r="A512" s="9"/>
      <c r="B512" s="11" t="s">
        <v>555</v>
      </c>
      <c r="C512" s="12">
        <v>1110341</v>
      </c>
      <c r="D512" s="9"/>
      <c r="E512" s="9"/>
      <c r="F512" s="9"/>
      <c r="G512" s="9"/>
      <c r="H512" s="9"/>
      <c r="I512" s="9"/>
      <c r="J512" s="9"/>
      <c r="K512" s="9"/>
      <c r="L512" s="9"/>
      <c r="M512" s="9"/>
      <c r="N512" s="9"/>
      <c r="O512" s="9"/>
      <c r="P512" s="9"/>
      <c r="Q512" s="9"/>
      <c r="R512" s="9"/>
      <c r="S512" s="9"/>
    </row>
    <row r="513" spans="1:19" x14ac:dyDescent="0.25">
      <c r="A513" s="9"/>
      <c r="B513" s="11" t="s">
        <v>556</v>
      </c>
      <c r="C513" s="12">
        <v>1111297</v>
      </c>
      <c r="D513" s="9"/>
      <c r="E513" s="9"/>
      <c r="F513" s="9"/>
      <c r="G513" s="9"/>
      <c r="H513" s="9"/>
      <c r="I513" s="9"/>
      <c r="J513" s="9"/>
      <c r="K513" s="9"/>
      <c r="L513" s="9"/>
      <c r="M513" s="9"/>
      <c r="N513" s="9"/>
      <c r="O513" s="9"/>
      <c r="P513" s="9"/>
      <c r="Q513" s="9"/>
      <c r="R513" s="9"/>
      <c r="S513" s="9"/>
    </row>
    <row r="514" spans="1:19" x14ac:dyDescent="0.25">
      <c r="A514" s="9"/>
      <c r="B514" s="11" t="s">
        <v>557</v>
      </c>
      <c r="C514" s="12">
        <v>1111561</v>
      </c>
      <c r="D514" s="9"/>
      <c r="E514" s="9"/>
      <c r="F514" s="9"/>
      <c r="G514" s="9"/>
      <c r="H514" s="9"/>
      <c r="I514" s="9"/>
      <c r="J514" s="9"/>
      <c r="K514" s="9"/>
      <c r="L514" s="9"/>
      <c r="M514" s="9"/>
      <c r="N514" s="9"/>
      <c r="O514" s="9"/>
      <c r="P514" s="9"/>
      <c r="Q514" s="9"/>
      <c r="R514" s="9"/>
      <c r="S514" s="9"/>
    </row>
    <row r="515" spans="1:19" x14ac:dyDescent="0.25">
      <c r="A515" s="9"/>
      <c r="B515" s="11" t="s">
        <v>558</v>
      </c>
      <c r="C515" s="12">
        <v>1112600</v>
      </c>
      <c r="D515" s="9"/>
      <c r="E515" s="9"/>
      <c r="F515" s="9"/>
      <c r="G515" s="9"/>
      <c r="H515" s="9"/>
      <c r="I515" s="9"/>
      <c r="J515" s="9"/>
      <c r="K515" s="9"/>
      <c r="L515" s="9"/>
      <c r="M515" s="9"/>
      <c r="N515" s="9"/>
      <c r="O515" s="9"/>
      <c r="P515" s="9"/>
      <c r="Q515" s="9"/>
      <c r="R515" s="9"/>
      <c r="S515" s="9"/>
    </row>
    <row r="516" spans="1:19" x14ac:dyDescent="0.25">
      <c r="A516" s="9"/>
      <c r="B516" s="11" t="s">
        <v>559</v>
      </c>
      <c r="C516" s="12">
        <v>1110795</v>
      </c>
      <c r="D516" s="9"/>
      <c r="E516" s="9"/>
      <c r="F516" s="9"/>
      <c r="G516" s="9"/>
      <c r="H516" s="9"/>
      <c r="I516" s="9"/>
      <c r="J516" s="9"/>
      <c r="K516" s="9"/>
      <c r="L516" s="9"/>
      <c r="M516" s="9"/>
      <c r="N516" s="9"/>
      <c r="O516" s="9"/>
      <c r="P516" s="9"/>
      <c r="Q516" s="9"/>
      <c r="R516" s="9"/>
      <c r="S516" s="9"/>
    </row>
    <row r="517" spans="1:19" x14ac:dyDescent="0.25">
      <c r="A517" s="9"/>
      <c r="B517" s="11" t="s">
        <v>560</v>
      </c>
      <c r="C517" s="12">
        <v>1112095</v>
      </c>
      <c r="D517" s="9"/>
      <c r="E517" s="9"/>
      <c r="F517" s="9"/>
      <c r="G517" s="9"/>
      <c r="H517" s="9"/>
      <c r="I517" s="9"/>
      <c r="J517" s="9"/>
      <c r="K517" s="9"/>
      <c r="L517" s="9"/>
      <c r="M517" s="9"/>
      <c r="N517" s="9"/>
      <c r="O517" s="9"/>
      <c r="P517" s="9"/>
      <c r="Q517" s="9"/>
      <c r="R517" s="9"/>
      <c r="S517" s="9"/>
    </row>
    <row r="518" spans="1:19" x14ac:dyDescent="0.25">
      <c r="A518" s="9"/>
      <c r="B518" s="11" t="s">
        <v>561</v>
      </c>
      <c r="C518" s="12">
        <v>1112213</v>
      </c>
      <c r="D518" s="9"/>
      <c r="E518" s="9"/>
      <c r="F518" s="9"/>
      <c r="G518" s="9"/>
      <c r="H518" s="9"/>
      <c r="I518" s="9"/>
      <c r="J518" s="9"/>
      <c r="K518" s="9"/>
      <c r="L518" s="9"/>
      <c r="M518" s="9"/>
      <c r="N518" s="9"/>
      <c r="O518" s="9"/>
      <c r="P518" s="9"/>
      <c r="Q518" s="9"/>
      <c r="R518" s="9"/>
      <c r="S518" s="9"/>
    </row>
    <row r="519" spans="1:19" x14ac:dyDescent="0.25">
      <c r="A519" s="9"/>
      <c r="B519" s="11" t="s">
        <v>562</v>
      </c>
      <c r="C519" s="12">
        <v>1111328</v>
      </c>
      <c r="D519" s="9"/>
      <c r="E519" s="9"/>
      <c r="F519" s="9"/>
      <c r="G519" s="9"/>
      <c r="H519" s="9"/>
      <c r="I519" s="9"/>
      <c r="J519" s="9"/>
      <c r="K519" s="9"/>
      <c r="L519" s="9"/>
      <c r="M519" s="9"/>
      <c r="N519" s="9"/>
      <c r="O519" s="9"/>
      <c r="P519" s="9"/>
      <c r="Q519" s="9"/>
      <c r="R519" s="9"/>
      <c r="S519" s="9"/>
    </row>
    <row r="520" spans="1:19" x14ac:dyDescent="0.25">
      <c r="A520" s="9"/>
      <c r="B520" s="11" t="s">
        <v>563</v>
      </c>
      <c r="C520" s="12">
        <v>1111776</v>
      </c>
      <c r="D520" s="9"/>
      <c r="E520" s="9"/>
      <c r="F520" s="9"/>
      <c r="G520" s="9"/>
      <c r="H520" s="9"/>
      <c r="I520" s="9"/>
      <c r="J520" s="9"/>
      <c r="K520" s="9"/>
      <c r="L520" s="9"/>
      <c r="M520" s="9"/>
      <c r="N520" s="9"/>
      <c r="O520" s="9"/>
      <c r="P520" s="9"/>
      <c r="Q520" s="9"/>
      <c r="R520" s="9"/>
      <c r="S520" s="9"/>
    </row>
    <row r="521" spans="1:19" x14ac:dyDescent="0.25">
      <c r="A521" s="9"/>
      <c r="B521" s="11" t="s">
        <v>564</v>
      </c>
      <c r="C521" s="12">
        <v>1111333</v>
      </c>
      <c r="D521" s="9"/>
      <c r="E521" s="9"/>
      <c r="F521" s="9"/>
      <c r="G521" s="9"/>
      <c r="H521" s="9"/>
      <c r="I521" s="9"/>
      <c r="J521" s="9"/>
      <c r="K521" s="9"/>
      <c r="L521" s="9"/>
      <c r="M521" s="9"/>
      <c r="N521" s="9"/>
      <c r="O521" s="9"/>
      <c r="P521" s="9"/>
      <c r="Q521" s="9"/>
      <c r="R521" s="9"/>
      <c r="S521" s="9"/>
    </row>
    <row r="522" spans="1:19" x14ac:dyDescent="0.25">
      <c r="A522" s="9"/>
      <c r="B522" s="11" t="s">
        <v>565</v>
      </c>
      <c r="C522" s="12">
        <v>1112922</v>
      </c>
      <c r="D522" s="9"/>
      <c r="E522" s="9"/>
      <c r="F522" s="9"/>
      <c r="G522" s="9"/>
      <c r="H522" s="9"/>
      <c r="I522" s="9"/>
      <c r="J522" s="9"/>
      <c r="K522" s="9"/>
      <c r="L522" s="9"/>
      <c r="M522" s="9"/>
      <c r="N522" s="9"/>
      <c r="O522" s="9"/>
      <c r="P522" s="9"/>
      <c r="Q522" s="9"/>
      <c r="R522" s="9"/>
      <c r="S522" s="9"/>
    </row>
    <row r="523" spans="1:19" x14ac:dyDescent="0.25">
      <c r="A523" s="9"/>
      <c r="B523" s="11" t="s">
        <v>566</v>
      </c>
      <c r="C523" s="12">
        <v>1112518</v>
      </c>
      <c r="D523" s="9"/>
      <c r="E523" s="9"/>
      <c r="F523" s="9"/>
      <c r="G523" s="9"/>
      <c r="H523" s="9"/>
      <c r="I523" s="9"/>
      <c r="J523" s="9"/>
      <c r="K523" s="9"/>
      <c r="L523" s="9"/>
      <c r="M523" s="9"/>
      <c r="N523" s="9"/>
      <c r="O523" s="9"/>
      <c r="P523" s="9"/>
      <c r="Q523" s="9"/>
      <c r="R523" s="9"/>
      <c r="S523" s="9"/>
    </row>
    <row r="524" spans="1:19" x14ac:dyDescent="0.25">
      <c r="A524" s="9"/>
      <c r="B524" s="11" t="s">
        <v>567</v>
      </c>
      <c r="C524" s="12">
        <v>1110031</v>
      </c>
      <c r="D524" s="9"/>
      <c r="E524" s="9"/>
      <c r="F524" s="9"/>
      <c r="G524" s="9"/>
      <c r="H524" s="9"/>
      <c r="I524" s="9"/>
      <c r="J524" s="9"/>
      <c r="K524" s="9"/>
      <c r="L524" s="9"/>
      <c r="M524" s="9"/>
      <c r="N524" s="9"/>
      <c r="O524" s="9"/>
      <c r="P524" s="9"/>
      <c r="Q524" s="9"/>
      <c r="R524" s="9"/>
      <c r="S524" s="9"/>
    </row>
    <row r="525" spans="1:19" x14ac:dyDescent="0.25">
      <c r="A525" s="9"/>
      <c r="B525" s="11" t="s">
        <v>568</v>
      </c>
      <c r="C525" s="12">
        <v>1111109</v>
      </c>
      <c r="D525" s="9"/>
      <c r="E525" s="9"/>
      <c r="F525" s="9"/>
      <c r="G525" s="9"/>
      <c r="H525" s="9"/>
      <c r="I525" s="9"/>
      <c r="J525" s="9"/>
      <c r="K525" s="9"/>
      <c r="L525" s="9"/>
      <c r="M525" s="9"/>
      <c r="N525" s="9"/>
      <c r="O525" s="9"/>
      <c r="P525" s="9"/>
      <c r="Q525" s="9"/>
      <c r="R525" s="9"/>
      <c r="S525" s="9"/>
    </row>
    <row r="526" spans="1:19" x14ac:dyDescent="0.25">
      <c r="A526" s="9"/>
      <c r="B526" s="11" t="s">
        <v>569</v>
      </c>
      <c r="C526" s="12">
        <v>1111114</v>
      </c>
      <c r="D526" s="9"/>
      <c r="E526" s="9"/>
      <c r="F526" s="9"/>
      <c r="G526" s="9"/>
      <c r="H526" s="9"/>
      <c r="I526" s="9"/>
      <c r="J526" s="9"/>
      <c r="K526" s="9"/>
      <c r="L526" s="9"/>
      <c r="M526" s="9"/>
      <c r="N526" s="9"/>
      <c r="O526" s="9"/>
      <c r="P526" s="9"/>
      <c r="Q526" s="9"/>
      <c r="R526" s="9"/>
      <c r="S526" s="9"/>
    </row>
    <row r="527" spans="1:19" x14ac:dyDescent="0.25">
      <c r="A527" s="9"/>
      <c r="B527" s="11" t="s">
        <v>570</v>
      </c>
      <c r="C527" s="12">
        <v>1112376</v>
      </c>
      <c r="D527" s="9"/>
      <c r="E527" s="9"/>
      <c r="F527" s="9"/>
      <c r="G527" s="9"/>
      <c r="H527" s="9"/>
      <c r="I527" s="9"/>
      <c r="J527" s="9"/>
      <c r="K527" s="9"/>
      <c r="L527" s="9"/>
      <c r="M527" s="9"/>
      <c r="N527" s="9"/>
      <c r="O527" s="9"/>
      <c r="P527" s="9"/>
      <c r="Q527" s="9"/>
      <c r="R527" s="9"/>
      <c r="S527" s="9"/>
    </row>
    <row r="528" spans="1:19" x14ac:dyDescent="0.25">
      <c r="A528" s="9"/>
      <c r="B528" s="11" t="s">
        <v>571</v>
      </c>
      <c r="C528" s="12">
        <v>1111643</v>
      </c>
      <c r="D528" s="9"/>
      <c r="E528" s="9"/>
      <c r="F528" s="9"/>
      <c r="G528" s="9"/>
      <c r="H528" s="9"/>
      <c r="I528" s="9"/>
      <c r="J528" s="9"/>
      <c r="K528" s="9"/>
      <c r="L528" s="9"/>
      <c r="M528" s="9"/>
      <c r="N528" s="9"/>
      <c r="O528" s="9"/>
      <c r="P528" s="9"/>
      <c r="Q528" s="9"/>
      <c r="R528" s="9"/>
      <c r="S528" s="9"/>
    </row>
    <row r="529" spans="1:19" x14ac:dyDescent="0.25">
      <c r="A529" s="9"/>
      <c r="B529" s="11" t="s">
        <v>572</v>
      </c>
      <c r="C529" s="12">
        <v>1111520</v>
      </c>
      <c r="D529" s="9"/>
      <c r="E529" s="9"/>
      <c r="F529" s="9"/>
      <c r="G529" s="9"/>
      <c r="H529" s="9"/>
      <c r="I529" s="9"/>
      <c r="J529" s="9"/>
      <c r="K529" s="9"/>
      <c r="L529" s="9"/>
      <c r="M529" s="9"/>
      <c r="N529" s="9"/>
      <c r="O529" s="9"/>
      <c r="P529" s="9"/>
      <c r="Q529" s="9"/>
      <c r="R529" s="9"/>
      <c r="S529" s="9"/>
    </row>
    <row r="530" spans="1:19" x14ac:dyDescent="0.25">
      <c r="A530" s="9"/>
      <c r="B530" s="11" t="s">
        <v>573</v>
      </c>
      <c r="C530" s="12">
        <v>1111825</v>
      </c>
      <c r="D530" s="9"/>
      <c r="E530" s="9"/>
      <c r="F530" s="9"/>
      <c r="G530" s="9"/>
      <c r="H530" s="9"/>
      <c r="I530" s="9"/>
      <c r="J530" s="9"/>
      <c r="K530" s="9"/>
      <c r="L530" s="9"/>
      <c r="M530" s="9"/>
      <c r="N530" s="9"/>
      <c r="O530" s="9"/>
      <c r="P530" s="9"/>
      <c r="Q530" s="9"/>
      <c r="R530" s="9"/>
      <c r="S530" s="9"/>
    </row>
    <row r="531" spans="1:19" x14ac:dyDescent="0.25">
      <c r="A531" s="9"/>
      <c r="B531" s="11" t="s">
        <v>574</v>
      </c>
      <c r="C531" s="12">
        <v>1111644</v>
      </c>
      <c r="D531" s="9"/>
      <c r="E531" s="9"/>
      <c r="F531" s="9"/>
      <c r="G531" s="9"/>
      <c r="H531" s="9"/>
      <c r="I531" s="9"/>
      <c r="J531" s="9"/>
      <c r="K531" s="9"/>
      <c r="L531" s="9"/>
      <c r="M531" s="9"/>
      <c r="N531" s="9"/>
      <c r="O531" s="9"/>
      <c r="P531" s="9"/>
      <c r="Q531" s="9"/>
      <c r="R531" s="9"/>
      <c r="S531" s="9"/>
    </row>
    <row r="532" spans="1:19" x14ac:dyDescent="0.25">
      <c r="A532" s="9"/>
      <c r="B532" s="11" t="s">
        <v>575</v>
      </c>
      <c r="C532" s="12">
        <v>1112700</v>
      </c>
      <c r="D532" s="9"/>
      <c r="E532" s="9"/>
      <c r="F532" s="9"/>
      <c r="G532" s="9"/>
      <c r="H532" s="9"/>
      <c r="I532" s="9"/>
      <c r="J532" s="9"/>
      <c r="K532" s="9"/>
      <c r="L532" s="9"/>
      <c r="M532" s="9"/>
      <c r="N532" s="9"/>
      <c r="O532" s="9"/>
      <c r="P532" s="9"/>
      <c r="Q532" s="9"/>
      <c r="R532" s="9"/>
      <c r="S532" s="9"/>
    </row>
    <row r="533" spans="1:19" x14ac:dyDescent="0.25">
      <c r="A533" s="9"/>
      <c r="B533" s="11" t="s">
        <v>576</v>
      </c>
      <c r="C533" s="12">
        <v>1111121</v>
      </c>
      <c r="D533" s="9"/>
      <c r="E533" s="9"/>
      <c r="F533" s="9"/>
      <c r="G533" s="9"/>
      <c r="H533" s="9"/>
      <c r="I533" s="9"/>
      <c r="J533" s="9"/>
      <c r="K533" s="9"/>
      <c r="L533" s="9"/>
      <c r="M533" s="9"/>
      <c r="N533" s="9"/>
      <c r="O533" s="9"/>
      <c r="P533" s="9"/>
      <c r="Q533" s="9"/>
      <c r="R533" s="9"/>
      <c r="S533" s="9"/>
    </row>
    <row r="534" spans="1:19" x14ac:dyDescent="0.25">
      <c r="A534" s="9"/>
      <c r="B534" s="11" t="s">
        <v>577</v>
      </c>
      <c r="C534" s="12">
        <v>1111669</v>
      </c>
      <c r="D534" s="9"/>
      <c r="E534" s="9"/>
      <c r="F534" s="9"/>
      <c r="G534" s="9"/>
      <c r="H534" s="9"/>
      <c r="I534" s="9"/>
      <c r="J534" s="9"/>
      <c r="K534" s="9"/>
      <c r="L534" s="9"/>
      <c r="M534" s="9"/>
      <c r="N534" s="9"/>
      <c r="O534" s="9"/>
      <c r="P534" s="9"/>
      <c r="Q534" s="9"/>
      <c r="R534" s="9"/>
      <c r="S534" s="9"/>
    </row>
    <row r="535" spans="1:19" x14ac:dyDescent="0.25">
      <c r="A535" s="9"/>
      <c r="B535" s="11" t="s">
        <v>578</v>
      </c>
      <c r="C535" s="12">
        <v>1112728</v>
      </c>
      <c r="D535" s="9"/>
      <c r="E535" s="9"/>
      <c r="F535" s="9"/>
      <c r="G535" s="9"/>
      <c r="H535" s="9"/>
      <c r="I535" s="9"/>
      <c r="J535" s="9"/>
      <c r="K535" s="9"/>
      <c r="L535" s="9"/>
      <c r="M535" s="9"/>
      <c r="N535" s="9"/>
      <c r="O535" s="9"/>
      <c r="P535" s="9"/>
      <c r="Q535" s="9"/>
      <c r="R535" s="9"/>
      <c r="S535" s="9"/>
    </row>
    <row r="536" spans="1:19" x14ac:dyDescent="0.25">
      <c r="A536" s="9"/>
      <c r="B536" s="11" t="s">
        <v>579</v>
      </c>
      <c r="C536" s="12">
        <v>1110852</v>
      </c>
      <c r="D536" s="9"/>
      <c r="E536" s="9"/>
      <c r="F536" s="9"/>
      <c r="G536" s="9"/>
      <c r="H536" s="9"/>
      <c r="I536" s="9"/>
      <c r="J536" s="9"/>
      <c r="K536" s="9"/>
      <c r="L536" s="9"/>
      <c r="M536" s="9"/>
      <c r="N536" s="9"/>
      <c r="O536" s="9"/>
      <c r="P536" s="9"/>
      <c r="Q536" s="9"/>
      <c r="R536" s="9"/>
      <c r="S536" s="9"/>
    </row>
    <row r="537" spans="1:19" x14ac:dyDescent="0.25">
      <c r="A537" s="9"/>
      <c r="B537" s="11" t="s">
        <v>580</v>
      </c>
      <c r="C537" s="12">
        <v>1112094</v>
      </c>
      <c r="D537" s="9"/>
      <c r="E537" s="9"/>
      <c r="F537" s="9"/>
      <c r="G537" s="9"/>
      <c r="H537" s="9"/>
      <c r="I537" s="9"/>
      <c r="J537" s="9"/>
      <c r="K537" s="9"/>
      <c r="L537" s="9"/>
      <c r="M537" s="9"/>
      <c r="N537" s="9"/>
      <c r="O537" s="9"/>
      <c r="P537" s="9"/>
      <c r="Q537" s="9"/>
      <c r="R537" s="9"/>
      <c r="S537" s="9"/>
    </row>
    <row r="538" spans="1:19" x14ac:dyDescent="0.25">
      <c r="A538" s="9"/>
      <c r="B538" s="11" t="s">
        <v>581</v>
      </c>
      <c r="C538" s="12">
        <v>1111110</v>
      </c>
      <c r="D538" s="9"/>
      <c r="E538" s="9"/>
      <c r="F538" s="9"/>
      <c r="G538" s="9"/>
      <c r="H538" s="9"/>
      <c r="I538" s="9"/>
      <c r="J538" s="9"/>
      <c r="K538" s="9"/>
      <c r="L538" s="9"/>
      <c r="M538" s="9"/>
      <c r="N538" s="9"/>
      <c r="O538" s="9"/>
      <c r="P538" s="9"/>
      <c r="Q538" s="9"/>
      <c r="R538" s="9"/>
      <c r="S538" s="9"/>
    </row>
    <row r="539" spans="1:19" x14ac:dyDescent="0.25">
      <c r="A539" s="9"/>
      <c r="B539" s="11" t="s">
        <v>582</v>
      </c>
      <c r="C539" s="12">
        <v>1110811</v>
      </c>
      <c r="D539" s="9"/>
      <c r="E539" s="9"/>
      <c r="F539" s="9"/>
      <c r="G539" s="9"/>
      <c r="H539" s="9"/>
      <c r="I539" s="9"/>
      <c r="J539" s="9"/>
      <c r="K539" s="9"/>
      <c r="L539" s="9"/>
      <c r="M539" s="9"/>
      <c r="N539" s="9"/>
      <c r="O539" s="9"/>
      <c r="P539" s="9"/>
      <c r="Q539" s="9"/>
      <c r="R539" s="9"/>
      <c r="S539" s="9"/>
    </row>
    <row r="540" spans="1:19" x14ac:dyDescent="0.25">
      <c r="A540" s="9"/>
      <c r="B540" s="11" t="s">
        <v>583</v>
      </c>
      <c r="C540" s="12">
        <v>1111789</v>
      </c>
      <c r="D540" s="9"/>
      <c r="E540" s="9"/>
      <c r="F540" s="9"/>
      <c r="G540" s="9"/>
      <c r="H540" s="9"/>
      <c r="I540" s="9"/>
      <c r="J540" s="9"/>
      <c r="K540" s="9"/>
      <c r="L540" s="9"/>
      <c r="M540" s="9"/>
      <c r="N540" s="9"/>
      <c r="O540" s="9"/>
      <c r="P540" s="9"/>
      <c r="Q540" s="9"/>
      <c r="R540" s="9"/>
      <c r="S540" s="9"/>
    </row>
    <row r="541" spans="1:19" x14ac:dyDescent="0.25">
      <c r="A541" s="9"/>
      <c r="B541" s="11" t="s">
        <v>584</v>
      </c>
      <c r="C541" s="12">
        <v>1111933</v>
      </c>
      <c r="D541" s="9"/>
      <c r="E541" s="9"/>
      <c r="F541" s="9"/>
      <c r="G541" s="9"/>
      <c r="H541" s="9"/>
      <c r="I541" s="9"/>
      <c r="J541" s="9"/>
      <c r="K541" s="9"/>
      <c r="L541" s="9"/>
      <c r="M541" s="9"/>
      <c r="N541" s="9"/>
      <c r="O541" s="9"/>
      <c r="P541" s="9"/>
      <c r="Q541" s="9"/>
      <c r="R541" s="9"/>
      <c r="S541" s="9"/>
    </row>
    <row r="542" spans="1:19" x14ac:dyDescent="0.25">
      <c r="A542" s="9"/>
      <c r="B542" s="11" t="s">
        <v>585</v>
      </c>
      <c r="C542" s="12">
        <v>1111705</v>
      </c>
      <c r="D542" s="9"/>
      <c r="E542" s="9"/>
      <c r="F542" s="9"/>
      <c r="G542" s="9"/>
      <c r="H542" s="9"/>
      <c r="I542" s="9"/>
      <c r="J542" s="9"/>
      <c r="K542" s="9"/>
      <c r="L542" s="9"/>
      <c r="M542" s="9"/>
      <c r="N542" s="9"/>
      <c r="O542" s="9"/>
      <c r="P542" s="9"/>
      <c r="Q542" s="9"/>
      <c r="R542" s="9"/>
      <c r="S542" s="9"/>
    </row>
    <row r="543" spans="1:19" x14ac:dyDescent="0.25">
      <c r="A543" s="9"/>
      <c r="B543" s="11" t="s">
        <v>586</v>
      </c>
      <c r="C543" s="12">
        <v>1111158</v>
      </c>
      <c r="D543" s="9"/>
      <c r="E543" s="9"/>
      <c r="F543" s="9"/>
      <c r="G543" s="9"/>
      <c r="H543" s="9"/>
      <c r="I543" s="9"/>
      <c r="J543" s="9"/>
      <c r="K543" s="9"/>
      <c r="L543" s="9"/>
      <c r="M543" s="9"/>
      <c r="N543" s="9"/>
      <c r="O543" s="9"/>
      <c r="P543" s="9"/>
      <c r="Q543" s="9"/>
      <c r="R543" s="9"/>
      <c r="S543" s="9"/>
    </row>
    <row r="544" spans="1:19" x14ac:dyDescent="0.25">
      <c r="A544" s="9"/>
      <c r="B544" s="11" t="s">
        <v>587</v>
      </c>
      <c r="C544" s="12">
        <v>1110983</v>
      </c>
      <c r="D544" s="9"/>
      <c r="E544" s="9"/>
      <c r="F544" s="9"/>
      <c r="G544" s="9"/>
      <c r="H544" s="9"/>
      <c r="I544" s="9"/>
      <c r="J544" s="9"/>
      <c r="K544" s="9"/>
      <c r="L544" s="9"/>
      <c r="M544" s="9"/>
      <c r="N544" s="9"/>
      <c r="O544" s="9"/>
      <c r="P544" s="9"/>
      <c r="Q544" s="9"/>
      <c r="R544" s="9"/>
      <c r="S544" s="9"/>
    </row>
    <row r="545" spans="1:19" x14ac:dyDescent="0.25">
      <c r="A545" s="9"/>
      <c r="B545" s="11" t="s">
        <v>588</v>
      </c>
      <c r="C545" s="12">
        <v>1111024</v>
      </c>
      <c r="D545" s="9"/>
      <c r="E545" s="9"/>
      <c r="F545" s="9"/>
      <c r="G545" s="9"/>
      <c r="H545" s="9"/>
      <c r="I545" s="9"/>
      <c r="J545" s="9"/>
      <c r="K545" s="9"/>
      <c r="L545" s="9"/>
      <c r="M545" s="9"/>
      <c r="N545" s="9"/>
      <c r="O545" s="9"/>
      <c r="P545" s="9"/>
      <c r="Q545" s="9"/>
      <c r="R545" s="9"/>
      <c r="S545" s="9"/>
    </row>
    <row r="546" spans="1:19" x14ac:dyDescent="0.25">
      <c r="A546" s="9"/>
      <c r="B546" s="11" t="s">
        <v>589</v>
      </c>
      <c r="C546" s="12">
        <v>1111063</v>
      </c>
      <c r="D546" s="9"/>
      <c r="E546" s="9"/>
      <c r="F546" s="9"/>
      <c r="G546" s="9"/>
      <c r="H546" s="9"/>
      <c r="I546" s="9"/>
      <c r="J546" s="9"/>
      <c r="K546" s="9"/>
      <c r="L546" s="9"/>
      <c r="M546" s="9"/>
      <c r="N546" s="9"/>
      <c r="O546" s="9"/>
      <c r="P546" s="9"/>
      <c r="Q546" s="9"/>
      <c r="R546" s="9"/>
      <c r="S546" s="9"/>
    </row>
    <row r="547" spans="1:19" x14ac:dyDescent="0.25">
      <c r="A547" s="9"/>
      <c r="B547" s="11" t="s">
        <v>590</v>
      </c>
      <c r="C547" s="12">
        <v>1112192</v>
      </c>
      <c r="D547" s="9"/>
      <c r="E547" s="9"/>
      <c r="F547" s="9"/>
      <c r="G547" s="9"/>
      <c r="H547" s="9"/>
      <c r="I547" s="9"/>
      <c r="J547" s="9"/>
      <c r="K547" s="9"/>
      <c r="L547" s="9"/>
      <c r="M547" s="9"/>
      <c r="N547" s="9"/>
      <c r="O547" s="9"/>
      <c r="P547" s="9"/>
      <c r="Q547" s="9"/>
      <c r="R547" s="9"/>
      <c r="S547" s="9"/>
    </row>
    <row r="548" spans="1:19" x14ac:dyDescent="0.25">
      <c r="A548" s="9"/>
      <c r="B548" s="11" t="s">
        <v>591</v>
      </c>
      <c r="C548" s="12">
        <v>1110856</v>
      </c>
      <c r="D548" s="9"/>
      <c r="E548" s="9"/>
      <c r="F548" s="9"/>
      <c r="G548" s="9"/>
      <c r="H548" s="9"/>
      <c r="I548" s="9"/>
      <c r="J548" s="9"/>
      <c r="K548" s="9"/>
      <c r="L548" s="9"/>
      <c r="M548" s="9"/>
      <c r="N548" s="9"/>
      <c r="O548" s="9"/>
      <c r="P548" s="9"/>
      <c r="Q548" s="9"/>
      <c r="R548" s="9"/>
      <c r="S548" s="9"/>
    </row>
    <row r="549" spans="1:19" x14ac:dyDescent="0.25">
      <c r="A549" s="9"/>
      <c r="B549" s="11" t="s">
        <v>592</v>
      </c>
      <c r="C549" s="12">
        <v>1110918</v>
      </c>
      <c r="D549" s="9"/>
      <c r="E549" s="9"/>
      <c r="F549" s="9"/>
      <c r="G549" s="9"/>
      <c r="H549" s="9"/>
      <c r="I549" s="9"/>
      <c r="J549" s="9"/>
      <c r="K549" s="9"/>
      <c r="L549" s="9"/>
      <c r="M549" s="9"/>
      <c r="N549" s="9"/>
      <c r="O549" s="9"/>
      <c r="P549" s="9"/>
      <c r="Q549" s="9"/>
      <c r="R549" s="9"/>
      <c r="S549" s="9"/>
    </row>
    <row r="550" spans="1:19" x14ac:dyDescent="0.25">
      <c r="A550" s="9"/>
      <c r="B550" s="11" t="s">
        <v>593</v>
      </c>
      <c r="C550" s="12">
        <v>1110984</v>
      </c>
      <c r="D550" s="9"/>
      <c r="E550" s="9"/>
      <c r="F550" s="9"/>
      <c r="G550" s="9"/>
      <c r="H550" s="9"/>
      <c r="I550" s="9"/>
      <c r="J550" s="9"/>
      <c r="K550" s="9"/>
      <c r="L550" s="9"/>
      <c r="M550" s="9"/>
      <c r="N550" s="9"/>
      <c r="O550" s="9"/>
      <c r="P550" s="9"/>
      <c r="Q550" s="9"/>
      <c r="R550" s="9"/>
      <c r="S550" s="9"/>
    </row>
    <row r="551" spans="1:19" x14ac:dyDescent="0.25">
      <c r="A551" s="9"/>
      <c r="B551" s="11" t="s">
        <v>594</v>
      </c>
      <c r="C551" s="12">
        <v>1111784</v>
      </c>
      <c r="D551" s="9"/>
      <c r="E551" s="9"/>
      <c r="F551" s="9"/>
      <c r="G551" s="9"/>
      <c r="H551" s="9"/>
      <c r="I551" s="9"/>
      <c r="J551" s="9"/>
      <c r="K551" s="9"/>
      <c r="L551" s="9"/>
      <c r="M551" s="9"/>
      <c r="N551" s="9"/>
      <c r="O551" s="9"/>
      <c r="P551" s="9"/>
      <c r="Q551" s="9"/>
      <c r="R551" s="9"/>
      <c r="S551" s="9"/>
    </row>
    <row r="552" spans="1:19" x14ac:dyDescent="0.25">
      <c r="A552" s="9"/>
      <c r="B552" s="11" t="s">
        <v>595</v>
      </c>
      <c r="C552" s="12">
        <v>1111934</v>
      </c>
      <c r="D552" s="9"/>
      <c r="E552" s="9"/>
      <c r="F552" s="9"/>
      <c r="G552" s="9"/>
      <c r="H552" s="9"/>
      <c r="I552" s="9"/>
      <c r="J552" s="9"/>
      <c r="K552" s="9"/>
      <c r="L552" s="9"/>
      <c r="M552" s="9"/>
      <c r="N552" s="9"/>
      <c r="O552" s="9"/>
      <c r="P552" s="9"/>
      <c r="Q552" s="9"/>
      <c r="R552" s="9"/>
      <c r="S552" s="9"/>
    </row>
    <row r="553" spans="1:19" x14ac:dyDescent="0.25">
      <c r="A553" s="9"/>
      <c r="B553" s="11" t="s">
        <v>596</v>
      </c>
      <c r="C553" s="12">
        <v>1112402</v>
      </c>
      <c r="D553" s="9"/>
      <c r="E553" s="9"/>
      <c r="F553" s="9"/>
      <c r="G553" s="9"/>
      <c r="H553" s="9"/>
      <c r="I553" s="9"/>
      <c r="J553" s="9"/>
      <c r="K553" s="9"/>
      <c r="L553" s="9"/>
      <c r="M553" s="9"/>
      <c r="N553" s="9"/>
      <c r="O553" s="9"/>
      <c r="P553" s="9"/>
      <c r="Q553" s="9"/>
      <c r="R553" s="9"/>
      <c r="S553" s="9"/>
    </row>
    <row r="554" spans="1:19" x14ac:dyDescent="0.25">
      <c r="A554" s="9"/>
      <c r="B554" s="11" t="s">
        <v>597</v>
      </c>
      <c r="C554" s="12">
        <v>1112517</v>
      </c>
      <c r="D554" s="9"/>
      <c r="E554" s="9"/>
      <c r="F554" s="9"/>
      <c r="G554" s="9"/>
      <c r="H554" s="9"/>
      <c r="I554" s="9"/>
      <c r="J554" s="9"/>
      <c r="K554" s="9"/>
      <c r="L554" s="9"/>
      <c r="M554" s="9"/>
      <c r="N554" s="9"/>
      <c r="O554" s="9"/>
      <c r="P554" s="9"/>
      <c r="Q554" s="9"/>
      <c r="R554" s="9"/>
      <c r="S554" s="9"/>
    </row>
    <row r="555" spans="1:19" x14ac:dyDescent="0.25">
      <c r="A555" s="9"/>
      <c r="B555" s="11" t="s">
        <v>598</v>
      </c>
      <c r="C555" s="12">
        <v>1110960</v>
      </c>
      <c r="D555" s="9"/>
      <c r="E555" s="9"/>
      <c r="F555" s="9"/>
      <c r="G555" s="9"/>
      <c r="H555" s="9"/>
      <c r="I555" s="9"/>
      <c r="J555" s="9"/>
      <c r="K555" s="9"/>
      <c r="L555" s="9"/>
      <c r="M555" s="9"/>
      <c r="N555" s="9"/>
      <c r="O555" s="9"/>
      <c r="P555" s="9"/>
      <c r="Q555" s="9"/>
      <c r="R555" s="9"/>
      <c r="S555" s="9"/>
    </row>
    <row r="556" spans="1:19" x14ac:dyDescent="0.25">
      <c r="A556" s="9"/>
      <c r="B556" s="11" t="s">
        <v>599</v>
      </c>
      <c r="C556" s="12">
        <v>1112291</v>
      </c>
      <c r="D556" s="9"/>
      <c r="E556" s="9"/>
      <c r="F556" s="9"/>
      <c r="G556" s="9"/>
      <c r="H556" s="9"/>
      <c r="I556" s="9"/>
      <c r="J556" s="9"/>
      <c r="K556" s="9"/>
      <c r="L556" s="9"/>
      <c r="M556" s="9"/>
      <c r="N556" s="9"/>
      <c r="O556" s="9"/>
      <c r="P556" s="9"/>
      <c r="Q556" s="9"/>
      <c r="R556" s="9"/>
      <c r="S556" s="9"/>
    </row>
    <row r="557" spans="1:19" x14ac:dyDescent="0.25">
      <c r="A557" s="9"/>
      <c r="B557" s="11" t="s">
        <v>600</v>
      </c>
      <c r="C557" s="12">
        <v>1110919</v>
      </c>
      <c r="D557" s="9"/>
      <c r="E557" s="9"/>
      <c r="F557" s="9"/>
      <c r="G557" s="9"/>
      <c r="H557" s="9"/>
      <c r="I557" s="9"/>
      <c r="J557" s="9"/>
      <c r="K557" s="9"/>
      <c r="L557" s="9"/>
      <c r="M557" s="9"/>
      <c r="N557" s="9"/>
      <c r="O557" s="9"/>
      <c r="P557" s="9"/>
      <c r="Q557" s="9"/>
      <c r="R557" s="9"/>
      <c r="S557" s="9"/>
    </row>
    <row r="558" spans="1:19" x14ac:dyDescent="0.25">
      <c r="A558" s="9"/>
      <c r="B558" s="11" t="s">
        <v>601</v>
      </c>
      <c r="C558" s="12">
        <v>1111521</v>
      </c>
      <c r="D558" s="9"/>
      <c r="E558" s="9"/>
      <c r="F558" s="9"/>
      <c r="G558" s="9"/>
      <c r="H558" s="9"/>
      <c r="I558" s="9"/>
      <c r="J558" s="9"/>
      <c r="K558" s="9"/>
      <c r="L558" s="9"/>
      <c r="M558" s="9"/>
      <c r="N558" s="9"/>
      <c r="O558" s="9"/>
      <c r="P558" s="9"/>
      <c r="Q558" s="9"/>
      <c r="R558" s="9"/>
      <c r="S558" s="9"/>
    </row>
    <row r="559" spans="1:19" x14ac:dyDescent="0.25">
      <c r="A559" s="9"/>
      <c r="B559" s="11" t="s">
        <v>602</v>
      </c>
      <c r="C559" s="12">
        <v>1111795</v>
      </c>
      <c r="D559" s="9"/>
      <c r="E559" s="9"/>
      <c r="F559" s="9"/>
      <c r="G559" s="9"/>
      <c r="H559" s="9"/>
      <c r="I559" s="9"/>
      <c r="J559" s="9"/>
      <c r="K559" s="9"/>
      <c r="L559" s="9"/>
      <c r="M559" s="9"/>
      <c r="N559" s="9"/>
      <c r="O559" s="9"/>
      <c r="P559" s="9"/>
      <c r="Q559" s="9"/>
      <c r="R559" s="9"/>
      <c r="S559" s="9"/>
    </row>
    <row r="560" spans="1:19" x14ac:dyDescent="0.25">
      <c r="A560" s="9"/>
      <c r="B560" s="11" t="s">
        <v>603</v>
      </c>
      <c r="C560" s="12">
        <v>1110649</v>
      </c>
      <c r="D560" s="9"/>
      <c r="E560" s="9"/>
      <c r="F560" s="9"/>
      <c r="G560" s="9"/>
      <c r="H560" s="9"/>
      <c r="I560" s="9"/>
      <c r="J560" s="9"/>
      <c r="K560" s="9"/>
      <c r="L560" s="9"/>
      <c r="M560" s="9"/>
      <c r="N560" s="9"/>
      <c r="O560" s="9"/>
      <c r="P560" s="9"/>
      <c r="Q560" s="9"/>
      <c r="R560" s="9"/>
      <c r="S560" s="9"/>
    </row>
    <row r="561" spans="1:19" x14ac:dyDescent="0.25">
      <c r="A561" s="9"/>
      <c r="B561" s="11" t="s">
        <v>604</v>
      </c>
      <c r="C561" s="12">
        <v>1110032</v>
      </c>
      <c r="D561" s="9"/>
      <c r="E561" s="9"/>
      <c r="F561" s="9"/>
      <c r="G561" s="9"/>
      <c r="H561" s="9"/>
      <c r="I561" s="9"/>
      <c r="J561" s="9"/>
      <c r="K561" s="9"/>
      <c r="L561" s="9"/>
      <c r="M561" s="9"/>
      <c r="N561" s="9"/>
      <c r="O561" s="9"/>
      <c r="P561" s="9"/>
      <c r="Q561" s="9"/>
      <c r="R561" s="9"/>
      <c r="S561" s="9"/>
    </row>
    <row r="562" spans="1:19" x14ac:dyDescent="0.25">
      <c r="A562" s="9"/>
      <c r="B562" s="11" t="s">
        <v>605</v>
      </c>
      <c r="C562" s="12">
        <v>1110391</v>
      </c>
      <c r="D562" s="9"/>
      <c r="E562" s="9"/>
      <c r="F562" s="9"/>
      <c r="G562" s="9"/>
      <c r="H562" s="9"/>
      <c r="I562" s="9"/>
      <c r="J562" s="9"/>
      <c r="K562" s="9"/>
      <c r="L562" s="9"/>
      <c r="M562" s="9"/>
      <c r="N562" s="9"/>
      <c r="O562" s="9"/>
      <c r="P562" s="9"/>
      <c r="Q562" s="9"/>
      <c r="R562" s="9"/>
      <c r="S562" s="9"/>
    </row>
    <row r="563" spans="1:19" x14ac:dyDescent="0.25">
      <c r="A563" s="9"/>
      <c r="B563" s="11" t="s">
        <v>606</v>
      </c>
      <c r="C563" s="12">
        <v>1110195</v>
      </c>
      <c r="D563" s="9"/>
      <c r="E563" s="9"/>
      <c r="F563" s="9"/>
      <c r="G563" s="9"/>
      <c r="H563" s="9"/>
      <c r="I563" s="9"/>
      <c r="J563" s="9"/>
      <c r="K563" s="9"/>
      <c r="L563" s="9"/>
      <c r="M563" s="9"/>
      <c r="N563" s="9"/>
      <c r="O563" s="9"/>
      <c r="P563" s="9"/>
      <c r="Q563" s="9"/>
      <c r="R563" s="9"/>
      <c r="S563" s="9"/>
    </row>
    <row r="564" spans="1:19" x14ac:dyDescent="0.25">
      <c r="A564" s="9"/>
      <c r="B564" s="11" t="s">
        <v>607</v>
      </c>
      <c r="C564" s="12">
        <v>1111573</v>
      </c>
      <c r="D564" s="9"/>
      <c r="E564" s="9"/>
      <c r="F564" s="9"/>
      <c r="G564" s="9"/>
      <c r="H564" s="9"/>
      <c r="I564" s="9"/>
      <c r="J564" s="9"/>
      <c r="K564" s="9"/>
      <c r="L564" s="9"/>
      <c r="M564" s="9"/>
      <c r="N564" s="9"/>
      <c r="O564" s="9"/>
      <c r="P564" s="9"/>
      <c r="Q564" s="9"/>
      <c r="R564" s="9"/>
      <c r="S564" s="9"/>
    </row>
    <row r="565" spans="1:19" x14ac:dyDescent="0.25">
      <c r="A565" s="9"/>
      <c r="B565" s="11" t="s">
        <v>608</v>
      </c>
      <c r="C565" s="12">
        <v>1111072</v>
      </c>
      <c r="D565" s="9"/>
      <c r="E565" s="9"/>
      <c r="F565" s="9"/>
      <c r="G565" s="9"/>
      <c r="H565" s="9"/>
      <c r="I565" s="9"/>
      <c r="J565" s="9"/>
      <c r="K565" s="9"/>
      <c r="L565" s="9"/>
      <c r="M565" s="9"/>
      <c r="N565" s="9"/>
      <c r="O565" s="9"/>
      <c r="P565" s="9"/>
      <c r="Q565" s="9"/>
      <c r="R565" s="9"/>
      <c r="S565" s="9"/>
    </row>
    <row r="566" spans="1:19" x14ac:dyDescent="0.25">
      <c r="A566" s="9"/>
      <c r="B566" s="11" t="s">
        <v>609</v>
      </c>
      <c r="C566" s="12">
        <v>1112845</v>
      </c>
      <c r="D566" s="9"/>
      <c r="E566" s="9"/>
      <c r="F566" s="9"/>
      <c r="G566" s="9"/>
      <c r="H566" s="9"/>
      <c r="I566" s="9"/>
      <c r="J566" s="9"/>
      <c r="K566" s="9"/>
      <c r="L566" s="9"/>
      <c r="M566" s="9"/>
      <c r="N566" s="9"/>
      <c r="O566" s="9"/>
      <c r="P566" s="9"/>
      <c r="Q566" s="9"/>
      <c r="R566" s="9"/>
      <c r="S566" s="9"/>
    </row>
    <row r="567" spans="1:19" x14ac:dyDescent="0.25">
      <c r="A567" s="9"/>
      <c r="B567" s="11" t="s">
        <v>610</v>
      </c>
      <c r="C567" s="12">
        <v>1110115</v>
      </c>
      <c r="D567" s="9"/>
      <c r="E567" s="9"/>
      <c r="F567" s="9"/>
      <c r="G567" s="9"/>
      <c r="H567" s="9"/>
      <c r="I567" s="9"/>
      <c r="J567" s="9"/>
      <c r="K567" s="9"/>
      <c r="L567" s="9"/>
      <c r="M567" s="9"/>
      <c r="N567" s="9"/>
      <c r="O567" s="9"/>
      <c r="P567" s="9"/>
      <c r="Q567" s="9"/>
      <c r="R567" s="9"/>
      <c r="S567" s="9"/>
    </row>
    <row r="568" spans="1:19" x14ac:dyDescent="0.25">
      <c r="A568" s="9"/>
      <c r="B568" s="11" t="s">
        <v>611</v>
      </c>
      <c r="C568" s="12">
        <v>1112430</v>
      </c>
      <c r="D568" s="9"/>
      <c r="E568" s="9"/>
      <c r="F568" s="9"/>
      <c r="G568" s="9"/>
      <c r="H568" s="9"/>
      <c r="I568" s="9"/>
      <c r="J568" s="9"/>
      <c r="K568" s="9"/>
      <c r="L568" s="9"/>
      <c r="M568" s="9"/>
      <c r="N568" s="9"/>
      <c r="O568" s="9"/>
      <c r="P568" s="9"/>
      <c r="Q568" s="9"/>
      <c r="R568" s="9"/>
      <c r="S568" s="9"/>
    </row>
    <row r="569" spans="1:19" x14ac:dyDescent="0.25">
      <c r="A569" s="9"/>
      <c r="B569" s="11" t="s">
        <v>612</v>
      </c>
      <c r="C569" s="12">
        <v>1112820</v>
      </c>
      <c r="D569" s="9"/>
      <c r="E569" s="9"/>
      <c r="F569" s="9"/>
      <c r="G569" s="9"/>
      <c r="H569" s="9"/>
      <c r="I569" s="9"/>
      <c r="J569" s="9"/>
      <c r="K569" s="9"/>
      <c r="L569" s="9"/>
      <c r="M569" s="9"/>
      <c r="N569" s="9"/>
      <c r="O569" s="9"/>
      <c r="P569" s="9"/>
      <c r="Q569" s="9"/>
      <c r="R569" s="9"/>
      <c r="S569" s="9"/>
    </row>
    <row r="570" spans="1:19" x14ac:dyDescent="0.25">
      <c r="A570" s="9"/>
      <c r="B570" s="11" t="s">
        <v>613</v>
      </c>
      <c r="C570" s="12">
        <v>1110344</v>
      </c>
      <c r="D570" s="9"/>
      <c r="E570" s="9"/>
      <c r="F570" s="9"/>
      <c r="G570" s="9"/>
      <c r="H570" s="9"/>
      <c r="I570" s="9"/>
      <c r="J570" s="9"/>
      <c r="K570" s="9"/>
      <c r="L570" s="9"/>
      <c r="M570" s="9"/>
      <c r="N570" s="9"/>
      <c r="O570" s="9"/>
      <c r="P570" s="9"/>
      <c r="Q570" s="9"/>
      <c r="R570" s="9"/>
      <c r="S570" s="9"/>
    </row>
    <row r="571" spans="1:19" x14ac:dyDescent="0.25">
      <c r="A571" s="9"/>
      <c r="B571" s="11" t="s">
        <v>614</v>
      </c>
      <c r="C571" s="12">
        <v>1110346</v>
      </c>
      <c r="D571" s="9"/>
      <c r="E571" s="9"/>
      <c r="F571" s="9"/>
      <c r="G571" s="9"/>
      <c r="H571" s="9"/>
      <c r="I571" s="9"/>
      <c r="J571" s="9"/>
      <c r="K571" s="9"/>
      <c r="L571" s="9"/>
      <c r="M571" s="9"/>
      <c r="N571" s="9"/>
      <c r="O571" s="9"/>
      <c r="P571" s="9"/>
      <c r="Q571" s="9"/>
      <c r="R571" s="9"/>
      <c r="S571" s="9"/>
    </row>
    <row r="572" spans="1:19" x14ac:dyDescent="0.25">
      <c r="A572" s="9"/>
      <c r="B572" s="11" t="s">
        <v>615</v>
      </c>
      <c r="C572" s="12">
        <v>1111492</v>
      </c>
      <c r="D572" s="9"/>
      <c r="E572" s="9"/>
      <c r="F572" s="9"/>
      <c r="G572" s="9"/>
      <c r="H572" s="9"/>
      <c r="I572" s="9"/>
      <c r="J572" s="9"/>
      <c r="K572" s="9"/>
      <c r="L572" s="9"/>
      <c r="M572" s="9"/>
      <c r="N572" s="9"/>
      <c r="O572" s="9"/>
      <c r="P572" s="9"/>
      <c r="Q572" s="9"/>
      <c r="R572" s="9"/>
      <c r="S572" s="9"/>
    </row>
    <row r="573" spans="1:19" x14ac:dyDescent="0.25">
      <c r="A573" s="9"/>
      <c r="B573" s="11" t="s">
        <v>616</v>
      </c>
      <c r="C573" s="12">
        <v>1111195</v>
      </c>
      <c r="D573" s="9"/>
      <c r="E573" s="9"/>
      <c r="F573" s="9"/>
      <c r="G573" s="9"/>
      <c r="H573" s="9"/>
      <c r="I573" s="9"/>
      <c r="J573" s="9"/>
      <c r="K573" s="9"/>
      <c r="L573" s="9"/>
      <c r="M573" s="9"/>
      <c r="N573" s="9"/>
      <c r="O573" s="9"/>
      <c r="P573" s="9"/>
      <c r="Q573" s="9"/>
      <c r="R573" s="9"/>
      <c r="S573" s="9"/>
    </row>
    <row r="574" spans="1:19" x14ac:dyDescent="0.25">
      <c r="A574" s="9"/>
      <c r="B574" s="11" t="s">
        <v>617</v>
      </c>
      <c r="C574" s="12">
        <v>1111073</v>
      </c>
      <c r="D574" s="9"/>
      <c r="E574" s="9"/>
      <c r="F574" s="9"/>
      <c r="G574" s="9"/>
      <c r="H574" s="9"/>
      <c r="I574" s="9"/>
      <c r="J574" s="9"/>
      <c r="K574" s="9"/>
      <c r="L574" s="9"/>
      <c r="M574" s="9"/>
      <c r="N574" s="9"/>
      <c r="O574" s="9"/>
      <c r="P574" s="9"/>
      <c r="Q574" s="9"/>
      <c r="R574" s="9"/>
      <c r="S574" s="9"/>
    </row>
    <row r="575" spans="1:19" x14ac:dyDescent="0.25">
      <c r="A575" s="9"/>
      <c r="B575" s="11" t="s">
        <v>618</v>
      </c>
      <c r="C575" s="12">
        <v>1111080</v>
      </c>
      <c r="D575" s="9"/>
      <c r="E575" s="9"/>
      <c r="F575" s="9"/>
      <c r="G575" s="9"/>
      <c r="H575" s="9"/>
      <c r="I575" s="9"/>
      <c r="J575" s="9"/>
      <c r="K575" s="9"/>
      <c r="L575" s="9"/>
      <c r="M575" s="9"/>
      <c r="N575" s="9"/>
      <c r="O575" s="9"/>
      <c r="P575" s="9"/>
      <c r="Q575" s="9"/>
      <c r="R575" s="9"/>
      <c r="S575" s="9"/>
    </row>
    <row r="576" spans="1:19" x14ac:dyDescent="0.25">
      <c r="A576" s="9"/>
      <c r="B576" s="11" t="s">
        <v>619</v>
      </c>
      <c r="C576" s="12">
        <v>1110018</v>
      </c>
      <c r="D576" s="9"/>
      <c r="E576" s="9"/>
      <c r="F576" s="9"/>
      <c r="G576" s="9"/>
      <c r="H576" s="9"/>
      <c r="I576" s="9"/>
      <c r="J576" s="9"/>
      <c r="K576" s="9"/>
      <c r="L576" s="9"/>
      <c r="M576" s="9"/>
      <c r="N576" s="9"/>
      <c r="O576" s="9"/>
      <c r="P576" s="9"/>
      <c r="Q576" s="9"/>
      <c r="R576" s="9"/>
      <c r="S576" s="9"/>
    </row>
    <row r="577" spans="1:19" x14ac:dyDescent="0.25">
      <c r="A577" s="9"/>
      <c r="B577" s="11" t="s">
        <v>620</v>
      </c>
      <c r="C577" s="12">
        <v>1111681</v>
      </c>
      <c r="D577" s="9"/>
      <c r="E577" s="9"/>
      <c r="F577" s="9"/>
      <c r="G577" s="9"/>
      <c r="H577" s="9"/>
      <c r="I577" s="9"/>
      <c r="J577" s="9"/>
      <c r="K577" s="9"/>
      <c r="L577" s="9"/>
      <c r="M577" s="9"/>
      <c r="N577" s="9"/>
      <c r="O577" s="9"/>
      <c r="P577" s="9"/>
      <c r="Q577" s="9"/>
      <c r="R577" s="9"/>
      <c r="S577" s="9"/>
    </row>
    <row r="578" spans="1:19" x14ac:dyDescent="0.25">
      <c r="A578" s="9"/>
      <c r="B578" s="11" t="s">
        <v>621</v>
      </c>
      <c r="C578" s="12">
        <v>1111699</v>
      </c>
      <c r="D578" s="9"/>
      <c r="E578" s="9"/>
      <c r="F578" s="9"/>
      <c r="G578" s="9"/>
      <c r="H578" s="9"/>
      <c r="I578" s="9"/>
      <c r="J578" s="9"/>
      <c r="K578" s="9"/>
      <c r="L578" s="9"/>
      <c r="M578" s="9"/>
      <c r="N578" s="9"/>
      <c r="O578" s="9"/>
      <c r="P578" s="9"/>
      <c r="Q578" s="9"/>
      <c r="R578" s="9"/>
      <c r="S578" s="9"/>
    </row>
    <row r="579" spans="1:19" x14ac:dyDescent="0.25">
      <c r="A579" s="9"/>
      <c r="B579" s="11" t="s">
        <v>622</v>
      </c>
      <c r="C579" s="12">
        <v>1112685</v>
      </c>
      <c r="D579" s="9"/>
      <c r="E579" s="9"/>
      <c r="F579" s="9"/>
      <c r="G579" s="9"/>
      <c r="H579" s="9"/>
      <c r="I579" s="9"/>
      <c r="J579" s="9"/>
      <c r="K579" s="9"/>
      <c r="L579" s="9"/>
      <c r="M579" s="9"/>
      <c r="N579" s="9"/>
      <c r="O579" s="9"/>
      <c r="P579" s="9"/>
      <c r="Q579" s="9"/>
      <c r="R579" s="9"/>
      <c r="S579" s="9"/>
    </row>
    <row r="580" spans="1:19" x14ac:dyDescent="0.25">
      <c r="A580" s="9"/>
      <c r="B580" s="11" t="s">
        <v>623</v>
      </c>
      <c r="C580" s="12">
        <v>1111494</v>
      </c>
      <c r="D580" s="9"/>
      <c r="E580" s="9"/>
      <c r="F580" s="9"/>
      <c r="G580" s="9"/>
      <c r="H580" s="9"/>
      <c r="I580" s="9"/>
      <c r="J580" s="9"/>
      <c r="K580" s="9"/>
      <c r="L580" s="9"/>
      <c r="M580" s="9"/>
      <c r="N580" s="9"/>
      <c r="O580" s="9"/>
      <c r="P580" s="9"/>
      <c r="Q580" s="9"/>
      <c r="R580" s="9"/>
      <c r="S580" s="9"/>
    </row>
    <row r="581" spans="1:19" x14ac:dyDescent="0.25">
      <c r="A581" s="9"/>
      <c r="B581" s="11" t="s">
        <v>624</v>
      </c>
      <c r="C581" s="12">
        <v>1112499</v>
      </c>
      <c r="D581" s="9"/>
      <c r="E581" s="9"/>
      <c r="F581" s="9"/>
      <c r="G581" s="9"/>
      <c r="H581" s="9"/>
      <c r="I581" s="9"/>
      <c r="J581" s="9"/>
      <c r="K581" s="9"/>
      <c r="L581" s="9"/>
      <c r="M581" s="9"/>
      <c r="N581" s="9"/>
      <c r="O581" s="9"/>
      <c r="P581" s="9"/>
      <c r="Q581" s="9"/>
      <c r="R581" s="9"/>
      <c r="S581" s="9"/>
    </row>
    <row r="582" spans="1:19" x14ac:dyDescent="0.25">
      <c r="A582" s="9"/>
      <c r="B582" s="13" t="s">
        <v>625</v>
      </c>
      <c r="C582" s="14">
        <v>1110725</v>
      </c>
      <c r="D582" s="9"/>
      <c r="E582" s="9"/>
      <c r="F582" s="9"/>
      <c r="G582" s="9"/>
      <c r="H582" s="9"/>
      <c r="I582" s="9"/>
      <c r="J582" s="9"/>
      <c r="K582" s="9"/>
      <c r="L582" s="9"/>
      <c r="M582" s="9"/>
      <c r="N582" s="9"/>
      <c r="O582" s="9"/>
      <c r="P582" s="9"/>
      <c r="Q582" s="9"/>
      <c r="R582" s="9"/>
      <c r="S582" s="9"/>
    </row>
    <row r="583" spans="1:19" x14ac:dyDescent="0.25">
      <c r="A583" s="9"/>
      <c r="B583" s="11" t="s">
        <v>626</v>
      </c>
      <c r="C583" s="12">
        <v>1111308</v>
      </c>
      <c r="D583" s="9"/>
      <c r="E583" s="9"/>
      <c r="F583" s="9"/>
      <c r="G583" s="9"/>
      <c r="H583" s="9"/>
      <c r="I583" s="9"/>
      <c r="J583" s="9"/>
      <c r="K583" s="9"/>
      <c r="L583" s="9"/>
      <c r="M583" s="9"/>
      <c r="N583" s="9"/>
      <c r="O583" s="9"/>
      <c r="P583" s="9"/>
      <c r="Q583" s="9"/>
      <c r="R583" s="9"/>
      <c r="S583" s="9"/>
    </row>
    <row r="584" spans="1:19" x14ac:dyDescent="0.25">
      <c r="A584" s="9"/>
      <c r="B584" s="11" t="s">
        <v>627</v>
      </c>
      <c r="C584" s="12">
        <v>1110331</v>
      </c>
      <c r="D584" s="9"/>
      <c r="E584" s="9"/>
      <c r="F584" s="9"/>
      <c r="G584" s="9"/>
      <c r="H584" s="9"/>
      <c r="I584" s="9"/>
      <c r="J584" s="9"/>
      <c r="K584" s="9"/>
      <c r="L584" s="9"/>
      <c r="M584" s="9"/>
      <c r="N584" s="9"/>
      <c r="O584" s="9"/>
      <c r="P584" s="9"/>
      <c r="Q584" s="9"/>
      <c r="R584" s="9"/>
      <c r="S584" s="9"/>
    </row>
    <row r="585" spans="1:19" x14ac:dyDescent="0.25">
      <c r="A585" s="9"/>
      <c r="B585" s="13" t="s">
        <v>628</v>
      </c>
      <c r="C585" s="14">
        <v>1110699</v>
      </c>
      <c r="D585" s="9"/>
      <c r="E585" s="9"/>
      <c r="F585" s="9"/>
      <c r="G585" s="9"/>
      <c r="H585" s="9"/>
      <c r="I585" s="9"/>
      <c r="J585" s="9"/>
      <c r="K585" s="9"/>
      <c r="L585" s="9"/>
      <c r="M585" s="9"/>
      <c r="N585" s="9"/>
      <c r="O585" s="9"/>
      <c r="P585" s="9"/>
      <c r="Q585" s="9"/>
      <c r="R585" s="9"/>
      <c r="S585" s="9"/>
    </row>
    <row r="586" spans="1:19" x14ac:dyDescent="0.25">
      <c r="A586" s="9"/>
      <c r="B586" s="11" t="s">
        <v>629</v>
      </c>
      <c r="C586" s="12">
        <v>1110361</v>
      </c>
      <c r="D586" s="9"/>
      <c r="E586" s="9"/>
      <c r="F586" s="9"/>
      <c r="G586" s="9"/>
      <c r="H586" s="9"/>
      <c r="I586" s="9"/>
      <c r="J586" s="9"/>
      <c r="K586" s="9"/>
      <c r="L586" s="9"/>
      <c r="M586" s="9"/>
      <c r="N586" s="9"/>
      <c r="O586" s="9"/>
      <c r="P586" s="9"/>
      <c r="Q586" s="9"/>
      <c r="R586" s="9"/>
      <c r="S586" s="9"/>
    </row>
    <row r="587" spans="1:19" x14ac:dyDescent="0.25">
      <c r="A587" s="9"/>
      <c r="B587" s="11" t="s">
        <v>630</v>
      </c>
      <c r="C587" s="12">
        <v>1111800</v>
      </c>
      <c r="D587" s="9"/>
      <c r="E587" s="9"/>
      <c r="F587" s="9"/>
      <c r="G587" s="9"/>
      <c r="H587" s="9"/>
      <c r="I587" s="9"/>
      <c r="J587" s="9"/>
      <c r="K587" s="9"/>
      <c r="L587" s="9"/>
      <c r="M587" s="9"/>
      <c r="N587" s="9"/>
      <c r="O587" s="9"/>
      <c r="P587" s="9"/>
      <c r="Q587" s="9"/>
      <c r="R587" s="9"/>
      <c r="S587" s="9"/>
    </row>
    <row r="588" spans="1:19" x14ac:dyDescent="0.25">
      <c r="A588" s="9"/>
      <c r="B588" s="11" t="s">
        <v>631</v>
      </c>
      <c r="C588" s="12">
        <v>1112583</v>
      </c>
      <c r="D588" s="9"/>
      <c r="E588" s="9"/>
      <c r="F588" s="9"/>
      <c r="G588" s="9"/>
      <c r="H588" s="9"/>
      <c r="I588" s="9"/>
      <c r="J588" s="9"/>
      <c r="K588" s="9"/>
      <c r="L588" s="9"/>
      <c r="M588" s="9"/>
      <c r="N588" s="9"/>
      <c r="O588" s="9"/>
      <c r="P588" s="9"/>
      <c r="Q588" s="9"/>
      <c r="R588" s="9"/>
      <c r="S588" s="9"/>
    </row>
    <row r="589" spans="1:19" x14ac:dyDescent="0.25">
      <c r="A589" s="9"/>
      <c r="B589" s="11" t="s">
        <v>632</v>
      </c>
      <c r="C589" s="12">
        <v>1111670</v>
      </c>
      <c r="D589" s="9"/>
      <c r="E589" s="9"/>
      <c r="F589" s="9"/>
      <c r="G589" s="9"/>
      <c r="H589" s="9"/>
      <c r="I589" s="9"/>
      <c r="J589" s="9"/>
      <c r="K589" s="9"/>
      <c r="L589" s="9"/>
      <c r="M589" s="9"/>
      <c r="N589" s="9"/>
      <c r="O589" s="9"/>
      <c r="P589" s="9"/>
      <c r="Q589" s="9"/>
      <c r="R589" s="9"/>
      <c r="S589" s="9"/>
    </row>
    <row r="590" spans="1:19" x14ac:dyDescent="0.25">
      <c r="A590" s="9"/>
      <c r="B590" s="11" t="s">
        <v>633</v>
      </c>
      <c r="C590" s="12">
        <v>1111785</v>
      </c>
      <c r="D590" s="9"/>
      <c r="E590" s="9"/>
      <c r="F590" s="9"/>
      <c r="G590" s="9"/>
      <c r="H590" s="9"/>
      <c r="I590" s="9"/>
      <c r="J590" s="9"/>
      <c r="K590" s="9"/>
      <c r="L590" s="9"/>
      <c r="M590" s="9"/>
      <c r="N590" s="9"/>
      <c r="O590" s="9"/>
      <c r="P590" s="9"/>
      <c r="Q590" s="9"/>
      <c r="R590" s="9"/>
      <c r="S590" s="9"/>
    </row>
    <row r="591" spans="1:19" x14ac:dyDescent="0.25">
      <c r="A591" s="9"/>
      <c r="B591" s="11" t="s">
        <v>634</v>
      </c>
      <c r="C591" s="12">
        <v>1112118</v>
      </c>
      <c r="D591" s="9"/>
      <c r="E591" s="9"/>
      <c r="F591" s="9"/>
      <c r="G591" s="9"/>
      <c r="H591" s="9"/>
      <c r="I591" s="9"/>
      <c r="J591" s="9"/>
      <c r="K591" s="9"/>
      <c r="L591" s="9"/>
      <c r="M591" s="9"/>
      <c r="N591" s="9"/>
      <c r="O591" s="9"/>
      <c r="P591" s="9"/>
      <c r="Q591" s="9"/>
      <c r="R591" s="9"/>
      <c r="S591" s="9"/>
    </row>
    <row r="592" spans="1:19" x14ac:dyDescent="0.25">
      <c r="A592" s="9"/>
      <c r="B592" s="11" t="s">
        <v>635</v>
      </c>
      <c r="C592" s="12">
        <v>1111826</v>
      </c>
      <c r="D592" s="9"/>
      <c r="E592" s="9"/>
      <c r="F592" s="9"/>
      <c r="G592" s="9"/>
      <c r="H592" s="9"/>
      <c r="I592" s="9"/>
      <c r="J592" s="9"/>
      <c r="K592" s="9"/>
      <c r="L592" s="9"/>
      <c r="M592" s="9"/>
      <c r="N592" s="9"/>
      <c r="O592" s="9"/>
      <c r="P592" s="9"/>
      <c r="Q592" s="9"/>
      <c r="R592" s="9"/>
      <c r="S592" s="9"/>
    </row>
    <row r="593" spans="1:19" x14ac:dyDescent="0.25">
      <c r="A593" s="9"/>
      <c r="B593" s="11" t="s">
        <v>636</v>
      </c>
      <c r="C593" s="12">
        <v>1111771</v>
      </c>
      <c r="D593" s="9"/>
      <c r="E593" s="9"/>
      <c r="F593" s="9"/>
      <c r="G593" s="9"/>
      <c r="H593" s="9"/>
      <c r="I593" s="9"/>
      <c r="J593" s="9"/>
      <c r="K593" s="9"/>
      <c r="L593" s="9"/>
      <c r="M593" s="9"/>
      <c r="N593" s="9"/>
      <c r="O593" s="9"/>
      <c r="P593" s="9"/>
      <c r="Q593" s="9"/>
      <c r="R593" s="9"/>
      <c r="S593" s="9"/>
    </row>
    <row r="594" spans="1:19" x14ac:dyDescent="0.25">
      <c r="A594" s="9"/>
      <c r="B594" s="11" t="s">
        <v>637</v>
      </c>
      <c r="C594" s="12">
        <v>1110108</v>
      </c>
      <c r="D594" s="9"/>
      <c r="E594" s="9"/>
      <c r="F594" s="9"/>
      <c r="G594" s="9"/>
      <c r="H594" s="9"/>
      <c r="I594" s="9"/>
      <c r="J594" s="9"/>
      <c r="K594" s="9"/>
      <c r="L594" s="9"/>
      <c r="M594" s="9"/>
      <c r="N594" s="9"/>
      <c r="O594" s="9"/>
      <c r="P594" s="9"/>
      <c r="Q594" s="9"/>
      <c r="R594" s="9"/>
      <c r="S594" s="9"/>
    </row>
    <row r="595" spans="1:19" x14ac:dyDescent="0.25">
      <c r="A595" s="9"/>
      <c r="B595" s="11" t="s">
        <v>638</v>
      </c>
      <c r="C595" s="12">
        <v>1111366</v>
      </c>
      <c r="D595" s="9"/>
      <c r="E595" s="9"/>
      <c r="F595" s="9"/>
      <c r="G595" s="9"/>
      <c r="H595" s="9"/>
      <c r="I595" s="9"/>
      <c r="J595" s="9"/>
      <c r="K595" s="9"/>
      <c r="L595" s="9"/>
      <c r="M595" s="9"/>
      <c r="N595" s="9"/>
      <c r="O595" s="9"/>
      <c r="P595" s="9"/>
      <c r="Q595" s="9"/>
      <c r="R595" s="9"/>
      <c r="S595" s="9"/>
    </row>
    <row r="596" spans="1:19" x14ac:dyDescent="0.25">
      <c r="A596" s="9"/>
      <c r="B596" s="11" t="s">
        <v>639</v>
      </c>
      <c r="C596" s="12">
        <v>1112494</v>
      </c>
      <c r="D596" s="9"/>
      <c r="E596" s="9"/>
      <c r="F596" s="9"/>
      <c r="G596" s="9"/>
      <c r="H596" s="9"/>
      <c r="I596" s="9"/>
      <c r="J596" s="9"/>
      <c r="K596" s="9"/>
      <c r="L596" s="9"/>
      <c r="M596" s="9"/>
      <c r="N596" s="9"/>
      <c r="O596" s="9"/>
      <c r="P596" s="9"/>
      <c r="Q596" s="9"/>
      <c r="R596" s="9"/>
      <c r="S596" s="9"/>
    </row>
    <row r="597" spans="1:19" x14ac:dyDescent="0.25">
      <c r="A597" s="9"/>
      <c r="B597" s="11" t="s">
        <v>640</v>
      </c>
      <c r="C597" s="12">
        <v>1112598</v>
      </c>
      <c r="D597" s="9"/>
      <c r="E597" s="9"/>
      <c r="F597" s="9"/>
      <c r="G597" s="9"/>
      <c r="H597" s="9"/>
      <c r="I597" s="9"/>
      <c r="J597" s="9"/>
      <c r="K597" s="9"/>
      <c r="L597" s="9"/>
      <c r="M597" s="9"/>
      <c r="N597" s="9"/>
      <c r="O597" s="9"/>
      <c r="P597" s="9"/>
      <c r="Q597" s="9"/>
      <c r="R597" s="9"/>
      <c r="S597" s="9"/>
    </row>
    <row r="598" spans="1:19" x14ac:dyDescent="0.25">
      <c r="A598" s="9"/>
      <c r="B598" s="11" t="s">
        <v>641</v>
      </c>
      <c r="C598" s="12">
        <v>1112595</v>
      </c>
      <c r="D598" s="9"/>
      <c r="E598" s="9"/>
      <c r="F598" s="9"/>
      <c r="G598" s="9"/>
      <c r="H598" s="9"/>
      <c r="I598" s="9"/>
      <c r="J598" s="9"/>
      <c r="K598" s="9"/>
      <c r="L598" s="9"/>
      <c r="M598" s="9"/>
      <c r="N598" s="9"/>
      <c r="O598" s="9"/>
      <c r="P598" s="9"/>
      <c r="Q598" s="9"/>
      <c r="R598" s="9"/>
      <c r="S598" s="9"/>
    </row>
    <row r="599" spans="1:19" x14ac:dyDescent="0.25">
      <c r="A599" s="9"/>
      <c r="B599" s="11" t="s">
        <v>642</v>
      </c>
      <c r="C599" s="12">
        <v>1112663</v>
      </c>
      <c r="D599" s="9"/>
      <c r="E599" s="9"/>
      <c r="F599" s="9"/>
      <c r="G599" s="9"/>
      <c r="H599" s="9"/>
      <c r="I599" s="9"/>
      <c r="J599" s="9"/>
      <c r="K599" s="9"/>
      <c r="L599" s="9"/>
      <c r="M599" s="9"/>
      <c r="N599" s="9"/>
      <c r="O599" s="9"/>
      <c r="P599" s="9"/>
      <c r="Q599" s="9"/>
      <c r="R599" s="9"/>
      <c r="S599" s="9"/>
    </row>
    <row r="600" spans="1:19" x14ac:dyDescent="0.25">
      <c r="A600" s="9"/>
      <c r="B600" s="11" t="s">
        <v>643</v>
      </c>
      <c r="C600" s="12">
        <v>1110362</v>
      </c>
      <c r="D600" s="9"/>
      <c r="E600" s="9"/>
      <c r="F600" s="9"/>
      <c r="G600" s="9"/>
      <c r="H600" s="9"/>
      <c r="I600" s="9"/>
      <c r="J600" s="9"/>
      <c r="K600" s="9"/>
      <c r="L600" s="9"/>
      <c r="M600" s="9"/>
      <c r="N600" s="9"/>
      <c r="O600" s="9"/>
      <c r="P600" s="9"/>
      <c r="Q600" s="9"/>
      <c r="R600" s="9"/>
      <c r="S600" s="9"/>
    </row>
    <row r="601" spans="1:19" x14ac:dyDescent="0.25">
      <c r="A601" s="9"/>
      <c r="B601" s="11" t="s">
        <v>644</v>
      </c>
      <c r="C601" s="12">
        <v>1112684</v>
      </c>
      <c r="D601" s="9"/>
      <c r="E601" s="9"/>
      <c r="F601" s="9"/>
      <c r="G601" s="9"/>
      <c r="H601" s="9"/>
      <c r="I601" s="9"/>
      <c r="J601" s="9"/>
      <c r="K601" s="9"/>
      <c r="L601" s="9"/>
      <c r="M601" s="9"/>
      <c r="N601" s="9"/>
      <c r="O601" s="9"/>
      <c r="P601" s="9"/>
      <c r="Q601" s="9"/>
      <c r="R601" s="9"/>
      <c r="S601" s="9"/>
    </row>
    <row r="602" spans="1:19" x14ac:dyDescent="0.25">
      <c r="A602" s="9"/>
      <c r="B602" s="11" t="s">
        <v>645</v>
      </c>
      <c r="C602" s="12">
        <v>1111397</v>
      </c>
      <c r="D602" s="9"/>
      <c r="E602" s="9"/>
      <c r="F602" s="9"/>
      <c r="G602" s="9"/>
      <c r="H602" s="9"/>
      <c r="I602" s="9"/>
      <c r="J602" s="9"/>
      <c r="K602" s="9"/>
      <c r="L602" s="9"/>
      <c r="M602" s="9"/>
      <c r="N602" s="9"/>
      <c r="O602" s="9"/>
      <c r="P602" s="9"/>
      <c r="Q602" s="9"/>
      <c r="R602" s="9"/>
      <c r="S602" s="9"/>
    </row>
    <row r="603" spans="1:19" x14ac:dyDescent="0.25">
      <c r="A603" s="9"/>
      <c r="B603" s="11" t="s">
        <v>646</v>
      </c>
      <c r="C603" s="12">
        <v>1111406</v>
      </c>
      <c r="D603" s="9"/>
      <c r="E603" s="9"/>
      <c r="F603" s="9"/>
      <c r="G603" s="9"/>
      <c r="H603" s="9"/>
      <c r="I603" s="9"/>
      <c r="J603" s="9"/>
      <c r="K603" s="9"/>
      <c r="L603" s="9"/>
      <c r="M603" s="9"/>
      <c r="N603" s="9"/>
      <c r="O603" s="9"/>
      <c r="P603" s="9"/>
      <c r="Q603" s="9"/>
      <c r="R603" s="9"/>
      <c r="S603" s="9"/>
    </row>
    <row r="604" spans="1:19" x14ac:dyDescent="0.25">
      <c r="A604" s="9"/>
      <c r="B604" s="11" t="s">
        <v>647</v>
      </c>
      <c r="C604" s="12">
        <v>1111980</v>
      </c>
      <c r="D604" s="9"/>
      <c r="E604" s="9"/>
      <c r="F604" s="9"/>
      <c r="G604" s="9"/>
      <c r="H604" s="9"/>
      <c r="I604" s="9"/>
      <c r="J604" s="9"/>
      <c r="K604" s="9"/>
      <c r="L604" s="9"/>
      <c r="M604" s="9"/>
      <c r="N604" s="9"/>
      <c r="O604" s="9"/>
      <c r="P604" s="9"/>
      <c r="Q604" s="9"/>
      <c r="R604" s="9"/>
      <c r="S604" s="9"/>
    </row>
    <row r="605" spans="1:19" x14ac:dyDescent="0.25">
      <c r="A605" s="9"/>
      <c r="B605" s="11" t="s">
        <v>648</v>
      </c>
      <c r="C605" s="12">
        <v>1112772</v>
      </c>
      <c r="D605" s="9"/>
      <c r="E605" s="9"/>
      <c r="F605" s="9"/>
      <c r="G605" s="9"/>
      <c r="H605" s="9"/>
      <c r="I605" s="9"/>
      <c r="J605" s="9"/>
      <c r="K605" s="9"/>
      <c r="L605" s="9"/>
      <c r="M605" s="9"/>
      <c r="N605" s="9"/>
      <c r="O605" s="9"/>
      <c r="P605" s="9"/>
      <c r="Q605" s="9"/>
      <c r="R605" s="9"/>
      <c r="S605" s="9"/>
    </row>
    <row r="606" spans="1:19" x14ac:dyDescent="0.25">
      <c r="A606" s="9"/>
      <c r="B606" s="11" t="s">
        <v>649</v>
      </c>
      <c r="C606" s="12">
        <v>1112963</v>
      </c>
      <c r="D606" s="9"/>
      <c r="E606" s="9"/>
      <c r="F606" s="9"/>
      <c r="G606" s="9"/>
      <c r="H606" s="9"/>
      <c r="I606" s="9"/>
      <c r="J606" s="9"/>
      <c r="K606" s="9"/>
      <c r="L606" s="9"/>
      <c r="M606" s="9"/>
      <c r="N606" s="9"/>
      <c r="O606" s="9"/>
      <c r="P606" s="9"/>
      <c r="Q606" s="9"/>
      <c r="R606" s="9"/>
      <c r="S606" s="9"/>
    </row>
    <row r="607" spans="1:19" x14ac:dyDescent="0.25">
      <c r="A607" s="9"/>
      <c r="B607" s="11" t="s">
        <v>650</v>
      </c>
      <c r="C607" s="12">
        <v>1111900</v>
      </c>
      <c r="D607" s="9"/>
      <c r="E607" s="9"/>
      <c r="F607" s="9"/>
      <c r="G607" s="9"/>
      <c r="H607" s="9"/>
      <c r="I607" s="9"/>
      <c r="J607" s="9"/>
      <c r="K607" s="9"/>
      <c r="L607" s="9"/>
      <c r="M607" s="9"/>
      <c r="N607" s="9"/>
      <c r="O607" s="9"/>
      <c r="P607" s="9"/>
      <c r="Q607" s="9"/>
      <c r="R607" s="9"/>
      <c r="S607" s="9"/>
    </row>
    <row r="608" spans="1:19" x14ac:dyDescent="0.25">
      <c r="A608" s="9"/>
      <c r="B608" s="11" t="s">
        <v>651</v>
      </c>
      <c r="C608" s="12">
        <v>1110952</v>
      </c>
      <c r="D608" s="9"/>
      <c r="E608" s="9"/>
      <c r="F608" s="9"/>
      <c r="G608" s="9"/>
      <c r="H608" s="9"/>
      <c r="I608" s="9"/>
      <c r="J608" s="9"/>
      <c r="K608" s="9"/>
      <c r="L608" s="9"/>
      <c r="M608" s="9"/>
      <c r="N608" s="9"/>
      <c r="O608" s="9"/>
      <c r="P608" s="9"/>
      <c r="Q608" s="9"/>
      <c r="R608" s="9"/>
      <c r="S608" s="9"/>
    </row>
    <row r="609" spans="1:19" x14ac:dyDescent="0.25">
      <c r="A609" s="9"/>
      <c r="B609" s="11" t="s">
        <v>652</v>
      </c>
      <c r="C609" s="12">
        <v>1111664</v>
      </c>
      <c r="D609" s="9"/>
      <c r="E609" s="9"/>
      <c r="F609" s="9"/>
      <c r="G609" s="9"/>
      <c r="H609" s="9"/>
      <c r="I609" s="9"/>
      <c r="J609" s="9"/>
      <c r="K609" s="9"/>
      <c r="L609" s="9"/>
      <c r="M609" s="9"/>
      <c r="N609" s="9"/>
      <c r="O609" s="9"/>
      <c r="P609" s="9"/>
      <c r="Q609" s="9"/>
      <c r="R609" s="9"/>
      <c r="S609" s="9"/>
    </row>
    <row r="610" spans="1:19" x14ac:dyDescent="0.25">
      <c r="A610" s="9"/>
      <c r="B610" s="13" t="s">
        <v>653</v>
      </c>
      <c r="C610" s="14">
        <v>1110726</v>
      </c>
      <c r="D610" s="9"/>
      <c r="E610" s="9"/>
      <c r="F610" s="9"/>
      <c r="G610" s="9"/>
      <c r="H610" s="9"/>
      <c r="I610" s="9"/>
      <c r="J610" s="9"/>
      <c r="K610" s="9"/>
      <c r="L610" s="9"/>
      <c r="M610" s="9"/>
      <c r="N610" s="9"/>
      <c r="O610" s="9"/>
      <c r="P610" s="9"/>
      <c r="Q610" s="9"/>
      <c r="R610" s="9"/>
      <c r="S610" s="9"/>
    </row>
    <row r="611" spans="1:19" x14ac:dyDescent="0.25">
      <c r="A611" s="9"/>
      <c r="B611" s="11" t="s">
        <v>654</v>
      </c>
      <c r="C611" s="12">
        <v>1111147</v>
      </c>
      <c r="D611" s="9"/>
      <c r="E611" s="9"/>
      <c r="F611" s="9"/>
      <c r="G611" s="9"/>
      <c r="H611" s="9"/>
      <c r="I611" s="9"/>
      <c r="J611" s="9"/>
      <c r="K611" s="9"/>
      <c r="L611" s="9"/>
      <c r="M611" s="9"/>
      <c r="N611" s="9"/>
      <c r="O611" s="9"/>
      <c r="P611" s="9"/>
      <c r="Q611" s="9"/>
      <c r="R611" s="9"/>
      <c r="S611" s="9"/>
    </row>
    <row r="612" spans="1:19" x14ac:dyDescent="0.25">
      <c r="A612" s="9"/>
      <c r="B612" s="11" t="s">
        <v>655</v>
      </c>
      <c r="C612" s="12">
        <v>1112731</v>
      </c>
      <c r="D612" s="9"/>
      <c r="E612" s="9"/>
      <c r="F612" s="9"/>
      <c r="G612" s="9"/>
      <c r="H612" s="9"/>
      <c r="I612" s="9"/>
      <c r="J612" s="9"/>
      <c r="K612" s="9"/>
      <c r="L612" s="9"/>
      <c r="M612" s="9"/>
      <c r="N612" s="9"/>
      <c r="O612" s="9"/>
      <c r="P612" s="9"/>
      <c r="Q612" s="9"/>
      <c r="R612" s="9"/>
      <c r="S612" s="9"/>
    </row>
    <row r="613" spans="1:19" x14ac:dyDescent="0.25">
      <c r="A613" s="9"/>
      <c r="B613" s="11" t="s">
        <v>656</v>
      </c>
      <c r="C613" s="12">
        <v>1112602</v>
      </c>
      <c r="D613" s="9"/>
      <c r="E613" s="9"/>
      <c r="F613" s="9"/>
      <c r="G613" s="9"/>
      <c r="H613" s="9"/>
      <c r="I613" s="9"/>
      <c r="J613" s="9"/>
      <c r="K613" s="9"/>
      <c r="L613" s="9"/>
      <c r="M613" s="9"/>
      <c r="N613" s="9"/>
      <c r="O613" s="9"/>
      <c r="P613" s="9"/>
      <c r="Q613" s="9"/>
      <c r="R613" s="9"/>
      <c r="S613" s="9"/>
    </row>
    <row r="614" spans="1:19" x14ac:dyDescent="0.25">
      <c r="A614" s="9"/>
      <c r="B614" s="11" t="s">
        <v>657</v>
      </c>
      <c r="C614" s="12">
        <v>1110812</v>
      </c>
      <c r="D614" s="9"/>
      <c r="E614" s="9"/>
      <c r="F614" s="9"/>
      <c r="G614" s="9"/>
      <c r="H614" s="9"/>
      <c r="I614" s="9"/>
      <c r="J614" s="9"/>
      <c r="K614" s="9"/>
      <c r="L614" s="9"/>
      <c r="M614" s="9"/>
      <c r="N614" s="9"/>
      <c r="O614" s="9"/>
      <c r="P614" s="9"/>
      <c r="Q614" s="9"/>
      <c r="R614" s="9"/>
      <c r="S614" s="9"/>
    </row>
    <row r="615" spans="1:19" x14ac:dyDescent="0.25">
      <c r="A615" s="9"/>
      <c r="B615" s="11" t="s">
        <v>658</v>
      </c>
      <c r="C615" s="12">
        <v>1112387</v>
      </c>
      <c r="D615" s="9"/>
      <c r="E615" s="9"/>
      <c r="F615" s="9"/>
      <c r="G615" s="9"/>
      <c r="H615" s="9"/>
      <c r="I615" s="9"/>
      <c r="J615" s="9"/>
      <c r="K615" s="9"/>
      <c r="L615" s="9"/>
      <c r="M615" s="9"/>
      <c r="N615" s="9"/>
      <c r="O615" s="9"/>
      <c r="P615" s="9"/>
      <c r="Q615" s="9"/>
      <c r="R615" s="9"/>
      <c r="S615" s="9"/>
    </row>
    <row r="616" spans="1:19" x14ac:dyDescent="0.25">
      <c r="A616" s="9"/>
      <c r="B616" s="11" t="s">
        <v>659</v>
      </c>
      <c r="C616" s="12">
        <v>1112320</v>
      </c>
      <c r="D616" s="9"/>
      <c r="E616" s="9"/>
      <c r="F616" s="9"/>
      <c r="G616" s="9"/>
      <c r="H616" s="9"/>
      <c r="I616" s="9"/>
      <c r="J616" s="9"/>
      <c r="K616" s="9"/>
      <c r="L616" s="9"/>
      <c r="M616" s="9"/>
      <c r="N616" s="9"/>
      <c r="O616" s="9"/>
      <c r="P616" s="9"/>
      <c r="Q616" s="9"/>
      <c r="R616" s="9"/>
      <c r="S616" s="9"/>
    </row>
    <row r="617" spans="1:19" x14ac:dyDescent="0.25">
      <c r="A617" s="9"/>
      <c r="B617" s="11" t="s">
        <v>660</v>
      </c>
      <c r="C617" s="12">
        <v>1112331</v>
      </c>
      <c r="D617" s="9"/>
      <c r="E617" s="9"/>
      <c r="F617" s="9"/>
      <c r="G617" s="9"/>
      <c r="H617" s="9"/>
      <c r="I617" s="9"/>
      <c r="J617" s="9"/>
      <c r="K617" s="9"/>
      <c r="L617" s="9"/>
      <c r="M617" s="9"/>
      <c r="N617" s="9"/>
      <c r="O617" s="9"/>
      <c r="P617" s="9"/>
      <c r="Q617" s="9"/>
      <c r="R617" s="9"/>
      <c r="S617" s="9"/>
    </row>
    <row r="618" spans="1:19" x14ac:dyDescent="0.25">
      <c r="A618" s="9"/>
      <c r="B618" s="11" t="s">
        <v>661</v>
      </c>
      <c r="C618" s="12">
        <v>1111979</v>
      </c>
      <c r="D618" s="9"/>
      <c r="E618" s="9"/>
      <c r="F618" s="9"/>
      <c r="G618" s="9"/>
      <c r="H618" s="9"/>
      <c r="I618" s="9"/>
      <c r="J618" s="9"/>
      <c r="K618" s="9"/>
      <c r="L618" s="9"/>
      <c r="M618" s="9"/>
      <c r="N618" s="9"/>
      <c r="O618" s="9"/>
      <c r="P618" s="9"/>
      <c r="Q618" s="9"/>
      <c r="R618" s="9"/>
      <c r="S618" s="9"/>
    </row>
    <row r="619" spans="1:19" x14ac:dyDescent="0.25">
      <c r="A619" s="9"/>
      <c r="B619" s="11" t="s">
        <v>662</v>
      </c>
      <c r="C619" s="12">
        <v>1113463</v>
      </c>
      <c r="D619" s="9"/>
      <c r="E619" s="9"/>
      <c r="F619" s="9"/>
      <c r="G619" s="9"/>
      <c r="H619" s="9"/>
      <c r="I619" s="9"/>
      <c r="J619" s="9"/>
      <c r="K619" s="9"/>
      <c r="L619" s="9"/>
      <c r="M619" s="9"/>
      <c r="N619" s="9"/>
      <c r="O619" s="9"/>
      <c r="P619" s="9"/>
      <c r="Q619" s="9"/>
      <c r="R619" s="9"/>
      <c r="S619" s="9"/>
    </row>
    <row r="620" spans="1:19" x14ac:dyDescent="0.25">
      <c r="A620" s="9"/>
      <c r="B620" s="11" t="s">
        <v>663</v>
      </c>
      <c r="C620" s="12">
        <v>1111329</v>
      </c>
      <c r="D620" s="9"/>
      <c r="E620" s="9"/>
      <c r="F620" s="9"/>
      <c r="G620" s="9"/>
      <c r="H620" s="9"/>
      <c r="I620" s="9"/>
      <c r="J620" s="9"/>
      <c r="K620" s="9"/>
      <c r="L620" s="9"/>
      <c r="M620" s="9"/>
      <c r="N620" s="9"/>
      <c r="O620" s="9"/>
      <c r="P620" s="9"/>
      <c r="Q620" s="9"/>
      <c r="R620" s="9"/>
      <c r="S620" s="9"/>
    </row>
    <row r="621" spans="1:19" x14ac:dyDescent="0.25">
      <c r="A621" s="9"/>
      <c r="B621" s="11" t="s">
        <v>664</v>
      </c>
      <c r="C621" s="12">
        <v>1112698</v>
      </c>
      <c r="D621" s="9"/>
      <c r="E621" s="9"/>
      <c r="F621" s="9"/>
      <c r="G621" s="9"/>
      <c r="H621" s="9"/>
      <c r="I621" s="9"/>
      <c r="J621" s="9"/>
      <c r="K621" s="9"/>
      <c r="L621" s="9"/>
      <c r="M621" s="9"/>
      <c r="N621" s="9"/>
      <c r="O621" s="9"/>
      <c r="P621" s="9"/>
      <c r="Q621" s="9"/>
      <c r="R621" s="9"/>
      <c r="S621" s="9"/>
    </row>
    <row r="622" spans="1:19" x14ac:dyDescent="0.25">
      <c r="A622" s="9"/>
      <c r="B622" s="11" t="s">
        <v>665</v>
      </c>
      <c r="C622" s="12">
        <v>1112788</v>
      </c>
      <c r="D622" s="9"/>
      <c r="E622" s="9"/>
      <c r="F622" s="9"/>
      <c r="G622" s="9"/>
      <c r="H622" s="9"/>
      <c r="I622" s="9"/>
      <c r="J622" s="9"/>
      <c r="K622" s="9"/>
      <c r="L622" s="9"/>
      <c r="M622" s="9"/>
      <c r="N622" s="9"/>
      <c r="O622" s="9"/>
      <c r="P622" s="9"/>
      <c r="Q622" s="9"/>
      <c r="R622" s="9"/>
      <c r="S622" s="9"/>
    </row>
    <row r="623" spans="1:19" x14ac:dyDescent="0.25">
      <c r="A623" s="9"/>
      <c r="B623" s="11" t="s">
        <v>666</v>
      </c>
      <c r="C623" s="12">
        <v>1112350</v>
      </c>
      <c r="D623" s="9"/>
      <c r="E623" s="9"/>
      <c r="F623" s="9"/>
      <c r="G623" s="9"/>
      <c r="H623" s="9"/>
      <c r="I623" s="9"/>
      <c r="J623" s="9"/>
      <c r="K623" s="9"/>
      <c r="L623" s="9"/>
      <c r="M623" s="9"/>
      <c r="N623" s="9"/>
      <c r="O623" s="9"/>
      <c r="P623" s="9"/>
      <c r="Q623" s="9"/>
      <c r="R623" s="9"/>
      <c r="S623" s="9"/>
    </row>
    <row r="624" spans="1:19" x14ac:dyDescent="0.25">
      <c r="A624" s="9"/>
      <c r="B624" s="11" t="s">
        <v>667</v>
      </c>
      <c r="C624" s="12">
        <v>1111486</v>
      </c>
      <c r="D624" s="9"/>
      <c r="E624" s="9"/>
      <c r="F624" s="9"/>
      <c r="G624" s="9"/>
      <c r="H624" s="9"/>
      <c r="I624" s="9"/>
      <c r="J624" s="9"/>
      <c r="K624" s="9"/>
      <c r="L624" s="9"/>
      <c r="M624" s="9"/>
      <c r="N624" s="9"/>
      <c r="O624" s="9"/>
      <c r="P624" s="9"/>
      <c r="Q624" s="9"/>
      <c r="R624" s="9"/>
      <c r="S624" s="9"/>
    </row>
    <row r="625" spans="1:19" x14ac:dyDescent="0.25">
      <c r="A625" s="9"/>
      <c r="B625" s="11" t="s">
        <v>668</v>
      </c>
      <c r="C625" s="12">
        <v>1110902</v>
      </c>
      <c r="D625" s="9"/>
      <c r="E625" s="9"/>
      <c r="F625" s="9"/>
      <c r="G625" s="9"/>
      <c r="H625" s="9"/>
      <c r="I625" s="9"/>
      <c r="J625" s="9"/>
      <c r="K625" s="9"/>
      <c r="L625" s="9"/>
      <c r="M625" s="9"/>
      <c r="N625" s="9"/>
      <c r="O625" s="9"/>
      <c r="P625" s="9"/>
      <c r="Q625" s="9"/>
      <c r="R625" s="9"/>
      <c r="S625" s="9"/>
    </row>
    <row r="626" spans="1:19" x14ac:dyDescent="0.25">
      <c r="A626" s="9"/>
      <c r="B626" s="11" t="s">
        <v>669</v>
      </c>
      <c r="C626" s="12">
        <v>1112415</v>
      </c>
      <c r="D626" s="9"/>
      <c r="E626" s="9"/>
      <c r="F626" s="9"/>
      <c r="G626" s="9"/>
      <c r="H626" s="9"/>
      <c r="I626" s="9"/>
      <c r="J626" s="9"/>
      <c r="K626" s="9"/>
      <c r="L626" s="9"/>
      <c r="M626" s="9"/>
      <c r="N626" s="9"/>
      <c r="O626" s="9"/>
      <c r="P626" s="9"/>
      <c r="Q626" s="9"/>
      <c r="R626" s="9"/>
      <c r="S626" s="9"/>
    </row>
    <row r="627" spans="1:19" x14ac:dyDescent="0.25">
      <c r="A627" s="9"/>
      <c r="B627" s="11" t="s">
        <v>670</v>
      </c>
      <c r="C627" s="12">
        <v>1112194</v>
      </c>
      <c r="D627" s="9"/>
      <c r="E627" s="9"/>
      <c r="F627" s="9"/>
      <c r="G627" s="9"/>
      <c r="H627" s="9"/>
      <c r="I627" s="9"/>
      <c r="J627" s="9"/>
      <c r="K627" s="9"/>
      <c r="L627" s="9"/>
      <c r="M627" s="9"/>
      <c r="N627" s="9"/>
      <c r="O627" s="9"/>
      <c r="P627" s="9"/>
      <c r="Q627" s="9"/>
      <c r="R627" s="9"/>
      <c r="S627" s="9"/>
    </row>
    <row r="628" spans="1:19" x14ac:dyDescent="0.25">
      <c r="A628" s="9"/>
      <c r="B628" s="11" t="s">
        <v>671</v>
      </c>
      <c r="C628" s="12">
        <v>1112390</v>
      </c>
      <c r="D628" s="9"/>
      <c r="E628" s="9"/>
      <c r="F628" s="9"/>
      <c r="G628" s="9"/>
      <c r="H628" s="9"/>
      <c r="I628" s="9"/>
      <c r="J628" s="9"/>
      <c r="K628" s="9"/>
      <c r="L628" s="9"/>
      <c r="M628" s="9"/>
      <c r="N628" s="9"/>
      <c r="O628" s="9"/>
      <c r="P628" s="9"/>
      <c r="Q628" s="9"/>
      <c r="R628" s="9"/>
      <c r="S628" s="9"/>
    </row>
    <row r="629" spans="1:19" x14ac:dyDescent="0.25">
      <c r="A629" s="9"/>
      <c r="B629" s="11" t="s">
        <v>672</v>
      </c>
      <c r="C629" s="12">
        <v>1112510</v>
      </c>
      <c r="D629" s="9"/>
      <c r="E629" s="9"/>
      <c r="F629" s="9"/>
      <c r="G629" s="9"/>
      <c r="H629" s="9"/>
      <c r="I629" s="9"/>
      <c r="J629" s="9"/>
      <c r="K629" s="9"/>
      <c r="L629" s="9"/>
      <c r="M629" s="9"/>
      <c r="N629" s="9"/>
      <c r="O629" s="9"/>
      <c r="P629" s="9"/>
      <c r="Q629" s="9"/>
      <c r="R629" s="9"/>
      <c r="S629" s="9"/>
    </row>
    <row r="630" spans="1:19" x14ac:dyDescent="0.25">
      <c r="A630" s="9"/>
      <c r="B630" s="11" t="s">
        <v>673</v>
      </c>
      <c r="C630" s="12">
        <v>1111981</v>
      </c>
      <c r="D630" s="9"/>
      <c r="E630" s="9"/>
      <c r="F630" s="9"/>
      <c r="G630" s="9"/>
      <c r="H630" s="9"/>
      <c r="I630" s="9"/>
      <c r="J630" s="9"/>
      <c r="K630" s="9"/>
      <c r="L630" s="9"/>
      <c r="M630" s="9"/>
      <c r="N630" s="9"/>
      <c r="O630" s="9"/>
      <c r="P630" s="9"/>
      <c r="Q630" s="9"/>
      <c r="R630" s="9"/>
      <c r="S630" s="9"/>
    </row>
    <row r="631" spans="1:19" x14ac:dyDescent="0.25">
      <c r="A631" s="9"/>
      <c r="B631" s="11" t="s">
        <v>674</v>
      </c>
      <c r="C631" s="12">
        <v>1112193</v>
      </c>
      <c r="D631" s="9"/>
      <c r="E631" s="9"/>
      <c r="F631" s="9"/>
      <c r="G631" s="9"/>
      <c r="H631" s="9"/>
      <c r="I631" s="9"/>
      <c r="J631" s="9"/>
      <c r="K631" s="9"/>
      <c r="L631" s="9"/>
      <c r="M631" s="9"/>
      <c r="N631" s="9"/>
      <c r="O631" s="9"/>
      <c r="P631" s="9"/>
      <c r="Q631" s="9"/>
      <c r="R631" s="9"/>
      <c r="S631" s="9"/>
    </row>
    <row r="632" spans="1:19" x14ac:dyDescent="0.25">
      <c r="A632" s="9"/>
      <c r="B632" s="11" t="s">
        <v>675</v>
      </c>
      <c r="C632" s="12">
        <v>1112882</v>
      </c>
      <c r="D632" s="9"/>
      <c r="E632" s="9"/>
      <c r="F632" s="9"/>
      <c r="G632" s="9"/>
      <c r="H632" s="9"/>
      <c r="I632" s="9"/>
      <c r="J632" s="9"/>
      <c r="K632" s="9"/>
      <c r="L632" s="9"/>
      <c r="M632" s="9"/>
      <c r="N632" s="9"/>
      <c r="O632" s="9"/>
      <c r="P632" s="9"/>
      <c r="Q632" s="9"/>
      <c r="R632" s="9"/>
      <c r="S632" s="9"/>
    </row>
    <row r="633" spans="1:19" x14ac:dyDescent="0.25">
      <c r="A633" s="9"/>
      <c r="B633" s="11" t="s">
        <v>676</v>
      </c>
      <c r="C633" s="12">
        <v>1110129</v>
      </c>
      <c r="D633" s="9"/>
      <c r="E633" s="9"/>
      <c r="F633" s="9"/>
      <c r="G633" s="9"/>
      <c r="H633" s="9"/>
      <c r="I633" s="9"/>
      <c r="J633" s="9"/>
      <c r="K633" s="9"/>
      <c r="L633" s="9"/>
      <c r="M633" s="9"/>
      <c r="N633" s="9"/>
      <c r="O633" s="9"/>
      <c r="P633" s="9"/>
      <c r="Q633" s="9"/>
      <c r="R633" s="9"/>
      <c r="S633" s="9"/>
    </row>
    <row r="634" spans="1:19" x14ac:dyDescent="0.25">
      <c r="A634" s="9"/>
      <c r="B634" s="11" t="s">
        <v>677</v>
      </c>
      <c r="C634" s="12">
        <v>1111548</v>
      </c>
      <c r="D634" s="9"/>
      <c r="E634" s="9"/>
      <c r="F634" s="9"/>
      <c r="G634" s="9"/>
      <c r="H634" s="9"/>
      <c r="I634" s="9"/>
      <c r="J634" s="9"/>
      <c r="K634" s="9"/>
      <c r="L634" s="9"/>
      <c r="M634" s="9"/>
      <c r="N634" s="9"/>
      <c r="O634" s="9"/>
      <c r="P634" s="9"/>
      <c r="Q634" s="9"/>
      <c r="R634" s="9"/>
      <c r="S634" s="9"/>
    </row>
    <row r="635" spans="1:19" x14ac:dyDescent="0.25">
      <c r="A635" s="9"/>
      <c r="B635" s="11" t="s">
        <v>678</v>
      </c>
      <c r="C635" s="12">
        <v>1111632</v>
      </c>
      <c r="D635" s="9"/>
      <c r="E635" s="9"/>
      <c r="F635" s="9"/>
      <c r="G635" s="9"/>
      <c r="H635" s="9"/>
      <c r="I635" s="9"/>
      <c r="J635" s="9"/>
      <c r="K635" s="9"/>
      <c r="L635" s="9"/>
      <c r="M635" s="9"/>
      <c r="N635" s="9"/>
      <c r="O635" s="9"/>
      <c r="P635" s="9"/>
      <c r="Q635" s="9"/>
      <c r="R635" s="9"/>
      <c r="S635" s="9"/>
    </row>
    <row r="636" spans="1:19" x14ac:dyDescent="0.25">
      <c r="A636" s="9"/>
      <c r="B636" s="11" t="s">
        <v>679</v>
      </c>
      <c r="C636" s="12">
        <v>1111522</v>
      </c>
      <c r="D636" s="9"/>
      <c r="E636" s="9"/>
      <c r="F636" s="9"/>
      <c r="G636" s="9"/>
      <c r="H636" s="9"/>
      <c r="I636" s="9"/>
      <c r="J636" s="9"/>
      <c r="K636" s="9"/>
      <c r="L636" s="9"/>
      <c r="M636" s="9"/>
      <c r="N636" s="9"/>
      <c r="O636" s="9"/>
      <c r="P636" s="9"/>
      <c r="Q636" s="9"/>
      <c r="R636" s="9"/>
      <c r="S636" s="9"/>
    </row>
    <row r="637" spans="1:19" x14ac:dyDescent="0.25">
      <c r="A637" s="9"/>
      <c r="B637" s="11" t="s">
        <v>680</v>
      </c>
      <c r="C637" s="12">
        <v>1112068</v>
      </c>
      <c r="D637" s="9"/>
      <c r="E637" s="9"/>
      <c r="F637" s="9"/>
      <c r="G637" s="9"/>
      <c r="H637" s="9"/>
      <c r="I637" s="9"/>
      <c r="J637" s="9"/>
      <c r="K637" s="9"/>
      <c r="L637" s="9"/>
      <c r="M637" s="9"/>
      <c r="N637" s="9"/>
      <c r="O637" s="9"/>
      <c r="P637" s="9"/>
      <c r="Q637" s="9"/>
      <c r="R637" s="9"/>
      <c r="S637" s="9"/>
    </row>
    <row r="638" spans="1:19" x14ac:dyDescent="0.25">
      <c r="A638" s="9"/>
      <c r="B638" s="11" t="s">
        <v>681</v>
      </c>
      <c r="C638" s="12">
        <v>1111255</v>
      </c>
      <c r="D638" s="9"/>
      <c r="E638" s="9"/>
      <c r="F638" s="9"/>
      <c r="G638" s="9"/>
      <c r="H638" s="9"/>
      <c r="I638" s="9"/>
      <c r="J638" s="9"/>
      <c r="K638" s="9"/>
      <c r="L638" s="9"/>
      <c r="M638" s="9"/>
      <c r="N638" s="9"/>
      <c r="O638" s="9"/>
      <c r="P638" s="9"/>
      <c r="Q638" s="9"/>
      <c r="R638" s="9"/>
      <c r="S638" s="9"/>
    </row>
    <row r="639" spans="1:19" x14ac:dyDescent="0.25">
      <c r="A639" s="9"/>
      <c r="B639" s="11" t="s">
        <v>682</v>
      </c>
      <c r="C639" s="12">
        <v>1110610</v>
      </c>
      <c r="D639" s="9"/>
      <c r="E639" s="9"/>
      <c r="F639" s="9"/>
      <c r="G639" s="9"/>
      <c r="H639" s="9"/>
      <c r="I639" s="9"/>
      <c r="J639" s="9"/>
      <c r="K639" s="9"/>
      <c r="L639" s="9"/>
      <c r="M639" s="9"/>
      <c r="N639" s="9"/>
      <c r="O639" s="9"/>
      <c r="P639" s="9"/>
      <c r="Q639" s="9"/>
      <c r="R639" s="9"/>
      <c r="S639" s="9"/>
    </row>
    <row r="640" spans="1:19" x14ac:dyDescent="0.25">
      <c r="A640" s="9"/>
      <c r="B640" s="11" t="s">
        <v>683</v>
      </c>
      <c r="C640" s="12">
        <v>1110234</v>
      </c>
      <c r="D640" s="9"/>
      <c r="E640" s="9"/>
      <c r="F640" s="9"/>
      <c r="G640" s="9"/>
      <c r="H640" s="9"/>
      <c r="I640" s="9"/>
      <c r="J640" s="9"/>
      <c r="K640" s="9"/>
      <c r="L640" s="9"/>
      <c r="M640" s="9"/>
      <c r="N640" s="9"/>
      <c r="O640" s="9"/>
      <c r="P640" s="9"/>
      <c r="Q640" s="9"/>
      <c r="R640" s="9"/>
      <c r="S640" s="9"/>
    </row>
    <row r="641" spans="1:19" x14ac:dyDescent="0.25">
      <c r="A641" s="9"/>
      <c r="B641" s="11" t="s">
        <v>684</v>
      </c>
      <c r="C641" s="12">
        <v>1110314</v>
      </c>
      <c r="D641" s="9"/>
      <c r="E641" s="9"/>
      <c r="F641" s="9"/>
      <c r="G641" s="9"/>
      <c r="H641" s="9"/>
      <c r="I641" s="9"/>
      <c r="J641" s="9"/>
      <c r="K641" s="9"/>
      <c r="L641" s="9"/>
      <c r="M641" s="9"/>
      <c r="N641" s="9"/>
      <c r="O641" s="9"/>
      <c r="P641" s="9"/>
      <c r="Q641" s="9"/>
      <c r="R641" s="9"/>
      <c r="S641" s="9"/>
    </row>
    <row r="642" spans="1:19" x14ac:dyDescent="0.25">
      <c r="A642" s="9"/>
      <c r="B642" s="11" t="s">
        <v>685</v>
      </c>
      <c r="C642" s="12">
        <v>1110245</v>
      </c>
      <c r="D642" s="9"/>
      <c r="E642" s="9"/>
      <c r="F642" s="9"/>
      <c r="G642" s="9"/>
      <c r="H642" s="9"/>
      <c r="I642" s="9"/>
      <c r="J642" s="9"/>
      <c r="K642" s="9"/>
      <c r="L642" s="9"/>
      <c r="M642" s="9"/>
      <c r="N642" s="9"/>
      <c r="O642" s="9"/>
      <c r="P642" s="9"/>
      <c r="Q642" s="9"/>
      <c r="R642" s="9"/>
      <c r="S642" s="9"/>
    </row>
    <row r="643" spans="1:19" x14ac:dyDescent="0.25">
      <c r="A643" s="9"/>
      <c r="B643" s="11" t="s">
        <v>686</v>
      </c>
      <c r="C643" s="12">
        <v>1111025</v>
      </c>
      <c r="D643" s="9"/>
      <c r="E643" s="9"/>
      <c r="F643" s="9"/>
      <c r="G643" s="9"/>
      <c r="H643" s="9"/>
      <c r="I643" s="9"/>
      <c r="J643" s="9"/>
      <c r="K643" s="9"/>
      <c r="L643" s="9"/>
      <c r="M643" s="9"/>
      <c r="N643" s="9"/>
      <c r="O643" s="9"/>
      <c r="P643" s="9"/>
      <c r="Q643" s="9"/>
      <c r="R643" s="9"/>
      <c r="S643" s="9"/>
    </row>
    <row r="644" spans="1:19" x14ac:dyDescent="0.25">
      <c r="A644" s="9"/>
      <c r="B644" s="11" t="s">
        <v>687</v>
      </c>
      <c r="C644" s="12">
        <v>1111523</v>
      </c>
      <c r="D644" s="9"/>
      <c r="E644" s="9"/>
      <c r="F644" s="9"/>
      <c r="G644" s="9"/>
      <c r="H644" s="9"/>
      <c r="I644" s="9"/>
      <c r="J644" s="9"/>
      <c r="K644" s="9"/>
      <c r="L644" s="9"/>
      <c r="M644" s="9"/>
      <c r="N644" s="9"/>
      <c r="O644" s="9"/>
      <c r="P644" s="9"/>
      <c r="Q644" s="9"/>
      <c r="R644" s="9"/>
      <c r="S644" s="9"/>
    </row>
    <row r="645" spans="1:19" x14ac:dyDescent="0.25">
      <c r="A645" s="9"/>
      <c r="B645" s="11" t="s">
        <v>688</v>
      </c>
      <c r="C645" s="12">
        <v>1112355</v>
      </c>
      <c r="D645" s="9"/>
      <c r="E645" s="9"/>
      <c r="F645" s="9"/>
      <c r="G645" s="9"/>
      <c r="H645" s="9"/>
      <c r="I645" s="9"/>
      <c r="J645" s="9"/>
      <c r="K645" s="9"/>
      <c r="L645" s="9"/>
      <c r="M645" s="9"/>
      <c r="N645" s="9"/>
      <c r="O645" s="9"/>
      <c r="P645" s="9"/>
      <c r="Q645" s="9"/>
      <c r="R645" s="9"/>
      <c r="S645" s="9"/>
    </row>
    <row r="646" spans="1:19" x14ac:dyDescent="0.25">
      <c r="A646" s="9"/>
      <c r="B646" s="11" t="s">
        <v>689</v>
      </c>
      <c r="C646" s="12">
        <v>1112272</v>
      </c>
      <c r="D646" s="9"/>
      <c r="E646" s="9"/>
      <c r="F646" s="9"/>
      <c r="G646" s="9"/>
      <c r="H646" s="9"/>
      <c r="I646" s="9"/>
      <c r="J646" s="9"/>
      <c r="K646" s="9"/>
      <c r="L646" s="9"/>
      <c r="M646" s="9"/>
      <c r="N646" s="9"/>
      <c r="O646" s="9"/>
      <c r="P646" s="9"/>
      <c r="Q646" s="9"/>
      <c r="R646" s="9"/>
      <c r="S646" s="9"/>
    </row>
    <row r="647" spans="1:19" x14ac:dyDescent="0.25">
      <c r="A647" s="9"/>
      <c r="B647" s="11" t="s">
        <v>690</v>
      </c>
      <c r="C647" s="12">
        <v>1112351</v>
      </c>
      <c r="D647" s="9"/>
      <c r="E647" s="9"/>
      <c r="F647" s="9"/>
      <c r="G647" s="9"/>
      <c r="H647" s="9"/>
      <c r="I647" s="9"/>
      <c r="J647" s="9"/>
      <c r="K647" s="9"/>
      <c r="L647" s="9"/>
      <c r="M647" s="9"/>
      <c r="N647" s="9"/>
      <c r="O647" s="9"/>
      <c r="P647" s="9"/>
      <c r="Q647" s="9"/>
      <c r="R647" s="9"/>
      <c r="S647" s="9"/>
    </row>
    <row r="648" spans="1:19" x14ac:dyDescent="0.25">
      <c r="A648" s="9"/>
      <c r="B648" s="11" t="s">
        <v>691</v>
      </c>
      <c r="C648" s="12">
        <v>1111398</v>
      </c>
      <c r="D648" s="9"/>
      <c r="E648" s="9"/>
      <c r="F648" s="9"/>
      <c r="G648" s="9"/>
      <c r="H648" s="9"/>
      <c r="I648" s="9"/>
      <c r="J648" s="9"/>
      <c r="K648" s="9"/>
      <c r="L648" s="9"/>
      <c r="M648" s="9"/>
      <c r="N648" s="9"/>
      <c r="O648" s="9"/>
      <c r="P648" s="9"/>
      <c r="Q648" s="9"/>
      <c r="R648" s="9"/>
      <c r="S648" s="9"/>
    </row>
    <row r="649" spans="1:19" x14ac:dyDescent="0.25">
      <c r="A649" s="9"/>
      <c r="B649" s="11" t="s">
        <v>692</v>
      </c>
      <c r="C649" s="12">
        <v>1110046</v>
      </c>
      <c r="D649" s="9"/>
      <c r="E649" s="9"/>
      <c r="F649" s="9"/>
      <c r="G649" s="9"/>
      <c r="H649" s="9"/>
      <c r="I649" s="9"/>
      <c r="J649" s="9"/>
      <c r="K649" s="9"/>
      <c r="L649" s="9"/>
      <c r="M649" s="9"/>
      <c r="N649" s="9"/>
      <c r="O649" s="9"/>
      <c r="P649" s="9"/>
      <c r="Q649" s="9"/>
      <c r="R649" s="9"/>
      <c r="S649" s="9"/>
    </row>
    <row r="650" spans="1:19" x14ac:dyDescent="0.25">
      <c r="A650" s="9"/>
      <c r="B650" s="11" t="s">
        <v>693</v>
      </c>
      <c r="C650" s="12">
        <v>1110758</v>
      </c>
      <c r="D650" s="9"/>
      <c r="E650" s="9"/>
      <c r="F650" s="9"/>
      <c r="G650" s="9"/>
      <c r="H650" s="9"/>
      <c r="I650" s="9"/>
      <c r="J650" s="9"/>
      <c r="K650" s="9"/>
      <c r="L650" s="9"/>
      <c r="M650" s="9"/>
      <c r="N650" s="9"/>
      <c r="O650" s="9"/>
      <c r="P650" s="9"/>
      <c r="Q650" s="9"/>
      <c r="R650" s="9"/>
      <c r="S650" s="9"/>
    </row>
    <row r="651" spans="1:19" x14ac:dyDescent="0.25">
      <c r="A651" s="9"/>
      <c r="B651" s="11" t="s">
        <v>694</v>
      </c>
      <c r="C651" s="12">
        <v>1111851</v>
      </c>
      <c r="D651" s="9"/>
      <c r="E651" s="9"/>
      <c r="F651" s="9"/>
      <c r="G651" s="9"/>
      <c r="H651" s="9"/>
      <c r="I651" s="9"/>
      <c r="J651" s="9"/>
      <c r="K651" s="9"/>
      <c r="L651" s="9"/>
      <c r="M651" s="9"/>
      <c r="N651" s="9"/>
      <c r="O651" s="9"/>
      <c r="P651" s="9"/>
      <c r="Q651" s="9"/>
      <c r="R651" s="9"/>
      <c r="S651" s="9"/>
    </row>
    <row r="652" spans="1:19" x14ac:dyDescent="0.25">
      <c r="A652" s="9"/>
      <c r="B652" s="11" t="s">
        <v>695</v>
      </c>
      <c r="C652" s="12">
        <v>1110233</v>
      </c>
      <c r="D652" s="9"/>
      <c r="E652" s="9"/>
      <c r="F652" s="9"/>
      <c r="G652" s="9"/>
      <c r="H652" s="9"/>
      <c r="I652" s="9"/>
      <c r="J652" s="9"/>
      <c r="K652" s="9"/>
      <c r="L652" s="9"/>
      <c r="M652" s="9"/>
      <c r="N652" s="9"/>
      <c r="O652" s="9"/>
      <c r="P652" s="9"/>
      <c r="Q652" s="9"/>
      <c r="R652" s="9"/>
      <c r="S652" s="9"/>
    </row>
    <row r="653" spans="1:19" x14ac:dyDescent="0.25">
      <c r="A653" s="9"/>
      <c r="B653" s="11" t="s">
        <v>696</v>
      </c>
      <c r="C653" s="12">
        <v>1110611</v>
      </c>
      <c r="D653" s="9"/>
      <c r="E653" s="9"/>
      <c r="F653" s="9"/>
      <c r="G653" s="9"/>
      <c r="H653" s="9"/>
      <c r="I653" s="9"/>
      <c r="J653" s="9"/>
      <c r="K653" s="9"/>
      <c r="L653" s="9"/>
      <c r="M653" s="9"/>
      <c r="N653" s="9"/>
      <c r="O653" s="9"/>
      <c r="P653" s="9"/>
      <c r="Q653" s="9"/>
      <c r="R653" s="9"/>
      <c r="S653" s="9"/>
    </row>
    <row r="654" spans="1:19" x14ac:dyDescent="0.25">
      <c r="A654" s="9"/>
      <c r="B654" s="11" t="s">
        <v>697</v>
      </c>
      <c r="C654" s="12">
        <v>1112153</v>
      </c>
      <c r="D654" s="9"/>
      <c r="E654" s="9"/>
      <c r="F654" s="9"/>
      <c r="G654" s="9"/>
      <c r="H654" s="9"/>
      <c r="I654" s="9"/>
      <c r="J654" s="9"/>
      <c r="K654" s="9"/>
      <c r="L654" s="9"/>
      <c r="M654" s="9"/>
      <c r="N654" s="9"/>
      <c r="O654" s="9"/>
      <c r="P654" s="9"/>
      <c r="Q654" s="9"/>
      <c r="R654" s="9"/>
      <c r="S654" s="9"/>
    </row>
    <row r="655" spans="1:19" x14ac:dyDescent="0.25">
      <c r="A655" s="9"/>
      <c r="B655" s="11" t="s">
        <v>698</v>
      </c>
      <c r="C655" s="12">
        <v>1112766</v>
      </c>
      <c r="D655" s="9"/>
      <c r="E655" s="9"/>
      <c r="F655" s="9"/>
      <c r="G655" s="9"/>
      <c r="H655" s="9"/>
      <c r="I655" s="9"/>
      <c r="J655" s="9"/>
      <c r="K655" s="9"/>
      <c r="L655" s="9"/>
      <c r="M655" s="9"/>
      <c r="N655" s="9"/>
      <c r="O655" s="9"/>
      <c r="P655" s="9"/>
      <c r="Q655" s="9"/>
      <c r="R655" s="9"/>
      <c r="S655" s="9"/>
    </row>
    <row r="656" spans="1:19" x14ac:dyDescent="0.25">
      <c r="A656" s="9"/>
      <c r="B656" s="11" t="s">
        <v>699</v>
      </c>
      <c r="C656" s="12">
        <v>1111367</v>
      </c>
      <c r="D656" s="9"/>
      <c r="E656" s="9"/>
      <c r="F656" s="9"/>
      <c r="G656" s="9"/>
      <c r="H656" s="9"/>
      <c r="I656" s="9"/>
      <c r="J656" s="9"/>
      <c r="K656" s="9"/>
      <c r="L656" s="9"/>
      <c r="M656" s="9"/>
      <c r="N656" s="9"/>
      <c r="O656" s="9"/>
      <c r="P656" s="9"/>
      <c r="Q656" s="9"/>
      <c r="R656" s="9"/>
      <c r="S656" s="9"/>
    </row>
    <row r="657" spans="1:19" x14ac:dyDescent="0.25">
      <c r="A657" s="9"/>
      <c r="B657" s="11" t="s">
        <v>700</v>
      </c>
      <c r="C657" s="12">
        <v>1112152</v>
      </c>
      <c r="D657" s="9"/>
      <c r="E657" s="9"/>
      <c r="F657" s="9"/>
      <c r="G657" s="9"/>
      <c r="H657" s="9"/>
      <c r="I657" s="9"/>
      <c r="J657" s="9"/>
      <c r="K657" s="9"/>
      <c r="L657" s="9"/>
      <c r="M657" s="9"/>
      <c r="N657" s="9"/>
      <c r="O657" s="9"/>
      <c r="P657" s="9"/>
      <c r="Q657" s="9"/>
      <c r="R657" s="9"/>
      <c r="S657" s="9"/>
    </row>
    <row r="658" spans="1:19" x14ac:dyDescent="0.25">
      <c r="A658" s="9"/>
      <c r="B658" s="11" t="s">
        <v>701</v>
      </c>
      <c r="C658" s="12">
        <v>1112273</v>
      </c>
      <c r="D658" s="9"/>
      <c r="E658" s="9"/>
      <c r="F658" s="9"/>
      <c r="G658" s="9"/>
      <c r="H658" s="9"/>
      <c r="I658" s="9"/>
      <c r="J658" s="9"/>
      <c r="K658" s="9"/>
      <c r="L658" s="9"/>
      <c r="M658" s="9"/>
      <c r="N658" s="9"/>
      <c r="O658" s="9"/>
      <c r="P658" s="9"/>
      <c r="Q658" s="9"/>
      <c r="R658" s="9"/>
      <c r="S658" s="9"/>
    </row>
    <row r="659" spans="1:19" x14ac:dyDescent="0.25">
      <c r="A659" s="9"/>
      <c r="B659" s="11" t="s">
        <v>702</v>
      </c>
      <c r="C659" s="12">
        <v>1112313</v>
      </c>
      <c r="D659" s="9"/>
      <c r="E659" s="9"/>
      <c r="F659" s="9"/>
      <c r="G659" s="9"/>
      <c r="H659" s="9"/>
      <c r="I659" s="9"/>
      <c r="J659" s="9"/>
      <c r="K659" s="9"/>
      <c r="L659" s="9"/>
      <c r="M659" s="9"/>
      <c r="N659" s="9"/>
      <c r="O659" s="9"/>
      <c r="P659" s="9"/>
      <c r="Q659" s="9"/>
      <c r="R659" s="9"/>
      <c r="S659" s="9"/>
    </row>
    <row r="660" spans="1:19" x14ac:dyDescent="0.25">
      <c r="A660" s="9"/>
      <c r="B660" s="11" t="s">
        <v>703</v>
      </c>
      <c r="C660" s="12">
        <v>1112164</v>
      </c>
      <c r="D660" s="9"/>
      <c r="E660" s="9"/>
      <c r="F660" s="9"/>
      <c r="G660" s="9"/>
      <c r="H660" s="9"/>
      <c r="I660" s="9"/>
      <c r="J660" s="9"/>
      <c r="K660" s="9"/>
      <c r="L660" s="9"/>
      <c r="M660" s="9"/>
      <c r="N660" s="9"/>
      <c r="O660" s="9"/>
      <c r="P660" s="9"/>
      <c r="Q660" s="9"/>
      <c r="R660" s="9"/>
      <c r="S660" s="9"/>
    </row>
    <row r="661" spans="1:19" x14ac:dyDescent="0.25">
      <c r="A661" s="9"/>
      <c r="B661" s="11" t="s">
        <v>704</v>
      </c>
      <c r="C661" s="12">
        <v>1110033</v>
      </c>
      <c r="D661" s="9"/>
      <c r="E661" s="9"/>
      <c r="F661" s="9"/>
      <c r="G661" s="9"/>
      <c r="H661" s="9"/>
      <c r="I661" s="9"/>
      <c r="J661" s="9"/>
      <c r="K661" s="9"/>
      <c r="L661" s="9"/>
      <c r="M661" s="9"/>
      <c r="N661" s="9"/>
      <c r="O661" s="9"/>
      <c r="P661" s="9"/>
      <c r="Q661" s="9"/>
      <c r="R661" s="9"/>
      <c r="S661" s="9"/>
    </row>
    <row r="662" spans="1:19" x14ac:dyDescent="0.25">
      <c r="A662" s="9"/>
      <c r="B662" s="11" t="s">
        <v>705</v>
      </c>
      <c r="C662" s="12">
        <v>1111966</v>
      </c>
      <c r="D662" s="9"/>
      <c r="E662" s="9"/>
      <c r="F662" s="9"/>
      <c r="G662" s="9"/>
      <c r="H662" s="9"/>
      <c r="I662" s="9"/>
      <c r="J662" s="9"/>
      <c r="K662" s="9"/>
      <c r="L662" s="9"/>
      <c r="M662" s="9"/>
      <c r="N662" s="9"/>
      <c r="O662" s="9"/>
      <c r="P662" s="9"/>
      <c r="Q662" s="9"/>
      <c r="R662" s="9"/>
      <c r="S662" s="9"/>
    </row>
    <row r="663" spans="1:19" x14ac:dyDescent="0.25">
      <c r="A663" s="9"/>
      <c r="B663" s="11" t="s">
        <v>706</v>
      </c>
      <c r="C663" s="12">
        <v>1112724</v>
      </c>
      <c r="D663" s="9"/>
      <c r="E663" s="9"/>
      <c r="F663" s="9"/>
      <c r="G663" s="9"/>
      <c r="H663" s="9"/>
      <c r="I663" s="9"/>
      <c r="J663" s="9"/>
      <c r="K663" s="9"/>
      <c r="L663" s="9"/>
      <c r="M663" s="9"/>
      <c r="N663" s="9"/>
      <c r="O663" s="9"/>
      <c r="P663" s="9"/>
      <c r="Q663" s="9"/>
      <c r="R663" s="9"/>
      <c r="S663" s="9"/>
    </row>
    <row r="664" spans="1:19" x14ac:dyDescent="0.25">
      <c r="A664" s="9"/>
      <c r="B664" s="11" t="s">
        <v>707</v>
      </c>
      <c r="C664" s="12">
        <v>1111074</v>
      </c>
      <c r="D664" s="9"/>
      <c r="E664" s="9"/>
      <c r="F664" s="9"/>
      <c r="G664" s="9"/>
      <c r="H664" s="9"/>
      <c r="I664" s="9"/>
      <c r="J664" s="9"/>
      <c r="K664" s="9"/>
      <c r="L664" s="9"/>
      <c r="M664" s="9"/>
      <c r="N664" s="9"/>
      <c r="O664" s="9"/>
      <c r="P664" s="9"/>
      <c r="Q664" s="9"/>
      <c r="R664" s="9"/>
      <c r="S664" s="9"/>
    </row>
    <row r="665" spans="1:19" x14ac:dyDescent="0.25">
      <c r="A665" s="9"/>
      <c r="B665" s="11" t="s">
        <v>708</v>
      </c>
      <c r="C665" s="12">
        <v>1110035</v>
      </c>
      <c r="D665" s="9"/>
      <c r="E665" s="9"/>
      <c r="F665" s="9"/>
      <c r="G665" s="9"/>
      <c r="H665" s="9"/>
      <c r="I665" s="9"/>
      <c r="J665" s="9"/>
      <c r="K665" s="9"/>
      <c r="L665" s="9"/>
      <c r="M665" s="9"/>
      <c r="N665" s="9"/>
      <c r="O665" s="9"/>
      <c r="P665" s="9"/>
      <c r="Q665" s="9"/>
      <c r="R665" s="9"/>
      <c r="S665" s="9"/>
    </row>
    <row r="666" spans="1:19" x14ac:dyDescent="0.25">
      <c r="A666" s="9"/>
      <c r="B666" s="11" t="s">
        <v>709</v>
      </c>
      <c r="C666" s="12">
        <v>1112556</v>
      </c>
      <c r="D666" s="9"/>
      <c r="E666" s="9"/>
      <c r="F666" s="9"/>
      <c r="G666" s="9"/>
      <c r="H666" s="9"/>
      <c r="I666" s="9"/>
      <c r="J666" s="9"/>
      <c r="K666" s="9"/>
      <c r="L666" s="9"/>
      <c r="M666" s="9"/>
      <c r="N666" s="9"/>
      <c r="O666" s="9"/>
      <c r="P666" s="9"/>
      <c r="Q666" s="9"/>
      <c r="R666" s="9"/>
      <c r="S666" s="9"/>
    </row>
    <row r="667" spans="1:19" x14ac:dyDescent="0.25">
      <c r="A667" s="9"/>
      <c r="B667" s="11" t="s">
        <v>710</v>
      </c>
      <c r="C667" s="12">
        <v>1112328</v>
      </c>
      <c r="D667" s="9"/>
      <c r="E667" s="9"/>
      <c r="F667" s="9"/>
      <c r="G667" s="9"/>
      <c r="H667" s="9"/>
      <c r="I667" s="9"/>
      <c r="J667" s="9"/>
      <c r="K667" s="9"/>
      <c r="L667" s="9"/>
      <c r="M667" s="9"/>
      <c r="N667" s="9"/>
      <c r="O667" s="9"/>
      <c r="P667" s="9"/>
      <c r="Q667" s="9"/>
      <c r="R667" s="9"/>
      <c r="S667" s="9"/>
    </row>
    <row r="668" spans="1:19" x14ac:dyDescent="0.25">
      <c r="A668" s="9"/>
      <c r="B668" s="11" t="s">
        <v>711</v>
      </c>
      <c r="C668" s="12">
        <v>1112316</v>
      </c>
      <c r="D668" s="9"/>
      <c r="E668" s="9"/>
      <c r="F668" s="9"/>
      <c r="G668" s="9"/>
      <c r="H668" s="9"/>
      <c r="I668" s="9"/>
      <c r="J668" s="9"/>
      <c r="K668" s="9"/>
      <c r="L668" s="9"/>
      <c r="M668" s="9"/>
      <c r="N668" s="9"/>
      <c r="O668" s="9"/>
      <c r="P668" s="9"/>
      <c r="Q668" s="9"/>
      <c r="R668" s="9"/>
      <c r="S668" s="9"/>
    </row>
    <row r="669" spans="1:19" x14ac:dyDescent="0.25">
      <c r="A669" s="9"/>
      <c r="B669" s="11" t="s">
        <v>712</v>
      </c>
      <c r="C669" s="12">
        <v>1111584</v>
      </c>
      <c r="D669" s="9"/>
      <c r="E669" s="9"/>
      <c r="F669" s="9"/>
      <c r="G669" s="9"/>
      <c r="H669" s="9"/>
      <c r="I669" s="9"/>
      <c r="J669" s="9"/>
      <c r="K669" s="9"/>
      <c r="L669" s="9"/>
      <c r="M669" s="9"/>
      <c r="N669" s="9"/>
      <c r="O669" s="9"/>
      <c r="P669" s="9"/>
      <c r="Q669" s="9"/>
      <c r="R669" s="9"/>
      <c r="S669" s="9"/>
    </row>
    <row r="670" spans="1:19" x14ac:dyDescent="0.25">
      <c r="A670" s="9"/>
      <c r="B670" s="11" t="s">
        <v>713</v>
      </c>
      <c r="C670" s="12">
        <v>1111034</v>
      </c>
      <c r="D670" s="9"/>
      <c r="E670" s="9"/>
      <c r="F670" s="9"/>
      <c r="G670" s="9"/>
      <c r="H670" s="9"/>
      <c r="I670" s="9"/>
      <c r="J670" s="9"/>
      <c r="K670" s="9"/>
      <c r="L670" s="9"/>
      <c r="M670" s="9"/>
      <c r="N670" s="9"/>
      <c r="O670" s="9"/>
      <c r="P670" s="9"/>
      <c r="Q670" s="9"/>
      <c r="R670" s="9"/>
      <c r="S670" s="9"/>
    </row>
    <row r="671" spans="1:19" x14ac:dyDescent="0.25">
      <c r="A671" s="9"/>
      <c r="B671" s="11" t="s">
        <v>714</v>
      </c>
      <c r="C671" s="12">
        <v>1112377</v>
      </c>
      <c r="D671" s="9"/>
      <c r="E671" s="9"/>
      <c r="F671" s="9"/>
      <c r="G671" s="9"/>
      <c r="H671" s="9"/>
      <c r="I671" s="9"/>
      <c r="J671" s="9"/>
      <c r="K671" s="9"/>
      <c r="L671" s="9"/>
      <c r="M671" s="9"/>
      <c r="N671" s="9"/>
      <c r="O671" s="9"/>
      <c r="P671" s="9"/>
      <c r="Q671" s="9"/>
      <c r="R671" s="9"/>
      <c r="S671" s="9"/>
    </row>
    <row r="672" spans="1:19" x14ac:dyDescent="0.25">
      <c r="A672" s="9"/>
      <c r="B672" s="11" t="s">
        <v>715</v>
      </c>
      <c r="C672" s="12">
        <v>1112884</v>
      </c>
      <c r="D672" s="9"/>
      <c r="E672" s="9"/>
      <c r="F672" s="9"/>
      <c r="G672" s="9"/>
      <c r="H672" s="9"/>
      <c r="I672" s="9"/>
      <c r="J672" s="9"/>
      <c r="K672" s="9"/>
      <c r="L672" s="9"/>
      <c r="M672" s="9"/>
      <c r="N672" s="9"/>
      <c r="O672" s="9"/>
      <c r="P672" s="9"/>
      <c r="Q672" s="9"/>
      <c r="R672" s="9"/>
      <c r="S672" s="9"/>
    </row>
    <row r="673" spans="1:19" x14ac:dyDescent="0.25">
      <c r="A673" s="9"/>
      <c r="B673" s="11" t="s">
        <v>716</v>
      </c>
      <c r="C673" s="12">
        <v>1111809</v>
      </c>
      <c r="D673" s="9"/>
      <c r="E673" s="9"/>
      <c r="F673" s="9"/>
      <c r="G673" s="9"/>
      <c r="H673" s="9"/>
      <c r="I673" s="9"/>
      <c r="J673" s="9"/>
      <c r="K673" s="9"/>
      <c r="L673" s="9"/>
      <c r="M673" s="9"/>
      <c r="N673" s="9"/>
      <c r="O673" s="9"/>
      <c r="P673" s="9"/>
      <c r="Q673" s="9"/>
      <c r="R673" s="9"/>
      <c r="S673" s="9"/>
    </row>
    <row r="674" spans="1:19" x14ac:dyDescent="0.25">
      <c r="A674" s="9"/>
      <c r="B674" s="11" t="s">
        <v>717</v>
      </c>
      <c r="C674" s="12">
        <v>1110263</v>
      </c>
      <c r="D674" s="9"/>
      <c r="E674" s="9"/>
      <c r="F674" s="9"/>
      <c r="G674" s="9"/>
      <c r="H674" s="9"/>
      <c r="I674" s="9"/>
      <c r="J674" s="9"/>
      <c r="K674" s="9"/>
      <c r="L674" s="9"/>
      <c r="M674" s="9"/>
      <c r="N674" s="9"/>
      <c r="O674" s="9"/>
      <c r="P674" s="9"/>
      <c r="Q674" s="9"/>
      <c r="R674" s="9"/>
      <c r="S674" s="9"/>
    </row>
    <row r="675" spans="1:19" x14ac:dyDescent="0.25">
      <c r="A675" s="9"/>
      <c r="B675" s="11" t="s">
        <v>718</v>
      </c>
      <c r="C675" s="12">
        <v>1110582</v>
      </c>
      <c r="D675" s="9"/>
      <c r="E675" s="9"/>
      <c r="F675" s="9"/>
      <c r="G675" s="9"/>
      <c r="H675" s="9"/>
      <c r="I675" s="9"/>
      <c r="J675" s="9"/>
      <c r="K675" s="9"/>
      <c r="L675" s="9"/>
      <c r="M675" s="9"/>
      <c r="N675" s="9"/>
      <c r="O675" s="9"/>
      <c r="P675" s="9"/>
      <c r="Q675" s="9"/>
      <c r="R675" s="9"/>
      <c r="S675" s="9"/>
    </row>
    <row r="676" spans="1:19" x14ac:dyDescent="0.25">
      <c r="A676" s="9"/>
      <c r="B676" s="11" t="s">
        <v>719</v>
      </c>
      <c r="C676" s="12">
        <v>1112352</v>
      </c>
      <c r="D676" s="9"/>
      <c r="E676" s="9"/>
      <c r="F676" s="9"/>
      <c r="G676" s="9"/>
      <c r="H676" s="9"/>
      <c r="I676" s="9"/>
      <c r="J676" s="9"/>
      <c r="K676" s="9"/>
      <c r="L676" s="9"/>
      <c r="M676" s="9"/>
      <c r="N676" s="9"/>
      <c r="O676" s="9"/>
      <c r="P676" s="9"/>
      <c r="Q676" s="9"/>
      <c r="R676" s="9"/>
      <c r="S676" s="9"/>
    </row>
    <row r="677" spans="1:19" x14ac:dyDescent="0.25">
      <c r="A677" s="9"/>
      <c r="B677" s="11" t="s">
        <v>720</v>
      </c>
      <c r="C677" s="12">
        <v>1112755</v>
      </c>
      <c r="D677" s="9"/>
      <c r="E677" s="9"/>
      <c r="F677" s="9"/>
      <c r="G677" s="9"/>
      <c r="H677" s="9"/>
      <c r="I677" s="9"/>
      <c r="J677" s="9"/>
      <c r="K677" s="9"/>
      <c r="L677" s="9"/>
      <c r="M677" s="9"/>
      <c r="N677" s="9"/>
      <c r="O677" s="9"/>
      <c r="P677" s="9"/>
      <c r="Q677" s="9"/>
      <c r="R677" s="9"/>
      <c r="S677" s="9"/>
    </row>
    <row r="678" spans="1:19" x14ac:dyDescent="0.25">
      <c r="A678" s="9"/>
      <c r="B678" s="11" t="s">
        <v>721</v>
      </c>
      <c r="C678" s="12">
        <v>1112378</v>
      </c>
      <c r="D678" s="9"/>
      <c r="E678" s="9"/>
      <c r="F678" s="9"/>
      <c r="G678" s="9"/>
      <c r="H678" s="9"/>
      <c r="I678" s="9"/>
      <c r="J678" s="9"/>
      <c r="K678" s="9"/>
      <c r="L678" s="9"/>
      <c r="M678" s="9"/>
      <c r="N678" s="9"/>
      <c r="O678" s="9"/>
      <c r="P678" s="9"/>
      <c r="Q678" s="9"/>
      <c r="R678" s="9"/>
      <c r="S678" s="9"/>
    </row>
    <row r="679" spans="1:19" x14ac:dyDescent="0.25">
      <c r="A679" s="9"/>
      <c r="B679" s="11" t="s">
        <v>722</v>
      </c>
      <c r="C679" s="12">
        <v>1112033</v>
      </c>
      <c r="D679" s="9"/>
      <c r="E679" s="9"/>
      <c r="F679" s="9"/>
      <c r="G679" s="9"/>
      <c r="H679" s="9"/>
      <c r="I679" s="9"/>
      <c r="J679" s="9"/>
      <c r="K679" s="9"/>
      <c r="L679" s="9"/>
      <c r="M679" s="9"/>
      <c r="N679" s="9"/>
      <c r="O679" s="9"/>
      <c r="P679" s="9"/>
      <c r="Q679" s="9"/>
      <c r="R679" s="9"/>
      <c r="S679" s="9"/>
    </row>
    <row r="680" spans="1:19" x14ac:dyDescent="0.25">
      <c r="A680" s="9"/>
      <c r="B680" s="11" t="s">
        <v>723</v>
      </c>
      <c r="C680" s="12">
        <v>1110893</v>
      </c>
      <c r="D680" s="9"/>
      <c r="E680" s="9"/>
      <c r="F680" s="9"/>
      <c r="G680" s="9"/>
      <c r="H680" s="9"/>
      <c r="I680" s="9"/>
      <c r="J680" s="9"/>
      <c r="K680" s="9"/>
      <c r="L680" s="9"/>
      <c r="M680" s="9"/>
      <c r="N680" s="9"/>
      <c r="O680" s="9"/>
      <c r="P680" s="9"/>
      <c r="Q680" s="9"/>
      <c r="R680" s="9"/>
      <c r="S680" s="9"/>
    </row>
    <row r="681" spans="1:19" x14ac:dyDescent="0.25">
      <c r="A681" s="9"/>
      <c r="B681" s="11" t="s">
        <v>724</v>
      </c>
      <c r="C681" s="12">
        <v>1111986</v>
      </c>
      <c r="D681" s="9"/>
      <c r="E681" s="9"/>
      <c r="F681" s="9"/>
      <c r="G681" s="9"/>
      <c r="H681" s="9"/>
      <c r="I681" s="9"/>
      <c r="J681" s="9"/>
      <c r="K681" s="9"/>
      <c r="L681" s="9"/>
      <c r="M681" s="9"/>
      <c r="N681" s="9"/>
      <c r="O681" s="9"/>
      <c r="P681" s="9"/>
      <c r="Q681" s="9"/>
      <c r="R681" s="9"/>
      <c r="S681" s="9"/>
    </row>
    <row r="682" spans="1:19" x14ac:dyDescent="0.25">
      <c r="A682" s="9"/>
      <c r="B682" s="11" t="s">
        <v>725</v>
      </c>
      <c r="C682" s="12">
        <v>1111227</v>
      </c>
      <c r="D682" s="9"/>
      <c r="E682" s="9"/>
      <c r="F682" s="9"/>
      <c r="G682" s="9"/>
      <c r="H682" s="9"/>
      <c r="I682" s="9"/>
      <c r="J682" s="9"/>
      <c r="K682" s="9"/>
      <c r="L682" s="9"/>
      <c r="M682" s="9"/>
      <c r="N682" s="9"/>
      <c r="O682" s="9"/>
      <c r="P682" s="9"/>
      <c r="Q682" s="9"/>
      <c r="R682" s="9"/>
      <c r="S682" s="9"/>
    </row>
    <row r="683" spans="1:19" x14ac:dyDescent="0.25">
      <c r="A683" s="9"/>
      <c r="B683" s="11" t="s">
        <v>726</v>
      </c>
      <c r="C683" s="12">
        <v>1110147</v>
      </c>
      <c r="D683" s="9"/>
      <c r="E683" s="9"/>
      <c r="F683" s="9"/>
      <c r="G683" s="9"/>
      <c r="H683" s="9"/>
      <c r="I683" s="9"/>
      <c r="J683" s="9"/>
      <c r="K683" s="9"/>
      <c r="L683" s="9"/>
      <c r="M683" s="9"/>
      <c r="N683" s="9"/>
      <c r="O683" s="9"/>
      <c r="P683" s="9"/>
      <c r="Q683" s="9"/>
      <c r="R683" s="9"/>
      <c r="S683" s="9"/>
    </row>
    <row r="684" spans="1:19" x14ac:dyDescent="0.25">
      <c r="A684" s="9"/>
      <c r="B684" s="11" t="s">
        <v>727</v>
      </c>
      <c r="C684" s="12">
        <v>1111838</v>
      </c>
      <c r="D684" s="9"/>
      <c r="E684" s="9"/>
      <c r="F684" s="9"/>
      <c r="G684" s="9"/>
      <c r="H684" s="9"/>
      <c r="I684" s="9"/>
      <c r="J684" s="9"/>
      <c r="K684" s="9"/>
      <c r="L684" s="9"/>
      <c r="M684" s="9"/>
      <c r="N684" s="9"/>
      <c r="O684" s="9"/>
      <c r="P684" s="9"/>
      <c r="Q684" s="9"/>
      <c r="R684" s="9"/>
      <c r="S684" s="9"/>
    </row>
    <row r="685" spans="1:19" x14ac:dyDescent="0.25">
      <c r="A685" s="9"/>
      <c r="B685" s="11" t="s">
        <v>728</v>
      </c>
      <c r="C685" s="12">
        <v>1110204</v>
      </c>
      <c r="D685" s="9"/>
      <c r="E685" s="9"/>
      <c r="F685" s="9"/>
      <c r="G685" s="9"/>
      <c r="H685" s="9"/>
      <c r="I685" s="9"/>
      <c r="J685" s="9"/>
      <c r="K685" s="9"/>
      <c r="L685" s="9"/>
      <c r="M685" s="9"/>
      <c r="N685" s="9"/>
      <c r="O685" s="9"/>
      <c r="P685" s="9"/>
      <c r="Q685" s="9"/>
      <c r="R685" s="9"/>
      <c r="S685" s="9"/>
    </row>
    <row r="686" spans="1:19" x14ac:dyDescent="0.25">
      <c r="A686" s="9"/>
      <c r="B686" s="11" t="s">
        <v>729</v>
      </c>
      <c r="C686" s="12">
        <v>1111562</v>
      </c>
      <c r="D686" s="9"/>
      <c r="E686" s="9"/>
      <c r="F686" s="9"/>
      <c r="G686" s="9"/>
      <c r="H686" s="9"/>
      <c r="I686" s="9"/>
      <c r="J686" s="9"/>
      <c r="K686" s="9"/>
      <c r="L686" s="9"/>
      <c r="M686" s="9"/>
      <c r="N686" s="9"/>
      <c r="O686" s="9"/>
      <c r="P686" s="9"/>
      <c r="Q686" s="9"/>
      <c r="R686" s="9"/>
      <c r="S686" s="9"/>
    </row>
    <row r="687" spans="1:19" x14ac:dyDescent="0.25">
      <c r="A687" s="9"/>
      <c r="B687" s="11" t="s">
        <v>730</v>
      </c>
      <c r="C687" s="12">
        <v>1112691</v>
      </c>
      <c r="D687" s="9"/>
      <c r="E687" s="9"/>
      <c r="F687" s="9"/>
      <c r="G687" s="9"/>
      <c r="H687" s="9"/>
      <c r="I687" s="9"/>
      <c r="J687" s="9"/>
      <c r="K687" s="9"/>
      <c r="L687" s="9"/>
      <c r="M687" s="9"/>
      <c r="N687" s="9"/>
      <c r="O687" s="9"/>
      <c r="P687" s="9"/>
      <c r="Q687" s="9"/>
      <c r="R687" s="9"/>
      <c r="S687" s="9"/>
    </row>
    <row r="688" spans="1:19" x14ac:dyDescent="0.25">
      <c r="A688" s="9"/>
      <c r="B688" s="11" t="s">
        <v>731</v>
      </c>
      <c r="C688" s="12">
        <v>1110246</v>
      </c>
      <c r="D688" s="9"/>
      <c r="E688" s="9"/>
      <c r="F688" s="9"/>
      <c r="G688" s="9"/>
      <c r="H688" s="9"/>
      <c r="I688" s="9"/>
      <c r="J688" s="9"/>
      <c r="K688" s="9"/>
      <c r="L688" s="9"/>
      <c r="M688" s="9"/>
      <c r="N688" s="9"/>
      <c r="O688" s="9"/>
      <c r="P688" s="9"/>
      <c r="Q688" s="9"/>
      <c r="R688" s="9"/>
      <c r="S688" s="9"/>
    </row>
    <row r="689" spans="1:19" x14ac:dyDescent="0.25">
      <c r="A689" s="9"/>
      <c r="B689" s="11" t="s">
        <v>732</v>
      </c>
      <c r="C689" s="12">
        <v>1111176</v>
      </c>
      <c r="D689" s="9"/>
      <c r="E689" s="9"/>
      <c r="F689" s="9"/>
      <c r="G689" s="9"/>
      <c r="H689" s="9"/>
      <c r="I689" s="9"/>
      <c r="J689" s="9"/>
      <c r="K689" s="9"/>
      <c r="L689" s="9"/>
      <c r="M689" s="9"/>
      <c r="N689" s="9"/>
      <c r="O689" s="9"/>
      <c r="P689" s="9"/>
      <c r="Q689" s="9"/>
      <c r="R689" s="9"/>
      <c r="S689" s="9"/>
    </row>
    <row r="690" spans="1:19" x14ac:dyDescent="0.25">
      <c r="A690" s="9"/>
      <c r="B690" s="11" t="s">
        <v>733</v>
      </c>
      <c r="C690" s="12">
        <v>1111178</v>
      </c>
      <c r="D690" s="9"/>
      <c r="E690" s="9"/>
      <c r="F690" s="9"/>
      <c r="G690" s="9"/>
      <c r="H690" s="9"/>
      <c r="I690" s="9"/>
      <c r="J690" s="9"/>
      <c r="K690" s="9"/>
      <c r="L690" s="9"/>
      <c r="M690" s="9"/>
      <c r="N690" s="9"/>
      <c r="O690" s="9"/>
      <c r="P690" s="9"/>
      <c r="Q690" s="9"/>
      <c r="R690" s="9"/>
      <c r="S690" s="9"/>
    </row>
    <row r="691" spans="1:19" x14ac:dyDescent="0.25">
      <c r="A691" s="9"/>
      <c r="B691" s="11" t="s">
        <v>734</v>
      </c>
      <c r="C691" s="12">
        <v>1111182</v>
      </c>
      <c r="D691" s="9"/>
      <c r="E691" s="9"/>
      <c r="F691" s="9"/>
      <c r="G691" s="9"/>
      <c r="H691" s="9"/>
      <c r="I691" s="9"/>
      <c r="J691" s="9"/>
      <c r="K691" s="9"/>
      <c r="L691" s="9"/>
      <c r="M691" s="9"/>
      <c r="N691" s="9"/>
      <c r="O691" s="9"/>
      <c r="P691" s="9"/>
      <c r="Q691" s="9"/>
      <c r="R691" s="9"/>
      <c r="S691" s="9"/>
    </row>
    <row r="692" spans="1:19" x14ac:dyDescent="0.25">
      <c r="A692" s="9"/>
      <c r="B692" s="11" t="s">
        <v>735</v>
      </c>
      <c r="C692" s="12">
        <v>1112469</v>
      </c>
      <c r="D692" s="9"/>
      <c r="E692" s="9"/>
      <c r="F692" s="9"/>
      <c r="G692" s="9"/>
      <c r="H692" s="9"/>
      <c r="I692" s="9"/>
      <c r="J692" s="9"/>
      <c r="K692" s="9"/>
      <c r="L692" s="9"/>
      <c r="M692" s="9"/>
      <c r="N692" s="9"/>
      <c r="O692" s="9"/>
      <c r="P692" s="9"/>
      <c r="Q692" s="9"/>
      <c r="R692" s="9"/>
      <c r="S692" s="9"/>
    </row>
    <row r="693" spans="1:19" x14ac:dyDescent="0.25">
      <c r="A693" s="9"/>
      <c r="B693" s="11" t="s">
        <v>736</v>
      </c>
      <c r="C693" s="12">
        <v>1111228</v>
      </c>
      <c r="D693" s="9"/>
      <c r="E693" s="9"/>
      <c r="F693" s="9"/>
      <c r="G693" s="9"/>
      <c r="H693" s="9"/>
      <c r="I693" s="9"/>
      <c r="J693" s="9"/>
      <c r="K693" s="9"/>
      <c r="L693" s="9"/>
      <c r="M693" s="9"/>
      <c r="N693" s="9"/>
      <c r="O693" s="9"/>
      <c r="P693" s="9"/>
      <c r="Q693" s="9"/>
      <c r="R693" s="9"/>
      <c r="S693" s="9"/>
    </row>
    <row r="694" spans="1:19" x14ac:dyDescent="0.25">
      <c r="A694" s="9"/>
      <c r="B694" s="11" t="s">
        <v>737</v>
      </c>
      <c r="C694" s="12">
        <v>1111334</v>
      </c>
      <c r="D694" s="9"/>
      <c r="E694" s="9"/>
      <c r="F694" s="9"/>
      <c r="G694" s="9"/>
      <c r="H694" s="9"/>
      <c r="I694" s="9"/>
      <c r="J694" s="9"/>
      <c r="K694" s="9"/>
      <c r="L694" s="9"/>
      <c r="M694" s="9"/>
      <c r="N694" s="9"/>
      <c r="O694" s="9"/>
      <c r="P694" s="9"/>
      <c r="Q694" s="9"/>
      <c r="R694" s="9"/>
      <c r="S694" s="9"/>
    </row>
    <row r="695" spans="1:19" x14ac:dyDescent="0.25">
      <c r="A695" s="9"/>
      <c r="B695" s="11" t="s">
        <v>738</v>
      </c>
      <c r="C695" s="12">
        <v>1110205</v>
      </c>
      <c r="D695" s="9"/>
      <c r="E695" s="9"/>
      <c r="F695" s="9"/>
      <c r="G695" s="9"/>
      <c r="H695" s="9"/>
      <c r="I695" s="9"/>
      <c r="J695" s="9"/>
      <c r="K695" s="9"/>
      <c r="L695" s="9"/>
      <c r="M695" s="9"/>
      <c r="N695" s="9"/>
      <c r="O695" s="9"/>
      <c r="P695" s="9"/>
      <c r="Q695" s="9"/>
      <c r="R695" s="9"/>
      <c r="S695" s="9"/>
    </row>
    <row r="696" spans="1:19" x14ac:dyDescent="0.25">
      <c r="A696" s="9"/>
      <c r="B696" s="11" t="s">
        <v>739</v>
      </c>
      <c r="C696" s="12">
        <v>1111970</v>
      </c>
      <c r="D696" s="9"/>
      <c r="E696" s="9"/>
      <c r="F696" s="9"/>
      <c r="G696" s="9"/>
      <c r="H696" s="9"/>
      <c r="I696" s="9"/>
      <c r="J696" s="9"/>
      <c r="K696" s="9"/>
      <c r="L696" s="9"/>
      <c r="M696" s="9"/>
      <c r="N696" s="9"/>
      <c r="O696" s="9"/>
      <c r="P696" s="9"/>
      <c r="Q696" s="9"/>
      <c r="R696" s="9"/>
      <c r="S696" s="9"/>
    </row>
    <row r="697" spans="1:19" x14ac:dyDescent="0.25">
      <c r="A697" s="9"/>
      <c r="B697" s="11" t="s">
        <v>740</v>
      </c>
      <c r="C697" s="12">
        <v>1111075</v>
      </c>
      <c r="D697" s="9"/>
      <c r="E697" s="9"/>
      <c r="F697" s="9"/>
      <c r="G697" s="9"/>
      <c r="H697" s="9"/>
      <c r="I697" s="9"/>
      <c r="J697" s="9"/>
      <c r="K697" s="9"/>
      <c r="L697" s="9"/>
      <c r="M697" s="9"/>
      <c r="N697" s="9"/>
      <c r="O697" s="9"/>
      <c r="P697" s="9"/>
      <c r="Q697" s="9"/>
      <c r="R697" s="9"/>
      <c r="S697" s="9"/>
    </row>
    <row r="698" spans="1:19" x14ac:dyDescent="0.25">
      <c r="A698" s="9"/>
      <c r="B698" s="11" t="s">
        <v>741</v>
      </c>
      <c r="C698" s="12">
        <v>1112156</v>
      </c>
      <c r="D698" s="9"/>
      <c r="E698" s="9"/>
      <c r="F698" s="9"/>
      <c r="G698" s="9"/>
      <c r="H698" s="9"/>
      <c r="I698" s="9"/>
      <c r="J698" s="9"/>
      <c r="K698" s="9"/>
      <c r="L698" s="9"/>
      <c r="M698" s="9"/>
      <c r="N698" s="9"/>
      <c r="O698" s="9"/>
      <c r="P698" s="9"/>
      <c r="Q698" s="9"/>
      <c r="R698" s="9"/>
      <c r="S698" s="9"/>
    </row>
    <row r="699" spans="1:19" x14ac:dyDescent="0.25">
      <c r="A699" s="9"/>
      <c r="B699" s="11" t="s">
        <v>742</v>
      </c>
      <c r="C699" s="12">
        <v>1111790</v>
      </c>
      <c r="D699" s="9"/>
      <c r="E699" s="9"/>
      <c r="F699" s="9"/>
      <c r="G699" s="9"/>
      <c r="H699" s="9"/>
      <c r="I699" s="9"/>
      <c r="J699" s="9"/>
      <c r="K699" s="9"/>
      <c r="L699" s="9"/>
      <c r="M699" s="9"/>
      <c r="N699" s="9"/>
      <c r="O699" s="9"/>
      <c r="P699" s="9"/>
      <c r="Q699" s="9"/>
      <c r="R699" s="9"/>
      <c r="S699" s="9"/>
    </row>
    <row r="700" spans="1:19" x14ac:dyDescent="0.25">
      <c r="A700" s="9"/>
      <c r="B700" s="11" t="s">
        <v>743</v>
      </c>
      <c r="C700" s="12">
        <v>1111563</v>
      </c>
      <c r="D700" s="9"/>
      <c r="E700" s="9"/>
      <c r="F700" s="9"/>
      <c r="G700" s="9"/>
      <c r="H700" s="9"/>
      <c r="I700" s="9"/>
      <c r="J700" s="9"/>
      <c r="K700" s="9"/>
      <c r="L700" s="9"/>
      <c r="M700" s="9"/>
      <c r="N700" s="9"/>
      <c r="O700" s="9"/>
      <c r="P700" s="9"/>
      <c r="Q700" s="9"/>
      <c r="R700" s="9"/>
      <c r="S700" s="9"/>
    </row>
    <row r="701" spans="1:19" x14ac:dyDescent="0.25">
      <c r="A701" s="9"/>
      <c r="B701" s="11" t="s">
        <v>744</v>
      </c>
      <c r="C701" s="12">
        <v>1112107</v>
      </c>
      <c r="D701" s="9"/>
      <c r="E701" s="9"/>
      <c r="F701" s="9"/>
      <c r="G701" s="9"/>
      <c r="H701" s="9"/>
      <c r="I701" s="9"/>
      <c r="J701" s="9"/>
      <c r="K701" s="9"/>
      <c r="L701" s="9"/>
      <c r="M701" s="9"/>
      <c r="N701" s="9"/>
      <c r="O701" s="9"/>
      <c r="P701" s="9"/>
      <c r="Q701" s="9"/>
      <c r="R701" s="9"/>
      <c r="S701" s="9"/>
    </row>
    <row r="702" spans="1:19" x14ac:dyDescent="0.25">
      <c r="A702" s="9"/>
      <c r="B702" s="11" t="s">
        <v>745</v>
      </c>
      <c r="C702" s="12">
        <v>1112846</v>
      </c>
      <c r="D702" s="9"/>
      <c r="E702" s="9"/>
      <c r="F702" s="9"/>
      <c r="G702" s="9"/>
      <c r="H702" s="9"/>
      <c r="I702" s="9"/>
      <c r="J702" s="9"/>
      <c r="K702" s="9"/>
      <c r="L702" s="9"/>
      <c r="M702" s="9"/>
      <c r="N702" s="9"/>
      <c r="O702" s="9"/>
      <c r="P702" s="9"/>
      <c r="Q702" s="9"/>
      <c r="R702" s="9"/>
      <c r="S702" s="9"/>
    </row>
    <row r="703" spans="1:19" x14ac:dyDescent="0.25">
      <c r="A703" s="9"/>
      <c r="B703" s="11" t="s">
        <v>746</v>
      </c>
      <c r="C703" s="12">
        <v>1111454</v>
      </c>
      <c r="D703" s="9"/>
      <c r="E703" s="9"/>
      <c r="F703" s="9"/>
      <c r="G703" s="9"/>
      <c r="H703" s="9"/>
      <c r="I703" s="9"/>
      <c r="J703" s="9"/>
      <c r="K703" s="9"/>
      <c r="L703" s="9"/>
      <c r="M703" s="9"/>
      <c r="N703" s="9"/>
      <c r="O703" s="9"/>
      <c r="P703" s="9"/>
      <c r="Q703" s="9"/>
      <c r="R703" s="9"/>
      <c r="S703" s="9"/>
    </row>
    <row r="704" spans="1:19" x14ac:dyDescent="0.25">
      <c r="A704" s="9"/>
      <c r="B704" s="11" t="s">
        <v>747</v>
      </c>
      <c r="C704" s="12">
        <v>1111455</v>
      </c>
      <c r="D704" s="9"/>
      <c r="E704" s="9"/>
      <c r="F704" s="9"/>
      <c r="G704" s="9"/>
      <c r="H704" s="9"/>
      <c r="I704" s="9"/>
      <c r="J704" s="9"/>
      <c r="K704" s="9"/>
      <c r="L704" s="9"/>
      <c r="M704" s="9"/>
      <c r="N704" s="9"/>
      <c r="O704" s="9"/>
      <c r="P704" s="9"/>
      <c r="Q704" s="9"/>
      <c r="R704" s="9"/>
      <c r="S704" s="9"/>
    </row>
    <row r="705" spans="1:19" x14ac:dyDescent="0.25">
      <c r="A705" s="9"/>
      <c r="B705" s="11" t="s">
        <v>748</v>
      </c>
      <c r="C705" s="12">
        <v>1110265</v>
      </c>
      <c r="D705" s="9"/>
      <c r="E705" s="9"/>
      <c r="F705" s="9"/>
      <c r="G705" s="9"/>
      <c r="H705" s="9"/>
      <c r="I705" s="9"/>
      <c r="J705" s="9"/>
      <c r="K705" s="9"/>
      <c r="L705" s="9"/>
      <c r="M705" s="9"/>
      <c r="N705" s="9"/>
      <c r="O705" s="9"/>
      <c r="P705" s="9"/>
      <c r="Q705" s="9"/>
      <c r="R705" s="9"/>
      <c r="S705" s="9"/>
    </row>
    <row r="706" spans="1:19" x14ac:dyDescent="0.25">
      <c r="A706" s="9"/>
      <c r="B706" s="11" t="s">
        <v>749</v>
      </c>
      <c r="C706" s="12">
        <v>1112026</v>
      </c>
      <c r="D706" s="9"/>
      <c r="E706" s="9"/>
      <c r="F706" s="9"/>
      <c r="G706" s="9"/>
      <c r="H706" s="9"/>
      <c r="I706" s="9"/>
      <c r="J706" s="9"/>
      <c r="K706" s="9"/>
      <c r="L706" s="9"/>
      <c r="M706" s="9"/>
      <c r="N706" s="9"/>
      <c r="O706" s="9"/>
      <c r="P706" s="9"/>
      <c r="Q706" s="9"/>
      <c r="R706" s="9"/>
      <c r="S706" s="9"/>
    </row>
    <row r="707" spans="1:19" x14ac:dyDescent="0.25">
      <c r="A707" s="9"/>
      <c r="B707" s="11" t="s">
        <v>750</v>
      </c>
      <c r="C707" s="12">
        <v>1112580</v>
      </c>
      <c r="D707" s="9"/>
      <c r="E707" s="9"/>
      <c r="F707" s="9"/>
      <c r="G707" s="9"/>
      <c r="H707" s="9"/>
      <c r="I707" s="9"/>
      <c r="J707" s="9"/>
      <c r="K707" s="9"/>
      <c r="L707" s="9"/>
      <c r="M707" s="9"/>
      <c r="N707" s="9"/>
      <c r="O707" s="9"/>
      <c r="P707" s="9"/>
      <c r="Q707" s="9"/>
      <c r="R707" s="9"/>
      <c r="S707" s="9"/>
    </row>
    <row r="708" spans="1:19" x14ac:dyDescent="0.25">
      <c r="A708" s="9"/>
      <c r="B708" s="11" t="s">
        <v>751</v>
      </c>
      <c r="C708" s="12">
        <v>1112647</v>
      </c>
      <c r="D708" s="9"/>
      <c r="E708" s="9"/>
      <c r="F708" s="9"/>
      <c r="G708" s="9"/>
      <c r="H708" s="9"/>
      <c r="I708" s="9"/>
      <c r="J708" s="9"/>
      <c r="K708" s="9"/>
      <c r="L708" s="9"/>
      <c r="M708" s="9"/>
      <c r="N708" s="9"/>
      <c r="O708" s="9"/>
      <c r="P708" s="9"/>
      <c r="Q708" s="9"/>
      <c r="R708" s="9"/>
      <c r="S708" s="9"/>
    </row>
    <row r="709" spans="1:19" x14ac:dyDescent="0.25">
      <c r="A709" s="9"/>
      <c r="B709" s="11" t="s">
        <v>752</v>
      </c>
      <c r="C709" s="12">
        <v>1112657</v>
      </c>
      <c r="D709" s="9"/>
      <c r="E709" s="9"/>
      <c r="F709" s="9"/>
      <c r="G709" s="9"/>
      <c r="H709" s="9"/>
      <c r="I709" s="9"/>
      <c r="J709" s="9"/>
      <c r="K709" s="9"/>
      <c r="L709" s="9"/>
      <c r="M709" s="9"/>
      <c r="N709" s="9"/>
      <c r="O709" s="9"/>
      <c r="P709" s="9"/>
      <c r="Q709" s="9"/>
      <c r="R709" s="9"/>
      <c r="S709" s="9"/>
    </row>
    <row r="710" spans="1:19" x14ac:dyDescent="0.25">
      <c r="A710" s="9"/>
      <c r="B710" s="11" t="s">
        <v>753</v>
      </c>
      <c r="C710" s="12">
        <v>1111801</v>
      </c>
      <c r="D710" s="9"/>
      <c r="E710" s="9"/>
      <c r="F710" s="9"/>
      <c r="G710" s="9"/>
      <c r="H710" s="9"/>
      <c r="I710" s="9"/>
      <c r="J710" s="9"/>
      <c r="K710" s="9"/>
      <c r="L710" s="9"/>
      <c r="M710" s="9"/>
      <c r="N710" s="9"/>
      <c r="O710" s="9"/>
      <c r="P710" s="9"/>
      <c r="Q710" s="9"/>
      <c r="R710" s="9"/>
      <c r="S710" s="9"/>
    </row>
    <row r="711" spans="1:19" x14ac:dyDescent="0.25">
      <c r="A711" s="9"/>
      <c r="B711" s="11" t="s">
        <v>754</v>
      </c>
      <c r="C711" s="12">
        <v>1112246</v>
      </c>
      <c r="D711" s="9"/>
      <c r="E711" s="9"/>
      <c r="F711" s="9"/>
      <c r="G711" s="9"/>
      <c r="H711" s="9"/>
      <c r="I711" s="9"/>
      <c r="J711" s="9"/>
      <c r="K711" s="9"/>
      <c r="L711" s="9"/>
      <c r="M711" s="9"/>
      <c r="N711" s="9"/>
      <c r="O711" s="9"/>
      <c r="P711" s="9"/>
      <c r="Q711" s="9"/>
      <c r="R711" s="9"/>
      <c r="S711" s="9"/>
    </row>
    <row r="712" spans="1:19" x14ac:dyDescent="0.25">
      <c r="A712" s="9"/>
      <c r="B712" s="11" t="s">
        <v>755</v>
      </c>
      <c r="C712" s="12">
        <v>1112045</v>
      </c>
      <c r="D712" s="9"/>
      <c r="E712" s="9"/>
      <c r="F712" s="9"/>
      <c r="G712" s="9"/>
      <c r="H712" s="9"/>
      <c r="I712" s="9"/>
      <c r="J712" s="9"/>
      <c r="K712" s="9"/>
      <c r="L712" s="9"/>
      <c r="M712" s="9"/>
      <c r="N712" s="9"/>
      <c r="O712" s="9"/>
      <c r="P712" s="9"/>
      <c r="Q712" s="9"/>
      <c r="R712" s="9"/>
      <c r="S712" s="9"/>
    </row>
    <row r="713" spans="1:19" x14ac:dyDescent="0.25">
      <c r="A713" s="9"/>
      <c r="B713" s="11" t="s">
        <v>756</v>
      </c>
      <c r="C713" s="12">
        <v>1110894</v>
      </c>
      <c r="D713" s="9"/>
      <c r="E713" s="9"/>
      <c r="F713" s="9"/>
      <c r="G713" s="9"/>
      <c r="H713" s="9"/>
      <c r="I713" s="9"/>
      <c r="J713" s="9"/>
      <c r="K713" s="9"/>
      <c r="L713" s="9"/>
      <c r="M713" s="9"/>
      <c r="N713" s="9"/>
      <c r="O713" s="9"/>
      <c r="P713" s="9"/>
      <c r="Q713" s="9"/>
      <c r="R713" s="9"/>
      <c r="S713" s="9"/>
    </row>
    <row r="714" spans="1:19" x14ac:dyDescent="0.25">
      <c r="A714" s="9"/>
      <c r="B714" s="11" t="s">
        <v>757</v>
      </c>
      <c r="C714" s="12">
        <v>1111810</v>
      </c>
      <c r="D714" s="9"/>
      <c r="E714" s="9"/>
      <c r="F714" s="9"/>
      <c r="G714" s="9"/>
      <c r="H714" s="9"/>
      <c r="I714" s="9"/>
      <c r="J714" s="9"/>
      <c r="K714" s="9"/>
      <c r="L714" s="9"/>
      <c r="M714" s="9"/>
      <c r="N714" s="9"/>
      <c r="O714" s="9"/>
      <c r="P714" s="9"/>
      <c r="Q714" s="9"/>
      <c r="R714" s="9"/>
      <c r="S714" s="9"/>
    </row>
    <row r="715" spans="1:19" x14ac:dyDescent="0.25">
      <c r="A715" s="9"/>
      <c r="B715" s="11" t="s">
        <v>758</v>
      </c>
      <c r="C715" s="12">
        <v>1117918</v>
      </c>
      <c r="D715" s="9"/>
      <c r="E715" s="9"/>
      <c r="F715" s="9"/>
      <c r="G715" s="9"/>
      <c r="H715" s="9"/>
      <c r="I715" s="9"/>
      <c r="J715" s="9"/>
      <c r="K715" s="9"/>
      <c r="L715" s="9"/>
      <c r="M715" s="9"/>
      <c r="N715" s="9"/>
      <c r="O715" s="9"/>
      <c r="P715" s="9"/>
      <c r="Q715" s="9"/>
      <c r="R715" s="9"/>
      <c r="S715" s="9"/>
    </row>
    <row r="716" spans="1:19" x14ac:dyDescent="0.25">
      <c r="A716" s="9"/>
      <c r="B716" s="11" t="s">
        <v>759</v>
      </c>
      <c r="C716" s="12">
        <v>1112776</v>
      </c>
      <c r="D716" s="9"/>
      <c r="E716" s="9"/>
      <c r="F716" s="9"/>
      <c r="G716" s="9"/>
      <c r="H716" s="9"/>
      <c r="I716" s="9"/>
      <c r="J716" s="9"/>
      <c r="K716" s="9"/>
      <c r="L716" s="9"/>
      <c r="M716" s="9"/>
      <c r="N716" s="9"/>
      <c r="O716" s="9"/>
      <c r="P716" s="9"/>
      <c r="Q716" s="9"/>
      <c r="R716" s="9"/>
      <c r="S716" s="9"/>
    </row>
    <row r="717" spans="1:19" x14ac:dyDescent="0.25">
      <c r="A717" s="9"/>
      <c r="B717" s="11" t="s">
        <v>760</v>
      </c>
      <c r="C717" s="12">
        <v>1117919</v>
      </c>
      <c r="D717" s="9"/>
      <c r="E717" s="9"/>
      <c r="F717" s="9"/>
      <c r="G717" s="9"/>
      <c r="H717" s="9"/>
      <c r="I717" s="9"/>
      <c r="J717" s="9"/>
      <c r="K717" s="9"/>
      <c r="L717" s="9"/>
      <c r="M717" s="9"/>
      <c r="N717" s="9"/>
      <c r="O717" s="9"/>
      <c r="P717" s="9"/>
      <c r="Q717" s="9"/>
      <c r="R717" s="9"/>
      <c r="S717" s="9"/>
    </row>
    <row r="718" spans="1:19" x14ac:dyDescent="0.25">
      <c r="A718" s="9"/>
      <c r="B718" s="11" t="s">
        <v>761</v>
      </c>
      <c r="C718" s="12">
        <v>1112247</v>
      </c>
      <c r="D718" s="9"/>
      <c r="E718" s="9"/>
      <c r="F718" s="9"/>
      <c r="G718" s="9"/>
      <c r="H718" s="9"/>
      <c r="I718" s="9"/>
      <c r="J718" s="9"/>
      <c r="K718" s="9"/>
      <c r="L718" s="9"/>
      <c r="M718" s="9"/>
      <c r="N718" s="9"/>
      <c r="O718" s="9"/>
      <c r="P718" s="9"/>
      <c r="Q718" s="9"/>
      <c r="R718" s="9"/>
      <c r="S718" s="9"/>
    </row>
    <row r="719" spans="1:19" x14ac:dyDescent="0.25">
      <c r="A719" s="9"/>
      <c r="B719" s="11" t="s">
        <v>762</v>
      </c>
      <c r="C719" s="12">
        <v>1111036</v>
      </c>
      <c r="D719" s="9"/>
      <c r="E719" s="9"/>
      <c r="F719" s="9"/>
      <c r="G719" s="9"/>
      <c r="H719" s="9"/>
      <c r="I719" s="9"/>
      <c r="J719" s="9"/>
      <c r="K719" s="9"/>
      <c r="L719" s="9"/>
      <c r="M719" s="9"/>
      <c r="N719" s="9"/>
      <c r="O719" s="9"/>
      <c r="P719" s="9"/>
      <c r="Q719" s="9"/>
      <c r="R719" s="9"/>
      <c r="S719" s="9"/>
    </row>
    <row r="720" spans="1:19" x14ac:dyDescent="0.25">
      <c r="A720" s="9"/>
      <c r="B720" s="11" t="s">
        <v>763</v>
      </c>
      <c r="C720" s="12">
        <v>1110491</v>
      </c>
      <c r="D720" s="9"/>
      <c r="E720" s="9"/>
      <c r="F720" s="9"/>
      <c r="G720" s="9"/>
      <c r="H720" s="9"/>
      <c r="I720" s="9"/>
      <c r="J720" s="9"/>
      <c r="K720" s="9"/>
      <c r="L720" s="9"/>
      <c r="M720" s="9"/>
      <c r="N720" s="9"/>
      <c r="O720" s="9"/>
      <c r="P720" s="9"/>
      <c r="Q720" s="9"/>
      <c r="R720" s="9"/>
      <c r="S720" s="9"/>
    </row>
    <row r="721" spans="1:19" x14ac:dyDescent="0.25">
      <c r="A721" s="9"/>
      <c r="B721" s="11" t="s">
        <v>764</v>
      </c>
      <c r="C721" s="12">
        <v>1110101</v>
      </c>
      <c r="D721" s="9"/>
      <c r="E721" s="9"/>
      <c r="F721" s="9"/>
      <c r="G721" s="9"/>
      <c r="H721" s="9"/>
      <c r="I721" s="9"/>
      <c r="J721" s="9"/>
      <c r="K721" s="9"/>
      <c r="L721" s="9"/>
      <c r="M721" s="9"/>
      <c r="N721" s="9"/>
      <c r="O721" s="9"/>
      <c r="P721" s="9"/>
      <c r="Q721" s="9"/>
      <c r="R721" s="9"/>
      <c r="S721" s="9"/>
    </row>
    <row r="722" spans="1:19" x14ac:dyDescent="0.25">
      <c r="A722" s="9"/>
      <c r="B722" s="11" t="s">
        <v>765</v>
      </c>
      <c r="C722" s="12">
        <v>1111037</v>
      </c>
      <c r="D722" s="9"/>
      <c r="E722" s="9"/>
      <c r="F722" s="9"/>
      <c r="G722" s="9"/>
      <c r="H722" s="9"/>
      <c r="I722" s="9"/>
      <c r="J722" s="9"/>
      <c r="K722" s="9"/>
      <c r="L722" s="9"/>
      <c r="M722" s="9"/>
      <c r="N722" s="9"/>
      <c r="O722" s="9"/>
      <c r="P722" s="9"/>
      <c r="Q722" s="9"/>
      <c r="R722" s="9"/>
      <c r="S722" s="9"/>
    </row>
    <row r="723" spans="1:19" x14ac:dyDescent="0.25">
      <c r="A723" s="9"/>
      <c r="B723" s="11" t="s">
        <v>766</v>
      </c>
      <c r="C723" s="12">
        <v>1111026</v>
      </c>
      <c r="D723" s="9"/>
      <c r="E723" s="9"/>
      <c r="F723" s="9"/>
      <c r="G723" s="9"/>
      <c r="H723" s="9"/>
      <c r="I723" s="9"/>
      <c r="J723" s="9"/>
      <c r="K723" s="9"/>
      <c r="L723" s="9"/>
      <c r="M723" s="9"/>
      <c r="N723" s="9"/>
      <c r="O723" s="9"/>
      <c r="P723" s="9"/>
      <c r="Q723" s="9"/>
      <c r="R723" s="9"/>
      <c r="S723" s="9"/>
    </row>
    <row r="724" spans="1:19" x14ac:dyDescent="0.25">
      <c r="A724" s="9"/>
      <c r="B724" s="11" t="s">
        <v>767</v>
      </c>
      <c r="C724" s="12">
        <v>1110093</v>
      </c>
      <c r="D724" s="9"/>
      <c r="E724" s="9"/>
      <c r="F724" s="9"/>
      <c r="G724" s="9"/>
      <c r="H724" s="9"/>
      <c r="I724" s="9"/>
      <c r="J724" s="9"/>
      <c r="K724" s="9"/>
      <c r="L724" s="9"/>
      <c r="M724" s="9"/>
      <c r="N724" s="9"/>
      <c r="O724" s="9"/>
      <c r="P724" s="9"/>
      <c r="Q724" s="9"/>
      <c r="R724" s="9"/>
      <c r="S724" s="9"/>
    </row>
    <row r="725" spans="1:19" x14ac:dyDescent="0.25">
      <c r="A725" s="9"/>
      <c r="B725" s="11" t="s">
        <v>768</v>
      </c>
      <c r="C725" s="12">
        <v>1110102</v>
      </c>
      <c r="D725" s="9"/>
      <c r="E725" s="9"/>
      <c r="F725" s="9"/>
      <c r="G725" s="9"/>
      <c r="H725" s="9"/>
      <c r="I725" s="9"/>
      <c r="J725" s="9"/>
      <c r="K725" s="9"/>
      <c r="L725" s="9"/>
      <c r="M725" s="9"/>
      <c r="N725" s="9"/>
      <c r="O725" s="9"/>
      <c r="P725" s="9"/>
      <c r="Q725" s="9"/>
      <c r="R725" s="9"/>
      <c r="S725" s="9"/>
    </row>
    <row r="726" spans="1:19" x14ac:dyDescent="0.25">
      <c r="A726" s="9"/>
      <c r="B726" s="11" t="s">
        <v>769</v>
      </c>
      <c r="C726" s="12">
        <v>1112155</v>
      </c>
      <c r="D726" s="9"/>
      <c r="E726" s="9"/>
      <c r="F726" s="9"/>
      <c r="G726" s="9"/>
      <c r="H726" s="9"/>
      <c r="I726" s="9"/>
      <c r="J726" s="9"/>
      <c r="K726" s="9"/>
      <c r="L726" s="9"/>
      <c r="M726" s="9"/>
      <c r="N726" s="9"/>
      <c r="O726" s="9"/>
      <c r="P726" s="9"/>
      <c r="Q726" s="9"/>
      <c r="R726" s="9"/>
      <c r="S726" s="9"/>
    </row>
    <row r="727" spans="1:19" x14ac:dyDescent="0.25">
      <c r="A727" s="9"/>
      <c r="B727" s="11" t="s">
        <v>770</v>
      </c>
      <c r="C727" s="12">
        <v>1112383</v>
      </c>
      <c r="D727" s="9"/>
      <c r="E727" s="9"/>
      <c r="F727" s="9"/>
      <c r="G727" s="9"/>
      <c r="H727" s="9"/>
      <c r="I727" s="9"/>
      <c r="J727" s="9"/>
      <c r="K727" s="9"/>
      <c r="L727" s="9"/>
      <c r="M727" s="9"/>
      <c r="N727" s="9"/>
      <c r="O727" s="9"/>
      <c r="P727" s="9"/>
      <c r="Q727" s="9"/>
      <c r="R727" s="9"/>
      <c r="S727" s="9"/>
    </row>
    <row r="728" spans="1:19" x14ac:dyDescent="0.25">
      <c r="A728" s="9"/>
      <c r="B728" s="11" t="s">
        <v>771</v>
      </c>
      <c r="C728" s="12">
        <v>1112310</v>
      </c>
      <c r="D728" s="9"/>
      <c r="E728" s="9"/>
      <c r="F728" s="9"/>
      <c r="G728" s="9"/>
      <c r="H728" s="9"/>
      <c r="I728" s="9"/>
      <c r="J728" s="9"/>
      <c r="K728" s="9"/>
      <c r="L728" s="9"/>
      <c r="M728" s="9"/>
      <c r="N728" s="9"/>
      <c r="O728" s="9"/>
      <c r="P728" s="9"/>
      <c r="Q728" s="9"/>
      <c r="R728" s="9"/>
      <c r="S728" s="9"/>
    </row>
    <row r="729" spans="1:19" x14ac:dyDescent="0.25">
      <c r="A729" s="9"/>
      <c r="B729" s="11" t="s">
        <v>772</v>
      </c>
      <c r="C729" s="12">
        <v>1112359</v>
      </c>
      <c r="D729" s="9"/>
      <c r="E729" s="9"/>
      <c r="F729" s="9"/>
      <c r="G729" s="9"/>
      <c r="H729" s="9"/>
      <c r="I729" s="9"/>
      <c r="J729" s="9"/>
      <c r="K729" s="9"/>
      <c r="L729" s="9"/>
      <c r="M729" s="9"/>
      <c r="N729" s="9"/>
      <c r="O729" s="9"/>
      <c r="P729" s="9"/>
      <c r="Q729" s="9"/>
      <c r="R729" s="9"/>
      <c r="S729" s="9"/>
    </row>
    <row r="730" spans="1:19" x14ac:dyDescent="0.25">
      <c r="A730" s="9"/>
      <c r="B730" s="11" t="s">
        <v>773</v>
      </c>
      <c r="C730" s="12">
        <v>1111487</v>
      </c>
      <c r="D730" s="9"/>
      <c r="E730" s="9"/>
      <c r="F730" s="9"/>
      <c r="G730" s="9"/>
      <c r="H730" s="9"/>
      <c r="I730" s="9"/>
      <c r="J730" s="9"/>
      <c r="K730" s="9"/>
      <c r="L730" s="9"/>
      <c r="M730" s="9"/>
      <c r="N730" s="9"/>
      <c r="O730" s="9"/>
      <c r="P730" s="9"/>
      <c r="Q730" s="9"/>
      <c r="R730" s="9"/>
      <c r="S730" s="9"/>
    </row>
    <row r="731" spans="1:19" x14ac:dyDescent="0.25">
      <c r="A731" s="9"/>
      <c r="B731" s="11" t="s">
        <v>774</v>
      </c>
      <c r="C731" s="12">
        <v>1111603</v>
      </c>
      <c r="D731" s="9"/>
      <c r="E731" s="9"/>
      <c r="F731" s="9"/>
      <c r="G731" s="9"/>
      <c r="H731" s="9"/>
      <c r="I731" s="9"/>
      <c r="J731" s="9"/>
      <c r="K731" s="9"/>
      <c r="L731" s="9"/>
      <c r="M731" s="9"/>
      <c r="N731" s="9"/>
      <c r="O731" s="9"/>
      <c r="P731" s="9"/>
      <c r="Q731" s="9"/>
      <c r="R731" s="9"/>
      <c r="S731" s="9"/>
    </row>
    <row r="732" spans="1:19" x14ac:dyDescent="0.25">
      <c r="A732" s="9"/>
      <c r="B732" s="11" t="s">
        <v>775</v>
      </c>
      <c r="C732" s="12">
        <v>1112031</v>
      </c>
      <c r="D732" s="9"/>
      <c r="E732" s="9"/>
      <c r="F732" s="9"/>
      <c r="G732" s="9"/>
      <c r="H732" s="9"/>
      <c r="I732" s="9"/>
      <c r="J732" s="9"/>
      <c r="K732" s="9"/>
      <c r="L732" s="9"/>
      <c r="M732" s="9"/>
      <c r="N732" s="9"/>
      <c r="O732" s="9"/>
      <c r="P732" s="9"/>
      <c r="Q732" s="9"/>
      <c r="R732" s="9"/>
      <c r="S732" s="9"/>
    </row>
    <row r="733" spans="1:19" x14ac:dyDescent="0.25">
      <c r="A733" s="9"/>
      <c r="B733" s="11" t="s">
        <v>776</v>
      </c>
      <c r="C733" s="12">
        <v>1111348</v>
      </c>
      <c r="D733" s="9"/>
      <c r="E733" s="9"/>
      <c r="F733" s="9"/>
      <c r="G733" s="9"/>
      <c r="H733" s="9"/>
      <c r="I733" s="9"/>
      <c r="J733" s="9"/>
      <c r="K733" s="9"/>
      <c r="L733" s="9"/>
      <c r="M733" s="9"/>
      <c r="N733" s="9"/>
      <c r="O733" s="9"/>
      <c r="P733" s="9"/>
      <c r="Q733" s="9"/>
      <c r="R733" s="9"/>
      <c r="S733" s="9"/>
    </row>
    <row r="734" spans="1:19" x14ac:dyDescent="0.25">
      <c r="A734" s="9"/>
      <c r="B734" s="11" t="s">
        <v>777</v>
      </c>
      <c r="C734" s="12">
        <v>1111294</v>
      </c>
      <c r="D734" s="9"/>
      <c r="E734" s="9"/>
      <c r="F734" s="9"/>
      <c r="G734" s="9"/>
      <c r="H734" s="9"/>
      <c r="I734" s="9"/>
      <c r="J734" s="9"/>
      <c r="K734" s="9"/>
      <c r="L734" s="9"/>
      <c r="M734" s="9"/>
      <c r="N734" s="9"/>
      <c r="O734" s="9"/>
      <c r="P734" s="9"/>
      <c r="Q734" s="9"/>
      <c r="R734" s="9"/>
      <c r="S734" s="9"/>
    </row>
    <row r="735" spans="1:19" x14ac:dyDescent="0.25">
      <c r="A735" s="9"/>
      <c r="B735" s="11" t="s">
        <v>778</v>
      </c>
      <c r="C735" s="12">
        <v>1112847</v>
      </c>
      <c r="D735" s="9"/>
      <c r="E735" s="9"/>
      <c r="F735" s="9"/>
      <c r="G735" s="9"/>
      <c r="H735" s="9"/>
      <c r="I735" s="9"/>
      <c r="J735" s="9"/>
      <c r="K735" s="9"/>
      <c r="L735" s="9"/>
      <c r="M735" s="9"/>
      <c r="N735" s="9"/>
      <c r="O735" s="9"/>
      <c r="P735" s="9"/>
      <c r="Q735" s="9"/>
      <c r="R735" s="9"/>
      <c r="S735" s="9"/>
    </row>
    <row r="736" spans="1:19" x14ac:dyDescent="0.25">
      <c r="A736" s="9"/>
      <c r="B736" s="11" t="s">
        <v>779</v>
      </c>
      <c r="C736" s="12">
        <v>1110247</v>
      </c>
      <c r="D736" s="9"/>
      <c r="E736" s="9"/>
      <c r="F736" s="9"/>
      <c r="G736" s="9"/>
      <c r="H736" s="9"/>
      <c r="I736" s="9"/>
      <c r="J736" s="9"/>
      <c r="K736" s="9"/>
      <c r="L736" s="9"/>
      <c r="M736" s="9"/>
      <c r="N736" s="9"/>
      <c r="O736" s="9"/>
      <c r="P736" s="9"/>
      <c r="Q736" s="9"/>
      <c r="R736" s="9"/>
      <c r="S736" s="9"/>
    </row>
    <row r="737" spans="1:19" x14ac:dyDescent="0.25">
      <c r="A737" s="9"/>
      <c r="B737" s="11" t="s">
        <v>780</v>
      </c>
      <c r="C737" s="12">
        <v>1110895</v>
      </c>
      <c r="D737" s="9"/>
      <c r="E737" s="9"/>
      <c r="F737" s="9"/>
      <c r="G737" s="9"/>
      <c r="H737" s="9"/>
      <c r="I737" s="9"/>
      <c r="J737" s="9"/>
      <c r="K737" s="9"/>
      <c r="L737" s="9"/>
      <c r="M737" s="9"/>
      <c r="N737" s="9"/>
      <c r="O737" s="9"/>
      <c r="P737" s="9"/>
      <c r="Q737" s="9"/>
      <c r="R737" s="9"/>
      <c r="S737" s="9"/>
    </row>
    <row r="738" spans="1:19" x14ac:dyDescent="0.25">
      <c r="A738" s="9"/>
      <c r="B738" s="11" t="s">
        <v>781</v>
      </c>
      <c r="C738" s="12">
        <v>1111196</v>
      </c>
      <c r="D738" s="9"/>
      <c r="E738" s="9"/>
      <c r="F738" s="9"/>
      <c r="G738" s="9"/>
      <c r="H738" s="9"/>
      <c r="I738" s="9"/>
      <c r="J738" s="9"/>
      <c r="K738" s="9"/>
      <c r="L738" s="9"/>
      <c r="M738" s="9"/>
      <c r="N738" s="9"/>
      <c r="O738" s="9"/>
      <c r="P738" s="9"/>
      <c r="Q738" s="9"/>
      <c r="R738" s="9"/>
      <c r="S738" s="9"/>
    </row>
    <row r="739" spans="1:19" x14ac:dyDescent="0.25">
      <c r="A739" s="9"/>
      <c r="B739" s="11" t="s">
        <v>782</v>
      </c>
      <c r="C739" s="12">
        <v>1111204</v>
      </c>
      <c r="D739" s="9"/>
      <c r="E739" s="9"/>
      <c r="F739" s="9"/>
      <c r="G739" s="9"/>
      <c r="H739" s="9"/>
      <c r="I739" s="9"/>
      <c r="J739" s="9"/>
      <c r="K739" s="9"/>
      <c r="L739" s="9"/>
      <c r="M739" s="9"/>
      <c r="N739" s="9"/>
      <c r="O739" s="9"/>
      <c r="P739" s="9"/>
      <c r="Q739" s="9"/>
      <c r="R739" s="9"/>
      <c r="S739" s="9"/>
    </row>
    <row r="740" spans="1:19" x14ac:dyDescent="0.25">
      <c r="A740" s="9"/>
      <c r="B740" s="11" t="s">
        <v>783</v>
      </c>
      <c r="C740" s="12">
        <v>1112585</v>
      </c>
      <c r="D740" s="9"/>
      <c r="E740" s="9"/>
      <c r="F740" s="9"/>
      <c r="G740" s="9"/>
      <c r="H740" s="9"/>
      <c r="I740" s="9"/>
      <c r="J740" s="9"/>
      <c r="K740" s="9"/>
      <c r="L740" s="9"/>
      <c r="M740" s="9"/>
      <c r="N740" s="9"/>
      <c r="O740" s="9"/>
      <c r="P740" s="9"/>
      <c r="Q740" s="9"/>
      <c r="R740" s="9"/>
      <c r="S740" s="9"/>
    </row>
    <row r="741" spans="1:19" x14ac:dyDescent="0.25">
      <c r="A741" s="9"/>
      <c r="B741" s="11" t="s">
        <v>784</v>
      </c>
      <c r="C741" s="12">
        <v>1111500</v>
      </c>
      <c r="D741" s="9"/>
      <c r="E741" s="9"/>
      <c r="F741" s="9"/>
      <c r="G741" s="9"/>
      <c r="H741" s="9"/>
      <c r="I741" s="9"/>
      <c r="J741" s="9"/>
      <c r="K741" s="9"/>
      <c r="L741" s="9"/>
      <c r="M741" s="9"/>
      <c r="N741" s="9"/>
      <c r="O741" s="9"/>
      <c r="P741" s="9"/>
      <c r="Q741" s="9"/>
      <c r="R741" s="9"/>
      <c r="S741" s="9"/>
    </row>
    <row r="742" spans="1:19" x14ac:dyDescent="0.25">
      <c r="A742" s="9"/>
      <c r="B742" s="11" t="s">
        <v>785</v>
      </c>
      <c r="C742" s="12">
        <v>1111298</v>
      </c>
      <c r="D742" s="9"/>
      <c r="E742" s="9"/>
      <c r="F742" s="9"/>
      <c r="G742" s="9"/>
      <c r="H742" s="9"/>
      <c r="I742" s="9"/>
      <c r="J742" s="9"/>
      <c r="K742" s="9"/>
      <c r="L742" s="9"/>
      <c r="M742" s="9"/>
      <c r="N742" s="9"/>
      <c r="O742" s="9"/>
      <c r="P742" s="9"/>
      <c r="Q742" s="9"/>
      <c r="R742" s="9"/>
      <c r="S742" s="9"/>
    </row>
    <row r="743" spans="1:19" x14ac:dyDescent="0.25">
      <c r="A743" s="9"/>
      <c r="B743" s="11" t="s">
        <v>786</v>
      </c>
      <c r="C743" s="12">
        <v>1110472</v>
      </c>
      <c r="D743" s="9"/>
      <c r="E743" s="9"/>
      <c r="F743" s="9"/>
      <c r="G743" s="9"/>
      <c r="H743" s="9"/>
      <c r="I743" s="9"/>
      <c r="J743" s="9"/>
      <c r="K743" s="9"/>
      <c r="L743" s="9"/>
      <c r="M743" s="9"/>
      <c r="N743" s="9"/>
      <c r="O743" s="9"/>
      <c r="P743" s="9"/>
      <c r="Q743" s="9"/>
      <c r="R743" s="9"/>
      <c r="S743" s="9"/>
    </row>
    <row r="744" spans="1:19" x14ac:dyDescent="0.25">
      <c r="A744" s="9"/>
      <c r="B744" s="11" t="s">
        <v>787</v>
      </c>
      <c r="C744" s="12">
        <v>1111229</v>
      </c>
      <c r="D744" s="9"/>
      <c r="E744" s="9"/>
      <c r="F744" s="9"/>
      <c r="G744" s="9"/>
      <c r="H744" s="9"/>
      <c r="I744" s="9"/>
      <c r="J744" s="9"/>
      <c r="K744" s="9"/>
      <c r="L744" s="9"/>
      <c r="M744" s="9"/>
      <c r="N744" s="9"/>
      <c r="O744" s="9"/>
      <c r="P744" s="9"/>
      <c r="Q744" s="9"/>
      <c r="R744" s="9"/>
      <c r="S744" s="9"/>
    </row>
    <row r="745" spans="1:19" x14ac:dyDescent="0.25">
      <c r="A745" s="9"/>
      <c r="B745" s="11" t="s">
        <v>788</v>
      </c>
      <c r="C745" s="12">
        <v>1111183</v>
      </c>
      <c r="D745" s="9"/>
      <c r="E745" s="9"/>
      <c r="F745" s="9"/>
      <c r="G745" s="9"/>
      <c r="H745" s="9"/>
      <c r="I745" s="9"/>
      <c r="J745" s="9"/>
      <c r="K745" s="9"/>
      <c r="L745" s="9"/>
      <c r="M745" s="9"/>
      <c r="N745" s="9"/>
      <c r="O745" s="9"/>
      <c r="P745" s="9"/>
      <c r="Q745" s="9"/>
      <c r="R745" s="9"/>
      <c r="S745" s="9"/>
    </row>
    <row r="746" spans="1:19" x14ac:dyDescent="0.25">
      <c r="A746" s="9"/>
      <c r="B746" s="11" t="s">
        <v>789</v>
      </c>
      <c r="C746" s="12">
        <v>1110186</v>
      </c>
      <c r="D746" s="9"/>
      <c r="E746" s="9"/>
      <c r="F746" s="9"/>
      <c r="G746" s="9"/>
      <c r="H746" s="9"/>
      <c r="I746" s="9"/>
      <c r="J746" s="9"/>
      <c r="K746" s="9"/>
      <c r="L746" s="9"/>
      <c r="M746" s="9"/>
      <c r="N746" s="9"/>
      <c r="O746" s="9"/>
      <c r="P746" s="9"/>
      <c r="Q746" s="9"/>
      <c r="R746" s="9"/>
      <c r="S746" s="9"/>
    </row>
    <row r="747" spans="1:19" x14ac:dyDescent="0.25">
      <c r="A747" s="9"/>
      <c r="B747" s="11" t="s">
        <v>790</v>
      </c>
      <c r="C747" s="12">
        <v>1110953</v>
      </c>
      <c r="D747" s="9"/>
      <c r="E747" s="9"/>
      <c r="F747" s="9"/>
      <c r="G747" s="9"/>
      <c r="H747" s="9"/>
      <c r="I747" s="9"/>
      <c r="J747" s="9"/>
      <c r="K747" s="9"/>
      <c r="L747" s="9"/>
      <c r="M747" s="9"/>
      <c r="N747" s="9"/>
      <c r="O747" s="9"/>
      <c r="P747" s="9"/>
      <c r="Q747" s="9"/>
      <c r="R747" s="9"/>
      <c r="S747" s="9"/>
    </row>
    <row r="748" spans="1:19" x14ac:dyDescent="0.25">
      <c r="A748" s="9"/>
      <c r="B748" s="11" t="s">
        <v>791</v>
      </c>
      <c r="C748" s="12">
        <v>1112870</v>
      </c>
      <c r="D748" s="9"/>
      <c r="E748" s="9"/>
      <c r="F748" s="9"/>
      <c r="G748" s="9"/>
      <c r="H748" s="9"/>
      <c r="I748" s="9"/>
      <c r="J748" s="9"/>
      <c r="K748" s="9"/>
      <c r="L748" s="9"/>
      <c r="M748" s="9"/>
      <c r="N748" s="9"/>
      <c r="O748" s="9"/>
      <c r="P748" s="9"/>
      <c r="Q748" s="9"/>
      <c r="R748" s="9"/>
      <c r="S748" s="9"/>
    </row>
    <row r="749" spans="1:19" x14ac:dyDescent="0.25">
      <c r="A749" s="9"/>
      <c r="B749" s="11" t="s">
        <v>792</v>
      </c>
      <c r="C749" s="12">
        <v>1112981</v>
      </c>
      <c r="D749" s="9"/>
      <c r="E749" s="9"/>
      <c r="F749" s="9"/>
      <c r="G749" s="9"/>
      <c r="H749" s="9"/>
      <c r="I749" s="9"/>
      <c r="J749" s="9"/>
      <c r="K749" s="9"/>
      <c r="L749" s="9"/>
      <c r="M749" s="9"/>
      <c r="N749" s="9"/>
      <c r="O749" s="9"/>
      <c r="P749" s="9"/>
      <c r="Q749" s="9"/>
      <c r="R749" s="9"/>
      <c r="S749" s="9"/>
    </row>
    <row r="750" spans="1:19" x14ac:dyDescent="0.25">
      <c r="A750" s="9"/>
      <c r="B750" s="11" t="s">
        <v>793</v>
      </c>
      <c r="C750" s="12">
        <v>1110492</v>
      </c>
      <c r="D750" s="9"/>
      <c r="E750" s="9"/>
      <c r="F750" s="9"/>
      <c r="G750" s="9"/>
      <c r="H750" s="9"/>
      <c r="I750" s="9"/>
      <c r="J750" s="9"/>
      <c r="K750" s="9"/>
      <c r="L750" s="9"/>
      <c r="M750" s="9"/>
      <c r="N750" s="9"/>
      <c r="O750" s="9"/>
      <c r="P750" s="9"/>
      <c r="Q750" s="9"/>
      <c r="R750" s="9"/>
      <c r="S750" s="9"/>
    </row>
    <row r="751" spans="1:19" x14ac:dyDescent="0.25">
      <c r="A751" s="9"/>
      <c r="B751" s="11" t="s">
        <v>794</v>
      </c>
      <c r="C751" s="12">
        <v>1110638</v>
      </c>
      <c r="D751" s="9"/>
      <c r="E751" s="9"/>
      <c r="F751" s="9"/>
      <c r="G751" s="9"/>
      <c r="H751" s="9"/>
      <c r="I751" s="9"/>
      <c r="J751" s="9"/>
      <c r="K751" s="9"/>
      <c r="L751" s="9"/>
      <c r="M751" s="9"/>
      <c r="N751" s="9"/>
      <c r="O751" s="9"/>
      <c r="P751" s="9"/>
      <c r="Q751" s="9"/>
      <c r="R751" s="9"/>
      <c r="S751" s="9"/>
    </row>
    <row r="752" spans="1:19" x14ac:dyDescent="0.25">
      <c r="A752" s="9"/>
      <c r="B752" s="11" t="s">
        <v>795</v>
      </c>
      <c r="C752" s="12">
        <v>1112027</v>
      </c>
      <c r="D752" s="9"/>
      <c r="E752" s="9"/>
      <c r="F752" s="9"/>
      <c r="G752" s="9"/>
      <c r="H752" s="9"/>
      <c r="I752" s="9"/>
      <c r="J752" s="9"/>
      <c r="K752" s="9"/>
      <c r="L752" s="9"/>
      <c r="M752" s="9"/>
      <c r="N752" s="9"/>
      <c r="O752" s="9"/>
      <c r="P752" s="9"/>
      <c r="Q752" s="9"/>
      <c r="R752" s="9"/>
      <c r="S752" s="9"/>
    </row>
    <row r="753" spans="1:19" x14ac:dyDescent="0.25">
      <c r="A753" s="9"/>
      <c r="B753" s="11" t="s">
        <v>796</v>
      </c>
      <c r="C753" s="12">
        <v>1112767</v>
      </c>
      <c r="D753" s="9"/>
      <c r="E753" s="9"/>
      <c r="F753" s="9"/>
      <c r="G753" s="9"/>
      <c r="H753" s="9"/>
      <c r="I753" s="9"/>
      <c r="J753" s="9"/>
      <c r="K753" s="9"/>
      <c r="L753" s="9"/>
      <c r="M753" s="9"/>
      <c r="N753" s="9"/>
      <c r="O753" s="9"/>
      <c r="P753" s="9"/>
      <c r="Q753" s="9"/>
      <c r="R753" s="9"/>
      <c r="S753" s="9"/>
    </row>
    <row r="754" spans="1:19" x14ac:dyDescent="0.25">
      <c r="A754" s="9"/>
      <c r="B754" s="11" t="s">
        <v>797</v>
      </c>
      <c r="C754" s="12">
        <v>1111633</v>
      </c>
      <c r="D754" s="9"/>
      <c r="E754" s="9"/>
      <c r="F754" s="9"/>
      <c r="G754" s="9"/>
      <c r="H754" s="9"/>
      <c r="I754" s="9"/>
      <c r="J754" s="9"/>
      <c r="K754" s="9"/>
      <c r="L754" s="9"/>
      <c r="M754" s="9"/>
      <c r="N754" s="9"/>
      <c r="O754" s="9"/>
      <c r="P754" s="9"/>
      <c r="Q754" s="9"/>
      <c r="R754" s="9"/>
      <c r="S754" s="9"/>
    </row>
    <row r="755" spans="1:19" x14ac:dyDescent="0.25">
      <c r="A755" s="9"/>
      <c r="B755" s="11" t="s">
        <v>798</v>
      </c>
      <c r="C755" s="12">
        <v>1110832</v>
      </c>
      <c r="D755" s="9"/>
      <c r="E755" s="9"/>
      <c r="F755" s="9"/>
      <c r="G755" s="9"/>
      <c r="H755" s="9"/>
      <c r="I755" s="9"/>
      <c r="J755" s="9"/>
      <c r="K755" s="9"/>
      <c r="L755" s="9"/>
      <c r="M755" s="9"/>
      <c r="N755" s="9"/>
      <c r="O755" s="9"/>
      <c r="P755" s="9"/>
      <c r="Q755" s="9"/>
      <c r="R755" s="9"/>
      <c r="S755" s="9"/>
    </row>
    <row r="756" spans="1:19" x14ac:dyDescent="0.25">
      <c r="A756" s="9"/>
      <c r="B756" s="11" t="s">
        <v>799</v>
      </c>
      <c r="C756" s="12">
        <v>1111875</v>
      </c>
      <c r="D756" s="9"/>
      <c r="E756" s="9"/>
      <c r="F756" s="9"/>
      <c r="G756" s="9"/>
      <c r="H756" s="9"/>
      <c r="I756" s="9"/>
      <c r="J756" s="9"/>
      <c r="K756" s="9"/>
      <c r="L756" s="9"/>
      <c r="M756" s="9"/>
      <c r="N756" s="9"/>
      <c r="O756" s="9"/>
      <c r="P756" s="9"/>
      <c r="Q756" s="9"/>
      <c r="R756" s="9"/>
      <c r="S756" s="9"/>
    </row>
    <row r="757" spans="1:19" x14ac:dyDescent="0.25">
      <c r="A757" s="9"/>
      <c r="B757" s="11" t="s">
        <v>800</v>
      </c>
      <c r="C757" s="12">
        <v>1111879</v>
      </c>
      <c r="D757" s="9"/>
      <c r="E757" s="9"/>
      <c r="F757" s="9"/>
      <c r="G757" s="9"/>
      <c r="H757" s="9"/>
      <c r="I757" s="9"/>
      <c r="J757" s="9"/>
      <c r="K757" s="9"/>
      <c r="L757" s="9"/>
      <c r="M757" s="9"/>
      <c r="N757" s="9"/>
      <c r="O757" s="9"/>
      <c r="P757" s="9"/>
      <c r="Q757" s="9"/>
      <c r="R757" s="9"/>
      <c r="S757" s="9"/>
    </row>
    <row r="758" spans="1:19" x14ac:dyDescent="0.25">
      <c r="A758" s="9"/>
      <c r="B758" s="11" t="s">
        <v>801</v>
      </c>
      <c r="C758" s="12">
        <v>1111100</v>
      </c>
      <c r="D758" s="9"/>
      <c r="E758" s="9"/>
      <c r="F758" s="9"/>
      <c r="G758" s="9"/>
      <c r="H758" s="9"/>
      <c r="I758" s="9"/>
      <c r="J758" s="9"/>
      <c r="K758" s="9"/>
      <c r="L758" s="9"/>
      <c r="M758" s="9"/>
      <c r="N758" s="9"/>
      <c r="O758" s="9"/>
      <c r="P758" s="9"/>
      <c r="Q758" s="9"/>
      <c r="R758" s="9"/>
      <c r="S758" s="9"/>
    </row>
    <row r="759" spans="1:19" x14ac:dyDescent="0.25">
      <c r="A759" s="9"/>
      <c r="B759" s="11" t="s">
        <v>802</v>
      </c>
      <c r="C759" s="12">
        <v>1113011</v>
      </c>
      <c r="D759" s="9"/>
      <c r="E759" s="9"/>
      <c r="F759" s="9"/>
      <c r="G759" s="9"/>
      <c r="H759" s="9"/>
      <c r="I759" s="9"/>
      <c r="J759" s="9"/>
      <c r="K759" s="9"/>
      <c r="L759" s="9"/>
      <c r="M759" s="9"/>
      <c r="N759" s="9"/>
      <c r="O759" s="9"/>
      <c r="P759" s="9"/>
      <c r="Q759" s="9"/>
      <c r="R759" s="9"/>
      <c r="S759" s="9"/>
    </row>
    <row r="760" spans="1:19" x14ac:dyDescent="0.25">
      <c r="A760" s="9"/>
      <c r="B760" s="11" t="s">
        <v>803</v>
      </c>
      <c r="C760" s="12">
        <v>1110206</v>
      </c>
      <c r="D760" s="9"/>
      <c r="E760" s="9"/>
      <c r="F760" s="9"/>
      <c r="G760" s="9"/>
      <c r="H760" s="9"/>
      <c r="I760" s="9"/>
      <c r="J760" s="9"/>
      <c r="K760" s="9"/>
      <c r="L760" s="9"/>
      <c r="M760" s="9"/>
      <c r="N760" s="9"/>
      <c r="O760" s="9"/>
      <c r="P760" s="9"/>
      <c r="Q760" s="9"/>
      <c r="R760" s="9"/>
      <c r="S760" s="9"/>
    </row>
    <row r="761" spans="1:19" x14ac:dyDescent="0.25">
      <c r="A761" s="9"/>
      <c r="B761" s="11" t="s">
        <v>804</v>
      </c>
      <c r="C761" s="12">
        <v>1112812</v>
      </c>
      <c r="D761" s="9"/>
      <c r="E761" s="9"/>
      <c r="F761" s="9"/>
      <c r="G761" s="9"/>
      <c r="H761" s="9"/>
      <c r="I761" s="9"/>
      <c r="J761" s="9"/>
      <c r="K761" s="9"/>
      <c r="L761" s="9"/>
      <c r="M761" s="9"/>
      <c r="N761" s="9"/>
      <c r="O761" s="9"/>
      <c r="P761" s="9"/>
      <c r="Q761" s="9"/>
      <c r="R761" s="9"/>
      <c r="S761" s="9"/>
    </row>
    <row r="762" spans="1:19" x14ac:dyDescent="0.25">
      <c r="A762" s="9"/>
      <c r="B762" s="11" t="s">
        <v>805</v>
      </c>
      <c r="C762" s="12">
        <v>1112794</v>
      </c>
      <c r="D762" s="9"/>
      <c r="E762" s="9"/>
      <c r="F762" s="9"/>
      <c r="G762" s="9"/>
      <c r="H762" s="9"/>
      <c r="I762" s="9"/>
      <c r="J762" s="9"/>
      <c r="K762" s="9"/>
      <c r="L762" s="9"/>
      <c r="M762" s="9"/>
      <c r="N762" s="9"/>
      <c r="O762" s="9"/>
      <c r="P762" s="9"/>
      <c r="Q762" s="9"/>
      <c r="R762" s="9"/>
      <c r="S762" s="9"/>
    </row>
    <row r="763" spans="1:19" x14ac:dyDescent="0.25">
      <c r="A763" s="9"/>
      <c r="B763" s="11" t="s">
        <v>806</v>
      </c>
      <c r="C763" s="12">
        <v>1112809</v>
      </c>
      <c r="D763" s="9"/>
      <c r="E763" s="9"/>
      <c r="F763" s="9"/>
      <c r="G763" s="9"/>
      <c r="H763" s="9"/>
      <c r="I763" s="9"/>
      <c r="J763" s="9"/>
      <c r="K763" s="9"/>
      <c r="L763" s="9"/>
      <c r="M763" s="9"/>
      <c r="N763" s="9"/>
      <c r="O763" s="9"/>
      <c r="P763" s="9"/>
      <c r="Q763" s="9"/>
      <c r="R763" s="9"/>
      <c r="S763" s="9"/>
    </row>
    <row r="764" spans="1:19" x14ac:dyDescent="0.25">
      <c r="A764" s="9"/>
      <c r="B764" s="11" t="s">
        <v>807</v>
      </c>
      <c r="C764" s="12">
        <v>1112791</v>
      </c>
      <c r="D764" s="9"/>
      <c r="E764" s="9"/>
      <c r="F764" s="9"/>
      <c r="G764" s="9"/>
      <c r="H764" s="9"/>
      <c r="I764" s="9"/>
      <c r="J764" s="9"/>
      <c r="K764" s="9"/>
      <c r="L764" s="9"/>
      <c r="M764" s="9"/>
      <c r="N764" s="9"/>
      <c r="O764" s="9"/>
      <c r="P764" s="9"/>
      <c r="Q764" s="9"/>
      <c r="R764" s="9"/>
      <c r="S764" s="9"/>
    </row>
    <row r="765" spans="1:19" x14ac:dyDescent="0.25">
      <c r="A765" s="9"/>
      <c r="B765" s="11" t="s">
        <v>808</v>
      </c>
      <c r="C765" s="12">
        <v>1112797</v>
      </c>
      <c r="D765" s="9"/>
      <c r="E765" s="9"/>
      <c r="F765" s="9"/>
      <c r="G765" s="9"/>
      <c r="H765" s="9"/>
      <c r="I765" s="9"/>
      <c r="J765" s="9"/>
      <c r="K765" s="9"/>
      <c r="L765" s="9"/>
      <c r="M765" s="9"/>
      <c r="N765" s="9"/>
      <c r="O765" s="9"/>
      <c r="P765" s="9"/>
      <c r="Q765" s="9"/>
      <c r="R765" s="9"/>
      <c r="S765" s="9"/>
    </row>
    <row r="766" spans="1:19" x14ac:dyDescent="0.25">
      <c r="A766" s="9"/>
      <c r="B766" s="11" t="s">
        <v>809</v>
      </c>
      <c r="C766" s="12">
        <v>1112805</v>
      </c>
      <c r="D766" s="9"/>
      <c r="E766" s="9"/>
      <c r="F766" s="9"/>
      <c r="G766" s="9"/>
      <c r="H766" s="9"/>
      <c r="I766" s="9"/>
      <c r="J766" s="9"/>
      <c r="K766" s="9"/>
      <c r="L766" s="9"/>
      <c r="M766" s="9"/>
      <c r="N766" s="9"/>
      <c r="O766" s="9"/>
      <c r="P766" s="9"/>
      <c r="Q766" s="9"/>
      <c r="R766" s="9"/>
      <c r="S766" s="9"/>
    </row>
    <row r="767" spans="1:19" x14ac:dyDescent="0.25">
      <c r="A767" s="9"/>
      <c r="B767" s="11" t="s">
        <v>810</v>
      </c>
      <c r="C767" s="12">
        <v>1112807</v>
      </c>
      <c r="D767" s="9"/>
      <c r="E767" s="9"/>
      <c r="F767" s="9"/>
      <c r="G767" s="9"/>
      <c r="H767" s="9"/>
      <c r="I767" s="9"/>
      <c r="J767" s="9"/>
      <c r="K767" s="9"/>
      <c r="L767" s="9"/>
      <c r="M767" s="9"/>
      <c r="N767" s="9"/>
      <c r="O767" s="9"/>
      <c r="P767" s="9"/>
      <c r="Q767" s="9"/>
      <c r="R767" s="9"/>
      <c r="S767" s="9"/>
    </row>
    <row r="768" spans="1:19" x14ac:dyDescent="0.25">
      <c r="A768" s="9"/>
      <c r="B768" s="11" t="s">
        <v>811</v>
      </c>
      <c r="C768" s="12">
        <v>1112811</v>
      </c>
      <c r="D768" s="9"/>
      <c r="E768" s="9"/>
      <c r="F768" s="9"/>
      <c r="G768" s="9"/>
      <c r="H768" s="9"/>
      <c r="I768" s="9"/>
      <c r="J768" s="9"/>
      <c r="K768" s="9"/>
      <c r="L768" s="9"/>
      <c r="M768" s="9"/>
      <c r="N768" s="9"/>
      <c r="O768" s="9"/>
      <c r="P768" s="9"/>
      <c r="Q768" s="9"/>
      <c r="R768" s="9"/>
      <c r="S768" s="9"/>
    </row>
    <row r="769" spans="1:19" x14ac:dyDescent="0.25">
      <c r="A769" s="9"/>
      <c r="B769" s="11" t="s">
        <v>812</v>
      </c>
      <c r="C769" s="12">
        <v>1111111</v>
      </c>
      <c r="D769" s="9"/>
      <c r="E769" s="9"/>
      <c r="F769" s="9"/>
      <c r="G769" s="9"/>
      <c r="H769" s="9"/>
      <c r="I769" s="9"/>
      <c r="J769" s="9"/>
      <c r="K769" s="9"/>
      <c r="L769" s="9"/>
      <c r="M769" s="9"/>
      <c r="N769" s="9"/>
      <c r="O769" s="9"/>
      <c r="P769" s="9"/>
      <c r="Q769" s="9"/>
      <c r="R769" s="9"/>
      <c r="S769" s="9"/>
    </row>
    <row r="770" spans="1:19" x14ac:dyDescent="0.25">
      <c r="A770" s="9"/>
      <c r="B770" s="11" t="s">
        <v>813</v>
      </c>
      <c r="C770" s="12">
        <v>1111462</v>
      </c>
      <c r="D770" s="9"/>
      <c r="E770" s="9"/>
      <c r="F770" s="9"/>
      <c r="G770" s="9"/>
      <c r="H770" s="9"/>
      <c r="I770" s="9"/>
      <c r="J770" s="9"/>
      <c r="K770" s="9"/>
      <c r="L770" s="9"/>
      <c r="M770" s="9"/>
      <c r="N770" s="9"/>
      <c r="O770" s="9"/>
      <c r="P770" s="9"/>
      <c r="Q770" s="9"/>
      <c r="R770" s="9"/>
      <c r="S770" s="9"/>
    </row>
    <row r="771" spans="1:19" x14ac:dyDescent="0.25">
      <c r="A771" s="9"/>
      <c r="B771" s="11" t="s">
        <v>814</v>
      </c>
      <c r="C771" s="12">
        <v>1111368</v>
      </c>
      <c r="D771" s="9"/>
      <c r="E771" s="9"/>
      <c r="F771" s="9"/>
      <c r="G771" s="9"/>
      <c r="H771" s="9"/>
      <c r="I771" s="9"/>
      <c r="J771" s="9"/>
      <c r="K771" s="9"/>
      <c r="L771" s="9"/>
      <c r="M771" s="9"/>
      <c r="N771" s="9"/>
      <c r="O771" s="9"/>
      <c r="P771" s="9"/>
      <c r="Q771" s="9"/>
      <c r="R771" s="9"/>
      <c r="S771" s="9"/>
    </row>
    <row r="772" spans="1:19" x14ac:dyDescent="0.25">
      <c r="A772" s="9"/>
      <c r="B772" s="11" t="s">
        <v>815</v>
      </c>
      <c r="C772" s="12">
        <v>1112920</v>
      </c>
      <c r="D772" s="9"/>
      <c r="E772" s="9"/>
      <c r="F772" s="9"/>
      <c r="G772" s="9"/>
      <c r="H772" s="9"/>
      <c r="I772" s="9"/>
      <c r="J772" s="9"/>
      <c r="K772" s="9"/>
      <c r="L772" s="9"/>
      <c r="M772" s="9"/>
      <c r="N772" s="9"/>
      <c r="O772" s="9"/>
      <c r="P772" s="9"/>
      <c r="Q772" s="9"/>
      <c r="R772" s="9"/>
      <c r="S772" s="9"/>
    </row>
    <row r="773" spans="1:19" x14ac:dyDescent="0.25">
      <c r="A773" s="9"/>
      <c r="B773" s="11" t="s">
        <v>816</v>
      </c>
      <c r="C773" s="12">
        <v>1111399</v>
      </c>
      <c r="D773" s="9"/>
      <c r="E773" s="9"/>
      <c r="F773" s="9"/>
      <c r="G773" s="9"/>
      <c r="H773" s="9"/>
      <c r="I773" s="9"/>
      <c r="J773" s="9"/>
      <c r="K773" s="9"/>
      <c r="L773" s="9"/>
      <c r="M773" s="9"/>
      <c r="N773" s="9"/>
      <c r="O773" s="9"/>
      <c r="P773" s="9"/>
      <c r="Q773" s="9"/>
      <c r="R773" s="9"/>
      <c r="S773" s="9"/>
    </row>
    <row r="774" spans="1:19" x14ac:dyDescent="0.25">
      <c r="A774" s="9"/>
      <c r="B774" s="11" t="s">
        <v>817</v>
      </c>
      <c r="C774" s="12">
        <v>1111891</v>
      </c>
      <c r="D774" s="9"/>
      <c r="E774" s="9"/>
      <c r="F774" s="9"/>
      <c r="G774" s="9"/>
      <c r="H774" s="9"/>
      <c r="I774" s="9"/>
      <c r="J774" s="9"/>
      <c r="K774" s="9"/>
      <c r="L774" s="9"/>
      <c r="M774" s="9"/>
      <c r="N774" s="9"/>
      <c r="O774" s="9"/>
      <c r="P774" s="9"/>
      <c r="Q774" s="9"/>
      <c r="R774" s="9"/>
      <c r="S774" s="9"/>
    </row>
    <row r="775" spans="1:19" x14ac:dyDescent="0.25">
      <c r="A775" s="9"/>
      <c r="B775" s="11" t="s">
        <v>818</v>
      </c>
      <c r="C775" s="12">
        <v>1110480</v>
      </c>
      <c r="D775" s="9"/>
      <c r="E775" s="9"/>
      <c r="F775" s="9"/>
      <c r="G775" s="9"/>
      <c r="H775" s="9"/>
      <c r="I775" s="9"/>
      <c r="J775" s="9"/>
      <c r="K775" s="9"/>
      <c r="L775" s="9"/>
      <c r="M775" s="9"/>
      <c r="N775" s="9"/>
      <c r="O775" s="9"/>
      <c r="P775" s="9"/>
      <c r="Q775" s="9"/>
      <c r="R775" s="9"/>
      <c r="S775" s="9"/>
    </row>
    <row r="776" spans="1:19" x14ac:dyDescent="0.25">
      <c r="A776" s="9"/>
      <c r="B776" s="11" t="s">
        <v>819</v>
      </c>
      <c r="C776" s="12">
        <v>1111197</v>
      </c>
      <c r="D776" s="9"/>
      <c r="E776" s="9"/>
      <c r="F776" s="9"/>
      <c r="G776" s="9"/>
      <c r="H776" s="9"/>
      <c r="I776" s="9"/>
      <c r="J776" s="9"/>
      <c r="K776" s="9"/>
      <c r="L776" s="9"/>
      <c r="M776" s="9"/>
      <c r="N776" s="9"/>
      <c r="O776" s="9"/>
      <c r="P776" s="9"/>
      <c r="Q776" s="9"/>
      <c r="R776" s="9"/>
      <c r="S776" s="9"/>
    </row>
    <row r="777" spans="1:19" x14ac:dyDescent="0.25">
      <c r="A777" s="9"/>
      <c r="B777" s="11" t="s">
        <v>820</v>
      </c>
      <c r="C777" s="12">
        <v>1112588</v>
      </c>
      <c r="D777" s="9"/>
      <c r="E777" s="9"/>
      <c r="F777" s="9"/>
      <c r="G777" s="9"/>
      <c r="H777" s="9"/>
      <c r="I777" s="9"/>
      <c r="J777" s="9"/>
      <c r="K777" s="9"/>
      <c r="L777" s="9"/>
      <c r="M777" s="9"/>
      <c r="N777" s="9"/>
      <c r="O777" s="9"/>
      <c r="P777" s="9"/>
      <c r="Q777" s="9"/>
      <c r="R777" s="9"/>
      <c r="S777" s="9"/>
    </row>
    <row r="778" spans="1:19" x14ac:dyDescent="0.25">
      <c r="A778" s="9"/>
      <c r="B778" s="11" t="s">
        <v>821</v>
      </c>
      <c r="C778" s="12">
        <v>1113040</v>
      </c>
      <c r="D778" s="9"/>
      <c r="E778" s="9"/>
      <c r="F778" s="9"/>
      <c r="G778" s="9"/>
      <c r="H778" s="9"/>
      <c r="I778" s="9"/>
      <c r="J778" s="9"/>
      <c r="K778" s="9"/>
      <c r="L778" s="9"/>
      <c r="M778" s="9"/>
      <c r="N778" s="9"/>
      <c r="O778" s="9"/>
      <c r="P778" s="9"/>
      <c r="Q778" s="9"/>
      <c r="R778" s="9"/>
      <c r="S778" s="9"/>
    </row>
    <row r="779" spans="1:19" x14ac:dyDescent="0.25">
      <c r="A779" s="9"/>
      <c r="B779" s="11" t="s">
        <v>822</v>
      </c>
      <c r="C779" s="12">
        <v>1110427</v>
      </c>
      <c r="D779" s="9"/>
      <c r="E779" s="9"/>
      <c r="F779" s="9"/>
      <c r="G779" s="9"/>
      <c r="H779" s="9"/>
      <c r="I779" s="9"/>
      <c r="J779" s="9"/>
      <c r="K779" s="9"/>
      <c r="L779" s="9"/>
      <c r="M779" s="9"/>
      <c r="N779" s="9"/>
      <c r="O779" s="9"/>
      <c r="P779" s="9"/>
      <c r="Q779" s="9"/>
      <c r="R779" s="9"/>
      <c r="S779" s="9"/>
    </row>
    <row r="780" spans="1:19" x14ac:dyDescent="0.25">
      <c r="A780" s="9"/>
      <c r="B780" s="11" t="s">
        <v>823</v>
      </c>
      <c r="C780" s="12">
        <v>1110833</v>
      </c>
      <c r="D780" s="9"/>
      <c r="E780" s="9"/>
      <c r="F780" s="9"/>
      <c r="G780" s="9"/>
      <c r="H780" s="9"/>
      <c r="I780" s="9"/>
      <c r="J780" s="9"/>
      <c r="K780" s="9"/>
      <c r="L780" s="9"/>
      <c r="M780" s="9"/>
      <c r="N780" s="9"/>
      <c r="O780" s="9"/>
      <c r="P780" s="9"/>
      <c r="Q780" s="9"/>
      <c r="R780" s="9"/>
      <c r="S780" s="9"/>
    </row>
    <row r="781" spans="1:19" x14ac:dyDescent="0.25">
      <c r="A781" s="9"/>
      <c r="B781" s="11" t="s">
        <v>824</v>
      </c>
      <c r="C781" s="12">
        <v>1112964</v>
      </c>
      <c r="D781" s="9"/>
      <c r="E781" s="9"/>
      <c r="F781" s="9"/>
      <c r="G781" s="9"/>
      <c r="H781" s="9"/>
      <c r="I781" s="9"/>
      <c r="J781" s="9"/>
      <c r="K781" s="9"/>
      <c r="L781" s="9"/>
      <c r="M781" s="9"/>
      <c r="N781" s="9"/>
      <c r="O781" s="9"/>
      <c r="P781" s="9"/>
      <c r="Q781" s="9"/>
      <c r="R781" s="9"/>
      <c r="S781" s="9"/>
    </row>
    <row r="782" spans="1:19" x14ac:dyDescent="0.25">
      <c r="A782" s="9"/>
      <c r="B782" s="11" t="s">
        <v>825</v>
      </c>
      <c r="C782" s="12">
        <v>1112080</v>
      </c>
      <c r="D782" s="9"/>
      <c r="E782" s="9"/>
      <c r="F782" s="9"/>
      <c r="G782" s="9"/>
      <c r="H782" s="9"/>
      <c r="I782" s="9"/>
      <c r="J782" s="9"/>
      <c r="K782" s="9"/>
      <c r="L782" s="9"/>
      <c r="M782" s="9"/>
      <c r="N782" s="9"/>
      <c r="O782" s="9"/>
      <c r="P782" s="9"/>
      <c r="Q782" s="9"/>
      <c r="R782" s="9"/>
      <c r="S782" s="9"/>
    </row>
    <row r="783" spans="1:19" x14ac:dyDescent="0.25">
      <c r="A783" s="9"/>
      <c r="B783" s="11" t="s">
        <v>826</v>
      </c>
      <c r="C783" s="12">
        <v>1111963</v>
      </c>
      <c r="D783" s="9"/>
      <c r="E783" s="9"/>
      <c r="F783" s="9"/>
      <c r="G783" s="9"/>
      <c r="H783" s="9"/>
      <c r="I783" s="9"/>
      <c r="J783" s="9"/>
      <c r="K783" s="9"/>
      <c r="L783" s="9"/>
      <c r="M783" s="9"/>
      <c r="N783" s="9"/>
      <c r="O783" s="9"/>
      <c r="P783" s="9"/>
      <c r="Q783" s="9"/>
      <c r="R783" s="9"/>
      <c r="S783" s="9"/>
    </row>
    <row r="784" spans="1:19" x14ac:dyDescent="0.25">
      <c r="A784" s="9"/>
      <c r="B784" s="11" t="s">
        <v>827</v>
      </c>
      <c r="C784" s="12">
        <v>1111148</v>
      </c>
      <c r="D784" s="9"/>
      <c r="E784" s="9"/>
      <c r="F784" s="9"/>
      <c r="G784" s="9"/>
      <c r="H784" s="9"/>
      <c r="I784" s="9"/>
      <c r="J784" s="9"/>
      <c r="K784" s="9"/>
      <c r="L784" s="9"/>
      <c r="M784" s="9"/>
      <c r="N784" s="9"/>
      <c r="O784" s="9"/>
      <c r="P784" s="9"/>
      <c r="Q784" s="9"/>
      <c r="R784" s="9"/>
      <c r="S784" s="9"/>
    </row>
    <row r="785" spans="1:19" x14ac:dyDescent="0.25">
      <c r="A785" s="9"/>
      <c r="B785" s="11" t="s">
        <v>828</v>
      </c>
      <c r="C785" s="12">
        <v>1111876</v>
      </c>
      <c r="D785" s="9"/>
      <c r="E785" s="9"/>
      <c r="F785" s="9"/>
      <c r="G785" s="9"/>
      <c r="H785" s="9"/>
      <c r="I785" s="9"/>
      <c r="J785" s="9"/>
      <c r="K785" s="9"/>
      <c r="L785" s="9"/>
      <c r="M785" s="9"/>
      <c r="N785" s="9"/>
      <c r="O785" s="9"/>
      <c r="P785" s="9"/>
      <c r="Q785" s="9"/>
      <c r="R785" s="9"/>
      <c r="S785" s="9"/>
    </row>
    <row r="786" spans="1:19" x14ac:dyDescent="0.25">
      <c r="A786" s="9"/>
      <c r="B786" s="11" t="s">
        <v>829</v>
      </c>
      <c r="C786" s="12">
        <v>1110446</v>
      </c>
      <c r="D786" s="9"/>
      <c r="E786" s="9"/>
      <c r="F786" s="9"/>
      <c r="G786" s="9"/>
      <c r="H786" s="9"/>
      <c r="I786" s="9"/>
      <c r="J786" s="9"/>
      <c r="K786" s="9"/>
      <c r="L786" s="9"/>
      <c r="M786" s="9"/>
      <c r="N786" s="9"/>
      <c r="O786" s="9"/>
      <c r="P786" s="9"/>
      <c r="Q786" s="9"/>
      <c r="R786" s="9"/>
      <c r="S786" s="9"/>
    </row>
    <row r="787" spans="1:19" x14ac:dyDescent="0.25">
      <c r="A787" s="9"/>
      <c r="B787" s="11" t="s">
        <v>830</v>
      </c>
      <c r="C787" s="12">
        <v>1112188</v>
      </c>
      <c r="D787" s="9"/>
      <c r="E787" s="9"/>
      <c r="F787" s="9"/>
      <c r="G787" s="9"/>
      <c r="H787" s="9"/>
      <c r="I787" s="9"/>
      <c r="J787" s="9"/>
      <c r="K787" s="9"/>
      <c r="L787" s="9"/>
      <c r="M787" s="9"/>
      <c r="N787" s="9"/>
      <c r="O787" s="9"/>
      <c r="P787" s="9"/>
      <c r="Q787" s="9"/>
      <c r="R787" s="9"/>
      <c r="S787" s="9"/>
    </row>
    <row r="788" spans="1:19" x14ac:dyDescent="0.25">
      <c r="A788" s="9"/>
      <c r="B788" s="11" t="s">
        <v>831</v>
      </c>
      <c r="C788" s="12">
        <v>1111198</v>
      </c>
      <c r="D788" s="9"/>
      <c r="E788" s="9"/>
      <c r="F788" s="9"/>
      <c r="G788" s="9"/>
      <c r="H788" s="9"/>
      <c r="I788" s="9"/>
      <c r="J788" s="9"/>
      <c r="K788" s="9"/>
      <c r="L788" s="9"/>
      <c r="M788" s="9"/>
      <c r="N788" s="9"/>
      <c r="O788" s="9"/>
      <c r="P788" s="9"/>
      <c r="Q788" s="9"/>
      <c r="R788" s="9"/>
      <c r="S788" s="9"/>
    </row>
    <row r="789" spans="1:19" x14ac:dyDescent="0.25">
      <c r="A789" s="9"/>
      <c r="B789" s="11" t="s">
        <v>832</v>
      </c>
      <c r="C789" s="12">
        <v>1110650</v>
      </c>
      <c r="D789" s="9"/>
      <c r="E789" s="9"/>
      <c r="F789" s="9"/>
      <c r="G789" s="9"/>
      <c r="H789" s="9"/>
      <c r="I789" s="9"/>
      <c r="J789" s="9"/>
      <c r="K789" s="9"/>
      <c r="L789" s="9"/>
      <c r="M789" s="9"/>
      <c r="N789" s="9"/>
      <c r="O789" s="9"/>
      <c r="P789" s="9"/>
      <c r="Q789" s="9"/>
      <c r="R789" s="9"/>
      <c r="S789" s="9"/>
    </row>
    <row r="790" spans="1:19" x14ac:dyDescent="0.25">
      <c r="A790" s="9"/>
      <c r="B790" s="11" t="s">
        <v>833</v>
      </c>
      <c r="C790" s="12">
        <v>1110642</v>
      </c>
      <c r="D790" s="9"/>
      <c r="E790" s="9"/>
      <c r="F790" s="9"/>
      <c r="G790" s="9"/>
      <c r="H790" s="9"/>
      <c r="I790" s="9"/>
      <c r="J790" s="9"/>
      <c r="K790" s="9"/>
      <c r="L790" s="9"/>
      <c r="M790" s="9"/>
      <c r="N790" s="9"/>
      <c r="O790" s="9"/>
      <c r="P790" s="9"/>
      <c r="Q790" s="9"/>
      <c r="R790" s="9"/>
      <c r="S790" s="9"/>
    </row>
    <row r="791" spans="1:19" x14ac:dyDescent="0.25">
      <c r="A791" s="9"/>
      <c r="B791" s="11" t="s">
        <v>834</v>
      </c>
      <c r="C791" s="12">
        <v>1112091</v>
      </c>
      <c r="D791" s="9"/>
      <c r="E791" s="9"/>
      <c r="F791" s="9"/>
      <c r="G791" s="9"/>
      <c r="H791" s="9"/>
      <c r="I791" s="9"/>
      <c r="J791" s="9"/>
      <c r="K791" s="9"/>
      <c r="L791" s="9"/>
      <c r="M791" s="9"/>
      <c r="N791" s="9"/>
      <c r="O791" s="9"/>
      <c r="P791" s="9"/>
      <c r="Q791" s="9"/>
      <c r="R791" s="9"/>
      <c r="S791" s="9"/>
    </row>
    <row r="792" spans="1:19" x14ac:dyDescent="0.25">
      <c r="A792" s="9"/>
      <c r="B792" s="11" t="s">
        <v>835</v>
      </c>
      <c r="C792" s="12">
        <v>1112790</v>
      </c>
      <c r="D792" s="9"/>
      <c r="E792" s="9"/>
      <c r="F792" s="9"/>
      <c r="G792" s="9"/>
      <c r="H792" s="9"/>
      <c r="I792" s="9"/>
      <c r="J792" s="9"/>
      <c r="K792" s="9"/>
      <c r="L792" s="9"/>
      <c r="M792" s="9"/>
      <c r="N792" s="9"/>
      <c r="O792" s="9"/>
      <c r="P792" s="9"/>
      <c r="Q792" s="9"/>
      <c r="R792" s="9"/>
      <c r="S792" s="9"/>
    </row>
    <row r="793" spans="1:19" x14ac:dyDescent="0.25">
      <c r="A793" s="9"/>
      <c r="B793" s="11" t="s">
        <v>836</v>
      </c>
      <c r="C793" s="12">
        <v>1110814</v>
      </c>
      <c r="D793" s="9"/>
      <c r="E793" s="9"/>
      <c r="F793" s="9"/>
      <c r="G793" s="9"/>
      <c r="H793" s="9"/>
      <c r="I793" s="9"/>
      <c r="J793" s="9"/>
      <c r="K793" s="9"/>
      <c r="L793" s="9"/>
      <c r="M793" s="9"/>
      <c r="N793" s="9"/>
      <c r="O793" s="9"/>
      <c r="P793" s="9"/>
      <c r="Q793" s="9"/>
      <c r="R793" s="9"/>
      <c r="S793" s="9"/>
    </row>
    <row r="794" spans="1:19" x14ac:dyDescent="0.25">
      <c r="A794" s="9"/>
      <c r="B794" s="11" t="s">
        <v>837</v>
      </c>
      <c r="C794" s="12">
        <v>1111321</v>
      </c>
      <c r="D794" s="9"/>
      <c r="E794" s="9"/>
      <c r="F794" s="9"/>
      <c r="G794" s="9"/>
      <c r="H794" s="9"/>
      <c r="I794" s="9"/>
      <c r="J794" s="9"/>
      <c r="K794" s="9"/>
      <c r="L794" s="9"/>
      <c r="M794" s="9"/>
      <c r="N794" s="9"/>
      <c r="O794" s="9"/>
      <c r="P794" s="9"/>
      <c r="Q794" s="9"/>
      <c r="R794" s="9"/>
      <c r="S794" s="9"/>
    </row>
    <row r="795" spans="1:19" x14ac:dyDescent="0.25">
      <c r="A795" s="9"/>
      <c r="B795" s="11" t="s">
        <v>838</v>
      </c>
      <c r="C795" s="12">
        <v>1111524</v>
      </c>
      <c r="D795" s="9"/>
      <c r="E795" s="9"/>
      <c r="F795" s="9"/>
      <c r="G795" s="9"/>
      <c r="H795" s="9"/>
      <c r="I795" s="9"/>
      <c r="J795" s="9"/>
      <c r="K795" s="9"/>
      <c r="L795" s="9"/>
      <c r="M795" s="9"/>
      <c r="N795" s="9"/>
      <c r="O795" s="9"/>
      <c r="P795" s="9"/>
      <c r="Q795" s="9"/>
      <c r="R795" s="9"/>
      <c r="S795" s="9"/>
    </row>
    <row r="796" spans="1:19" x14ac:dyDescent="0.25">
      <c r="A796" s="9"/>
      <c r="B796" s="11" t="s">
        <v>839</v>
      </c>
      <c r="C796" s="12">
        <v>1112886</v>
      </c>
      <c r="D796" s="9"/>
      <c r="E796" s="9"/>
      <c r="F796" s="9"/>
      <c r="G796" s="9"/>
      <c r="H796" s="9"/>
      <c r="I796" s="9"/>
      <c r="J796" s="9"/>
      <c r="K796" s="9"/>
      <c r="L796" s="9"/>
      <c r="M796" s="9"/>
      <c r="N796" s="9"/>
      <c r="O796" s="9"/>
      <c r="P796" s="9"/>
      <c r="Q796" s="9"/>
      <c r="R796" s="9"/>
      <c r="S796" s="9"/>
    </row>
    <row r="797" spans="1:19" x14ac:dyDescent="0.25">
      <c r="A797" s="9"/>
      <c r="B797" s="11" t="s">
        <v>840</v>
      </c>
      <c r="C797" s="12">
        <v>1112274</v>
      </c>
      <c r="D797" s="9"/>
      <c r="E797" s="9"/>
      <c r="F797" s="9"/>
      <c r="G797" s="9"/>
      <c r="H797" s="9"/>
      <c r="I797" s="9"/>
      <c r="J797" s="9"/>
      <c r="K797" s="9"/>
      <c r="L797" s="9"/>
      <c r="M797" s="9"/>
      <c r="N797" s="9"/>
      <c r="O797" s="9"/>
      <c r="P797" s="9"/>
      <c r="Q797" s="9"/>
      <c r="R797" s="9"/>
      <c r="S797" s="9"/>
    </row>
    <row r="798" spans="1:19" x14ac:dyDescent="0.25">
      <c r="A798" s="9"/>
      <c r="B798" s="11" t="s">
        <v>841</v>
      </c>
      <c r="C798" s="12">
        <v>1111234</v>
      </c>
      <c r="D798" s="9"/>
      <c r="E798" s="9"/>
      <c r="F798" s="9"/>
      <c r="G798" s="9"/>
      <c r="H798" s="9"/>
      <c r="I798" s="9"/>
      <c r="J798" s="9"/>
      <c r="K798" s="9"/>
      <c r="L798" s="9"/>
      <c r="M798" s="9"/>
      <c r="N798" s="9"/>
      <c r="O798" s="9"/>
      <c r="P798" s="9"/>
      <c r="Q798" s="9"/>
      <c r="R798" s="9"/>
      <c r="S798" s="9"/>
    </row>
    <row r="799" spans="1:19" x14ac:dyDescent="0.25">
      <c r="A799" s="9"/>
      <c r="B799" s="11" t="s">
        <v>842</v>
      </c>
      <c r="C799" s="12">
        <v>1110576</v>
      </c>
      <c r="D799" s="9"/>
      <c r="E799" s="9"/>
      <c r="F799" s="9"/>
      <c r="G799" s="9"/>
      <c r="H799" s="9"/>
      <c r="I799" s="9"/>
      <c r="J799" s="9"/>
      <c r="K799" s="9"/>
      <c r="L799" s="9"/>
      <c r="M799" s="9"/>
      <c r="N799" s="9"/>
      <c r="O799" s="9"/>
      <c r="P799" s="9"/>
      <c r="Q799" s="9"/>
      <c r="R799" s="9"/>
      <c r="S799" s="9"/>
    </row>
    <row r="800" spans="1:19" x14ac:dyDescent="0.25">
      <c r="A800" s="9"/>
      <c r="B800" s="11" t="s">
        <v>843</v>
      </c>
      <c r="C800" s="12">
        <v>1111734</v>
      </c>
      <c r="D800" s="9"/>
      <c r="E800" s="9"/>
      <c r="F800" s="9"/>
      <c r="G800" s="9"/>
      <c r="H800" s="9"/>
      <c r="I800" s="9"/>
      <c r="J800" s="9"/>
      <c r="K800" s="9"/>
      <c r="L800" s="9"/>
      <c r="M800" s="9"/>
      <c r="N800" s="9"/>
      <c r="O800" s="9"/>
      <c r="P800" s="9"/>
      <c r="Q800" s="9"/>
      <c r="R800" s="9"/>
      <c r="S800" s="9"/>
    </row>
    <row r="801" spans="1:19" x14ac:dyDescent="0.25">
      <c r="A801" s="9"/>
      <c r="B801" s="11" t="s">
        <v>844</v>
      </c>
      <c r="C801" s="12">
        <v>1110077</v>
      </c>
      <c r="D801" s="9"/>
      <c r="E801" s="9"/>
      <c r="F801" s="9"/>
      <c r="G801" s="9"/>
      <c r="H801" s="9"/>
      <c r="I801" s="9"/>
      <c r="J801" s="9"/>
      <c r="K801" s="9"/>
      <c r="L801" s="9"/>
      <c r="M801" s="9"/>
      <c r="N801" s="9"/>
      <c r="O801" s="9"/>
      <c r="P801" s="9"/>
      <c r="Q801" s="9"/>
      <c r="R801" s="9"/>
      <c r="S801" s="9"/>
    </row>
    <row r="802" spans="1:19" x14ac:dyDescent="0.25">
      <c r="A802" s="9"/>
      <c r="B802" s="11" t="s">
        <v>845</v>
      </c>
      <c r="C802" s="12">
        <v>1111845</v>
      </c>
      <c r="D802" s="9"/>
      <c r="E802" s="9"/>
      <c r="F802" s="9"/>
      <c r="G802" s="9"/>
      <c r="H802" s="9"/>
      <c r="I802" s="9"/>
      <c r="J802" s="9"/>
      <c r="K802" s="9"/>
      <c r="L802" s="9"/>
      <c r="M802" s="9"/>
      <c r="N802" s="9"/>
      <c r="O802" s="9"/>
      <c r="P802" s="9"/>
      <c r="Q802" s="9"/>
      <c r="R802" s="9"/>
      <c r="S802" s="9"/>
    </row>
    <row r="803" spans="1:19" x14ac:dyDescent="0.25">
      <c r="A803" s="9"/>
      <c r="B803" s="11" t="s">
        <v>846</v>
      </c>
      <c r="C803" s="12">
        <v>1110661</v>
      </c>
      <c r="D803" s="9"/>
      <c r="E803" s="9"/>
      <c r="F803" s="9"/>
      <c r="G803" s="9"/>
      <c r="H803" s="9"/>
      <c r="I803" s="9"/>
      <c r="J803" s="9"/>
      <c r="K803" s="9"/>
      <c r="L803" s="9"/>
      <c r="M803" s="9"/>
      <c r="N803" s="9"/>
      <c r="O803" s="9"/>
      <c r="P803" s="9"/>
      <c r="Q803" s="9"/>
      <c r="R803" s="9"/>
      <c r="S803" s="9"/>
    </row>
    <row r="804" spans="1:19" x14ac:dyDescent="0.25">
      <c r="A804" s="9"/>
      <c r="B804" s="11" t="s">
        <v>847</v>
      </c>
      <c r="C804" s="12">
        <v>1112162</v>
      </c>
      <c r="D804" s="9"/>
      <c r="E804" s="9"/>
      <c r="F804" s="9"/>
      <c r="G804" s="9"/>
      <c r="H804" s="9"/>
      <c r="I804" s="9"/>
      <c r="J804" s="9"/>
      <c r="K804" s="9"/>
      <c r="L804" s="9"/>
      <c r="M804" s="9"/>
      <c r="N804" s="9"/>
      <c r="O804" s="9"/>
      <c r="P804" s="9"/>
      <c r="Q804" s="9"/>
      <c r="R804" s="9"/>
      <c r="S804" s="9"/>
    </row>
    <row r="805" spans="1:19" x14ac:dyDescent="0.25">
      <c r="A805" s="9"/>
      <c r="B805" s="11" t="s">
        <v>848</v>
      </c>
      <c r="C805" s="12">
        <v>1112697</v>
      </c>
      <c r="D805" s="9"/>
      <c r="E805" s="9"/>
      <c r="F805" s="9"/>
      <c r="G805" s="9"/>
      <c r="H805" s="9"/>
      <c r="I805" s="9"/>
      <c r="J805" s="9"/>
      <c r="K805" s="9"/>
      <c r="L805" s="9"/>
      <c r="M805" s="9"/>
      <c r="N805" s="9"/>
      <c r="O805" s="9"/>
      <c r="P805" s="9"/>
      <c r="Q805" s="9"/>
      <c r="R805" s="9"/>
      <c r="S805" s="9"/>
    </row>
    <row r="806" spans="1:19" x14ac:dyDescent="0.25">
      <c r="A806" s="9"/>
      <c r="B806" s="11" t="s">
        <v>849</v>
      </c>
      <c r="C806" s="12">
        <v>1111740</v>
      </c>
      <c r="D806" s="9"/>
      <c r="E806" s="9"/>
      <c r="F806" s="9"/>
      <c r="G806" s="9"/>
      <c r="H806" s="9"/>
      <c r="I806" s="9"/>
      <c r="J806" s="9"/>
      <c r="K806" s="9"/>
      <c r="L806" s="9"/>
      <c r="M806" s="9"/>
      <c r="N806" s="9"/>
      <c r="O806" s="9"/>
      <c r="P806" s="9"/>
      <c r="Q806" s="9"/>
      <c r="R806" s="9"/>
      <c r="S806" s="9"/>
    </row>
    <row r="807" spans="1:19" x14ac:dyDescent="0.25">
      <c r="A807" s="9"/>
      <c r="B807" s="11" t="s">
        <v>850</v>
      </c>
      <c r="C807" s="12">
        <v>1112888</v>
      </c>
      <c r="D807" s="9"/>
      <c r="E807" s="9"/>
      <c r="F807" s="9"/>
      <c r="G807" s="9"/>
      <c r="H807" s="9"/>
      <c r="I807" s="9"/>
      <c r="J807" s="9"/>
      <c r="K807" s="9"/>
      <c r="L807" s="9"/>
      <c r="M807" s="9"/>
      <c r="N807" s="9"/>
      <c r="O807" s="9"/>
      <c r="P807" s="9"/>
      <c r="Q807" s="9"/>
      <c r="R807" s="9"/>
      <c r="S807" s="9"/>
    </row>
    <row r="808" spans="1:19" x14ac:dyDescent="0.25">
      <c r="A808" s="9"/>
      <c r="B808" s="11" t="s">
        <v>851</v>
      </c>
      <c r="C808" s="12">
        <v>1110109</v>
      </c>
      <c r="D808" s="9"/>
      <c r="E808" s="9"/>
      <c r="F808" s="9"/>
      <c r="G808" s="9"/>
      <c r="H808" s="9"/>
      <c r="I808" s="9"/>
      <c r="J808" s="9"/>
      <c r="K808" s="9"/>
      <c r="L808" s="9"/>
      <c r="M808" s="9"/>
      <c r="N808" s="9"/>
      <c r="O808" s="9"/>
      <c r="P808" s="9"/>
      <c r="Q808" s="9"/>
      <c r="R808" s="9"/>
      <c r="S808" s="9"/>
    </row>
    <row r="809" spans="1:19" x14ac:dyDescent="0.25">
      <c r="A809" s="9"/>
      <c r="B809" s="11" t="s">
        <v>852</v>
      </c>
      <c r="C809" s="12">
        <v>1112689</v>
      </c>
      <c r="D809" s="9"/>
      <c r="E809" s="9"/>
      <c r="F809" s="9"/>
      <c r="G809" s="9"/>
      <c r="H809" s="9"/>
      <c r="I809" s="9"/>
      <c r="J809" s="9"/>
      <c r="K809" s="9"/>
      <c r="L809" s="9"/>
      <c r="M809" s="9"/>
      <c r="N809" s="9"/>
      <c r="O809" s="9"/>
      <c r="P809" s="9"/>
      <c r="Q809" s="9"/>
      <c r="R809" s="9"/>
      <c r="S809" s="9"/>
    </row>
    <row r="810" spans="1:19" x14ac:dyDescent="0.25">
      <c r="A810" s="9"/>
      <c r="B810" s="11" t="s">
        <v>853</v>
      </c>
      <c r="C810" s="12">
        <v>1112418</v>
      </c>
      <c r="D810" s="9"/>
      <c r="E810" s="9"/>
      <c r="F810" s="9"/>
      <c r="G810" s="9"/>
      <c r="H810" s="9"/>
      <c r="I810" s="9"/>
      <c r="J810" s="9"/>
      <c r="K810" s="9"/>
      <c r="L810" s="9"/>
      <c r="M810" s="9"/>
      <c r="N810" s="9"/>
      <c r="O810" s="9"/>
      <c r="P810" s="9"/>
      <c r="Q810" s="9"/>
      <c r="R810" s="9"/>
      <c r="S810" s="9"/>
    </row>
    <row r="811" spans="1:19" x14ac:dyDescent="0.25">
      <c r="A811" s="9"/>
      <c r="B811" s="11" t="s">
        <v>854</v>
      </c>
      <c r="C811" s="12">
        <v>1111592</v>
      </c>
      <c r="D811" s="9"/>
      <c r="E811" s="9"/>
      <c r="F811" s="9"/>
      <c r="G811" s="9"/>
      <c r="H811" s="9"/>
      <c r="I811" s="9"/>
      <c r="J811" s="9"/>
      <c r="K811" s="9"/>
      <c r="L811" s="9"/>
      <c r="M811" s="9"/>
      <c r="N811" s="9"/>
      <c r="O811" s="9"/>
      <c r="P811" s="9"/>
      <c r="Q811" s="9"/>
      <c r="R811" s="9"/>
      <c r="S811" s="9"/>
    </row>
    <row r="812" spans="1:19" x14ac:dyDescent="0.25">
      <c r="A812" s="9"/>
      <c r="B812" s="11" t="s">
        <v>855</v>
      </c>
      <c r="C812" s="12">
        <v>1110047</v>
      </c>
      <c r="D812" s="9"/>
      <c r="E812" s="9"/>
      <c r="F812" s="9"/>
      <c r="G812" s="9"/>
      <c r="H812" s="9"/>
      <c r="I812" s="9"/>
      <c r="J812" s="9"/>
      <c r="K812" s="9"/>
      <c r="L812" s="9"/>
      <c r="M812" s="9"/>
      <c r="N812" s="9"/>
      <c r="O812" s="9"/>
      <c r="P812" s="9"/>
      <c r="Q812" s="9"/>
      <c r="R812" s="9"/>
      <c r="S812" s="9"/>
    </row>
    <row r="813" spans="1:19" x14ac:dyDescent="0.25">
      <c r="A813" s="9"/>
      <c r="B813" s="11" t="s">
        <v>856</v>
      </c>
      <c r="C813" s="12">
        <v>1112775</v>
      </c>
      <c r="D813" s="9"/>
      <c r="E813" s="9"/>
      <c r="F813" s="9"/>
      <c r="G813" s="9"/>
      <c r="H813" s="9"/>
      <c r="I813" s="9"/>
      <c r="J813" s="9"/>
      <c r="K813" s="9"/>
      <c r="L813" s="9"/>
      <c r="M813" s="9"/>
      <c r="N813" s="9"/>
      <c r="O813" s="9"/>
      <c r="P813" s="9"/>
      <c r="Q813" s="9"/>
      <c r="R813" s="9"/>
      <c r="S813" s="9"/>
    </row>
    <row r="814" spans="1:19" x14ac:dyDescent="0.25">
      <c r="A814" s="9"/>
      <c r="B814" s="11" t="s">
        <v>857</v>
      </c>
      <c r="C814" s="12">
        <v>1112379</v>
      </c>
      <c r="D814" s="9"/>
      <c r="E814" s="9"/>
      <c r="F814" s="9"/>
      <c r="G814" s="9"/>
      <c r="H814" s="9"/>
      <c r="I814" s="9"/>
      <c r="J814" s="9"/>
      <c r="K814" s="9"/>
      <c r="L814" s="9"/>
      <c r="M814" s="9"/>
      <c r="N814" s="9"/>
      <c r="O814" s="9"/>
      <c r="P814" s="9"/>
      <c r="Q814" s="9"/>
      <c r="R814" s="9"/>
      <c r="S814" s="9"/>
    </row>
    <row r="815" spans="1:19" x14ac:dyDescent="0.25">
      <c r="A815" s="9"/>
      <c r="B815" s="11" t="s">
        <v>858</v>
      </c>
      <c r="C815" s="12">
        <v>1111428</v>
      </c>
      <c r="D815" s="9"/>
      <c r="E815" s="9"/>
      <c r="F815" s="9"/>
      <c r="G815" s="9"/>
      <c r="H815" s="9"/>
      <c r="I815" s="9"/>
      <c r="J815" s="9"/>
      <c r="K815" s="9"/>
      <c r="L815" s="9"/>
      <c r="M815" s="9"/>
      <c r="N815" s="9"/>
      <c r="O815" s="9"/>
      <c r="P815" s="9"/>
      <c r="Q815" s="9"/>
      <c r="R815" s="9"/>
      <c r="S815" s="9"/>
    </row>
    <row r="816" spans="1:19" x14ac:dyDescent="0.25">
      <c r="A816" s="9"/>
      <c r="B816" s="11" t="s">
        <v>859</v>
      </c>
      <c r="C816" s="12">
        <v>1111626</v>
      </c>
      <c r="D816" s="9"/>
      <c r="E816" s="9"/>
      <c r="F816" s="9"/>
      <c r="G816" s="9"/>
      <c r="H816" s="9"/>
      <c r="I816" s="9"/>
      <c r="J816" s="9"/>
      <c r="K816" s="9"/>
      <c r="L816" s="9"/>
      <c r="M816" s="9"/>
      <c r="N816" s="9"/>
      <c r="O816" s="9"/>
      <c r="P816" s="9"/>
      <c r="Q816" s="9"/>
      <c r="R816" s="9"/>
      <c r="S816" s="9"/>
    </row>
    <row r="817" spans="1:19" x14ac:dyDescent="0.25">
      <c r="A817" s="9"/>
      <c r="B817" s="11" t="s">
        <v>860</v>
      </c>
      <c r="C817" s="12">
        <v>1111439</v>
      </c>
      <c r="D817" s="9"/>
      <c r="E817" s="9"/>
      <c r="F817" s="9"/>
      <c r="G817" s="9"/>
      <c r="H817" s="9"/>
      <c r="I817" s="9"/>
      <c r="J817" s="9"/>
      <c r="K817" s="9"/>
      <c r="L817" s="9"/>
      <c r="M817" s="9"/>
      <c r="N817" s="9"/>
      <c r="O817" s="9"/>
      <c r="P817" s="9"/>
      <c r="Q817" s="9"/>
      <c r="R817" s="9"/>
      <c r="S817" s="9"/>
    </row>
    <row r="818" spans="1:19" x14ac:dyDescent="0.25">
      <c r="A818" s="9"/>
      <c r="B818" s="11" t="s">
        <v>861</v>
      </c>
      <c r="C818" s="12">
        <v>1111012</v>
      </c>
      <c r="D818" s="9"/>
      <c r="E818" s="9"/>
      <c r="F818" s="9"/>
      <c r="G818" s="9"/>
      <c r="H818" s="9"/>
      <c r="I818" s="9"/>
      <c r="J818" s="9"/>
      <c r="K818" s="9"/>
      <c r="L818" s="9"/>
      <c r="M818" s="9"/>
      <c r="N818" s="9"/>
      <c r="O818" s="9"/>
      <c r="P818" s="9"/>
      <c r="Q818" s="9"/>
      <c r="R818" s="9"/>
      <c r="S818" s="9"/>
    </row>
    <row r="819" spans="1:19" x14ac:dyDescent="0.25">
      <c r="A819" s="9"/>
      <c r="B819" s="11" t="s">
        <v>862</v>
      </c>
      <c r="C819" s="12">
        <v>1112210</v>
      </c>
      <c r="D819" s="9"/>
      <c r="E819" s="9"/>
      <c r="F819" s="9"/>
      <c r="G819" s="9"/>
      <c r="H819" s="9"/>
      <c r="I819" s="9"/>
      <c r="J819" s="9"/>
      <c r="K819" s="9"/>
      <c r="L819" s="9"/>
      <c r="M819" s="9"/>
      <c r="N819" s="9"/>
      <c r="O819" s="9"/>
      <c r="P819" s="9"/>
      <c r="Q819" s="9"/>
      <c r="R819" s="9"/>
      <c r="S819" s="9"/>
    </row>
    <row r="820" spans="1:19" x14ac:dyDescent="0.25">
      <c r="A820" s="9"/>
      <c r="B820" s="11" t="s">
        <v>863</v>
      </c>
      <c r="C820" s="12">
        <v>1111513</v>
      </c>
      <c r="D820" s="9"/>
      <c r="E820" s="9"/>
      <c r="F820" s="9"/>
      <c r="G820" s="9"/>
      <c r="H820" s="9"/>
      <c r="I820" s="9"/>
      <c r="J820" s="9"/>
      <c r="K820" s="9"/>
      <c r="L820" s="9"/>
      <c r="M820" s="9"/>
      <c r="N820" s="9"/>
      <c r="O820" s="9"/>
      <c r="P820" s="9"/>
      <c r="Q820" s="9"/>
      <c r="R820" s="9"/>
      <c r="S820" s="9"/>
    </row>
    <row r="821" spans="1:19" x14ac:dyDescent="0.25">
      <c r="A821" s="9"/>
      <c r="B821" s="11" t="s">
        <v>864</v>
      </c>
      <c r="C821" s="12">
        <v>1110614</v>
      </c>
      <c r="D821" s="9"/>
      <c r="E821" s="9"/>
      <c r="F821" s="9"/>
      <c r="G821" s="9"/>
      <c r="H821" s="9"/>
      <c r="I821" s="9"/>
      <c r="J821" s="9"/>
      <c r="K821" s="9"/>
      <c r="L821" s="9"/>
      <c r="M821" s="9"/>
      <c r="N821" s="9"/>
      <c r="O821" s="9"/>
      <c r="P821" s="9"/>
      <c r="Q821" s="9"/>
      <c r="R821" s="9"/>
      <c r="S821" s="9"/>
    </row>
    <row r="822" spans="1:19" x14ac:dyDescent="0.25">
      <c r="A822" s="9"/>
      <c r="B822" s="11" t="s">
        <v>865</v>
      </c>
      <c r="C822" s="12">
        <v>1112323</v>
      </c>
      <c r="D822" s="9"/>
      <c r="E822" s="9"/>
      <c r="F822" s="9"/>
      <c r="G822" s="9"/>
      <c r="H822" s="9"/>
      <c r="I822" s="9"/>
      <c r="J822" s="9"/>
      <c r="K822" s="9"/>
      <c r="L822" s="9"/>
      <c r="M822" s="9"/>
      <c r="N822" s="9"/>
      <c r="O822" s="9"/>
      <c r="P822" s="9"/>
      <c r="Q822" s="9"/>
      <c r="R822" s="9"/>
      <c r="S822" s="9"/>
    </row>
    <row r="823" spans="1:19" x14ac:dyDescent="0.25">
      <c r="A823" s="9"/>
      <c r="B823" s="11" t="s">
        <v>866</v>
      </c>
      <c r="C823" s="12">
        <v>1112539</v>
      </c>
      <c r="D823" s="9"/>
      <c r="E823" s="9"/>
      <c r="F823" s="9"/>
      <c r="G823" s="9"/>
      <c r="H823" s="9"/>
      <c r="I823" s="9"/>
      <c r="J823" s="9"/>
      <c r="K823" s="9"/>
      <c r="L823" s="9"/>
      <c r="M823" s="9"/>
      <c r="N823" s="9"/>
      <c r="O823" s="9"/>
      <c r="P823" s="9"/>
      <c r="Q823" s="9"/>
      <c r="R823" s="9"/>
      <c r="S823" s="9"/>
    </row>
    <row r="824" spans="1:19" x14ac:dyDescent="0.25">
      <c r="A824" s="9"/>
      <c r="B824" s="11" t="s">
        <v>867</v>
      </c>
      <c r="C824" s="12">
        <v>1111028</v>
      </c>
      <c r="D824" s="9"/>
      <c r="E824" s="9"/>
      <c r="F824" s="9"/>
      <c r="G824" s="9"/>
      <c r="H824" s="9"/>
      <c r="I824" s="9"/>
      <c r="J824" s="9"/>
      <c r="K824" s="9"/>
      <c r="L824" s="9"/>
      <c r="M824" s="9"/>
      <c r="N824" s="9"/>
      <c r="O824" s="9"/>
      <c r="P824" s="9"/>
      <c r="Q824" s="9"/>
      <c r="R824" s="9"/>
      <c r="S824" s="9"/>
    </row>
    <row r="825" spans="1:19" x14ac:dyDescent="0.25">
      <c r="A825" s="9"/>
      <c r="B825" s="11" t="s">
        <v>868</v>
      </c>
      <c r="C825" s="12">
        <v>1111013</v>
      </c>
      <c r="D825" s="9"/>
      <c r="E825" s="9"/>
      <c r="F825" s="9"/>
      <c r="G825" s="9"/>
      <c r="H825" s="9"/>
      <c r="I825" s="9"/>
      <c r="J825" s="9"/>
      <c r="K825" s="9"/>
      <c r="L825" s="9"/>
      <c r="M825" s="9"/>
      <c r="N825" s="9"/>
      <c r="O825" s="9"/>
      <c r="P825" s="9"/>
      <c r="Q825" s="9"/>
      <c r="R825" s="9"/>
      <c r="S825" s="9"/>
    </row>
    <row r="826" spans="1:19" x14ac:dyDescent="0.25">
      <c r="A826" s="9"/>
      <c r="B826" s="11" t="s">
        <v>869</v>
      </c>
      <c r="C826" s="12">
        <v>1110110</v>
      </c>
      <c r="D826" s="9"/>
      <c r="E826" s="9"/>
      <c r="F826" s="9"/>
      <c r="G826" s="9"/>
      <c r="H826" s="9"/>
      <c r="I826" s="9"/>
      <c r="J826" s="9"/>
      <c r="K826" s="9"/>
      <c r="L826" s="9"/>
      <c r="M826" s="9"/>
      <c r="N826" s="9"/>
      <c r="O826" s="9"/>
      <c r="P826" s="9"/>
      <c r="Q826" s="9"/>
      <c r="R826" s="9"/>
      <c r="S826" s="9"/>
    </row>
    <row r="827" spans="1:19" x14ac:dyDescent="0.25">
      <c r="A827" s="9"/>
      <c r="B827" s="11" t="s">
        <v>870</v>
      </c>
      <c r="C827" s="12">
        <v>1111549</v>
      </c>
      <c r="D827" s="9"/>
      <c r="E827" s="9"/>
      <c r="F827" s="9"/>
      <c r="G827" s="9"/>
      <c r="H827" s="9"/>
      <c r="I827" s="9"/>
      <c r="J827" s="9"/>
      <c r="K827" s="9"/>
      <c r="L827" s="9"/>
      <c r="M827" s="9"/>
      <c r="N827" s="9"/>
      <c r="O827" s="9"/>
      <c r="P827" s="9"/>
      <c r="Q827" s="9"/>
      <c r="R827" s="9"/>
      <c r="S827" s="9"/>
    </row>
    <row r="828" spans="1:19" x14ac:dyDescent="0.25">
      <c r="A828" s="9"/>
      <c r="B828" s="11" t="s">
        <v>871</v>
      </c>
      <c r="C828" s="12">
        <v>1110116</v>
      </c>
      <c r="D828" s="9"/>
      <c r="E828" s="9"/>
      <c r="F828" s="9"/>
      <c r="G828" s="9"/>
      <c r="H828" s="9"/>
      <c r="I828" s="9"/>
      <c r="J828" s="9"/>
      <c r="K828" s="9"/>
      <c r="L828" s="9"/>
      <c r="M828" s="9"/>
      <c r="N828" s="9"/>
      <c r="O828" s="9"/>
      <c r="P828" s="9"/>
      <c r="Q828" s="9"/>
      <c r="R828" s="9"/>
      <c r="S828" s="9"/>
    </row>
    <row r="829" spans="1:19" x14ac:dyDescent="0.25">
      <c r="A829" s="9"/>
      <c r="B829" s="11" t="s">
        <v>872</v>
      </c>
      <c r="C829" s="12">
        <v>1111852</v>
      </c>
      <c r="D829" s="9"/>
      <c r="E829" s="9"/>
      <c r="F829" s="9"/>
      <c r="G829" s="9"/>
      <c r="H829" s="9"/>
      <c r="I829" s="9"/>
      <c r="J829" s="9"/>
      <c r="K829" s="9"/>
      <c r="L829" s="9"/>
      <c r="M829" s="9"/>
      <c r="N829" s="9"/>
      <c r="O829" s="9"/>
      <c r="P829" s="9"/>
      <c r="Q829" s="9"/>
      <c r="R829" s="9"/>
      <c r="S829" s="9"/>
    </row>
    <row r="830" spans="1:19" x14ac:dyDescent="0.25">
      <c r="A830" s="9"/>
      <c r="B830" s="11" t="s">
        <v>873</v>
      </c>
      <c r="C830" s="12">
        <v>1110516</v>
      </c>
      <c r="D830" s="9"/>
      <c r="E830" s="9"/>
      <c r="F830" s="9"/>
      <c r="G830" s="9"/>
      <c r="H830" s="9"/>
      <c r="I830" s="9"/>
      <c r="J830" s="9"/>
      <c r="K830" s="9"/>
      <c r="L830" s="9"/>
      <c r="M830" s="9"/>
      <c r="N830" s="9"/>
      <c r="O830" s="9"/>
      <c r="P830" s="9"/>
      <c r="Q830" s="9"/>
      <c r="R830" s="9"/>
      <c r="S830" s="9"/>
    </row>
    <row r="831" spans="1:19" x14ac:dyDescent="0.25">
      <c r="A831" s="9"/>
      <c r="B831" s="11" t="s">
        <v>874</v>
      </c>
      <c r="C831" s="12">
        <v>1111926</v>
      </c>
      <c r="D831" s="9"/>
      <c r="E831" s="9"/>
      <c r="F831" s="9"/>
      <c r="G831" s="9"/>
      <c r="H831" s="9"/>
      <c r="I831" s="9"/>
      <c r="J831" s="9"/>
      <c r="K831" s="9"/>
      <c r="L831" s="9"/>
      <c r="M831" s="9"/>
      <c r="N831" s="9"/>
      <c r="O831" s="9"/>
      <c r="P831" s="9"/>
      <c r="Q831" s="9"/>
      <c r="R831" s="9"/>
      <c r="S831" s="9"/>
    </row>
    <row r="832" spans="1:19" x14ac:dyDescent="0.25">
      <c r="A832" s="9"/>
      <c r="B832" s="11" t="s">
        <v>875</v>
      </c>
      <c r="C832" s="12">
        <v>1111514</v>
      </c>
      <c r="D832" s="9"/>
      <c r="E832" s="9"/>
      <c r="F832" s="9"/>
      <c r="G832" s="9"/>
      <c r="H832" s="9"/>
      <c r="I832" s="9"/>
      <c r="J832" s="9"/>
      <c r="K832" s="9"/>
      <c r="L832" s="9"/>
      <c r="M832" s="9"/>
      <c r="N832" s="9"/>
      <c r="O832" s="9"/>
      <c r="P832" s="9"/>
      <c r="Q832" s="9"/>
      <c r="R832" s="9"/>
      <c r="S832" s="9"/>
    </row>
    <row r="833" spans="1:19" x14ac:dyDescent="0.25">
      <c r="A833" s="9"/>
      <c r="B833" s="11" t="s">
        <v>876</v>
      </c>
      <c r="C833" s="12">
        <v>1111355</v>
      </c>
      <c r="D833" s="9"/>
      <c r="E833" s="9"/>
      <c r="F833" s="9"/>
      <c r="G833" s="9"/>
      <c r="H833" s="9"/>
      <c r="I833" s="9"/>
      <c r="J833" s="9"/>
      <c r="K833" s="9"/>
      <c r="L833" s="9"/>
      <c r="M833" s="9"/>
      <c r="N833" s="9"/>
      <c r="O833" s="9"/>
      <c r="P833" s="9"/>
      <c r="Q833" s="9"/>
      <c r="R833" s="9"/>
      <c r="S833" s="9"/>
    </row>
    <row r="834" spans="1:19" x14ac:dyDescent="0.25">
      <c r="A834" s="9"/>
      <c r="B834" s="11" t="s">
        <v>877</v>
      </c>
      <c r="C834" s="12">
        <v>1110364</v>
      </c>
      <c r="D834" s="9"/>
      <c r="E834" s="9"/>
      <c r="F834" s="9"/>
      <c r="G834" s="9"/>
      <c r="H834" s="9"/>
      <c r="I834" s="9"/>
      <c r="J834" s="9"/>
      <c r="K834" s="9"/>
      <c r="L834" s="9"/>
      <c r="M834" s="9"/>
      <c r="N834" s="9"/>
      <c r="O834" s="9"/>
      <c r="P834" s="9"/>
      <c r="Q834" s="9"/>
      <c r="R834" s="9"/>
      <c r="S834" s="9"/>
    </row>
    <row r="835" spans="1:19" x14ac:dyDescent="0.25">
      <c r="A835" s="9"/>
      <c r="B835" s="11" t="s">
        <v>878</v>
      </c>
      <c r="C835" s="12">
        <v>1110248</v>
      </c>
      <c r="D835" s="9"/>
      <c r="E835" s="9"/>
      <c r="F835" s="9"/>
      <c r="G835" s="9"/>
      <c r="H835" s="9"/>
      <c r="I835" s="9"/>
      <c r="J835" s="9"/>
      <c r="K835" s="9"/>
      <c r="L835" s="9"/>
      <c r="M835" s="9"/>
      <c r="N835" s="9"/>
      <c r="O835" s="9"/>
      <c r="P835" s="9"/>
      <c r="Q835" s="9"/>
      <c r="R835" s="9"/>
      <c r="S835" s="9"/>
    </row>
    <row r="836" spans="1:19" x14ac:dyDescent="0.25">
      <c r="A836" s="9"/>
      <c r="B836" s="11" t="s">
        <v>879</v>
      </c>
      <c r="C836" s="12">
        <v>1112399</v>
      </c>
      <c r="D836" s="9"/>
      <c r="E836" s="9"/>
      <c r="F836" s="9"/>
      <c r="G836" s="9"/>
      <c r="H836" s="9"/>
      <c r="I836" s="9"/>
      <c r="J836" s="9"/>
      <c r="K836" s="9"/>
      <c r="L836" s="9"/>
      <c r="M836" s="9"/>
      <c r="N836" s="9"/>
      <c r="O836" s="9"/>
      <c r="P836" s="9"/>
      <c r="Q836" s="9"/>
      <c r="R836" s="9"/>
      <c r="S836" s="9"/>
    </row>
    <row r="837" spans="1:19" x14ac:dyDescent="0.25">
      <c r="A837" s="9"/>
      <c r="B837" s="11" t="s">
        <v>880</v>
      </c>
      <c r="C837" s="12">
        <v>1112403</v>
      </c>
      <c r="D837" s="9"/>
      <c r="E837" s="9"/>
      <c r="F837" s="9"/>
      <c r="G837" s="9"/>
      <c r="H837" s="9"/>
      <c r="I837" s="9"/>
      <c r="J837" s="9"/>
      <c r="K837" s="9"/>
      <c r="L837" s="9"/>
      <c r="M837" s="9"/>
      <c r="N837" s="9"/>
      <c r="O837" s="9"/>
      <c r="P837" s="9"/>
      <c r="Q837" s="9"/>
      <c r="R837" s="9"/>
      <c r="S837" s="9"/>
    </row>
    <row r="838" spans="1:19" x14ac:dyDescent="0.25">
      <c r="A838" s="9"/>
      <c r="B838" s="11" t="s">
        <v>881</v>
      </c>
      <c r="C838" s="12">
        <v>1110185</v>
      </c>
      <c r="D838" s="9"/>
      <c r="E838" s="9"/>
      <c r="F838" s="9"/>
      <c r="G838" s="9"/>
      <c r="H838" s="9"/>
      <c r="I838" s="9"/>
      <c r="J838" s="9"/>
      <c r="K838" s="9"/>
      <c r="L838" s="9"/>
      <c r="M838" s="9"/>
      <c r="N838" s="9"/>
      <c r="O838" s="9"/>
      <c r="P838" s="9"/>
      <c r="Q838" s="9"/>
      <c r="R838" s="9"/>
      <c r="S838" s="9"/>
    </row>
    <row r="839" spans="1:19" x14ac:dyDescent="0.25">
      <c r="A839" s="9"/>
      <c r="B839" s="11" t="s">
        <v>882</v>
      </c>
      <c r="C839" s="12">
        <v>1111791</v>
      </c>
      <c r="D839" s="9"/>
      <c r="E839" s="9"/>
      <c r="F839" s="9"/>
      <c r="G839" s="9"/>
      <c r="H839" s="9"/>
      <c r="I839" s="9"/>
      <c r="J839" s="9"/>
      <c r="K839" s="9"/>
      <c r="L839" s="9"/>
      <c r="M839" s="9"/>
      <c r="N839" s="9"/>
      <c r="O839" s="9"/>
      <c r="P839" s="9"/>
      <c r="Q839" s="9"/>
      <c r="R839" s="9"/>
      <c r="S839" s="9"/>
    </row>
    <row r="840" spans="1:19" x14ac:dyDescent="0.25">
      <c r="A840" s="9"/>
      <c r="B840" s="11" t="s">
        <v>883</v>
      </c>
      <c r="C840" s="12">
        <v>1111064</v>
      </c>
      <c r="D840" s="9"/>
      <c r="E840" s="9"/>
      <c r="F840" s="9"/>
      <c r="G840" s="9"/>
      <c r="H840" s="9"/>
      <c r="I840" s="9"/>
      <c r="J840" s="9"/>
      <c r="K840" s="9"/>
      <c r="L840" s="9"/>
      <c r="M840" s="9"/>
      <c r="N840" s="9"/>
      <c r="O840" s="9"/>
      <c r="P840" s="9"/>
      <c r="Q840" s="9"/>
      <c r="R840" s="9"/>
      <c r="S840" s="9"/>
    </row>
    <row r="841" spans="1:19" x14ac:dyDescent="0.25">
      <c r="A841" s="9"/>
      <c r="B841" s="11" t="s">
        <v>884</v>
      </c>
      <c r="C841" s="12">
        <v>1110662</v>
      </c>
      <c r="D841" s="9"/>
      <c r="E841" s="9"/>
      <c r="F841" s="9"/>
      <c r="G841" s="9"/>
      <c r="H841" s="9"/>
      <c r="I841" s="9"/>
      <c r="J841" s="9"/>
      <c r="K841" s="9"/>
      <c r="L841" s="9"/>
      <c r="M841" s="9"/>
      <c r="N841" s="9"/>
      <c r="O841" s="9"/>
      <c r="P841" s="9"/>
      <c r="Q841" s="9"/>
      <c r="R841" s="9"/>
      <c r="S841" s="9"/>
    </row>
    <row r="842" spans="1:19" x14ac:dyDescent="0.25">
      <c r="A842" s="9"/>
      <c r="B842" s="11" t="s">
        <v>885</v>
      </c>
      <c r="C842" s="12">
        <v>1110991</v>
      </c>
      <c r="D842" s="9"/>
      <c r="E842" s="9"/>
      <c r="F842" s="9"/>
      <c r="G842" s="9"/>
      <c r="H842" s="9"/>
      <c r="I842" s="9"/>
      <c r="J842" s="9"/>
      <c r="K842" s="9"/>
      <c r="L842" s="9"/>
      <c r="M842" s="9"/>
      <c r="N842" s="9"/>
      <c r="O842" s="9"/>
      <c r="P842" s="9"/>
      <c r="Q842" s="9"/>
      <c r="R842" s="9"/>
      <c r="S842" s="9"/>
    </row>
    <row r="843" spans="1:19" x14ac:dyDescent="0.25">
      <c r="A843" s="9"/>
      <c r="B843" s="11" t="s">
        <v>886</v>
      </c>
      <c r="C843" s="12">
        <v>1111236</v>
      </c>
      <c r="D843" s="9"/>
      <c r="E843" s="9"/>
      <c r="F843" s="9"/>
      <c r="G843" s="9"/>
      <c r="H843" s="9"/>
      <c r="I843" s="9"/>
      <c r="J843" s="9"/>
      <c r="K843" s="9"/>
      <c r="L843" s="9"/>
      <c r="M843" s="9"/>
      <c r="N843" s="9"/>
      <c r="O843" s="9"/>
      <c r="P843" s="9"/>
      <c r="Q843" s="9"/>
      <c r="R843" s="9"/>
      <c r="S843" s="9"/>
    </row>
    <row r="844" spans="1:19" x14ac:dyDescent="0.25">
      <c r="A844" s="9"/>
      <c r="B844" s="11" t="s">
        <v>887</v>
      </c>
      <c r="C844" s="12">
        <v>1110663</v>
      </c>
      <c r="D844" s="9"/>
      <c r="E844" s="9"/>
      <c r="F844" s="9"/>
      <c r="G844" s="9"/>
      <c r="H844" s="9"/>
      <c r="I844" s="9"/>
      <c r="J844" s="9"/>
      <c r="K844" s="9"/>
      <c r="L844" s="9"/>
      <c r="M844" s="9"/>
      <c r="N844" s="9"/>
      <c r="O844" s="9"/>
      <c r="P844" s="9"/>
      <c r="Q844" s="9"/>
      <c r="R844" s="9"/>
      <c r="S844" s="9"/>
    </row>
    <row r="845" spans="1:19" x14ac:dyDescent="0.25">
      <c r="A845" s="9"/>
      <c r="B845" s="11" t="s">
        <v>888</v>
      </c>
      <c r="C845" s="12">
        <v>1110920</v>
      </c>
      <c r="D845" s="9"/>
      <c r="E845" s="9"/>
      <c r="F845" s="9"/>
      <c r="G845" s="9"/>
      <c r="H845" s="9"/>
      <c r="I845" s="9"/>
      <c r="J845" s="9"/>
      <c r="K845" s="9"/>
      <c r="L845" s="9"/>
      <c r="M845" s="9"/>
      <c r="N845" s="9"/>
      <c r="O845" s="9"/>
      <c r="P845" s="9"/>
      <c r="Q845" s="9"/>
      <c r="R845" s="9"/>
      <c r="S845" s="9"/>
    </row>
    <row r="846" spans="1:19" x14ac:dyDescent="0.25">
      <c r="A846" s="9"/>
      <c r="B846" s="11" t="s">
        <v>889</v>
      </c>
      <c r="C846" s="12">
        <v>1112042</v>
      </c>
      <c r="D846" s="9"/>
      <c r="E846" s="9"/>
      <c r="F846" s="9"/>
      <c r="G846" s="9"/>
      <c r="H846" s="9"/>
      <c r="I846" s="9"/>
      <c r="J846" s="9"/>
      <c r="K846" s="9"/>
      <c r="L846" s="9"/>
      <c r="M846" s="9"/>
      <c r="N846" s="9"/>
      <c r="O846" s="9"/>
      <c r="P846" s="9"/>
      <c r="Q846" s="9"/>
      <c r="R846" s="9"/>
      <c r="S846" s="9"/>
    </row>
    <row r="847" spans="1:19" x14ac:dyDescent="0.25">
      <c r="A847" s="9"/>
      <c r="B847" s="11" t="s">
        <v>890</v>
      </c>
      <c r="C847" s="12">
        <v>1118421</v>
      </c>
      <c r="D847" s="9"/>
      <c r="E847" s="9"/>
      <c r="F847" s="9"/>
      <c r="G847" s="9"/>
      <c r="H847" s="9"/>
      <c r="I847" s="9"/>
      <c r="J847" s="9"/>
      <c r="K847" s="9"/>
      <c r="L847" s="9"/>
      <c r="M847" s="9"/>
      <c r="N847" s="9"/>
      <c r="O847" s="9"/>
      <c r="P847" s="9"/>
      <c r="Q847" s="9"/>
      <c r="R847" s="9"/>
      <c r="S847" s="9"/>
    </row>
    <row r="848" spans="1:19" x14ac:dyDescent="0.25">
      <c r="A848" s="9"/>
      <c r="B848" s="11" t="s">
        <v>891</v>
      </c>
      <c r="C848" s="12">
        <v>1110761</v>
      </c>
      <c r="D848" s="9"/>
      <c r="E848" s="9"/>
      <c r="F848" s="9"/>
      <c r="G848" s="9"/>
      <c r="H848" s="9"/>
      <c r="I848" s="9"/>
      <c r="J848" s="9"/>
      <c r="K848" s="9"/>
      <c r="L848" s="9"/>
      <c r="M848" s="9"/>
      <c r="N848" s="9"/>
      <c r="O848" s="9"/>
      <c r="P848" s="9"/>
      <c r="Q848" s="9"/>
      <c r="R848" s="9"/>
      <c r="S848" s="9"/>
    </row>
    <row r="849" spans="1:19" x14ac:dyDescent="0.25">
      <c r="A849" s="9"/>
      <c r="B849" s="11" t="s">
        <v>892</v>
      </c>
      <c r="C849" s="12">
        <v>1112111</v>
      </c>
      <c r="D849" s="9"/>
      <c r="E849" s="9"/>
      <c r="F849" s="9"/>
      <c r="G849" s="9"/>
      <c r="H849" s="9"/>
      <c r="I849" s="9"/>
      <c r="J849" s="9"/>
      <c r="K849" s="9"/>
      <c r="L849" s="9"/>
      <c r="M849" s="9"/>
      <c r="N849" s="9"/>
      <c r="O849" s="9"/>
      <c r="P849" s="9"/>
      <c r="Q849" s="9"/>
      <c r="R849" s="9"/>
      <c r="S849" s="9"/>
    </row>
    <row r="850" spans="1:19" x14ac:dyDescent="0.25">
      <c r="A850" s="9"/>
      <c r="B850" s="11" t="s">
        <v>893</v>
      </c>
      <c r="C850" s="12">
        <v>1112562</v>
      </c>
      <c r="D850" s="9"/>
      <c r="E850" s="9"/>
      <c r="F850" s="9"/>
      <c r="G850" s="9"/>
      <c r="H850" s="9"/>
      <c r="I850" s="9"/>
      <c r="J850" s="9"/>
      <c r="K850" s="9"/>
      <c r="L850" s="9"/>
      <c r="M850" s="9"/>
      <c r="N850" s="9"/>
      <c r="O850" s="9"/>
      <c r="P850" s="9"/>
      <c r="Q850" s="9"/>
      <c r="R850" s="9"/>
      <c r="S850" s="9"/>
    </row>
    <row r="851" spans="1:19" x14ac:dyDescent="0.25">
      <c r="A851" s="9"/>
      <c r="B851" s="11" t="s">
        <v>894</v>
      </c>
      <c r="C851" s="12">
        <v>1112261</v>
      </c>
      <c r="D851" s="9"/>
      <c r="E851" s="9"/>
      <c r="F851" s="9"/>
      <c r="G851" s="9"/>
      <c r="H851" s="9"/>
      <c r="I851" s="9"/>
      <c r="J851" s="9"/>
      <c r="K851" s="9"/>
      <c r="L851" s="9"/>
      <c r="M851" s="9"/>
      <c r="N851" s="9"/>
      <c r="O851" s="9"/>
      <c r="P851" s="9"/>
      <c r="Q851" s="9"/>
      <c r="R851" s="9"/>
      <c r="S851" s="9"/>
    </row>
    <row r="852" spans="1:19" x14ac:dyDescent="0.25">
      <c r="A852" s="9"/>
      <c r="B852" s="11" t="s">
        <v>895</v>
      </c>
      <c r="C852" s="12">
        <v>1112364</v>
      </c>
      <c r="D852" s="9"/>
      <c r="E852" s="9"/>
      <c r="F852" s="9"/>
      <c r="G852" s="9"/>
      <c r="H852" s="9"/>
      <c r="I852" s="9"/>
      <c r="J852" s="9"/>
      <c r="K852" s="9"/>
      <c r="L852" s="9"/>
      <c r="M852" s="9"/>
      <c r="N852" s="9"/>
      <c r="O852" s="9"/>
      <c r="P852" s="9"/>
      <c r="Q852" s="9"/>
      <c r="R852" s="9"/>
      <c r="S852" s="9"/>
    </row>
    <row r="853" spans="1:19" x14ac:dyDescent="0.25">
      <c r="A853" s="9"/>
      <c r="B853" s="11" t="s">
        <v>896</v>
      </c>
      <c r="C853" s="12">
        <v>1110500</v>
      </c>
      <c r="D853" s="9"/>
      <c r="E853" s="9"/>
      <c r="F853" s="9"/>
      <c r="G853" s="9"/>
      <c r="H853" s="9"/>
      <c r="I853" s="9"/>
      <c r="J853" s="9"/>
      <c r="K853" s="9"/>
      <c r="L853" s="9"/>
      <c r="M853" s="9"/>
      <c r="N853" s="9"/>
      <c r="O853" s="9"/>
      <c r="P853" s="9"/>
      <c r="Q853" s="9"/>
      <c r="R853" s="9"/>
      <c r="S853" s="9"/>
    </row>
    <row r="854" spans="1:19" x14ac:dyDescent="0.25">
      <c r="A854" s="9"/>
      <c r="B854" s="11" t="s">
        <v>897</v>
      </c>
      <c r="C854" s="12">
        <v>1112014</v>
      </c>
      <c r="D854" s="9"/>
      <c r="E854" s="9"/>
      <c r="F854" s="9"/>
      <c r="G854" s="9"/>
      <c r="H854" s="9"/>
      <c r="I854" s="9"/>
      <c r="J854" s="9"/>
      <c r="K854" s="9"/>
      <c r="L854" s="9"/>
      <c r="M854" s="9"/>
      <c r="N854" s="9"/>
      <c r="O854" s="9"/>
      <c r="P854" s="9"/>
      <c r="Q854" s="9"/>
      <c r="R854" s="9"/>
      <c r="S854" s="9"/>
    </row>
    <row r="855" spans="1:19" x14ac:dyDescent="0.25">
      <c r="A855" s="9"/>
      <c r="B855" s="11" t="s">
        <v>898</v>
      </c>
      <c r="C855" s="12">
        <v>1112016</v>
      </c>
      <c r="D855" s="9"/>
      <c r="E855" s="9"/>
      <c r="F855" s="9"/>
      <c r="G855" s="9"/>
      <c r="H855" s="9"/>
      <c r="I855" s="9"/>
      <c r="J855" s="9"/>
      <c r="K855" s="9"/>
      <c r="L855" s="9"/>
      <c r="M855" s="9"/>
      <c r="N855" s="9"/>
      <c r="O855" s="9"/>
      <c r="P855" s="9"/>
      <c r="Q855" s="9"/>
      <c r="R855" s="9"/>
      <c r="S855" s="9"/>
    </row>
    <row r="856" spans="1:19" x14ac:dyDescent="0.25">
      <c r="A856" s="9"/>
      <c r="B856" s="11" t="s">
        <v>899</v>
      </c>
      <c r="C856" s="12">
        <v>1112214</v>
      </c>
      <c r="D856" s="9"/>
      <c r="E856" s="9"/>
      <c r="F856" s="9"/>
      <c r="G856" s="9"/>
      <c r="H856" s="9"/>
      <c r="I856" s="9"/>
      <c r="J856" s="9"/>
      <c r="K856" s="9"/>
      <c r="L856" s="9"/>
      <c r="M856" s="9"/>
      <c r="N856" s="9"/>
      <c r="O856" s="9"/>
      <c r="P856" s="9"/>
      <c r="Q856" s="9"/>
      <c r="R856" s="9"/>
      <c r="S856" s="9"/>
    </row>
    <row r="857" spans="1:19" x14ac:dyDescent="0.25">
      <c r="A857" s="9"/>
      <c r="B857" s="11" t="s">
        <v>900</v>
      </c>
      <c r="C857" s="12">
        <v>1111515</v>
      </c>
      <c r="D857" s="9"/>
      <c r="E857" s="9"/>
      <c r="F857" s="9"/>
      <c r="G857" s="9"/>
      <c r="H857" s="9"/>
      <c r="I857" s="9"/>
      <c r="J857" s="9"/>
      <c r="K857" s="9"/>
      <c r="L857" s="9"/>
      <c r="M857" s="9"/>
      <c r="N857" s="9"/>
      <c r="O857" s="9"/>
      <c r="P857" s="9"/>
      <c r="Q857" s="9"/>
      <c r="R857" s="9"/>
      <c r="S857" s="9"/>
    </row>
    <row r="858" spans="1:19" x14ac:dyDescent="0.25">
      <c r="A858" s="9"/>
      <c r="B858" s="11" t="s">
        <v>901</v>
      </c>
      <c r="C858" s="12">
        <v>1111634</v>
      </c>
      <c r="D858" s="9"/>
      <c r="E858" s="9"/>
      <c r="F858" s="9"/>
      <c r="G858" s="9"/>
      <c r="H858" s="9"/>
      <c r="I858" s="9"/>
      <c r="J858" s="9"/>
      <c r="K858" s="9"/>
      <c r="L858" s="9"/>
      <c r="M858" s="9"/>
      <c r="N858" s="9"/>
      <c r="O858" s="9"/>
      <c r="P858" s="9"/>
      <c r="Q858" s="9"/>
      <c r="R858" s="9"/>
      <c r="S858" s="9"/>
    </row>
    <row r="859" spans="1:19" x14ac:dyDescent="0.25">
      <c r="A859" s="9"/>
      <c r="B859" s="11" t="s">
        <v>902</v>
      </c>
      <c r="C859" s="12">
        <v>1111491</v>
      </c>
      <c r="D859" s="9"/>
      <c r="E859" s="9"/>
      <c r="F859" s="9"/>
      <c r="G859" s="9"/>
      <c r="H859" s="9"/>
      <c r="I859" s="9"/>
      <c r="J859" s="9"/>
      <c r="K859" s="9"/>
      <c r="L859" s="9"/>
      <c r="M859" s="9"/>
      <c r="N859" s="9"/>
      <c r="O859" s="9"/>
      <c r="P859" s="9"/>
      <c r="Q859" s="9"/>
      <c r="R859" s="9"/>
      <c r="S859" s="9"/>
    </row>
    <row r="860" spans="1:19" x14ac:dyDescent="0.25">
      <c r="A860" s="9"/>
      <c r="B860" s="11" t="s">
        <v>903</v>
      </c>
      <c r="C860" s="12">
        <v>1112424</v>
      </c>
      <c r="D860" s="9"/>
      <c r="E860" s="9"/>
      <c r="F860" s="9"/>
      <c r="G860" s="9"/>
      <c r="H860" s="9"/>
      <c r="I860" s="9"/>
      <c r="J860" s="9"/>
      <c r="K860" s="9"/>
      <c r="L860" s="9"/>
      <c r="M860" s="9"/>
      <c r="N860" s="9"/>
      <c r="O860" s="9"/>
      <c r="P860" s="9"/>
      <c r="Q860" s="9"/>
      <c r="R860" s="9"/>
      <c r="S860" s="9"/>
    </row>
    <row r="861" spans="1:19" x14ac:dyDescent="0.25">
      <c r="A861" s="9"/>
      <c r="B861" s="11" t="s">
        <v>904</v>
      </c>
      <c r="C861" s="12">
        <v>1111299</v>
      </c>
      <c r="D861" s="9"/>
      <c r="E861" s="9"/>
      <c r="F861" s="9"/>
      <c r="G861" s="9"/>
      <c r="H861" s="9"/>
      <c r="I861" s="9"/>
      <c r="J861" s="9"/>
      <c r="K861" s="9"/>
      <c r="L861" s="9"/>
      <c r="M861" s="9"/>
      <c r="N861" s="9"/>
      <c r="O861" s="9"/>
      <c r="P861" s="9"/>
      <c r="Q861" s="9"/>
      <c r="R861" s="9"/>
      <c r="S861" s="9"/>
    </row>
    <row r="862" spans="1:19" x14ac:dyDescent="0.25">
      <c r="A862" s="9"/>
      <c r="B862" s="11" t="s">
        <v>905</v>
      </c>
      <c r="C862" s="12">
        <v>1112106</v>
      </c>
      <c r="D862" s="9"/>
      <c r="E862" s="9"/>
      <c r="F862" s="9"/>
      <c r="G862" s="9"/>
      <c r="H862" s="9"/>
      <c r="I862" s="9"/>
      <c r="J862" s="9"/>
      <c r="K862" s="9"/>
      <c r="L862" s="9"/>
      <c r="M862" s="9"/>
      <c r="N862" s="9"/>
      <c r="O862" s="9"/>
      <c r="P862" s="9"/>
      <c r="Q862" s="9"/>
      <c r="R862" s="9"/>
      <c r="S862" s="9"/>
    </row>
    <row r="863" spans="1:19" x14ac:dyDescent="0.25">
      <c r="A863" s="9"/>
      <c r="B863" s="11" t="s">
        <v>906</v>
      </c>
      <c r="C863" s="12">
        <v>1111267</v>
      </c>
      <c r="D863" s="9"/>
      <c r="E863" s="9"/>
      <c r="F863" s="9"/>
      <c r="G863" s="9"/>
      <c r="H863" s="9"/>
      <c r="I863" s="9"/>
      <c r="J863" s="9"/>
      <c r="K863" s="9"/>
      <c r="L863" s="9"/>
      <c r="M863" s="9"/>
      <c r="N863" s="9"/>
      <c r="O863" s="9"/>
      <c r="P863" s="9"/>
      <c r="Q863" s="9"/>
      <c r="R863" s="9"/>
      <c r="S863" s="9"/>
    </row>
    <row r="864" spans="1:19" x14ac:dyDescent="0.25">
      <c r="A864" s="9"/>
      <c r="B864" s="11" t="s">
        <v>907</v>
      </c>
      <c r="C864" s="12">
        <v>1111268</v>
      </c>
      <c r="D864" s="9"/>
      <c r="E864" s="9"/>
      <c r="F864" s="9"/>
      <c r="G864" s="9"/>
      <c r="H864" s="9"/>
      <c r="I864" s="9"/>
      <c r="J864" s="9"/>
      <c r="K864" s="9"/>
      <c r="L864" s="9"/>
      <c r="M864" s="9"/>
      <c r="N864" s="9"/>
      <c r="O864" s="9"/>
      <c r="P864" s="9"/>
      <c r="Q864" s="9"/>
      <c r="R864" s="9"/>
      <c r="S864" s="9"/>
    </row>
    <row r="865" spans="1:19" x14ac:dyDescent="0.25">
      <c r="A865" s="9"/>
      <c r="B865" s="11" t="s">
        <v>908</v>
      </c>
      <c r="C865" s="12">
        <v>1111263</v>
      </c>
      <c r="D865" s="9"/>
      <c r="E865" s="9"/>
      <c r="F865" s="9"/>
      <c r="G865" s="9"/>
      <c r="H865" s="9"/>
      <c r="I865" s="9"/>
      <c r="J865" s="9"/>
      <c r="K865" s="9"/>
      <c r="L865" s="9"/>
      <c r="M865" s="9"/>
      <c r="N865" s="9"/>
      <c r="O865" s="9"/>
      <c r="P865" s="9"/>
      <c r="Q865" s="9"/>
      <c r="R865" s="9"/>
      <c r="S865" s="9"/>
    </row>
    <row r="866" spans="1:19" x14ac:dyDescent="0.25">
      <c r="A866" s="9"/>
      <c r="B866" s="11" t="s">
        <v>909</v>
      </c>
      <c r="C866" s="12">
        <v>1110048</v>
      </c>
      <c r="D866" s="9"/>
      <c r="E866" s="9"/>
      <c r="F866" s="9"/>
      <c r="G866" s="9"/>
      <c r="H866" s="9"/>
      <c r="I866" s="9"/>
      <c r="J866" s="9"/>
      <c r="K866" s="9"/>
      <c r="L866" s="9"/>
      <c r="M866" s="9"/>
      <c r="N866" s="9"/>
      <c r="O866" s="9"/>
      <c r="P866" s="9"/>
      <c r="Q866" s="9"/>
      <c r="R866" s="9"/>
      <c r="S866" s="9"/>
    </row>
    <row r="867" spans="1:19" x14ac:dyDescent="0.25">
      <c r="A867" s="9"/>
      <c r="B867" s="11" t="s">
        <v>910</v>
      </c>
      <c r="C867" s="12">
        <v>1110857</v>
      </c>
      <c r="D867" s="9"/>
      <c r="E867" s="9"/>
      <c r="F867" s="9"/>
      <c r="G867" s="9"/>
      <c r="H867" s="9"/>
      <c r="I867" s="9"/>
      <c r="J867" s="9"/>
      <c r="K867" s="9"/>
      <c r="L867" s="9"/>
      <c r="M867" s="9"/>
      <c r="N867" s="9"/>
      <c r="O867" s="9"/>
      <c r="P867" s="9"/>
      <c r="Q867" s="9"/>
      <c r="R867" s="9"/>
      <c r="S867" s="9"/>
    </row>
    <row r="868" spans="1:19" x14ac:dyDescent="0.25">
      <c r="A868" s="9"/>
      <c r="B868" s="11" t="s">
        <v>911</v>
      </c>
      <c r="C868" s="12">
        <v>1112542</v>
      </c>
      <c r="D868" s="9"/>
      <c r="E868" s="9"/>
      <c r="F868" s="9"/>
      <c r="G868" s="9"/>
      <c r="H868" s="9"/>
      <c r="I868" s="9"/>
      <c r="J868" s="9"/>
      <c r="K868" s="9"/>
      <c r="L868" s="9"/>
      <c r="M868" s="9"/>
      <c r="N868" s="9"/>
      <c r="O868" s="9"/>
      <c r="P868" s="9"/>
      <c r="Q868" s="9"/>
      <c r="R868" s="9"/>
      <c r="S868" s="9"/>
    </row>
    <row r="869" spans="1:19" x14ac:dyDescent="0.25">
      <c r="A869" s="9"/>
      <c r="B869" s="11" t="s">
        <v>912</v>
      </c>
      <c r="C869" s="12">
        <v>1110858</v>
      </c>
      <c r="D869" s="9"/>
      <c r="E869" s="9"/>
      <c r="F869" s="9"/>
      <c r="G869" s="9"/>
      <c r="H869" s="9"/>
      <c r="I869" s="9"/>
      <c r="J869" s="9"/>
      <c r="K869" s="9"/>
      <c r="L869" s="9"/>
      <c r="M869" s="9"/>
      <c r="N869" s="9"/>
      <c r="O869" s="9"/>
      <c r="P869" s="9"/>
      <c r="Q869" s="9"/>
      <c r="R869" s="9"/>
      <c r="S869" s="9"/>
    </row>
    <row r="870" spans="1:19" x14ac:dyDescent="0.25">
      <c r="A870" s="9"/>
      <c r="B870" s="11" t="s">
        <v>913</v>
      </c>
      <c r="C870" s="12">
        <v>1111290</v>
      </c>
      <c r="D870" s="9"/>
      <c r="E870" s="9"/>
      <c r="F870" s="9"/>
      <c r="G870" s="9"/>
      <c r="H870" s="9"/>
      <c r="I870" s="9"/>
      <c r="J870" s="9"/>
      <c r="K870" s="9"/>
      <c r="L870" s="9"/>
      <c r="M870" s="9"/>
      <c r="N870" s="9"/>
      <c r="O870" s="9"/>
      <c r="P870" s="9"/>
      <c r="Q870" s="9"/>
      <c r="R870" s="9"/>
      <c r="S870" s="9"/>
    </row>
    <row r="871" spans="1:19" x14ac:dyDescent="0.25">
      <c r="A871" s="9"/>
      <c r="B871" s="11" t="s">
        <v>914</v>
      </c>
      <c r="C871" s="12">
        <v>1111302</v>
      </c>
      <c r="D871" s="9"/>
      <c r="E871" s="9"/>
      <c r="F871" s="9"/>
      <c r="G871" s="9"/>
      <c r="H871" s="9"/>
      <c r="I871" s="9"/>
      <c r="J871" s="9"/>
      <c r="K871" s="9"/>
      <c r="L871" s="9"/>
      <c r="M871" s="9"/>
      <c r="N871" s="9"/>
      <c r="O871" s="9"/>
      <c r="P871" s="9"/>
      <c r="Q871" s="9"/>
      <c r="R871" s="9"/>
      <c r="S871" s="9"/>
    </row>
    <row r="872" spans="1:19" x14ac:dyDescent="0.25">
      <c r="A872" s="9"/>
      <c r="B872" s="11" t="s">
        <v>915</v>
      </c>
      <c r="C872" s="12">
        <v>1111568</v>
      </c>
      <c r="D872" s="9"/>
      <c r="E872" s="9"/>
      <c r="F872" s="9"/>
      <c r="G872" s="9"/>
      <c r="H872" s="9"/>
      <c r="I872" s="9"/>
      <c r="J872" s="9"/>
      <c r="K872" s="9"/>
      <c r="L872" s="9"/>
      <c r="M872" s="9"/>
      <c r="N872" s="9"/>
      <c r="O872" s="9"/>
      <c r="P872" s="9"/>
      <c r="Q872" s="9"/>
      <c r="R872" s="9"/>
      <c r="S872" s="9"/>
    </row>
    <row r="873" spans="1:19" x14ac:dyDescent="0.25">
      <c r="A873" s="9"/>
      <c r="B873" s="11" t="s">
        <v>916</v>
      </c>
      <c r="C873" s="12">
        <v>1111635</v>
      </c>
      <c r="D873" s="9"/>
      <c r="E873" s="9"/>
      <c r="F873" s="9"/>
      <c r="G873" s="9"/>
      <c r="H873" s="9"/>
      <c r="I873" s="9"/>
      <c r="J873" s="9"/>
      <c r="K873" s="9"/>
      <c r="L873" s="9"/>
      <c r="M873" s="9"/>
      <c r="N873" s="9"/>
      <c r="O873" s="9"/>
      <c r="P873" s="9"/>
      <c r="Q873" s="9"/>
      <c r="R873" s="9"/>
      <c r="S873" s="9"/>
    </row>
    <row r="874" spans="1:19" x14ac:dyDescent="0.25">
      <c r="A874" s="9"/>
      <c r="B874" s="11" t="s">
        <v>917</v>
      </c>
      <c r="C874" s="12">
        <v>1111349</v>
      </c>
      <c r="D874" s="9"/>
      <c r="E874" s="9"/>
      <c r="F874" s="9"/>
      <c r="G874" s="9"/>
      <c r="H874" s="9"/>
      <c r="I874" s="9"/>
      <c r="J874" s="9"/>
      <c r="K874" s="9"/>
      <c r="L874" s="9"/>
      <c r="M874" s="9"/>
      <c r="N874" s="9"/>
      <c r="O874" s="9"/>
      <c r="P874" s="9"/>
      <c r="Q874" s="9"/>
      <c r="R874" s="9"/>
      <c r="S874" s="9"/>
    </row>
    <row r="875" spans="1:19" x14ac:dyDescent="0.25">
      <c r="A875" s="9"/>
      <c r="B875" s="11" t="s">
        <v>918</v>
      </c>
      <c r="C875" s="12">
        <v>1111370</v>
      </c>
      <c r="D875" s="9"/>
      <c r="E875" s="9"/>
      <c r="F875" s="9"/>
      <c r="G875" s="9"/>
      <c r="H875" s="9"/>
      <c r="I875" s="9"/>
      <c r="J875" s="9"/>
      <c r="K875" s="9"/>
      <c r="L875" s="9"/>
      <c r="M875" s="9"/>
      <c r="N875" s="9"/>
      <c r="O875" s="9"/>
      <c r="P875" s="9"/>
      <c r="Q875" s="9"/>
      <c r="R875" s="9"/>
      <c r="S875" s="9"/>
    </row>
    <row r="876" spans="1:19" x14ac:dyDescent="0.25">
      <c r="A876" s="9"/>
      <c r="B876" s="11" t="s">
        <v>919</v>
      </c>
      <c r="C876" s="12">
        <v>1111357</v>
      </c>
      <c r="D876" s="9"/>
      <c r="E876" s="9"/>
      <c r="F876" s="9"/>
      <c r="G876" s="9"/>
      <c r="H876" s="9"/>
      <c r="I876" s="9"/>
      <c r="J876" s="9"/>
      <c r="K876" s="9"/>
      <c r="L876" s="9"/>
      <c r="M876" s="9"/>
      <c r="N876" s="9"/>
      <c r="O876" s="9"/>
      <c r="P876" s="9"/>
      <c r="Q876" s="9"/>
      <c r="R876" s="9"/>
      <c r="S876" s="9"/>
    </row>
    <row r="877" spans="1:19" x14ac:dyDescent="0.25">
      <c r="A877" s="9"/>
      <c r="B877" s="11" t="s">
        <v>920</v>
      </c>
      <c r="C877" s="12">
        <v>1111351</v>
      </c>
      <c r="D877" s="9"/>
      <c r="E877" s="9"/>
      <c r="F877" s="9"/>
      <c r="G877" s="9"/>
      <c r="H877" s="9"/>
      <c r="I877" s="9"/>
      <c r="J877" s="9"/>
      <c r="K877" s="9"/>
      <c r="L877" s="9"/>
      <c r="M877" s="9"/>
      <c r="N877" s="9"/>
      <c r="O877" s="9"/>
      <c r="P877" s="9"/>
      <c r="Q877" s="9"/>
      <c r="R877" s="9"/>
      <c r="S877" s="9"/>
    </row>
    <row r="878" spans="1:19" x14ac:dyDescent="0.25">
      <c r="A878" s="9"/>
      <c r="B878" s="11" t="s">
        <v>921</v>
      </c>
      <c r="C878" s="12">
        <v>1110130</v>
      </c>
      <c r="D878" s="9"/>
      <c r="E878" s="9"/>
      <c r="F878" s="9"/>
      <c r="G878" s="9"/>
      <c r="H878" s="9"/>
      <c r="I878" s="9"/>
      <c r="J878" s="9"/>
      <c r="K878" s="9"/>
      <c r="L878" s="9"/>
      <c r="M878" s="9"/>
      <c r="N878" s="9"/>
      <c r="O878" s="9"/>
      <c r="P878" s="9"/>
      <c r="Q878" s="9"/>
      <c r="R878" s="9"/>
      <c r="S878" s="9"/>
    </row>
    <row r="879" spans="1:19" x14ac:dyDescent="0.25">
      <c r="A879" s="9"/>
      <c r="B879" s="11" t="s">
        <v>922</v>
      </c>
      <c r="C879" s="12">
        <v>1110483</v>
      </c>
      <c r="D879" s="9"/>
      <c r="E879" s="9"/>
      <c r="F879" s="9"/>
      <c r="G879" s="9"/>
      <c r="H879" s="9"/>
      <c r="I879" s="9"/>
      <c r="J879" s="9"/>
      <c r="K879" s="9"/>
      <c r="L879" s="9"/>
      <c r="M879" s="9"/>
      <c r="N879" s="9"/>
      <c r="O879" s="9"/>
      <c r="P879" s="9"/>
      <c r="Q879" s="9"/>
      <c r="R879" s="9"/>
      <c r="S879" s="9"/>
    </row>
    <row r="880" spans="1:19" x14ac:dyDescent="0.25">
      <c r="A880" s="9"/>
      <c r="B880" s="11" t="s">
        <v>923</v>
      </c>
      <c r="C880" s="12">
        <v>1111199</v>
      </c>
      <c r="D880" s="9"/>
      <c r="E880" s="9"/>
      <c r="F880" s="9"/>
      <c r="G880" s="9"/>
      <c r="H880" s="9"/>
      <c r="I880" s="9"/>
      <c r="J880" s="9"/>
      <c r="K880" s="9"/>
      <c r="L880" s="9"/>
      <c r="M880" s="9"/>
      <c r="N880" s="9"/>
      <c r="O880" s="9"/>
      <c r="P880" s="9"/>
      <c r="Q880" s="9"/>
      <c r="R880" s="9"/>
      <c r="S880" s="9"/>
    </row>
    <row r="881" spans="1:19" x14ac:dyDescent="0.25">
      <c r="A881" s="9"/>
      <c r="B881" s="11" t="s">
        <v>924</v>
      </c>
      <c r="C881" s="12">
        <v>1112384</v>
      </c>
      <c r="D881" s="9"/>
      <c r="E881" s="9"/>
      <c r="F881" s="9"/>
      <c r="G881" s="9"/>
      <c r="H881" s="9"/>
      <c r="I881" s="9"/>
      <c r="J881" s="9"/>
      <c r="K881" s="9"/>
      <c r="L881" s="9"/>
      <c r="M881" s="9"/>
      <c r="N881" s="9"/>
      <c r="O881" s="9"/>
      <c r="P881" s="9"/>
      <c r="Q881" s="9"/>
      <c r="R881" s="9"/>
      <c r="S881" s="9"/>
    </row>
    <row r="882" spans="1:19" x14ac:dyDescent="0.25">
      <c r="A882" s="9"/>
      <c r="B882" s="11" t="s">
        <v>925</v>
      </c>
      <c r="C882" s="12">
        <v>1110727</v>
      </c>
      <c r="D882" s="9"/>
      <c r="E882" s="9"/>
      <c r="F882" s="9"/>
      <c r="G882" s="9"/>
      <c r="H882" s="9"/>
      <c r="I882" s="9"/>
      <c r="J882" s="9"/>
      <c r="K882" s="9"/>
      <c r="L882" s="9"/>
      <c r="M882" s="9"/>
      <c r="N882" s="9"/>
      <c r="O882" s="9"/>
      <c r="P882" s="9"/>
      <c r="Q882" s="9"/>
      <c r="R882" s="9"/>
      <c r="S882" s="9"/>
    </row>
    <row r="883" spans="1:19" x14ac:dyDescent="0.25">
      <c r="A883" s="9"/>
      <c r="B883" s="11" t="s">
        <v>926</v>
      </c>
      <c r="C883" s="12">
        <v>1110049</v>
      </c>
      <c r="D883" s="9"/>
      <c r="E883" s="9"/>
      <c r="F883" s="9"/>
      <c r="G883" s="9"/>
      <c r="H883" s="9"/>
      <c r="I883" s="9"/>
      <c r="J883" s="9"/>
      <c r="K883" s="9"/>
      <c r="L883" s="9"/>
      <c r="M883" s="9"/>
      <c r="N883" s="9"/>
      <c r="O883" s="9"/>
      <c r="P883" s="9"/>
      <c r="Q883" s="9"/>
      <c r="R883" s="9"/>
      <c r="S883" s="9"/>
    </row>
    <row r="884" spans="1:19" x14ac:dyDescent="0.25">
      <c r="A884" s="9"/>
      <c r="B884" s="11" t="s">
        <v>927</v>
      </c>
      <c r="C884" s="12">
        <v>1112821</v>
      </c>
      <c r="D884" s="9"/>
      <c r="E884" s="9"/>
      <c r="F884" s="9"/>
      <c r="G884" s="9"/>
      <c r="H884" s="9"/>
      <c r="I884" s="9"/>
      <c r="J884" s="9"/>
      <c r="K884" s="9"/>
      <c r="L884" s="9"/>
      <c r="M884" s="9"/>
      <c r="N884" s="9"/>
      <c r="O884" s="9"/>
      <c r="P884" s="9"/>
      <c r="Q884" s="9"/>
      <c r="R884" s="9"/>
      <c r="S884" s="9"/>
    </row>
    <row r="885" spans="1:19" x14ac:dyDescent="0.25">
      <c r="A885" s="9"/>
      <c r="B885" s="11" t="s">
        <v>928</v>
      </c>
      <c r="C885" s="12">
        <v>1112030</v>
      </c>
      <c r="D885" s="9"/>
      <c r="E885" s="9"/>
      <c r="F885" s="9"/>
      <c r="G885" s="9"/>
      <c r="H885" s="9"/>
      <c r="I885" s="9"/>
      <c r="J885" s="9"/>
      <c r="K885" s="9"/>
      <c r="L885" s="9"/>
      <c r="M885" s="9"/>
      <c r="N885" s="9"/>
      <c r="O885" s="9"/>
      <c r="P885" s="9"/>
      <c r="Q885" s="9"/>
      <c r="R885" s="9"/>
      <c r="S885" s="9"/>
    </row>
    <row r="886" spans="1:19" x14ac:dyDescent="0.25">
      <c r="A886" s="9"/>
      <c r="B886" s="11" t="s">
        <v>929</v>
      </c>
      <c r="C886" s="12">
        <v>1111122</v>
      </c>
      <c r="D886" s="9"/>
      <c r="E886" s="9"/>
      <c r="F886" s="9"/>
      <c r="G886" s="9"/>
      <c r="H886" s="9"/>
      <c r="I886" s="9"/>
      <c r="J886" s="9"/>
      <c r="K886" s="9"/>
      <c r="L886" s="9"/>
      <c r="M886" s="9"/>
      <c r="N886" s="9"/>
      <c r="O886" s="9"/>
      <c r="P886" s="9"/>
      <c r="Q886" s="9"/>
      <c r="R886" s="9"/>
      <c r="S886" s="9"/>
    </row>
    <row r="887" spans="1:19" x14ac:dyDescent="0.25">
      <c r="A887" s="9"/>
      <c r="B887" s="11" t="s">
        <v>930</v>
      </c>
      <c r="C887" s="12">
        <v>1112315</v>
      </c>
      <c r="D887" s="9"/>
      <c r="E887" s="9"/>
      <c r="F887" s="9"/>
      <c r="G887" s="9"/>
      <c r="H887" s="9"/>
      <c r="I887" s="9"/>
      <c r="J887" s="9"/>
      <c r="K887" s="9"/>
      <c r="L887" s="9"/>
      <c r="M887" s="9"/>
      <c r="N887" s="9"/>
      <c r="O887" s="9"/>
      <c r="P887" s="9"/>
      <c r="Q887" s="9"/>
      <c r="R887" s="9"/>
      <c r="S887" s="9"/>
    </row>
    <row r="888" spans="1:19" x14ac:dyDescent="0.25">
      <c r="A888" s="9"/>
      <c r="B888" s="11" t="s">
        <v>931</v>
      </c>
      <c r="C888" s="12">
        <v>1112768</v>
      </c>
      <c r="D888" s="9"/>
      <c r="E888" s="9"/>
      <c r="F888" s="9"/>
      <c r="G888" s="9"/>
      <c r="H888" s="9"/>
      <c r="I888" s="9"/>
      <c r="J888" s="9"/>
      <c r="K888" s="9"/>
      <c r="L888" s="9"/>
      <c r="M888" s="9"/>
      <c r="N888" s="9"/>
      <c r="O888" s="9"/>
      <c r="P888" s="9"/>
      <c r="Q888" s="9"/>
      <c r="R888" s="9"/>
      <c r="S888" s="9"/>
    </row>
    <row r="889" spans="1:19" x14ac:dyDescent="0.25">
      <c r="A889" s="9"/>
      <c r="B889" s="11" t="s">
        <v>932</v>
      </c>
      <c r="C889" s="12">
        <v>1111727</v>
      </c>
      <c r="D889" s="9"/>
      <c r="E889" s="9"/>
      <c r="F889" s="9"/>
      <c r="G889" s="9"/>
      <c r="H889" s="9"/>
      <c r="I889" s="9"/>
      <c r="J889" s="9"/>
      <c r="K889" s="9"/>
      <c r="L889" s="9"/>
      <c r="M889" s="9"/>
      <c r="N889" s="9"/>
      <c r="O889" s="9"/>
      <c r="P889" s="9"/>
      <c r="Q889" s="9"/>
      <c r="R889" s="9"/>
      <c r="S889" s="9"/>
    </row>
    <row r="890" spans="1:19" x14ac:dyDescent="0.25">
      <c r="A890" s="9"/>
      <c r="B890" s="11" t="s">
        <v>933</v>
      </c>
      <c r="C890" s="12">
        <v>1111413</v>
      </c>
      <c r="D890" s="9"/>
      <c r="E890" s="9"/>
      <c r="F890" s="9"/>
      <c r="G890" s="9"/>
      <c r="H890" s="9"/>
      <c r="I890" s="9"/>
      <c r="J890" s="9"/>
      <c r="K890" s="9"/>
      <c r="L890" s="9"/>
      <c r="M890" s="9"/>
      <c r="N890" s="9"/>
      <c r="O890" s="9"/>
      <c r="P890" s="9"/>
      <c r="Q890" s="9"/>
      <c r="R890" s="9"/>
      <c r="S890" s="9"/>
    </row>
    <row r="891" spans="1:19" x14ac:dyDescent="0.25">
      <c r="A891" s="9"/>
      <c r="B891" s="11" t="s">
        <v>934</v>
      </c>
      <c r="C891" s="12">
        <v>1113425</v>
      </c>
      <c r="D891" s="9"/>
      <c r="E891" s="9"/>
      <c r="F891" s="9"/>
      <c r="G891" s="9"/>
      <c r="H891" s="9"/>
      <c r="I891" s="9"/>
      <c r="J891" s="9"/>
      <c r="K891" s="9"/>
      <c r="L891" s="9"/>
      <c r="M891" s="9"/>
      <c r="N891" s="9"/>
      <c r="O891" s="9"/>
      <c r="P891" s="9"/>
      <c r="Q891" s="9"/>
      <c r="R891" s="9"/>
      <c r="S891" s="9"/>
    </row>
    <row r="892" spans="1:19" x14ac:dyDescent="0.25">
      <c r="A892" s="9"/>
      <c r="B892" s="11" t="s">
        <v>935</v>
      </c>
      <c r="C892" s="12">
        <v>1112730</v>
      </c>
      <c r="D892" s="9"/>
      <c r="E892" s="9"/>
      <c r="F892" s="9"/>
      <c r="G892" s="9"/>
      <c r="H892" s="9"/>
      <c r="I892" s="9"/>
      <c r="J892" s="9"/>
      <c r="K892" s="9"/>
      <c r="L892" s="9"/>
      <c r="M892" s="9"/>
      <c r="N892" s="9"/>
      <c r="O892" s="9"/>
      <c r="P892" s="9"/>
      <c r="Q892" s="9"/>
      <c r="R892" s="9"/>
      <c r="S892" s="9"/>
    </row>
    <row r="893" spans="1:19" x14ac:dyDescent="0.25">
      <c r="A893" s="9"/>
      <c r="B893" s="11" t="s">
        <v>936</v>
      </c>
      <c r="C893" s="12">
        <v>1110714</v>
      </c>
      <c r="D893" s="9"/>
      <c r="E893" s="9"/>
      <c r="F893" s="9"/>
      <c r="G893" s="9"/>
      <c r="H893" s="9"/>
      <c r="I893" s="9"/>
      <c r="J893" s="9"/>
      <c r="K893" s="9"/>
      <c r="L893" s="9"/>
      <c r="M893" s="9"/>
      <c r="N893" s="9"/>
      <c r="O893" s="9"/>
      <c r="P893" s="9"/>
      <c r="Q893" s="9"/>
      <c r="R893" s="9"/>
      <c r="S893" s="9"/>
    </row>
    <row r="894" spans="1:19" x14ac:dyDescent="0.25">
      <c r="A894" s="9"/>
      <c r="B894" s="11" t="s">
        <v>937</v>
      </c>
      <c r="C894" s="12">
        <v>1110313</v>
      </c>
      <c r="D894" s="9"/>
      <c r="E894" s="9"/>
      <c r="F894" s="9"/>
      <c r="G894" s="9"/>
      <c r="H894" s="9"/>
      <c r="I894" s="9"/>
      <c r="J894" s="9"/>
      <c r="K894" s="9"/>
      <c r="L894" s="9"/>
      <c r="M894" s="9"/>
      <c r="N894" s="9"/>
      <c r="O894" s="9"/>
      <c r="P894" s="9"/>
      <c r="Q894" s="9"/>
      <c r="R894" s="9"/>
      <c r="S894" s="9"/>
    </row>
    <row r="895" spans="1:19" x14ac:dyDescent="0.25">
      <c r="A895" s="9"/>
      <c r="B895" s="11" t="s">
        <v>938</v>
      </c>
      <c r="C895" s="12">
        <v>1110304</v>
      </c>
      <c r="D895" s="9"/>
      <c r="E895" s="9"/>
      <c r="F895" s="9"/>
      <c r="G895" s="9"/>
      <c r="H895" s="9"/>
      <c r="I895" s="9"/>
      <c r="J895" s="9"/>
      <c r="K895" s="9"/>
      <c r="L895" s="9"/>
      <c r="M895" s="9"/>
      <c r="N895" s="9"/>
      <c r="O895" s="9"/>
      <c r="P895" s="9"/>
      <c r="Q895" s="9"/>
      <c r="R895" s="9"/>
      <c r="S895" s="9"/>
    </row>
    <row r="896" spans="1:19" x14ac:dyDescent="0.25">
      <c r="A896" s="9"/>
      <c r="B896" s="11" t="s">
        <v>939</v>
      </c>
      <c r="C896" s="12">
        <v>1111802</v>
      </c>
      <c r="D896" s="9"/>
      <c r="E896" s="9"/>
      <c r="F896" s="9"/>
      <c r="G896" s="9"/>
      <c r="H896" s="9"/>
      <c r="I896" s="9"/>
      <c r="J896" s="9"/>
      <c r="K896" s="9"/>
      <c r="L896" s="9"/>
      <c r="M896" s="9"/>
      <c r="N896" s="9"/>
      <c r="O896" s="9"/>
      <c r="P896" s="9"/>
      <c r="Q896" s="9"/>
      <c r="R896" s="9"/>
      <c r="S896" s="9"/>
    </row>
    <row r="897" spans="1:19" x14ac:dyDescent="0.25">
      <c r="A897" s="9"/>
      <c r="B897" s="11" t="s">
        <v>940</v>
      </c>
      <c r="C897" s="12">
        <v>1111631</v>
      </c>
      <c r="D897" s="9"/>
      <c r="E897" s="9"/>
      <c r="F897" s="9"/>
      <c r="G897" s="9"/>
      <c r="H897" s="9"/>
      <c r="I897" s="9"/>
      <c r="J897" s="9"/>
      <c r="K897" s="9"/>
      <c r="L897" s="9"/>
      <c r="M897" s="9"/>
      <c r="N897" s="9"/>
      <c r="O897" s="9"/>
      <c r="P897" s="9"/>
      <c r="Q897" s="9"/>
      <c r="R897" s="9"/>
      <c r="S897" s="9"/>
    </row>
    <row r="898" spans="1:19" x14ac:dyDescent="0.25">
      <c r="A898" s="9"/>
      <c r="B898" s="11" t="s">
        <v>941</v>
      </c>
      <c r="C898" s="12">
        <v>1110762</v>
      </c>
      <c r="D898" s="9"/>
      <c r="E898" s="9"/>
      <c r="F898" s="9"/>
      <c r="G898" s="9"/>
      <c r="H898" s="9"/>
      <c r="I898" s="9"/>
      <c r="J898" s="9"/>
      <c r="K898" s="9"/>
      <c r="L898" s="9"/>
      <c r="M898" s="9"/>
      <c r="N898" s="9"/>
      <c r="O898" s="9"/>
      <c r="P898" s="9"/>
      <c r="Q898" s="9"/>
      <c r="R898" s="9"/>
      <c r="S898" s="9"/>
    </row>
    <row r="899" spans="1:19" x14ac:dyDescent="0.25">
      <c r="A899" s="9"/>
      <c r="B899" s="11" t="s">
        <v>942</v>
      </c>
      <c r="C899" s="12">
        <v>1112394</v>
      </c>
      <c r="D899" s="9"/>
      <c r="E899" s="9"/>
      <c r="F899" s="9"/>
      <c r="G899" s="9"/>
      <c r="H899" s="9"/>
      <c r="I899" s="9"/>
      <c r="J899" s="9"/>
      <c r="K899" s="9"/>
      <c r="L899" s="9"/>
      <c r="M899" s="9"/>
      <c r="N899" s="9"/>
      <c r="O899" s="9"/>
      <c r="P899" s="9"/>
      <c r="Q899" s="9"/>
      <c r="R899" s="9"/>
      <c r="S899" s="9"/>
    </row>
    <row r="900" spans="1:19" x14ac:dyDescent="0.25">
      <c r="A900" s="9"/>
      <c r="B900" s="11" t="s">
        <v>943</v>
      </c>
      <c r="C900" s="12">
        <v>1110393</v>
      </c>
      <c r="D900" s="9"/>
      <c r="E900" s="9"/>
      <c r="F900" s="9"/>
      <c r="G900" s="9"/>
      <c r="H900" s="9"/>
      <c r="I900" s="9"/>
      <c r="J900" s="9"/>
      <c r="K900" s="9"/>
      <c r="L900" s="9"/>
      <c r="M900" s="9"/>
      <c r="N900" s="9"/>
      <c r="O900" s="9"/>
      <c r="P900" s="9"/>
      <c r="Q900" s="9"/>
      <c r="R900" s="9"/>
      <c r="S900" s="9"/>
    </row>
    <row r="901" spans="1:19" x14ac:dyDescent="0.25">
      <c r="A901" s="9"/>
      <c r="B901" s="11" t="s">
        <v>944</v>
      </c>
      <c r="C901" s="12">
        <v>1110521</v>
      </c>
      <c r="D901" s="9"/>
      <c r="E901" s="9"/>
      <c r="F901" s="9"/>
      <c r="G901" s="9"/>
      <c r="H901" s="9"/>
      <c r="I901" s="9"/>
      <c r="J901" s="9"/>
      <c r="K901" s="9"/>
      <c r="L901" s="9"/>
      <c r="M901" s="9"/>
      <c r="N901" s="9"/>
      <c r="O901" s="9"/>
      <c r="P901" s="9"/>
      <c r="Q901" s="9"/>
      <c r="R901" s="9"/>
      <c r="S901" s="9"/>
    </row>
    <row r="902" spans="1:19" x14ac:dyDescent="0.25">
      <c r="A902" s="9"/>
      <c r="B902" s="11" t="s">
        <v>945</v>
      </c>
      <c r="C902" s="12">
        <v>1110601</v>
      </c>
      <c r="D902" s="9"/>
      <c r="E902" s="9"/>
      <c r="F902" s="9"/>
      <c r="G902" s="9"/>
      <c r="H902" s="9"/>
      <c r="I902" s="9"/>
      <c r="J902" s="9"/>
      <c r="K902" s="9"/>
      <c r="L902" s="9"/>
      <c r="M902" s="9"/>
      <c r="N902" s="9"/>
      <c r="O902" s="9"/>
      <c r="P902" s="9"/>
      <c r="Q902" s="9"/>
      <c r="R902" s="9"/>
      <c r="S902" s="9"/>
    </row>
    <row r="903" spans="1:19" x14ac:dyDescent="0.25">
      <c r="A903" s="9"/>
      <c r="B903" s="11" t="s">
        <v>946</v>
      </c>
      <c r="C903" s="12">
        <v>1111792</v>
      </c>
      <c r="D903" s="9"/>
      <c r="E903" s="9"/>
      <c r="F903" s="9"/>
      <c r="G903" s="9"/>
      <c r="H903" s="9"/>
      <c r="I903" s="9"/>
      <c r="J903" s="9"/>
      <c r="K903" s="9"/>
      <c r="L903" s="9"/>
      <c r="M903" s="9"/>
      <c r="N903" s="9"/>
      <c r="O903" s="9"/>
      <c r="P903" s="9"/>
      <c r="Q903" s="9"/>
      <c r="R903" s="9"/>
      <c r="S903" s="9"/>
    </row>
    <row r="904" spans="1:19" x14ac:dyDescent="0.25">
      <c r="A904" s="9"/>
      <c r="B904" s="11" t="s">
        <v>947</v>
      </c>
      <c r="C904" s="12">
        <v>1111550</v>
      </c>
      <c r="D904" s="9"/>
      <c r="E904" s="9"/>
      <c r="F904" s="9"/>
      <c r="G904" s="9"/>
      <c r="H904" s="9"/>
      <c r="I904" s="9"/>
      <c r="J904" s="9"/>
      <c r="K904" s="9"/>
      <c r="L904" s="9"/>
      <c r="M904" s="9"/>
      <c r="N904" s="9"/>
      <c r="O904" s="9"/>
      <c r="P904" s="9"/>
      <c r="Q904" s="9"/>
      <c r="R904" s="9"/>
      <c r="S904" s="9"/>
    </row>
    <row r="905" spans="1:19" x14ac:dyDescent="0.25">
      <c r="A905" s="9"/>
      <c r="B905" s="11" t="s">
        <v>948</v>
      </c>
      <c r="C905" s="12">
        <v>1112242</v>
      </c>
      <c r="D905" s="9"/>
      <c r="E905" s="9"/>
      <c r="F905" s="9"/>
      <c r="G905" s="9"/>
      <c r="H905" s="9"/>
      <c r="I905" s="9"/>
      <c r="J905" s="9"/>
      <c r="K905" s="9"/>
      <c r="L905" s="9"/>
      <c r="M905" s="9"/>
      <c r="N905" s="9"/>
      <c r="O905" s="9"/>
      <c r="P905" s="9"/>
      <c r="Q905" s="9"/>
      <c r="R905" s="9"/>
      <c r="S905" s="9"/>
    </row>
    <row r="906" spans="1:19" x14ac:dyDescent="0.25">
      <c r="A906" s="9"/>
      <c r="B906" s="11" t="s">
        <v>949</v>
      </c>
      <c r="C906" s="12">
        <v>1111029</v>
      </c>
      <c r="D906" s="9"/>
      <c r="E906" s="9"/>
      <c r="F906" s="9"/>
      <c r="G906" s="9"/>
      <c r="H906" s="9"/>
      <c r="I906" s="9"/>
      <c r="J906" s="9"/>
      <c r="K906" s="9"/>
      <c r="L906" s="9"/>
      <c r="M906" s="9"/>
      <c r="N906" s="9"/>
      <c r="O906" s="9"/>
      <c r="P906" s="9"/>
      <c r="Q906" s="9"/>
      <c r="R906" s="9"/>
      <c r="S906" s="9"/>
    </row>
    <row r="907" spans="1:19" x14ac:dyDescent="0.25">
      <c r="A907" s="9"/>
      <c r="B907" s="11" t="s">
        <v>950</v>
      </c>
      <c r="C907" s="12">
        <v>1110676</v>
      </c>
      <c r="D907" s="9"/>
      <c r="E907" s="9"/>
      <c r="F907" s="9"/>
      <c r="G907" s="9"/>
      <c r="H907" s="9"/>
      <c r="I907" s="9"/>
      <c r="J907" s="9"/>
      <c r="K907" s="9"/>
      <c r="L907" s="9"/>
      <c r="M907" s="9"/>
      <c r="N907" s="9"/>
      <c r="O907" s="9"/>
      <c r="P907" s="9"/>
      <c r="Q907" s="9"/>
      <c r="R907" s="9"/>
      <c r="S907" s="9"/>
    </row>
    <row r="908" spans="1:19" x14ac:dyDescent="0.25">
      <c r="A908" s="9"/>
      <c r="B908" s="11" t="s">
        <v>951</v>
      </c>
      <c r="C908" s="12">
        <v>1112862</v>
      </c>
      <c r="D908" s="9"/>
      <c r="E908" s="9"/>
      <c r="F908" s="9"/>
      <c r="G908" s="9"/>
      <c r="H908" s="9"/>
      <c r="I908" s="9"/>
      <c r="J908" s="9"/>
      <c r="K908" s="9"/>
      <c r="L908" s="9"/>
      <c r="M908" s="9"/>
      <c r="N908" s="9"/>
      <c r="O908" s="9"/>
      <c r="P908" s="9"/>
      <c r="Q908" s="9"/>
      <c r="R908" s="9"/>
      <c r="S908" s="9"/>
    </row>
    <row r="909" spans="1:19" x14ac:dyDescent="0.25">
      <c r="A909" s="9"/>
      <c r="B909" s="11" t="s">
        <v>952</v>
      </c>
      <c r="C909" s="12">
        <v>1112218</v>
      </c>
      <c r="D909" s="9"/>
      <c r="E909" s="9"/>
      <c r="F909" s="9"/>
      <c r="G909" s="9"/>
      <c r="H909" s="9"/>
      <c r="I909" s="9"/>
      <c r="J909" s="9"/>
      <c r="K909" s="9"/>
      <c r="L909" s="9"/>
      <c r="M909" s="9"/>
      <c r="N909" s="9"/>
      <c r="O909" s="9"/>
      <c r="P909" s="9"/>
      <c r="Q909" s="9"/>
      <c r="R909" s="9"/>
      <c r="S909" s="9"/>
    </row>
    <row r="910" spans="1:19" x14ac:dyDescent="0.25">
      <c r="A910" s="9"/>
      <c r="B910" s="11" t="s">
        <v>953</v>
      </c>
      <c r="C910" s="12">
        <v>1112070</v>
      </c>
      <c r="D910" s="9"/>
      <c r="E910" s="9"/>
      <c r="F910" s="9"/>
      <c r="G910" s="9"/>
      <c r="H910" s="9"/>
      <c r="I910" s="9"/>
      <c r="J910" s="9"/>
      <c r="K910" s="9"/>
      <c r="L910" s="9"/>
      <c r="M910" s="9"/>
      <c r="N910" s="9"/>
      <c r="O910" s="9"/>
      <c r="P910" s="9"/>
      <c r="Q910" s="9"/>
      <c r="R910" s="9"/>
      <c r="S910" s="9"/>
    </row>
    <row r="911" spans="1:19" x14ac:dyDescent="0.25">
      <c r="A911" s="9"/>
      <c r="B911" s="11" t="s">
        <v>954</v>
      </c>
      <c r="C911" s="12">
        <v>1110921</v>
      </c>
      <c r="D911" s="9"/>
      <c r="E911" s="9"/>
      <c r="F911" s="9"/>
      <c r="G911" s="9"/>
      <c r="H911" s="9"/>
      <c r="I911" s="9"/>
      <c r="J911" s="9"/>
      <c r="K911" s="9"/>
      <c r="L911" s="9"/>
      <c r="M911" s="9"/>
      <c r="N911" s="9"/>
      <c r="O911" s="9"/>
      <c r="P911" s="9"/>
      <c r="Q911" s="9"/>
      <c r="R911" s="9"/>
      <c r="S911" s="9"/>
    </row>
    <row r="912" spans="1:19" x14ac:dyDescent="0.25">
      <c r="A912" s="9"/>
      <c r="B912" s="11" t="s">
        <v>955</v>
      </c>
      <c r="C912" s="12">
        <v>1110207</v>
      </c>
      <c r="D912" s="9"/>
      <c r="E912" s="9"/>
      <c r="F912" s="9"/>
      <c r="G912" s="9"/>
      <c r="H912" s="9"/>
      <c r="I912" s="9"/>
      <c r="J912" s="9"/>
      <c r="K912" s="9"/>
      <c r="L912" s="9"/>
      <c r="M912" s="9"/>
      <c r="N912" s="9"/>
      <c r="O912" s="9"/>
      <c r="P912" s="9"/>
      <c r="Q912" s="9"/>
      <c r="R912" s="9"/>
      <c r="S912" s="9"/>
    </row>
    <row r="913" spans="1:19" x14ac:dyDescent="0.25">
      <c r="A913" s="9"/>
      <c r="B913" s="11" t="s">
        <v>956</v>
      </c>
      <c r="C913" s="12">
        <v>1112182</v>
      </c>
      <c r="D913" s="9"/>
      <c r="E913" s="9"/>
      <c r="F913" s="9"/>
      <c r="G913" s="9"/>
      <c r="H913" s="9"/>
      <c r="I913" s="9"/>
      <c r="J913" s="9"/>
      <c r="K913" s="9"/>
      <c r="L913" s="9"/>
      <c r="M913" s="9"/>
      <c r="N913" s="9"/>
      <c r="O913" s="9"/>
      <c r="P913" s="9"/>
      <c r="Q913" s="9"/>
      <c r="R913" s="9"/>
      <c r="S913" s="9"/>
    </row>
    <row r="914" spans="1:19" x14ac:dyDescent="0.25">
      <c r="A914" s="9"/>
      <c r="B914" s="11" t="s">
        <v>957</v>
      </c>
      <c r="C914" s="12">
        <v>1111409</v>
      </c>
      <c r="D914" s="9"/>
      <c r="E914" s="9"/>
      <c r="F914" s="9"/>
      <c r="G914" s="9"/>
      <c r="H914" s="9"/>
      <c r="I914" s="9"/>
      <c r="J914" s="9"/>
      <c r="K914" s="9"/>
      <c r="L914" s="9"/>
      <c r="M914" s="9"/>
      <c r="N914" s="9"/>
      <c r="O914" s="9"/>
      <c r="P914" s="9"/>
      <c r="Q914" s="9"/>
      <c r="R914" s="9"/>
      <c r="S914" s="9"/>
    </row>
    <row r="915" spans="1:19" x14ac:dyDescent="0.25">
      <c r="A915" s="9"/>
      <c r="B915" s="11" t="s">
        <v>958</v>
      </c>
      <c r="C915" s="12">
        <v>1111973</v>
      </c>
      <c r="D915" s="9"/>
      <c r="E915" s="9"/>
      <c r="F915" s="9"/>
      <c r="G915" s="9"/>
      <c r="H915" s="9"/>
      <c r="I915" s="9"/>
      <c r="J915" s="9"/>
      <c r="K915" s="9"/>
      <c r="L915" s="9"/>
      <c r="M915" s="9"/>
      <c r="N915" s="9"/>
      <c r="O915" s="9"/>
      <c r="P915" s="9"/>
      <c r="Q915" s="9"/>
      <c r="R915" s="9"/>
      <c r="S915" s="9"/>
    </row>
    <row r="916" spans="1:19" x14ac:dyDescent="0.25">
      <c r="A916" s="9"/>
      <c r="B916" s="11" t="s">
        <v>959</v>
      </c>
      <c r="C916" s="12">
        <v>1112412</v>
      </c>
      <c r="D916" s="9"/>
      <c r="E916" s="9"/>
      <c r="F916" s="9"/>
      <c r="G916" s="9"/>
      <c r="H916" s="9"/>
      <c r="I916" s="9"/>
      <c r="J916" s="9"/>
      <c r="K916" s="9"/>
      <c r="L916" s="9"/>
      <c r="M916" s="9"/>
      <c r="N916" s="9"/>
      <c r="O916" s="9"/>
      <c r="P916" s="9"/>
      <c r="Q916" s="9"/>
      <c r="R916" s="9"/>
      <c r="S916" s="9"/>
    </row>
    <row r="917" spans="1:19" x14ac:dyDescent="0.25">
      <c r="A917" s="9"/>
      <c r="B917" s="11" t="s">
        <v>960</v>
      </c>
      <c r="C917" s="12">
        <v>1110815</v>
      </c>
      <c r="D917" s="9"/>
      <c r="E917" s="9"/>
      <c r="F917" s="9"/>
      <c r="G917" s="9"/>
      <c r="H917" s="9"/>
      <c r="I917" s="9"/>
      <c r="J917" s="9"/>
      <c r="K917" s="9"/>
      <c r="L917" s="9"/>
      <c r="M917" s="9"/>
      <c r="N917" s="9"/>
      <c r="O917" s="9"/>
      <c r="P917" s="9"/>
      <c r="Q917" s="9"/>
      <c r="R917" s="9"/>
      <c r="S917" s="9"/>
    </row>
    <row r="918" spans="1:19" x14ac:dyDescent="0.25">
      <c r="A918" s="9"/>
      <c r="B918" s="11" t="s">
        <v>961</v>
      </c>
      <c r="C918" s="12">
        <v>1110816</v>
      </c>
      <c r="D918" s="9"/>
      <c r="E918" s="9"/>
      <c r="F918" s="9"/>
      <c r="G918" s="9"/>
      <c r="H918" s="9"/>
      <c r="I918" s="9"/>
      <c r="J918" s="9"/>
      <c r="K918" s="9"/>
      <c r="L918" s="9"/>
      <c r="M918" s="9"/>
      <c r="N918" s="9"/>
      <c r="O918" s="9"/>
      <c r="P918" s="9"/>
      <c r="Q918" s="9"/>
      <c r="R918" s="9"/>
      <c r="S918" s="9"/>
    </row>
    <row r="919" spans="1:19" x14ac:dyDescent="0.25">
      <c r="A919" s="9"/>
      <c r="B919" s="11" t="s">
        <v>962</v>
      </c>
      <c r="C919" s="12">
        <v>1113012</v>
      </c>
      <c r="D919" s="9"/>
      <c r="E919" s="9"/>
      <c r="F919" s="9"/>
      <c r="G919" s="9"/>
      <c r="H919" s="9"/>
      <c r="I919" s="9"/>
      <c r="J919" s="9"/>
      <c r="K919" s="9"/>
      <c r="L919" s="9"/>
      <c r="M919" s="9"/>
      <c r="N919" s="9"/>
      <c r="O919" s="9"/>
      <c r="P919" s="9"/>
      <c r="Q919" s="9"/>
      <c r="R919" s="9"/>
      <c r="S919" s="9"/>
    </row>
    <row r="920" spans="1:19" x14ac:dyDescent="0.25">
      <c r="A920" s="9"/>
      <c r="B920" s="11" t="s">
        <v>963</v>
      </c>
      <c r="C920" s="12">
        <v>1110859</v>
      </c>
      <c r="D920" s="9"/>
      <c r="E920" s="9"/>
      <c r="F920" s="9"/>
      <c r="G920" s="9"/>
      <c r="H920" s="9"/>
      <c r="I920" s="9"/>
      <c r="J920" s="9"/>
      <c r="K920" s="9"/>
      <c r="L920" s="9"/>
      <c r="M920" s="9"/>
      <c r="N920" s="9"/>
      <c r="O920" s="9"/>
      <c r="P920" s="9"/>
      <c r="Q920" s="9"/>
      <c r="R920" s="9"/>
      <c r="S920" s="9"/>
    </row>
    <row r="921" spans="1:19" x14ac:dyDescent="0.25">
      <c r="A921" s="9"/>
      <c r="B921" s="11" t="s">
        <v>964</v>
      </c>
      <c r="C921" s="12">
        <v>1112173</v>
      </c>
      <c r="D921" s="9"/>
      <c r="E921" s="9"/>
      <c r="F921" s="9"/>
      <c r="G921" s="9"/>
      <c r="H921" s="9"/>
      <c r="I921" s="9"/>
      <c r="J921" s="9"/>
      <c r="K921" s="9"/>
      <c r="L921" s="9"/>
      <c r="M921" s="9"/>
      <c r="N921" s="9"/>
      <c r="O921" s="9"/>
      <c r="P921" s="9"/>
      <c r="Q921" s="9"/>
      <c r="R921" s="9"/>
      <c r="S921" s="9"/>
    </row>
    <row r="922" spans="1:19" x14ac:dyDescent="0.25">
      <c r="A922" s="9"/>
      <c r="B922" s="11" t="s">
        <v>965</v>
      </c>
      <c r="C922" s="12">
        <v>1111463</v>
      </c>
      <c r="D922" s="9"/>
      <c r="E922" s="9"/>
      <c r="F922" s="9"/>
      <c r="G922" s="9"/>
      <c r="H922" s="9"/>
      <c r="I922" s="9"/>
      <c r="J922" s="9"/>
      <c r="K922" s="9"/>
      <c r="L922" s="9"/>
      <c r="M922" s="9"/>
      <c r="N922" s="9"/>
      <c r="O922" s="9"/>
      <c r="P922" s="9"/>
      <c r="Q922" s="9"/>
      <c r="R922" s="9"/>
      <c r="S922" s="9"/>
    </row>
    <row r="923" spans="1:19" x14ac:dyDescent="0.25">
      <c r="A923" s="9"/>
      <c r="B923" s="11" t="s">
        <v>966</v>
      </c>
      <c r="C923" s="12">
        <v>1110900</v>
      </c>
      <c r="D923" s="9"/>
      <c r="E923" s="9"/>
      <c r="F923" s="9"/>
      <c r="G923" s="9"/>
      <c r="H923" s="9"/>
      <c r="I923" s="9"/>
      <c r="J923" s="9"/>
      <c r="K923" s="9"/>
      <c r="L923" s="9"/>
      <c r="M923" s="9"/>
      <c r="N923" s="9"/>
      <c r="O923" s="9"/>
      <c r="P923" s="9"/>
      <c r="Q923" s="9"/>
      <c r="R923" s="9"/>
      <c r="S923" s="9"/>
    </row>
    <row r="924" spans="1:19" x14ac:dyDescent="0.25">
      <c r="A924" s="9"/>
      <c r="B924" s="11" t="s">
        <v>967</v>
      </c>
      <c r="C924" s="12">
        <v>1110909</v>
      </c>
      <c r="D924" s="9"/>
      <c r="E924" s="9"/>
      <c r="F924" s="9"/>
      <c r="G924" s="9"/>
      <c r="H924" s="9"/>
      <c r="I924" s="9"/>
      <c r="J924" s="9"/>
      <c r="K924" s="9"/>
      <c r="L924" s="9"/>
      <c r="M924" s="9"/>
      <c r="N924" s="9"/>
      <c r="O924" s="9"/>
      <c r="P924" s="9"/>
      <c r="Q924" s="9"/>
      <c r="R924" s="9"/>
      <c r="S924" s="9"/>
    </row>
    <row r="925" spans="1:19" x14ac:dyDescent="0.25">
      <c r="A925" s="9"/>
      <c r="B925" s="11" t="s">
        <v>968</v>
      </c>
      <c r="C925" s="12">
        <v>1110901</v>
      </c>
      <c r="D925" s="9"/>
      <c r="E925" s="9"/>
      <c r="F925" s="9"/>
      <c r="G925" s="9"/>
      <c r="H925" s="9"/>
      <c r="I925" s="9"/>
      <c r="J925" s="9"/>
      <c r="K925" s="9"/>
      <c r="L925" s="9"/>
      <c r="M925" s="9"/>
      <c r="N925" s="9"/>
      <c r="O925" s="9"/>
      <c r="P925" s="9"/>
      <c r="Q925" s="9"/>
      <c r="R925" s="9"/>
      <c r="S925" s="9"/>
    </row>
    <row r="926" spans="1:19" x14ac:dyDescent="0.25">
      <c r="A926" s="9"/>
      <c r="B926" s="11" t="s">
        <v>969</v>
      </c>
      <c r="C926" s="12">
        <v>1113002</v>
      </c>
      <c r="D926" s="9"/>
      <c r="E926" s="9"/>
      <c r="F926" s="9"/>
      <c r="G926" s="9"/>
      <c r="H926" s="9"/>
      <c r="I926" s="9"/>
      <c r="J926" s="9"/>
      <c r="K926" s="9"/>
      <c r="L926" s="9"/>
      <c r="M926" s="9"/>
      <c r="N926" s="9"/>
      <c r="O926" s="9"/>
      <c r="P926" s="9"/>
      <c r="Q926" s="9"/>
      <c r="R926" s="9"/>
      <c r="S926" s="9"/>
    </row>
    <row r="927" spans="1:19" x14ac:dyDescent="0.25">
      <c r="A927" s="9"/>
      <c r="B927" s="11" t="s">
        <v>970</v>
      </c>
      <c r="C927" s="12">
        <v>1111777</v>
      </c>
      <c r="D927" s="9"/>
      <c r="E927" s="9"/>
      <c r="F927" s="9"/>
      <c r="G927" s="9"/>
      <c r="H927" s="9"/>
      <c r="I927" s="9"/>
      <c r="J927" s="9"/>
      <c r="K927" s="9"/>
      <c r="L927" s="9"/>
      <c r="M927" s="9"/>
      <c r="N927" s="9"/>
      <c r="O927" s="9"/>
      <c r="P927" s="9"/>
      <c r="Q927" s="9"/>
      <c r="R927" s="9"/>
      <c r="S927" s="9"/>
    </row>
    <row r="928" spans="1:19" x14ac:dyDescent="0.25">
      <c r="A928" s="9"/>
      <c r="B928" s="11" t="s">
        <v>971</v>
      </c>
      <c r="C928" s="12">
        <v>1111019</v>
      </c>
      <c r="D928" s="9"/>
      <c r="E928" s="9"/>
      <c r="F928" s="9"/>
      <c r="G928" s="9"/>
      <c r="H928" s="9"/>
      <c r="I928" s="9"/>
      <c r="J928" s="9"/>
      <c r="K928" s="9"/>
      <c r="L928" s="9"/>
      <c r="M928" s="9"/>
      <c r="N928" s="9"/>
      <c r="O928" s="9"/>
      <c r="P928" s="9"/>
      <c r="Q928" s="9"/>
      <c r="R928" s="9"/>
      <c r="S928" s="9"/>
    </row>
    <row r="929" spans="1:19" x14ac:dyDescent="0.25">
      <c r="A929" s="9"/>
      <c r="B929" s="11" t="s">
        <v>972</v>
      </c>
      <c r="C929" s="12">
        <v>1112715</v>
      </c>
      <c r="D929" s="9"/>
      <c r="E929" s="9"/>
      <c r="F929" s="9"/>
      <c r="G929" s="9"/>
      <c r="H929" s="9"/>
      <c r="I929" s="9"/>
      <c r="J929" s="9"/>
      <c r="K929" s="9"/>
      <c r="L929" s="9"/>
      <c r="M929" s="9"/>
      <c r="N929" s="9"/>
      <c r="O929" s="9"/>
      <c r="P929" s="9"/>
      <c r="Q929" s="9"/>
      <c r="R929" s="9"/>
      <c r="S929" s="9"/>
    </row>
    <row r="930" spans="1:19" x14ac:dyDescent="0.25">
      <c r="A930" s="9"/>
      <c r="B930" s="11" t="s">
        <v>973</v>
      </c>
      <c r="C930" s="12">
        <v>1112405</v>
      </c>
      <c r="D930" s="9"/>
      <c r="E930" s="9"/>
      <c r="F930" s="9"/>
      <c r="G930" s="9"/>
      <c r="H930" s="9"/>
      <c r="I930" s="9"/>
      <c r="J930" s="9"/>
      <c r="K930" s="9"/>
      <c r="L930" s="9"/>
      <c r="M930" s="9"/>
      <c r="N930" s="9"/>
      <c r="O930" s="9"/>
      <c r="P930" s="9"/>
      <c r="Q930" s="9"/>
      <c r="R930" s="9"/>
      <c r="S930" s="9"/>
    </row>
    <row r="931" spans="1:19" x14ac:dyDescent="0.25">
      <c r="A931" s="9"/>
      <c r="B931" s="11" t="s">
        <v>974</v>
      </c>
      <c r="C931" s="12">
        <v>1110677</v>
      </c>
      <c r="D931" s="9"/>
      <c r="E931" s="9"/>
      <c r="F931" s="9"/>
      <c r="G931" s="9"/>
      <c r="H931" s="9"/>
      <c r="I931" s="9"/>
      <c r="J931" s="9"/>
      <c r="K931" s="9"/>
      <c r="L931" s="9"/>
      <c r="M931" s="9"/>
      <c r="N931" s="9"/>
      <c r="O931" s="9"/>
      <c r="P931" s="9"/>
      <c r="Q931" s="9"/>
      <c r="R931" s="9"/>
      <c r="S931" s="9"/>
    </row>
    <row r="932" spans="1:19" x14ac:dyDescent="0.25">
      <c r="A932" s="9"/>
      <c r="B932" s="11" t="s">
        <v>975</v>
      </c>
      <c r="C932" s="12">
        <v>1110666</v>
      </c>
      <c r="D932" s="9"/>
      <c r="E932" s="9"/>
      <c r="F932" s="9"/>
      <c r="G932" s="9"/>
      <c r="H932" s="9"/>
      <c r="I932" s="9"/>
      <c r="J932" s="9"/>
      <c r="K932" s="9"/>
      <c r="L932" s="9"/>
      <c r="M932" s="9"/>
      <c r="N932" s="9"/>
      <c r="O932" s="9"/>
      <c r="P932" s="9"/>
      <c r="Q932" s="9"/>
      <c r="R932" s="9"/>
      <c r="S932" s="9"/>
    </row>
    <row r="933" spans="1:19" x14ac:dyDescent="0.25">
      <c r="A933" s="9"/>
      <c r="B933" s="11" t="s">
        <v>976</v>
      </c>
      <c r="C933" s="12">
        <v>1110640</v>
      </c>
      <c r="D933" s="9"/>
      <c r="E933" s="9"/>
      <c r="F933" s="9"/>
      <c r="G933" s="9"/>
      <c r="H933" s="9"/>
      <c r="I933" s="9"/>
      <c r="J933" s="9"/>
      <c r="K933" s="9"/>
      <c r="L933" s="9"/>
      <c r="M933" s="9"/>
      <c r="N933" s="9"/>
      <c r="O933" s="9"/>
      <c r="P933" s="9"/>
      <c r="Q933" s="9"/>
      <c r="R933" s="9"/>
      <c r="S933" s="9"/>
    </row>
    <row r="934" spans="1:19" x14ac:dyDescent="0.25">
      <c r="A934" s="9"/>
      <c r="B934" s="11" t="s">
        <v>977</v>
      </c>
      <c r="C934" s="12">
        <v>1110519</v>
      </c>
      <c r="D934" s="9"/>
      <c r="E934" s="9"/>
      <c r="F934" s="9"/>
      <c r="G934" s="9"/>
      <c r="H934" s="9"/>
      <c r="I934" s="9"/>
      <c r="J934" s="9"/>
      <c r="K934" s="9"/>
      <c r="L934" s="9"/>
      <c r="M934" s="9"/>
      <c r="N934" s="9"/>
      <c r="O934" s="9"/>
      <c r="P934" s="9"/>
      <c r="Q934" s="9"/>
      <c r="R934" s="9"/>
      <c r="S934" s="9"/>
    </row>
    <row r="935" spans="1:19" x14ac:dyDescent="0.25">
      <c r="A935" s="9"/>
      <c r="B935" s="11" t="s">
        <v>978</v>
      </c>
      <c r="C935" s="12">
        <v>1110520</v>
      </c>
      <c r="D935" s="9"/>
      <c r="E935" s="9"/>
      <c r="F935" s="9"/>
      <c r="G935" s="9"/>
      <c r="H935" s="9"/>
      <c r="I935" s="9"/>
      <c r="J935" s="9"/>
      <c r="K935" s="9"/>
      <c r="L935" s="9"/>
      <c r="M935" s="9"/>
      <c r="N935" s="9"/>
      <c r="O935" s="9"/>
      <c r="P935" s="9"/>
      <c r="Q935" s="9"/>
      <c r="R935" s="9"/>
      <c r="S935" s="9"/>
    </row>
    <row r="936" spans="1:19" x14ac:dyDescent="0.25">
      <c r="A936" s="9"/>
      <c r="B936" s="11" t="s">
        <v>979</v>
      </c>
      <c r="C936" s="12">
        <v>1112385</v>
      </c>
      <c r="D936" s="9"/>
      <c r="E936" s="9"/>
      <c r="F936" s="9"/>
      <c r="G936" s="9"/>
      <c r="H936" s="9"/>
      <c r="I936" s="9"/>
      <c r="J936" s="9"/>
      <c r="K936" s="9"/>
      <c r="L936" s="9"/>
      <c r="M936" s="9"/>
      <c r="N936" s="9"/>
      <c r="O936" s="9"/>
      <c r="P936" s="9"/>
      <c r="Q936" s="9"/>
      <c r="R936" s="9"/>
      <c r="S936" s="9"/>
    </row>
    <row r="937" spans="1:19" x14ac:dyDescent="0.25">
      <c r="A937" s="9"/>
      <c r="B937" s="11" t="s">
        <v>980</v>
      </c>
      <c r="C937" s="12">
        <v>1111014</v>
      </c>
      <c r="D937" s="9"/>
      <c r="E937" s="9"/>
      <c r="F937" s="9"/>
      <c r="G937" s="9"/>
      <c r="H937" s="9"/>
      <c r="I937" s="9"/>
      <c r="J937" s="9"/>
      <c r="K937" s="9"/>
      <c r="L937" s="9"/>
      <c r="M937" s="9"/>
      <c r="N937" s="9"/>
      <c r="O937" s="9"/>
      <c r="P937" s="9"/>
      <c r="Q937" s="9"/>
      <c r="R937" s="9"/>
      <c r="S937" s="9"/>
    </row>
    <row r="938" spans="1:19" x14ac:dyDescent="0.25">
      <c r="A938" s="9"/>
      <c r="B938" s="11" t="s">
        <v>981</v>
      </c>
      <c r="C938" s="12">
        <v>1110641</v>
      </c>
      <c r="D938" s="9"/>
      <c r="E938" s="9"/>
      <c r="F938" s="9"/>
      <c r="G938" s="9"/>
      <c r="H938" s="9"/>
      <c r="I938" s="9"/>
      <c r="J938" s="9"/>
      <c r="K938" s="9"/>
      <c r="L938" s="9"/>
      <c r="M938" s="9"/>
      <c r="N938" s="9"/>
      <c r="O938" s="9"/>
      <c r="P938" s="9"/>
      <c r="Q938" s="9"/>
      <c r="R938" s="9"/>
      <c r="S938" s="9"/>
    </row>
    <row r="939" spans="1:19" x14ac:dyDescent="0.25">
      <c r="A939" s="9"/>
      <c r="B939" s="11" t="s">
        <v>982</v>
      </c>
      <c r="C939" s="12">
        <v>1110094</v>
      </c>
      <c r="D939" s="9"/>
      <c r="E939" s="9"/>
      <c r="F939" s="9"/>
      <c r="G939" s="9"/>
      <c r="H939" s="9"/>
      <c r="I939" s="9"/>
      <c r="J939" s="9"/>
      <c r="K939" s="9"/>
      <c r="L939" s="9"/>
      <c r="M939" s="9"/>
      <c r="N939" s="9"/>
      <c r="O939" s="9"/>
      <c r="P939" s="9"/>
      <c r="Q939" s="9"/>
      <c r="R939" s="9"/>
      <c r="S939" s="9"/>
    </row>
    <row r="940" spans="1:19" x14ac:dyDescent="0.25">
      <c r="A940" s="9"/>
      <c r="B940" s="11" t="s">
        <v>983</v>
      </c>
      <c r="C940" s="12">
        <v>1110613</v>
      </c>
      <c r="D940" s="9"/>
      <c r="E940" s="9"/>
      <c r="F940" s="9"/>
      <c r="G940" s="9"/>
      <c r="H940" s="9"/>
      <c r="I940" s="9"/>
      <c r="J940" s="9"/>
      <c r="K940" s="9"/>
      <c r="L940" s="9"/>
      <c r="M940" s="9"/>
      <c r="N940" s="9"/>
      <c r="O940" s="9"/>
      <c r="P940" s="9"/>
      <c r="Q940" s="9"/>
      <c r="R940" s="9"/>
      <c r="S940" s="9"/>
    </row>
    <row r="941" spans="1:19" x14ac:dyDescent="0.25">
      <c r="A941" s="9"/>
      <c r="B941" s="11" t="s">
        <v>984</v>
      </c>
      <c r="C941" s="12">
        <v>1110531</v>
      </c>
      <c r="D941" s="9"/>
      <c r="E941" s="9"/>
      <c r="F941" s="9"/>
      <c r="G941" s="9"/>
      <c r="H941" s="9"/>
      <c r="I941" s="9"/>
      <c r="J941" s="9"/>
      <c r="K941" s="9"/>
      <c r="L941" s="9"/>
      <c r="M941" s="9"/>
      <c r="N941" s="9"/>
      <c r="O941" s="9"/>
      <c r="P941" s="9"/>
      <c r="Q941" s="9"/>
      <c r="R941" s="9"/>
      <c r="S941" s="9"/>
    </row>
    <row r="942" spans="1:19" x14ac:dyDescent="0.25">
      <c r="A942" s="9"/>
      <c r="B942" s="11" t="s">
        <v>985</v>
      </c>
      <c r="C942" s="12">
        <v>1112223</v>
      </c>
      <c r="D942" s="9"/>
      <c r="E942" s="9"/>
      <c r="F942" s="9"/>
      <c r="G942" s="9"/>
      <c r="H942" s="9"/>
      <c r="I942" s="9"/>
      <c r="J942" s="9"/>
      <c r="K942" s="9"/>
      <c r="L942" s="9"/>
      <c r="M942" s="9"/>
      <c r="N942" s="9"/>
      <c r="O942" s="9"/>
      <c r="P942" s="9"/>
      <c r="Q942" s="9"/>
      <c r="R942" s="9"/>
      <c r="S942" s="9"/>
    </row>
    <row r="943" spans="1:19" x14ac:dyDescent="0.25">
      <c r="A943" s="9"/>
      <c r="B943" s="11" t="s">
        <v>986</v>
      </c>
      <c r="C943" s="12">
        <v>1112327</v>
      </c>
      <c r="D943" s="9"/>
      <c r="E943" s="9"/>
      <c r="F943" s="9"/>
      <c r="G943" s="9"/>
      <c r="H943" s="9"/>
      <c r="I943" s="9"/>
      <c r="J943" s="9"/>
      <c r="K943" s="9"/>
      <c r="L943" s="9"/>
      <c r="M943" s="9"/>
      <c r="N943" s="9"/>
      <c r="O943" s="9"/>
      <c r="P943" s="9"/>
      <c r="Q943" s="9"/>
      <c r="R943" s="9"/>
      <c r="S943" s="9"/>
    </row>
    <row r="944" spans="1:19" x14ac:dyDescent="0.25">
      <c r="A944" s="9"/>
      <c r="B944" s="11" t="s">
        <v>987</v>
      </c>
      <c r="C944" s="12">
        <v>1111772</v>
      </c>
      <c r="D944" s="9"/>
      <c r="E944" s="9"/>
      <c r="F944" s="9"/>
      <c r="G944" s="9"/>
      <c r="H944" s="9"/>
      <c r="I944" s="9"/>
      <c r="J944" s="9"/>
      <c r="K944" s="9"/>
      <c r="L944" s="9"/>
      <c r="M944" s="9"/>
      <c r="N944" s="9"/>
      <c r="O944" s="9"/>
      <c r="P944" s="9"/>
      <c r="Q944" s="9"/>
      <c r="R944" s="9"/>
      <c r="S944" s="9"/>
    </row>
    <row r="945" spans="1:19" x14ac:dyDescent="0.25">
      <c r="A945" s="9"/>
      <c r="B945" s="11" t="s">
        <v>988</v>
      </c>
      <c r="C945" s="12">
        <v>1110977</v>
      </c>
      <c r="D945" s="9"/>
      <c r="E945" s="9"/>
      <c r="F945" s="9"/>
      <c r="G945" s="9"/>
      <c r="H945" s="9"/>
      <c r="I945" s="9"/>
      <c r="J945" s="9"/>
      <c r="K945" s="9"/>
      <c r="L945" s="9"/>
      <c r="M945" s="9"/>
      <c r="N945" s="9"/>
      <c r="O945" s="9"/>
      <c r="P945" s="9"/>
      <c r="Q945" s="9"/>
      <c r="R945" s="9"/>
      <c r="S945" s="9"/>
    </row>
    <row r="946" spans="1:19" x14ac:dyDescent="0.25">
      <c r="A946" s="9"/>
      <c r="B946" s="11" t="s">
        <v>989</v>
      </c>
      <c r="C946" s="12">
        <v>1111700</v>
      </c>
      <c r="D946" s="9"/>
      <c r="E946" s="9"/>
      <c r="F946" s="9"/>
      <c r="G946" s="9"/>
      <c r="H946" s="9"/>
      <c r="I946" s="9"/>
      <c r="J946" s="9"/>
      <c r="K946" s="9"/>
      <c r="L946" s="9"/>
      <c r="M946" s="9"/>
      <c r="N946" s="9"/>
      <c r="O946" s="9"/>
      <c r="P946" s="9"/>
      <c r="Q946" s="9"/>
      <c r="R946" s="9"/>
      <c r="S946" s="9"/>
    </row>
    <row r="947" spans="1:19" x14ac:dyDescent="0.25">
      <c r="A947" s="9"/>
      <c r="B947" s="11" t="s">
        <v>990</v>
      </c>
      <c r="C947" s="12">
        <v>1110111</v>
      </c>
      <c r="D947" s="9"/>
      <c r="E947" s="9"/>
      <c r="F947" s="9"/>
      <c r="G947" s="9"/>
      <c r="H947" s="9"/>
      <c r="I947" s="9"/>
      <c r="J947" s="9"/>
      <c r="K947" s="9"/>
      <c r="L947" s="9"/>
      <c r="M947" s="9"/>
      <c r="N947" s="9"/>
      <c r="O947" s="9"/>
      <c r="P947" s="9"/>
      <c r="Q947" s="9"/>
      <c r="R947" s="9"/>
      <c r="S947" s="9"/>
    </row>
    <row r="948" spans="1:19" x14ac:dyDescent="0.25">
      <c r="A948" s="9"/>
      <c r="B948" s="11" t="s">
        <v>991</v>
      </c>
      <c r="C948" s="12">
        <v>1112771</v>
      </c>
      <c r="D948" s="9"/>
      <c r="E948" s="9"/>
      <c r="F948" s="9"/>
      <c r="G948" s="9"/>
      <c r="H948" s="9"/>
      <c r="I948" s="9"/>
      <c r="J948" s="9"/>
      <c r="K948" s="9"/>
      <c r="L948" s="9"/>
      <c r="M948" s="9"/>
      <c r="N948" s="9"/>
      <c r="O948" s="9"/>
      <c r="P948" s="9"/>
      <c r="Q948" s="9"/>
      <c r="R948" s="9"/>
      <c r="S948" s="9"/>
    </row>
    <row r="949" spans="1:19" x14ac:dyDescent="0.25">
      <c r="A949" s="9"/>
      <c r="B949" s="11" t="s">
        <v>992</v>
      </c>
      <c r="C949" s="12">
        <v>1112849</v>
      </c>
      <c r="D949" s="9"/>
      <c r="E949" s="9"/>
      <c r="F949" s="9"/>
      <c r="G949" s="9"/>
      <c r="H949" s="9"/>
      <c r="I949" s="9"/>
      <c r="J949" s="9"/>
      <c r="K949" s="9"/>
      <c r="L949" s="9"/>
      <c r="M949" s="9"/>
      <c r="N949" s="9"/>
      <c r="O949" s="9"/>
      <c r="P949" s="9"/>
      <c r="Q949" s="9"/>
      <c r="R949" s="9"/>
      <c r="S949" s="9"/>
    </row>
    <row r="950" spans="1:19" x14ac:dyDescent="0.25">
      <c r="A950" s="9"/>
      <c r="B950" s="11" t="s">
        <v>993</v>
      </c>
      <c r="C950" s="12">
        <v>1112850</v>
      </c>
      <c r="D950" s="9"/>
      <c r="E950" s="9"/>
      <c r="F950" s="9"/>
      <c r="G950" s="9"/>
      <c r="H950" s="9"/>
      <c r="I950" s="9"/>
      <c r="J950" s="9"/>
      <c r="K950" s="9"/>
      <c r="L950" s="9"/>
      <c r="M950" s="9"/>
      <c r="N950" s="9"/>
      <c r="O950" s="9"/>
      <c r="P950" s="9"/>
      <c r="Q950" s="9"/>
      <c r="R950" s="9"/>
      <c r="S950" s="9"/>
    </row>
    <row r="951" spans="1:19" x14ac:dyDescent="0.25">
      <c r="A951" s="9"/>
      <c r="B951" s="11" t="s">
        <v>994</v>
      </c>
      <c r="C951" s="12">
        <v>1112852</v>
      </c>
      <c r="D951" s="9"/>
      <c r="E951" s="9"/>
      <c r="F951" s="9"/>
      <c r="G951" s="9"/>
      <c r="H951" s="9"/>
      <c r="I951" s="9"/>
      <c r="J951" s="9"/>
      <c r="K951" s="9"/>
      <c r="L951" s="9"/>
      <c r="M951" s="9"/>
      <c r="N951" s="9"/>
      <c r="O951" s="9"/>
      <c r="P951" s="9"/>
      <c r="Q951" s="9"/>
      <c r="R951" s="9"/>
      <c r="S951" s="9"/>
    </row>
    <row r="952" spans="1:19" x14ac:dyDescent="0.25">
      <c r="A952" s="9"/>
      <c r="B952" s="11" t="s">
        <v>995</v>
      </c>
      <c r="C952" s="12">
        <v>1112211</v>
      </c>
      <c r="D952" s="9"/>
      <c r="E952" s="9"/>
      <c r="F952" s="9"/>
      <c r="G952" s="9"/>
      <c r="H952" s="9"/>
      <c r="I952" s="9"/>
      <c r="J952" s="9"/>
      <c r="K952" s="9"/>
      <c r="L952" s="9"/>
      <c r="M952" s="9"/>
      <c r="N952" s="9"/>
      <c r="O952" s="9"/>
      <c r="P952" s="9"/>
      <c r="Q952" s="9"/>
      <c r="R952" s="9"/>
      <c r="S952" s="9"/>
    </row>
    <row r="953" spans="1:19" x14ac:dyDescent="0.25">
      <c r="A953" s="9"/>
      <c r="B953" s="11" t="s">
        <v>996</v>
      </c>
      <c r="C953" s="12">
        <v>1112792</v>
      </c>
      <c r="D953" s="9"/>
      <c r="E953" s="9"/>
      <c r="F953" s="9"/>
      <c r="G953" s="9"/>
      <c r="H953" s="9"/>
      <c r="I953" s="9"/>
      <c r="J953" s="9"/>
      <c r="K953" s="9"/>
      <c r="L953" s="9"/>
      <c r="M953" s="9"/>
      <c r="N953" s="9"/>
      <c r="O953" s="9"/>
      <c r="P953" s="9"/>
      <c r="Q953" s="9"/>
      <c r="R953" s="9"/>
      <c r="S953" s="9"/>
    </row>
    <row r="954" spans="1:19" x14ac:dyDescent="0.25">
      <c r="A954" s="9"/>
      <c r="B954" s="11" t="s">
        <v>997</v>
      </c>
      <c r="C954" s="12">
        <v>1112345</v>
      </c>
      <c r="D954" s="9"/>
      <c r="E954" s="9"/>
      <c r="F954" s="9"/>
      <c r="G954" s="9"/>
      <c r="H954" s="9"/>
      <c r="I954" s="9"/>
      <c r="J954" s="9"/>
      <c r="K954" s="9"/>
      <c r="L954" s="9"/>
      <c r="M954" s="9"/>
      <c r="N954" s="9"/>
      <c r="O954" s="9"/>
      <c r="P954" s="9"/>
      <c r="Q954" s="9"/>
      <c r="R954" s="9"/>
      <c r="S954" s="9"/>
    </row>
    <row r="955" spans="1:19" x14ac:dyDescent="0.25">
      <c r="A955" s="9"/>
      <c r="B955" s="11" t="s">
        <v>998</v>
      </c>
      <c r="C955" s="12">
        <v>1112433</v>
      </c>
      <c r="D955" s="9"/>
      <c r="E955" s="9"/>
      <c r="F955" s="9"/>
      <c r="G955" s="9"/>
      <c r="H955" s="9"/>
      <c r="I955" s="9"/>
      <c r="J955" s="9"/>
      <c r="K955" s="9"/>
      <c r="L955" s="9"/>
      <c r="M955" s="9"/>
      <c r="N955" s="9"/>
      <c r="O955" s="9"/>
      <c r="P955" s="9"/>
      <c r="Q955" s="9"/>
      <c r="R955" s="9"/>
      <c r="S955" s="9"/>
    </row>
    <row r="956" spans="1:19" x14ac:dyDescent="0.25">
      <c r="A956" s="9"/>
      <c r="B956" s="11" t="s">
        <v>999</v>
      </c>
      <c r="C956" s="12">
        <v>1112690</v>
      </c>
      <c r="D956" s="9"/>
      <c r="E956" s="9"/>
      <c r="F956" s="9"/>
      <c r="G956" s="9"/>
      <c r="H956" s="9"/>
      <c r="I956" s="9"/>
      <c r="J956" s="9"/>
      <c r="K956" s="9"/>
      <c r="L956" s="9"/>
      <c r="M956" s="9"/>
      <c r="N956" s="9"/>
      <c r="O956" s="9"/>
      <c r="P956" s="9"/>
      <c r="Q956" s="9"/>
      <c r="R956" s="9"/>
      <c r="S956" s="9"/>
    </row>
    <row r="957" spans="1:19" x14ac:dyDescent="0.25">
      <c r="A957" s="9"/>
      <c r="B957" s="11" t="s">
        <v>1000</v>
      </c>
      <c r="C957" s="12">
        <v>1111786</v>
      </c>
      <c r="D957" s="9"/>
      <c r="E957" s="9"/>
      <c r="F957" s="9"/>
      <c r="G957" s="9"/>
      <c r="H957" s="9"/>
      <c r="I957" s="9"/>
      <c r="J957" s="9"/>
      <c r="K957" s="9"/>
      <c r="L957" s="9"/>
      <c r="M957" s="9"/>
      <c r="N957" s="9"/>
      <c r="O957" s="9"/>
      <c r="P957" s="9"/>
      <c r="Q957" s="9"/>
      <c r="R957" s="9"/>
      <c r="S957" s="9"/>
    </row>
    <row r="958" spans="1:19" x14ac:dyDescent="0.25">
      <c r="A958" s="9"/>
      <c r="B958" s="11" t="s">
        <v>1001</v>
      </c>
      <c r="C958" s="12">
        <v>1111735</v>
      </c>
      <c r="D958" s="9"/>
      <c r="E958" s="9"/>
      <c r="F958" s="9"/>
      <c r="G958" s="9"/>
      <c r="H958" s="9"/>
      <c r="I958" s="9"/>
      <c r="J958" s="9"/>
      <c r="K958" s="9"/>
      <c r="L958" s="9"/>
      <c r="M958" s="9"/>
      <c r="N958" s="9"/>
      <c r="O958" s="9"/>
      <c r="P958" s="9"/>
      <c r="Q958" s="9"/>
      <c r="R958" s="9"/>
      <c r="S958" s="9"/>
    </row>
    <row r="959" spans="1:19" x14ac:dyDescent="0.25">
      <c r="A959" s="9"/>
      <c r="B959" s="11" t="s">
        <v>1002</v>
      </c>
      <c r="C959" s="12">
        <v>1111593</v>
      </c>
      <c r="D959" s="9"/>
      <c r="E959" s="9"/>
      <c r="F959" s="9"/>
      <c r="G959" s="9"/>
      <c r="H959" s="9"/>
      <c r="I959" s="9"/>
      <c r="J959" s="9"/>
      <c r="K959" s="9"/>
      <c r="L959" s="9"/>
      <c r="M959" s="9"/>
      <c r="N959" s="9"/>
      <c r="O959" s="9"/>
      <c r="P959" s="9"/>
      <c r="Q959" s="9"/>
      <c r="R959" s="9"/>
      <c r="S959" s="9"/>
    </row>
    <row r="960" spans="1:19" x14ac:dyDescent="0.25">
      <c r="A960" s="9"/>
      <c r="B960" s="11" t="s">
        <v>1003</v>
      </c>
      <c r="C960" s="12">
        <v>1110095</v>
      </c>
      <c r="D960" s="9"/>
      <c r="E960" s="9"/>
      <c r="F960" s="9"/>
      <c r="G960" s="9"/>
      <c r="H960" s="9"/>
      <c r="I960" s="9"/>
      <c r="J960" s="9"/>
      <c r="K960" s="9"/>
      <c r="L960" s="9"/>
      <c r="M960" s="9"/>
      <c r="N960" s="9"/>
      <c r="O960" s="9"/>
      <c r="P960" s="9"/>
      <c r="Q960" s="9"/>
      <c r="R960" s="9"/>
      <c r="S960" s="9"/>
    </row>
    <row r="961" spans="1:19" x14ac:dyDescent="0.25">
      <c r="A961" s="9"/>
      <c r="B961" s="11" t="s">
        <v>1004</v>
      </c>
      <c r="C961" s="12">
        <v>1110834</v>
      </c>
      <c r="D961" s="9"/>
      <c r="E961" s="9"/>
      <c r="F961" s="9"/>
      <c r="G961" s="9"/>
      <c r="H961" s="9"/>
      <c r="I961" s="9"/>
      <c r="J961" s="9"/>
      <c r="K961" s="9"/>
      <c r="L961" s="9"/>
      <c r="M961" s="9"/>
      <c r="N961" s="9"/>
      <c r="O961" s="9"/>
      <c r="P961" s="9"/>
      <c r="Q961" s="9"/>
      <c r="R961" s="9"/>
      <c r="S961" s="9"/>
    </row>
    <row r="962" spans="1:19" x14ac:dyDescent="0.25">
      <c r="A962" s="9"/>
      <c r="B962" s="11" t="s">
        <v>1005</v>
      </c>
      <c r="C962" s="12">
        <v>1110050</v>
      </c>
      <c r="D962" s="9"/>
      <c r="E962" s="9"/>
      <c r="F962" s="9"/>
      <c r="G962" s="9"/>
      <c r="H962" s="9"/>
      <c r="I962" s="9"/>
      <c r="J962" s="9"/>
      <c r="K962" s="9"/>
      <c r="L962" s="9"/>
      <c r="M962" s="9"/>
      <c r="N962" s="9"/>
      <c r="O962" s="9"/>
      <c r="P962" s="9"/>
      <c r="Q962" s="9"/>
      <c r="R962" s="9"/>
      <c r="S962" s="9"/>
    </row>
    <row r="963" spans="1:19" x14ac:dyDescent="0.25">
      <c r="A963" s="9"/>
      <c r="B963" s="11" t="s">
        <v>1006</v>
      </c>
      <c r="C963" s="12">
        <v>1112785</v>
      </c>
      <c r="D963" s="9"/>
      <c r="E963" s="9"/>
      <c r="F963" s="9"/>
      <c r="G963" s="9"/>
      <c r="H963" s="9"/>
      <c r="I963" s="9"/>
      <c r="J963" s="9"/>
      <c r="K963" s="9"/>
      <c r="L963" s="9"/>
      <c r="M963" s="9"/>
      <c r="N963" s="9"/>
      <c r="O963" s="9"/>
      <c r="P963" s="9"/>
      <c r="Q963" s="9"/>
      <c r="R963" s="9"/>
      <c r="S963" s="9"/>
    </row>
    <row r="964" spans="1:19" x14ac:dyDescent="0.25">
      <c r="A964" s="9"/>
      <c r="B964" s="11" t="s">
        <v>1007</v>
      </c>
      <c r="C964" s="12">
        <v>1111713</v>
      </c>
      <c r="D964" s="9"/>
      <c r="E964" s="9"/>
      <c r="F964" s="9"/>
      <c r="G964" s="9"/>
      <c r="H964" s="9"/>
      <c r="I964" s="9"/>
      <c r="J964" s="9"/>
      <c r="K964" s="9"/>
      <c r="L964" s="9"/>
      <c r="M964" s="9"/>
      <c r="N964" s="9"/>
      <c r="O964" s="9"/>
      <c r="P964" s="9"/>
      <c r="Q964" s="9"/>
      <c r="R964" s="9"/>
      <c r="S964" s="9"/>
    </row>
    <row r="965" spans="1:19" x14ac:dyDescent="0.25">
      <c r="A965" s="9"/>
      <c r="B965" s="11" t="s">
        <v>1008</v>
      </c>
      <c r="C965" s="12">
        <v>1110553</v>
      </c>
      <c r="D965" s="9"/>
      <c r="E965" s="9"/>
      <c r="F965" s="9"/>
      <c r="G965" s="9"/>
      <c r="H965" s="9"/>
      <c r="I965" s="9"/>
      <c r="J965" s="9"/>
      <c r="K965" s="9"/>
      <c r="L965" s="9"/>
      <c r="M965" s="9"/>
      <c r="N965" s="9"/>
      <c r="O965" s="9"/>
      <c r="P965" s="9"/>
      <c r="Q965" s="9"/>
      <c r="R965" s="9"/>
      <c r="S965" s="9"/>
    </row>
    <row r="966" spans="1:19" x14ac:dyDescent="0.25">
      <c r="A966" s="9"/>
      <c r="B966" s="11" t="s">
        <v>1009</v>
      </c>
      <c r="C966" s="12">
        <v>1111870</v>
      </c>
      <c r="D966" s="9"/>
      <c r="E966" s="9"/>
      <c r="F966" s="9"/>
      <c r="G966" s="9"/>
      <c r="H966" s="9"/>
      <c r="I966" s="9"/>
      <c r="J966" s="9"/>
      <c r="K966" s="9"/>
      <c r="L966" s="9"/>
      <c r="M966" s="9"/>
      <c r="N966" s="9"/>
      <c r="O966" s="9"/>
      <c r="P966" s="9"/>
      <c r="Q966" s="9"/>
      <c r="R966" s="9"/>
      <c r="S966" s="9"/>
    </row>
    <row r="967" spans="1:19" x14ac:dyDescent="0.25">
      <c r="A967" s="9"/>
      <c r="B967" s="11" t="s">
        <v>1010</v>
      </c>
      <c r="C967" s="12">
        <v>1111660</v>
      </c>
      <c r="D967" s="9"/>
      <c r="E967" s="9"/>
      <c r="F967" s="9"/>
      <c r="G967" s="9"/>
      <c r="H967" s="9"/>
      <c r="I967" s="9"/>
      <c r="J967" s="9"/>
      <c r="K967" s="9"/>
      <c r="L967" s="9"/>
      <c r="M967" s="9"/>
      <c r="N967" s="9"/>
      <c r="O967" s="9"/>
      <c r="P967" s="9"/>
      <c r="Q967" s="9"/>
      <c r="R967" s="9"/>
      <c r="S967" s="9"/>
    </row>
    <row r="968" spans="1:19" x14ac:dyDescent="0.25">
      <c r="A968" s="9"/>
      <c r="B968" s="11" t="s">
        <v>1011</v>
      </c>
      <c r="C968" s="12">
        <v>1111892</v>
      </c>
      <c r="D968" s="9"/>
      <c r="E968" s="9"/>
      <c r="F968" s="9"/>
      <c r="G968" s="9"/>
      <c r="H968" s="9"/>
      <c r="I968" s="9"/>
      <c r="J968" s="9"/>
      <c r="K968" s="9"/>
      <c r="L968" s="9"/>
      <c r="M968" s="9"/>
      <c r="N968" s="9"/>
      <c r="O968" s="9"/>
      <c r="P968" s="9"/>
      <c r="Q968" s="9"/>
      <c r="R968" s="9"/>
      <c r="S968" s="9"/>
    </row>
    <row r="969" spans="1:19" x14ac:dyDescent="0.25">
      <c r="A969" s="9"/>
      <c r="B969" s="11" t="s">
        <v>1012</v>
      </c>
      <c r="C969" s="12">
        <v>1111677</v>
      </c>
      <c r="D969" s="9"/>
      <c r="E969" s="9"/>
      <c r="F969" s="9"/>
      <c r="G969" s="9"/>
      <c r="H969" s="9"/>
      <c r="I969" s="9"/>
      <c r="J969" s="9"/>
      <c r="K969" s="9"/>
      <c r="L969" s="9"/>
      <c r="M969" s="9"/>
      <c r="N969" s="9"/>
      <c r="O969" s="9"/>
      <c r="P969" s="9"/>
      <c r="Q969" s="9"/>
      <c r="R969" s="9"/>
      <c r="S969" s="9"/>
    </row>
    <row r="970" spans="1:19" x14ac:dyDescent="0.25">
      <c r="A970" s="9"/>
      <c r="B970" s="11" t="s">
        <v>1013</v>
      </c>
      <c r="C970" s="12">
        <v>1110379</v>
      </c>
      <c r="D970" s="9"/>
      <c r="E970" s="9"/>
      <c r="F970" s="9"/>
      <c r="G970" s="9"/>
      <c r="H970" s="9"/>
      <c r="I970" s="9"/>
      <c r="J970" s="9"/>
      <c r="K970" s="9"/>
      <c r="L970" s="9"/>
      <c r="M970" s="9"/>
      <c r="N970" s="9"/>
      <c r="O970" s="9"/>
      <c r="P970" s="9"/>
      <c r="Q970" s="9"/>
      <c r="R970" s="9"/>
      <c r="S970" s="9"/>
    </row>
    <row r="971" spans="1:19" x14ac:dyDescent="0.25">
      <c r="A971" s="9"/>
      <c r="B971" s="11" t="s">
        <v>1014</v>
      </c>
      <c r="C971" s="12">
        <v>1110380</v>
      </c>
      <c r="D971" s="9"/>
      <c r="E971" s="9"/>
      <c r="F971" s="9"/>
      <c r="G971" s="9"/>
      <c r="H971" s="9"/>
      <c r="I971" s="9"/>
      <c r="J971" s="9"/>
      <c r="K971" s="9"/>
      <c r="L971" s="9"/>
      <c r="M971" s="9"/>
      <c r="N971" s="9"/>
      <c r="O971" s="9"/>
      <c r="P971" s="9"/>
      <c r="Q971" s="9"/>
      <c r="R971" s="9"/>
      <c r="S971" s="9"/>
    </row>
    <row r="972" spans="1:19" x14ac:dyDescent="0.25">
      <c r="A972" s="9"/>
      <c r="B972" s="11" t="s">
        <v>1015</v>
      </c>
      <c r="C972" s="12">
        <v>1110381</v>
      </c>
      <c r="D972" s="9"/>
      <c r="E972" s="9"/>
      <c r="F972" s="9"/>
      <c r="G972" s="9"/>
      <c r="H972" s="9"/>
      <c r="I972" s="9"/>
      <c r="J972" s="9"/>
      <c r="K972" s="9"/>
      <c r="L972" s="9"/>
      <c r="M972" s="9"/>
      <c r="N972" s="9"/>
      <c r="O972" s="9"/>
      <c r="P972" s="9"/>
      <c r="Q972" s="9"/>
      <c r="R972" s="9"/>
      <c r="S972" s="9"/>
    </row>
    <row r="973" spans="1:19" x14ac:dyDescent="0.25">
      <c r="A973" s="9"/>
      <c r="B973" s="11" t="s">
        <v>1016</v>
      </c>
      <c r="C973" s="12">
        <v>1112097</v>
      </c>
      <c r="D973" s="9"/>
      <c r="E973" s="9"/>
      <c r="F973" s="9"/>
      <c r="G973" s="9"/>
      <c r="H973" s="9"/>
      <c r="I973" s="9"/>
      <c r="J973" s="9"/>
      <c r="K973" s="9"/>
      <c r="L973" s="9"/>
      <c r="M973" s="9"/>
      <c r="N973" s="9"/>
      <c r="O973" s="9"/>
      <c r="P973" s="9"/>
      <c r="Q973" s="9"/>
      <c r="R973" s="9"/>
      <c r="S973" s="9"/>
    </row>
    <row r="974" spans="1:19" x14ac:dyDescent="0.25">
      <c r="A974" s="9"/>
      <c r="B974" s="11" t="s">
        <v>1017</v>
      </c>
      <c r="C974" s="12">
        <v>1110036</v>
      </c>
      <c r="D974" s="9"/>
      <c r="E974" s="9"/>
      <c r="F974" s="9"/>
      <c r="G974" s="9"/>
      <c r="H974" s="9"/>
      <c r="I974" s="9"/>
      <c r="J974" s="9"/>
      <c r="K974" s="9"/>
      <c r="L974" s="9"/>
      <c r="M974" s="9"/>
      <c r="N974" s="9"/>
      <c r="O974" s="9"/>
      <c r="P974" s="9"/>
      <c r="Q974" s="9"/>
      <c r="R974" s="9"/>
      <c r="S974" s="9"/>
    </row>
    <row r="975" spans="1:19" x14ac:dyDescent="0.25">
      <c r="A975" s="9"/>
      <c r="B975" s="11" t="s">
        <v>1018</v>
      </c>
      <c r="C975" s="12">
        <v>1110030</v>
      </c>
      <c r="D975" s="9"/>
      <c r="E975" s="9"/>
      <c r="F975" s="9"/>
      <c r="G975" s="9"/>
      <c r="H975" s="9"/>
      <c r="I975" s="9"/>
      <c r="J975" s="9"/>
      <c r="K975" s="9"/>
      <c r="L975" s="9"/>
      <c r="M975" s="9"/>
      <c r="N975" s="9"/>
      <c r="O975" s="9"/>
      <c r="P975" s="9"/>
      <c r="Q975" s="9"/>
      <c r="R975" s="9"/>
      <c r="S975" s="9"/>
    </row>
    <row r="976" spans="1:19" x14ac:dyDescent="0.25">
      <c r="A976" s="9"/>
      <c r="B976" s="11" t="s">
        <v>1019</v>
      </c>
      <c r="C976" s="12">
        <v>1111803</v>
      </c>
      <c r="D976" s="9"/>
      <c r="E976" s="9"/>
      <c r="F976" s="9"/>
      <c r="G976" s="9"/>
      <c r="H976" s="9"/>
      <c r="I976" s="9"/>
      <c r="J976" s="9"/>
      <c r="K976" s="9"/>
      <c r="L976" s="9"/>
      <c r="M976" s="9"/>
      <c r="N976" s="9"/>
      <c r="O976" s="9"/>
      <c r="P976" s="9"/>
      <c r="Q976" s="9"/>
      <c r="R976" s="9"/>
      <c r="S976" s="9"/>
    </row>
    <row r="977" spans="1:19" x14ac:dyDescent="0.25">
      <c r="A977" s="9"/>
      <c r="B977" s="11" t="s">
        <v>1020</v>
      </c>
      <c r="C977" s="12">
        <v>1110051</v>
      </c>
      <c r="D977" s="9"/>
      <c r="E977" s="9"/>
      <c r="F977" s="9"/>
      <c r="G977" s="9"/>
      <c r="H977" s="9"/>
      <c r="I977" s="9"/>
      <c r="J977" s="9"/>
      <c r="K977" s="9"/>
      <c r="L977" s="9"/>
      <c r="M977" s="9"/>
      <c r="N977" s="9"/>
      <c r="O977" s="9"/>
      <c r="P977" s="9"/>
      <c r="Q977" s="9"/>
      <c r="R977" s="9"/>
      <c r="S977" s="9"/>
    </row>
    <row r="978" spans="1:19" x14ac:dyDescent="0.25">
      <c r="A978" s="9"/>
      <c r="B978" s="11" t="s">
        <v>1021</v>
      </c>
      <c r="C978" s="12">
        <v>1110922</v>
      </c>
      <c r="D978" s="9"/>
      <c r="E978" s="9"/>
      <c r="F978" s="9"/>
      <c r="G978" s="9"/>
      <c r="H978" s="9"/>
      <c r="I978" s="9"/>
      <c r="J978" s="9"/>
      <c r="K978" s="9"/>
      <c r="L978" s="9"/>
      <c r="M978" s="9"/>
      <c r="N978" s="9"/>
      <c r="O978" s="9"/>
      <c r="P978" s="9"/>
      <c r="Q978" s="9"/>
      <c r="R978" s="9"/>
      <c r="S978" s="9"/>
    </row>
    <row r="979" spans="1:19" x14ac:dyDescent="0.25">
      <c r="A979" s="9"/>
      <c r="B979" s="11" t="s">
        <v>1022</v>
      </c>
      <c r="C979" s="12">
        <v>1111804</v>
      </c>
      <c r="D979" s="9"/>
      <c r="E979" s="9"/>
      <c r="F979" s="9"/>
      <c r="G979" s="9"/>
      <c r="H979" s="9"/>
      <c r="I979" s="9"/>
      <c r="J979" s="9"/>
      <c r="K979" s="9"/>
      <c r="L979" s="9"/>
      <c r="M979" s="9"/>
      <c r="N979" s="9"/>
      <c r="O979" s="9"/>
      <c r="P979" s="9"/>
      <c r="Q979" s="9"/>
      <c r="R979" s="9"/>
      <c r="S979" s="9"/>
    </row>
    <row r="980" spans="1:19" x14ac:dyDescent="0.25">
      <c r="A980" s="9"/>
      <c r="B980" s="11" t="s">
        <v>1023</v>
      </c>
      <c r="C980" s="12">
        <v>1112391</v>
      </c>
      <c r="D980" s="9"/>
      <c r="E980" s="9"/>
      <c r="F980" s="9"/>
      <c r="G980" s="9"/>
      <c r="H980" s="9"/>
      <c r="I980" s="9"/>
      <c r="J980" s="9"/>
      <c r="K980" s="9"/>
      <c r="L980" s="9"/>
      <c r="M980" s="9"/>
      <c r="N980" s="9"/>
      <c r="O980" s="9"/>
      <c r="P980" s="9"/>
      <c r="Q980" s="9"/>
      <c r="R980" s="9"/>
      <c r="S980" s="9"/>
    </row>
    <row r="981" spans="1:19" x14ac:dyDescent="0.25">
      <c r="A981" s="9"/>
      <c r="B981" s="11" t="s">
        <v>1024</v>
      </c>
      <c r="C981" s="12">
        <v>1112577</v>
      </c>
      <c r="D981" s="9"/>
      <c r="E981" s="9"/>
      <c r="F981" s="9"/>
      <c r="G981" s="9"/>
      <c r="H981" s="9"/>
      <c r="I981" s="9"/>
      <c r="J981" s="9"/>
      <c r="K981" s="9"/>
      <c r="L981" s="9"/>
      <c r="M981" s="9"/>
      <c r="N981" s="9"/>
      <c r="O981" s="9"/>
      <c r="P981" s="9"/>
      <c r="Q981" s="9"/>
      <c r="R981" s="9"/>
      <c r="S981" s="9"/>
    </row>
    <row r="982" spans="1:19" x14ac:dyDescent="0.25">
      <c r="A982" s="9"/>
      <c r="B982" s="11" t="s">
        <v>1025</v>
      </c>
      <c r="C982" s="12">
        <v>1110104</v>
      </c>
      <c r="D982" s="9"/>
      <c r="E982" s="9"/>
      <c r="F982" s="9"/>
      <c r="G982" s="9"/>
      <c r="H982" s="9"/>
      <c r="I982" s="9"/>
      <c r="J982" s="9"/>
      <c r="K982" s="9"/>
      <c r="L982" s="9"/>
      <c r="M982" s="9"/>
      <c r="N982" s="9"/>
      <c r="O982" s="9"/>
      <c r="P982" s="9"/>
      <c r="Q982" s="9"/>
      <c r="R982" s="9"/>
      <c r="S982" s="9"/>
    </row>
    <row r="983" spans="1:19" x14ac:dyDescent="0.25">
      <c r="A983" s="9"/>
      <c r="B983" s="11" t="s">
        <v>1026</v>
      </c>
      <c r="C983" s="12">
        <v>1112109</v>
      </c>
      <c r="D983" s="9"/>
      <c r="E983" s="9"/>
      <c r="F983" s="9"/>
      <c r="G983" s="9"/>
      <c r="H983" s="9"/>
      <c r="I983" s="9"/>
      <c r="J983" s="9"/>
      <c r="K983" s="9"/>
      <c r="L983" s="9"/>
      <c r="M983" s="9"/>
      <c r="N983" s="9"/>
      <c r="O983" s="9"/>
      <c r="P983" s="9"/>
      <c r="Q983" s="9"/>
      <c r="R983" s="9"/>
      <c r="S983" s="9"/>
    </row>
    <row r="984" spans="1:19" x14ac:dyDescent="0.25">
      <c r="A984" s="9"/>
      <c r="B984" s="11" t="s">
        <v>1027</v>
      </c>
      <c r="C984" s="12">
        <v>1111853</v>
      </c>
      <c r="D984" s="9"/>
      <c r="E984" s="9"/>
      <c r="F984" s="9"/>
      <c r="G984" s="9"/>
      <c r="H984" s="9"/>
      <c r="I984" s="9"/>
      <c r="J984" s="9"/>
      <c r="K984" s="9"/>
      <c r="L984" s="9"/>
      <c r="M984" s="9"/>
      <c r="N984" s="9"/>
      <c r="O984" s="9"/>
      <c r="P984" s="9"/>
      <c r="Q984" s="9"/>
      <c r="R984" s="9"/>
      <c r="S984" s="9"/>
    </row>
    <row r="985" spans="1:19" x14ac:dyDescent="0.25">
      <c r="A985" s="9"/>
      <c r="B985" s="11" t="s">
        <v>1028</v>
      </c>
      <c r="C985" s="12">
        <v>1111714</v>
      </c>
      <c r="D985" s="9"/>
      <c r="E985" s="9"/>
      <c r="F985" s="9"/>
      <c r="G985" s="9"/>
      <c r="H985" s="9"/>
      <c r="I985" s="9"/>
      <c r="J985" s="9"/>
      <c r="K985" s="9"/>
      <c r="L985" s="9"/>
      <c r="M985" s="9"/>
      <c r="N985" s="9"/>
      <c r="O985" s="9"/>
      <c r="P985" s="9"/>
      <c r="Q985" s="9"/>
      <c r="R985" s="9"/>
      <c r="S985" s="9"/>
    </row>
    <row r="986" spans="1:19" x14ac:dyDescent="0.25">
      <c r="A986" s="9"/>
      <c r="B986" s="11" t="s">
        <v>1029</v>
      </c>
      <c r="C986" s="12">
        <v>1110522</v>
      </c>
      <c r="D986" s="9"/>
      <c r="E986" s="9"/>
      <c r="F986" s="9"/>
      <c r="G986" s="9"/>
      <c r="H986" s="9"/>
      <c r="I986" s="9"/>
      <c r="J986" s="9"/>
      <c r="K986" s="9"/>
      <c r="L986" s="9"/>
      <c r="M986" s="9"/>
      <c r="N986" s="9"/>
      <c r="O986" s="9"/>
      <c r="P986" s="9"/>
      <c r="Q986" s="9"/>
      <c r="R986" s="9"/>
      <c r="S986" s="9"/>
    </row>
    <row r="987" spans="1:19" x14ac:dyDescent="0.25">
      <c r="A987" s="9"/>
      <c r="B987" s="11" t="s">
        <v>1030</v>
      </c>
      <c r="C987" s="12">
        <v>1111149</v>
      </c>
      <c r="D987" s="9"/>
      <c r="E987" s="9"/>
      <c r="F987" s="9"/>
      <c r="G987" s="9"/>
      <c r="H987" s="9"/>
      <c r="I987" s="9"/>
      <c r="J987" s="9"/>
      <c r="K987" s="9"/>
      <c r="L987" s="9"/>
      <c r="M987" s="9"/>
      <c r="N987" s="9"/>
      <c r="O987" s="9"/>
      <c r="P987" s="9"/>
      <c r="Q987" s="9"/>
      <c r="R987" s="9"/>
      <c r="S987" s="9"/>
    </row>
    <row r="988" spans="1:19" x14ac:dyDescent="0.25">
      <c r="A988" s="9"/>
      <c r="B988" s="11" t="s">
        <v>1031</v>
      </c>
      <c r="C988" s="12">
        <v>1112725</v>
      </c>
      <c r="D988" s="9"/>
      <c r="E988" s="9"/>
      <c r="F988" s="9"/>
      <c r="G988" s="9"/>
      <c r="H988" s="9"/>
      <c r="I988" s="9"/>
      <c r="J988" s="9"/>
      <c r="K988" s="9"/>
      <c r="L988" s="9"/>
      <c r="M988" s="9"/>
      <c r="N988" s="9"/>
      <c r="O988" s="9"/>
      <c r="P988" s="9"/>
      <c r="Q988" s="9"/>
      <c r="R988" s="9"/>
      <c r="S988" s="9"/>
    </row>
    <row r="989" spans="1:19" x14ac:dyDescent="0.25">
      <c r="A989" s="9"/>
      <c r="B989" s="11" t="s">
        <v>1032</v>
      </c>
      <c r="C989" s="12">
        <v>1112823</v>
      </c>
      <c r="D989" s="9"/>
      <c r="E989" s="9"/>
      <c r="F989" s="9"/>
      <c r="G989" s="9"/>
      <c r="H989" s="9"/>
      <c r="I989" s="9"/>
      <c r="J989" s="9"/>
      <c r="K989" s="9"/>
      <c r="L989" s="9"/>
      <c r="M989" s="9"/>
      <c r="N989" s="9"/>
      <c r="O989" s="9"/>
      <c r="P989" s="9"/>
      <c r="Q989" s="9"/>
      <c r="R989" s="9"/>
      <c r="S989" s="9"/>
    </row>
    <row r="990" spans="1:19" x14ac:dyDescent="0.25">
      <c r="A990" s="9"/>
      <c r="B990" s="11" t="s">
        <v>1033</v>
      </c>
      <c r="C990" s="12">
        <v>1111871</v>
      </c>
      <c r="D990" s="9"/>
      <c r="E990" s="9"/>
      <c r="F990" s="9"/>
      <c r="G990" s="9"/>
      <c r="H990" s="9"/>
      <c r="I990" s="9"/>
      <c r="J990" s="9"/>
      <c r="K990" s="9"/>
      <c r="L990" s="9"/>
      <c r="M990" s="9"/>
      <c r="N990" s="9"/>
      <c r="O990" s="9"/>
      <c r="P990" s="9"/>
      <c r="Q990" s="9"/>
      <c r="R990" s="9"/>
      <c r="S990" s="9"/>
    </row>
    <row r="991" spans="1:19" x14ac:dyDescent="0.25">
      <c r="A991" s="9"/>
      <c r="B991" s="11" t="s">
        <v>1034</v>
      </c>
      <c r="C991" s="12">
        <v>1111671</v>
      </c>
      <c r="D991" s="9"/>
      <c r="E991" s="9"/>
      <c r="F991" s="9"/>
      <c r="G991" s="9"/>
      <c r="H991" s="9"/>
      <c r="I991" s="9"/>
      <c r="J991" s="9"/>
      <c r="K991" s="9"/>
      <c r="L991" s="9"/>
      <c r="M991" s="9"/>
      <c r="N991" s="9"/>
      <c r="O991" s="9"/>
      <c r="P991" s="9"/>
      <c r="Q991" s="9"/>
      <c r="R991" s="9"/>
      <c r="S991" s="9"/>
    </row>
    <row r="992" spans="1:19" x14ac:dyDescent="0.25">
      <c r="A992" s="9"/>
      <c r="B992" s="11" t="s">
        <v>1035</v>
      </c>
      <c r="C992" s="12">
        <v>1110961</v>
      </c>
      <c r="D992" s="9"/>
      <c r="E992" s="9"/>
      <c r="F992" s="9"/>
      <c r="G992" s="9"/>
      <c r="H992" s="9"/>
      <c r="I992" s="9"/>
      <c r="J992" s="9"/>
      <c r="K992" s="9"/>
      <c r="L992" s="9"/>
      <c r="M992" s="9"/>
      <c r="N992" s="9"/>
      <c r="O992" s="9"/>
      <c r="P992" s="9"/>
      <c r="Q992" s="9"/>
      <c r="R992" s="9"/>
      <c r="S992" s="9"/>
    </row>
    <row r="993" spans="1:19" x14ac:dyDescent="0.25">
      <c r="A993" s="9"/>
      <c r="B993" s="11" t="s">
        <v>1036</v>
      </c>
      <c r="C993" s="12">
        <v>1110208</v>
      </c>
      <c r="D993" s="9"/>
      <c r="E993" s="9"/>
      <c r="F993" s="9"/>
      <c r="G993" s="9"/>
      <c r="H993" s="9"/>
      <c r="I993" s="9"/>
      <c r="J993" s="9"/>
      <c r="K993" s="9"/>
      <c r="L993" s="9"/>
      <c r="M993" s="9"/>
      <c r="N993" s="9"/>
      <c r="O993" s="9"/>
      <c r="P993" s="9"/>
      <c r="Q993" s="9"/>
      <c r="R993" s="9"/>
      <c r="S993" s="9"/>
    </row>
    <row r="994" spans="1:19" x14ac:dyDescent="0.25">
      <c r="A994" s="9"/>
      <c r="B994" s="11" t="s">
        <v>1037</v>
      </c>
      <c r="C994" s="12">
        <v>1112864</v>
      </c>
      <c r="D994" s="9"/>
      <c r="E994" s="9"/>
      <c r="F994" s="9"/>
      <c r="G994" s="9"/>
      <c r="H994" s="9"/>
      <c r="I994" s="9"/>
      <c r="J994" s="9"/>
      <c r="K994" s="9"/>
      <c r="L994" s="9"/>
      <c r="M994" s="9"/>
      <c r="N994" s="9"/>
      <c r="O994" s="9"/>
      <c r="P994" s="9"/>
      <c r="Q994" s="9"/>
      <c r="R994" s="9"/>
      <c r="S994" s="9"/>
    </row>
    <row r="995" spans="1:19" x14ac:dyDescent="0.25">
      <c r="A995" s="9"/>
      <c r="B995" s="11" t="s">
        <v>1038</v>
      </c>
      <c r="C995" s="12">
        <v>1112919</v>
      </c>
      <c r="D995" s="9"/>
      <c r="E995" s="9"/>
      <c r="F995" s="9"/>
      <c r="G995" s="9"/>
      <c r="H995" s="9"/>
      <c r="I995" s="9"/>
      <c r="J995" s="9"/>
      <c r="K995" s="9"/>
      <c r="L995" s="9"/>
      <c r="M995" s="9"/>
      <c r="N995" s="9"/>
      <c r="O995" s="9"/>
      <c r="P995" s="9"/>
      <c r="Q995" s="9"/>
      <c r="R995" s="9"/>
      <c r="S995" s="9"/>
    </row>
    <row r="996" spans="1:19" x14ac:dyDescent="0.25">
      <c r="A996" s="9"/>
      <c r="B996" s="11" t="s">
        <v>1039</v>
      </c>
      <c r="C996" s="12">
        <v>1111551</v>
      </c>
      <c r="D996" s="9"/>
      <c r="E996" s="9"/>
      <c r="F996" s="9"/>
      <c r="G996" s="9"/>
      <c r="H996" s="9"/>
      <c r="I996" s="9"/>
      <c r="J996" s="9"/>
      <c r="K996" s="9"/>
      <c r="L996" s="9"/>
      <c r="M996" s="9"/>
      <c r="N996" s="9"/>
      <c r="O996" s="9"/>
      <c r="P996" s="9"/>
      <c r="Q996" s="9"/>
      <c r="R996" s="9"/>
      <c r="S996" s="9"/>
    </row>
    <row r="997" spans="1:19" x14ac:dyDescent="0.25">
      <c r="A997" s="9"/>
      <c r="B997" s="11" t="s">
        <v>1040</v>
      </c>
      <c r="C997" s="12">
        <v>1112386</v>
      </c>
      <c r="D997" s="9"/>
      <c r="E997" s="9"/>
      <c r="F997" s="9"/>
      <c r="G997" s="9"/>
      <c r="H997" s="9"/>
      <c r="I997" s="9"/>
      <c r="J997" s="9"/>
      <c r="K997" s="9"/>
      <c r="L997" s="9"/>
      <c r="M997" s="9"/>
      <c r="N997" s="9"/>
      <c r="O997" s="9"/>
      <c r="P997" s="9"/>
      <c r="Q997" s="9"/>
      <c r="R997" s="9"/>
      <c r="S997" s="9"/>
    </row>
    <row r="998" spans="1:19" x14ac:dyDescent="0.25">
      <c r="A998" s="9"/>
      <c r="B998" s="11" t="s">
        <v>1041</v>
      </c>
      <c r="C998" s="12">
        <v>1111773</v>
      </c>
      <c r="D998" s="9"/>
      <c r="E998" s="9"/>
      <c r="F998" s="9"/>
      <c r="G998" s="9"/>
      <c r="H998" s="9"/>
      <c r="I998" s="9"/>
      <c r="J998" s="9"/>
      <c r="K998" s="9"/>
      <c r="L998" s="9"/>
      <c r="M998" s="9"/>
      <c r="N998" s="9"/>
      <c r="O998" s="9"/>
      <c r="P998" s="9"/>
      <c r="Q998" s="9"/>
      <c r="R998" s="9"/>
      <c r="S998" s="9"/>
    </row>
    <row r="999" spans="1:19" x14ac:dyDescent="0.25">
      <c r="A999" s="9"/>
      <c r="B999" s="11" t="s">
        <v>1042</v>
      </c>
      <c r="C999" s="12">
        <v>1111076</v>
      </c>
      <c r="D999" s="9"/>
      <c r="E999" s="9"/>
      <c r="F999" s="9"/>
      <c r="G999" s="9"/>
      <c r="H999" s="9"/>
      <c r="I999" s="9"/>
      <c r="J999" s="9"/>
      <c r="K999" s="9"/>
      <c r="L999" s="9"/>
      <c r="M999" s="9"/>
      <c r="N999" s="9"/>
      <c r="O999" s="9"/>
      <c r="P999" s="9"/>
      <c r="Q999" s="9"/>
      <c r="R999" s="9"/>
      <c r="S999" s="9"/>
    </row>
    <row r="1000" spans="1:19" x14ac:dyDescent="0.25">
      <c r="A1000" s="9"/>
      <c r="B1000" s="11" t="s">
        <v>1043</v>
      </c>
      <c r="C1000" s="12">
        <v>1110149</v>
      </c>
      <c r="D1000" s="9"/>
      <c r="E1000" s="9"/>
      <c r="F1000" s="9"/>
      <c r="G1000" s="9"/>
      <c r="H1000" s="9"/>
      <c r="I1000" s="9"/>
      <c r="J1000" s="9"/>
      <c r="K1000" s="9"/>
      <c r="L1000" s="9"/>
      <c r="M1000" s="9"/>
      <c r="N1000" s="9"/>
      <c r="O1000" s="9"/>
      <c r="P1000" s="9"/>
      <c r="Q1000" s="9"/>
      <c r="R1000" s="9"/>
      <c r="S1000" s="9"/>
    </row>
    <row r="1001" spans="1:19" x14ac:dyDescent="0.25">
      <c r="A1001" s="9"/>
      <c r="B1001" s="11" t="s">
        <v>1044</v>
      </c>
      <c r="C1001" s="12">
        <v>1110267</v>
      </c>
      <c r="D1001" s="9"/>
      <c r="E1001" s="9"/>
      <c r="F1001" s="9"/>
      <c r="G1001" s="9"/>
      <c r="H1001" s="9"/>
      <c r="I1001" s="9"/>
      <c r="J1001" s="9"/>
      <c r="K1001" s="9"/>
      <c r="L1001" s="9"/>
      <c r="M1001" s="9"/>
      <c r="N1001" s="9"/>
      <c r="O1001" s="9"/>
      <c r="P1001" s="9"/>
      <c r="Q1001" s="9"/>
      <c r="R1001" s="9"/>
      <c r="S1001" s="9"/>
    </row>
    <row r="1002" spans="1:19" x14ac:dyDescent="0.25">
      <c r="A1002" s="9"/>
      <c r="B1002" s="11" t="s">
        <v>1045</v>
      </c>
      <c r="C1002" s="12">
        <v>1110860</v>
      </c>
      <c r="D1002" s="9"/>
      <c r="E1002" s="9"/>
      <c r="F1002" s="9"/>
      <c r="G1002" s="9"/>
      <c r="H1002" s="9"/>
      <c r="I1002" s="9"/>
      <c r="J1002" s="9"/>
      <c r="K1002" s="9"/>
      <c r="L1002" s="9"/>
      <c r="M1002" s="9"/>
      <c r="N1002" s="9"/>
      <c r="O1002" s="9"/>
      <c r="P1002" s="9"/>
      <c r="Q1002" s="9"/>
      <c r="R1002" s="9"/>
      <c r="S1002" s="9"/>
    </row>
    <row r="1003" spans="1:19" x14ac:dyDescent="0.25">
      <c r="A1003" s="9"/>
      <c r="B1003" s="11" t="s">
        <v>1046</v>
      </c>
      <c r="C1003" s="12">
        <v>1112559</v>
      </c>
      <c r="D1003" s="9"/>
      <c r="E1003" s="9"/>
      <c r="F1003" s="9"/>
      <c r="G1003" s="9"/>
      <c r="H1003" s="9"/>
      <c r="I1003" s="9"/>
      <c r="J1003" s="9"/>
      <c r="K1003" s="9"/>
      <c r="L1003" s="9"/>
      <c r="M1003" s="9"/>
      <c r="N1003" s="9"/>
      <c r="O1003" s="9"/>
      <c r="P1003" s="9"/>
      <c r="Q1003" s="9"/>
      <c r="R1003" s="9"/>
      <c r="S1003" s="9"/>
    </row>
    <row r="1004" spans="1:19" x14ac:dyDescent="0.25">
      <c r="A1004" s="9"/>
      <c r="B1004" s="11" t="s">
        <v>1047</v>
      </c>
      <c r="C1004" s="12">
        <v>1111256</v>
      </c>
      <c r="D1004" s="9"/>
      <c r="E1004" s="9"/>
      <c r="F1004" s="9"/>
      <c r="G1004" s="9"/>
      <c r="H1004" s="9"/>
      <c r="I1004" s="9"/>
      <c r="J1004" s="9"/>
      <c r="K1004" s="9"/>
      <c r="L1004" s="9"/>
      <c r="M1004" s="9"/>
      <c r="N1004" s="9"/>
      <c r="O1004" s="9"/>
      <c r="P1004" s="9"/>
      <c r="Q1004" s="9"/>
      <c r="R1004" s="9"/>
      <c r="S1004" s="9"/>
    </row>
    <row r="1005" spans="1:19" x14ac:dyDescent="0.25">
      <c r="A1005" s="9"/>
      <c r="B1005" s="11" t="s">
        <v>1048</v>
      </c>
      <c r="C1005" s="12">
        <v>1110105</v>
      </c>
      <c r="D1005" s="9"/>
      <c r="E1005" s="9"/>
      <c r="F1005" s="9"/>
      <c r="G1005" s="9"/>
      <c r="H1005" s="9"/>
      <c r="I1005" s="9"/>
      <c r="J1005" s="9"/>
      <c r="K1005" s="9"/>
      <c r="L1005" s="9"/>
      <c r="M1005" s="9"/>
      <c r="N1005" s="9"/>
      <c r="O1005" s="9"/>
      <c r="P1005" s="9"/>
      <c r="Q1005" s="9"/>
      <c r="R1005" s="9"/>
      <c r="S1005" s="9"/>
    </row>
    <row r="1006" spans="1:19" x14ac:dyDescent="0.25">
      <c r="A1006" s="9"/>
      <c r="B1006" s="11" t="s">
        <v>1049</v>
      </c>
      <c r="C1006" s="12">
        <v>1110992</v>
      </c>
      <c r="D1006" s="9"/>
      <c r="E1006" s="9"/>
      <c r="F1006" s="9"/>
      <c r="G1006" s="9"/>
      <c r="H1006" s="9"/>
      <c r="I1006" s="9"/>
      <c r="J1006" s="9"/>
      <c r="K1006" s="9"/>
      <c r="L1006" s="9"/>
      <c r="M1006" s="9"/>
      <c r="N1006" s="9"/>
      <c r="O1006" s="9"/>
      <c r="P1006" s="9"/>
      <c r="Q1006" s="9"/>
      <c r="R1006" s="9"/>
      <c r="S1006" s="9"/>
    </row>
    <row r="1007" spans="1:19" x14ac:dyDescent="0.25">
      <c r="A1007" s="9"/>
      <c r="B1007" s="11" t="s">
        <v>1050</v>
      </c>
      <c r="C1007" s="12">
        <v>1111935</v>
      </c>
      <c r="D1007" s="9"/>
      <c r="E1007" s="9"/>
      <c r="F1007" s="9"/>
      <c r="G1007" s="9"/>
      <c r="H1007" s="9"/>
      <c r="I1007" s="9"/>
      <c r="J1007" s="9"/>
      <c r="K1007" s="9"/>
      <c r="L1007" s="9"/>
      <c r="M1007" s="9"/>
      <c r="N1007" s="9"/>
      <c r="O1007" s="9"/>
      <c r="P1007" s="9"/>
      <c r="Q1007" s="9"/>
      <c r="R1007" s="9"/>
      <c r="S1007" s="9"/>
    </row>
    <row r="1008" spans="1:19" x14ac:dyDescent="0.25">
      <c r="A1008" s="9"/>
      <c r="B1008" s="11" t="s">
        <v>1051</v>
      </c>
      <c r="C1008" s="12">
        <v>1111065</v>
      </c>
      <c r="D1008" s="9"/>
      <c r="E1008" s="9"/>
      <c r="F1008" s="9"/>
      <c r="G1008" s="9"/>
      <c r="H1008" s="9"/>
      <c r="I1008" s="9"/>
      <c r="J1008" s="9"/>
      <c r="K1008" s="9"/>
      <c r="L1008" s="9"/>
      <c r="M1008" s="9"/>
      <c r="N1008" s="9"/>
      <c r="O1008" s="9"/>
      <c r="P1008" s="9"/>
      <c r="Q1008" s="9"/>
      <c r="R1008" s="9"/>
      <c r="S1008" s="9"/>
    </row>
    <row r="1009" spans="1:19" x14ac:dyDescent="0.25">
      <c r="A1009" s="9"/>
      <c r="B1009" s="11" t="s">
        <v>1052</v>
      </c>
      <c r="C1009" s="12">
        <v>1112800</v>
      </c>
      <c r="D1009" s="9"/>
      <c r="E1009" s="9"/>
      <c r="F1009" s="9"/>
      <c r="G1009" s="9"/>
      <c r="H1009" s="9"/>
      <c r="I1009" s="9"/>
      <c r="J1009" s="9"/>
      <c r="K1009" s="9"/>
      <c r="L1009" s="9"/>
      <c r="M1009" s="9"/>
      <c r="N1009" s="9"/>
      <c r="O1009" s="9"/>
      <c r="P1009" s="9"/>
      <c r="Q1009" s="9"/>
      <c r="R1009" s="9"/>
      <c r="S1009" s="9"/>
    </row>
    <row r="1010" spans="1:19" x14ac:dyDescent="0.25">
      <c r="A1010" s="9"/>
      <c r="B1010" s="11" t="s">
        <v>1053</v>
      </c>
      <c r="C1010" s="12">
        <v>1112810</v>
      </c>
      <c r="D1010" s="9"/>
      <c r="E1010" s="9"/>
      <c r="F1010" s="9"/>
      <c r="G1010" s="9"/>
      <c r="H1010" s="9"/>
      <c r="I1010" s="9"/>
      <c r="J1010" s="9"/>
      <c r="K1010" s="9"/>
      <c r="L1010" s="9"/>
      <c r="M1010" s="9"/>
      <c r="N1010" s="9"/>
      <c r="O1010" s="9"/>
      <c r="P1010" s="9"/>
      <c r="Q1010" s="9"/>
      <c r="R1010" s="9"/>
      <c r="S1010" s="9"/>
    </row>
    <row r="1011" spans="1:19" x14ac:dyDescent="0.25">
      <c r="A1011" s="9"/>
      <c r="B1011" s="11" t="s">
        <v>1054</v>
      </c>
      <c r="C1011" s="12">
        <v>1110944</v>
      </c>
      <c r="D1011" s="9"/>
      <c r="E1011" s="9"/>
      <c r="F1011" s="9"/>
      <c r="G1011" s="9"/>
      <c r="H1011" s="9"/>
      <c r="I1011" s="9"/>
      <c r="J1011" s="9"/>
      <c r="K1011" s="9"/>
      <c r="L1011" s="9"/>
      <c r="M1011" s="9"/>
      <c r="N1011" s="9"/>
      <c r="O1011" s="9"/>
      <c r="P1011" s="9"/>
      <c r="Q1011" s="9"/>
      <c r="R1011" s="9"/>
      <c r="S1011" s="9"/>
    </row>
    <row r="1012" spans="1:19" x14ac:dyDescent="0.25">
      <c r="A1012" s="9"/>
      <c r="B1012" s="11" t="s">
        <v>1055</v>
      </c>
      <c r="C1012" s="12">
        <v>1110903</v>
      </c>
      <c r="D1012" s="9"/>
      <c r="E1012" s="9"/>
      <c r="F1012" s="9"/>
      <c r="G1012" s="9"/>
      <c r="H1012" s="9"/>
      <c r="I1012" s="9"/>
      <c r="J1012" s="9"/>
      <c r="K1012" s="9"/>
      <c r="L1012" s="9"/>
      <c r="M1012" s="9"/>
      <c r="N1012" s="9"/>
      <c r="O1012" s="9"/>
      <c r="P1012" s="9"/>
      <c r="Q1012" s="9"/>
      <c r="R1012" s="9"/>
      <c r="S1012" s="9"/>
    </row>
    <row r="1013" spans="1:19" x14ac:dyDescent="0.25">
      <c r="A1013" s="9"/>
      <c r="B1013" s="11" t="s">
        <v>1056</v>
      </c>
      <c r="C1013" s="12">
        <v>1112353</v>
      </c>
      <c r="D1013" s="9"/>
      <c r="E1013" s="9"/>
      <c r="F1013" s="9"/>
      <c r="G1013" s="9"/>
      <c r="H1013" s="9"/>
      <c r="I1013" s="9"/>
      <c r="J1013" s="9"/>
      <c r="K1013" s="9"/>
      <c r="L1013" s="9"/>
      <c r="M1013" s="9"/>
      <c r="N1013" s="9"/>
      <c r="O1013" s="9"/>
      <c r="P1013" s="9"/>
      <c r="Q1013" s="9"/>
      <c r="R1013" s="9"/>
      <c r="S1013" s="9"/>
    </row>
    <row r="1014" spans="1:19" x14ac:dyDescent="0.25">
      <c r="A1014" s="9"/>
      <c r="B1014" s="11" t="s">
        <v>1057</v>
      </c>
      <c r="C1014" s="12">
        <v>1112540</v>
      </c>
      <c r="D1014" s="9"/>
      <c r="E1014" s="9"/>
      <c r="F1014" s="9"/>
      <c r="G1014" s="9"/>
      <c r="H1014" s="9"/>
      <c r="I1014" s="9"/>
      <c r="J1014" s="9"/>
      <c r="K1014" s="9"/>
      <c r="L1014" s="9"/>
      <c r="M1014" s="9"/>
      <c r="N1014" s="9"/>
      <c r="O1014" s="9"/>
      <c r="P1014" s="9"/>
      <c r="Q1014" s="9"/>
      <c r="R1014" s="9"/>
      <c r="S1014" s="9"/>
    </row>
    <row r="1015" spans="1:19" x14ac:dyDescent="0.25">
      <c r="A1015" s="9"/>
      <c r="B1015" s="11" t="s">
        <v>1058</v>
      </c>
      <c r="C1015" s="12">
        <v>1110783</v>
      </c>
      <c r="D1015" s="9"/>
      <c r="E1015" s="9"/>
      <c r="F1015" s="9"/>
      <c r="G1015" s="9"/>
      <c r="H1015" s="9"/>
      <c r="I1015" s="9"/>
      <c r="J1015" s="9"/>
      <c r="K1015" s="9"/>
      <c r="L1015" s="9"/>
      <c r="M1015" s="9"/>
      <c r="N1015" s="9"/>
      <c r="O1015" s="9"/>
      <c r="P1015" s="9"/>
      <c r="Q1015" s="9"/>
      <c r="R1015" s="9"/>
      <c r="S1015" s="9"/>
    </row>
    <row r="1016" spans="1:19" x14ac:dyDescent="0.25">
      <c r="A1016" s="9"/>
      <c r="B1016" s="11" t="s">
        <v>1059</v>
      </c>
      <c r="C1016" s="12">
        <v>1110993</v>
      </c>
      <c r="D1016" s="9"/>
      <c r="E1016" s="9"/>
      <c r="F1016" s="9"/>
      <c r="G1016" s="9"/>
      <c r="H1016" s="9"/>
      <c r="I1016" s="9"/>
      <c r="J1016" s="9"/>
      <c r="K1016" s="9"/>
      <c r="L1016" s="9"/>
      <c r="M1016" s="9"/>
      <c r="N1016" s="9"/>
      <c r="O1016" s="9"/>
      <c r="P1016" s="9"/>
      <c r="Q1016" s="9"/>
      <c r="R1016" s="9"/>
      <c r="S1016" s="9"/>
    </row>
    <row r="1017" spans="1:19" x14ac:dyDescent="0.25">
      <c r="A1017" s="9"/>
      <c r="B1017" s="11" t="s">
        <v>1060</v>
      </c>
      <c r="C1017" s="12">
        <v>1111901</v>
      </c>
      <c r="D1017" s="9"/>
      <c r="E1017" s="9"/>
      <c r="F1017" s="9"/>
      <c r="G1017" s="9"/>
      <c r="H1017" s="9"/>
      <c r="I1017" s="9"/>
      <c r="J1017" s="9"/>
      <c r="K1017" s="9"/>
      <c r="L1017" s="9"/>
      <c r="M1017" s="9"/>
      <c r="N1017" s="9"/>
      <c r="O1017" s="9"/>
      <c r="P1017" s="9"/>
      <c r="Q1017" s="9"/>
      <c r="R1017" s="9"/>
      <c r="S1017" s="9"/>
    </row>
    <row r="1018" spans="1:19" x14ac:dyDescent="0.25">
      <c r="A1018" s="9"/>
      <c r="B1018" s="11" t="s">
        <v>1061</v>
      </c>
      <c r="C1018" s="12">
        <v>1111077</v>
      </c>
      <c r="D1018" s="9"/>
      <c r="E1018" s="9"/>
      <c r="F1018" s="9"/>
      <c r="G1018" s="9"/>
      <c r="H1018" s="9"/>
      <c r="I1018" s="9"/>
      <c r="J1018" s="9"/>
      <c r="K1018" s="9"/>
      <c r="L1018" s="9"/>
      <c r="M1018" s="9"/>
      <c r="N1018" s="9"/>
      <c r="O1018" s="9"/>
      <c r="P1018" s="9"/>
      <c r="Q1018" s="9"/>
      <c r="R1018" s="9"/>
      <c r="S1018" s="9"/>
    </row>
    <row r="1019" spans="1:19" x14ac:dyDescent="0.25">
      <c r="A1019" s="9"/>
      <c r="B1019" s="11" t="s">
        <v>1062</v>
      </c>
      <c r="C1019" s="12">
        <v>1110962</v>
      </c>
      <c r="D1019" s="9"/>
      <c r="E1019" s="9"/>
      <c r="F1019" s="9"/>
      <c r="G1019" s="9"/>
      <c r="H1019" s="9"/>
      <c r="I1019" s="9"/>
      <c r="J1019" s="9"/>
      <c r="K1019" s="9"/>
      <c r="L1019" s="9"/>
      <c r="M1019" s="9"/>
      <c r="N1019" s="9"/>
      <c r="O1019" s="9"/>
      <c r="P1019" s="9"/>
      <c r="Q1019" s="9"/>
      <c r="R1019" s="9"/>
      <c r="S1019" s="9"/>
    </row>
    <row r="1020" spans="1:19" x14ac:dyDescent="0.25">
      <c r="A1020" s="9"/>
      <c r="B1020" s="11" t="s">
        <v>1063</v>
      </c>
      <c r="C1020" s="12">
        <v>1111335</v>
      </c>
      <c r="D1020" s="9"/>
      <c r="E1020" s="9"/>
      <c r="F1020" s="9"/>
      <c r="G1020" s="9"/>
      <c r="H1020" s="9"/>
      <c r="I1020" s="9"/>
      <c r="J1020" s="9"/>
      <c r="K1020" s="9"/>
      <c r="L1020" s="9"/>
      <c r="M1020" s="9"/>
      <c r="N1020" s="9"/>
      <c r="O1020" s="9"/>
      <c r="P1020" s="9"/>
      <c r="Q1020" s="9"/>
      <c r="R1020" s="9"/>
      <c r="S1020" s="9"/>
    </row>
    <row r="1021" spans="1:19" x14ac:dyDescent="0.25">
      <c r="A1021" s="9"/>
      <c r="B1021" s="11" t="s">
        <v>1064</v>
      </c>
      <c r="C1021" s="12">
        <v>1112592</v>
      </c>
      <c r="D1021" s="9"/>
      <c r="E1021" s="9"/>
      <c r="F1021" s="9"/>
      <c r="G1021" s="9"/>
      <c r="H1021" s="9"/>
      <c r="I1021" s="9"/>
      <c r="J1021" s="9"/>
      <c r="K1021" s="9"/>
      <c r="L1021" s="9"/>
      <c r="M1021" s="9"/>
      <c r="N1021" s="9"/>
      <c r="O1021" s="9"/>
      <c r="P1021" s="9"/>
      <c r="Q1021" s="9"/>
      <c r="R1021" s="9"/>
      <c r="S1021" s="9"/>
    </row>
    <row r="1022" spans="1:19" x14ac:dyDescent="0.25">
      <c r="A1022" s="9"/>
      <c r="B1022" s="11" t="s">
        <v>1065</v>
      </c>
      <c r="C1022" s="12">
        <v>1113007</v>
      </c>
      <c r="D1022" s="9"/>
      <c r="E1022" s="9"/>
      <c r="F1022" s="9"/>
      <c r="G1022" s="9"/>
      <c r="H1022" s="9"/>
      <c r="I1022" s="9"/>
      <c r="J1022" s="9"/>
      <c r="K1022" s="9"/>
      <c r="L1022" s="9"/>
      <c r="M1022" s="9"/>
      <c r="N1022" s="9"/>
      <c r="O1022" s="9"/>
      <c r="P1022" s="9"/>
      <c r="Q1022" s="9"/>
      <c r="R1022" s="9"/>
      <c r="S1022" s="9"/>
    </row>
    <row r="1023" spans="1:19" x14ac:dyDescent="0.25">
      <c r="A1023" s="9"/>
      <c r="B1023" s="11" t="s">
        <v>1066</v>
      </c>
      <c r="C1023" s="12">
        <v>1112501</v>
      </c>
      <c r="D1023" s="9"/>
      <c r="E1023" s="9"/>
      <c r="F1023" s="9"/>
      <c r="G1023" s="9"/>
      <c r="H1023" s="9"/>
      <c r="I1023" s="9"/>
      <c r="J1023" s="9"/>
      <c r="K1023" s="9"/>
      <c r="L1023" s="9"/>
      <c r="M1023" s="9"/>
      <c r="N1023" s="9"/>
      <c r="O1023" s="9"/>
      <c r="P1023" s="9"/>
      <c r="Q1023" s="9"/>
      <c r="R1023" s="9"/>
      <c r="S1023" s="9"/>
    </row>
    <row r="1024" spans="1:19" x14ac:dyDescent="0.25">
      <c r="A1024" s="9"/>
      <c r="B1024" s="11" t="s">
        <v>1067</v>
      </c>
      <c r="C1024" s="12">
        <v>1112605</v>
      </c>
      <c r="D1024" s="9"/>
      <c r="E1024" s="9"/>
      <c r="F1024" s="9"/>
      <c r="G1024" s="9"/>
      <c r="H1024" s="9"/>
      <c r="I1024" s="9"/>
      <c r="J1024" s="9"/>
      <c r="K1024" s="9"/>
      <c r="L1024" s="9"/>
      <c r="M1024" s="9"/>
      <c r="N1024" s="9"/>
      <c r="O1024" s="9"/>
      <c r="P1024" s="9"/>
      <c r="Q1024" s="9"/>
      <c r="R1024" s="9"/>
      <c r="S1024" s="9"/>
    </row>
    <row r="1025" spans="1:19" x14ac:dyDescent="0.25">
      <c r="A1025" s="9"/>
      <c r="B1025" s="11" t="s">
        <v>1068</v>
      </c>
      <c r="C1025" s="12">
        <v>1112695</v>
      </c>
      <c r="D1025" s="9"/>
      <c r="E1025" s="9"/>
      <c r="F1025" s="9"/>
      <c r="G1025" s="9"/>
      <c r="H1025" s="9"/>
      <c r="I1025" s="9"/>
      <c r="J1025" s="9"/>
      <c r="K1025" s="9"/>
      <c r="L1025" s="9"/>
      <c r="M1025" s="9"/>
      <c r="N1025" s="9"/>
      <c r="O1025" s="9"/>
      <c r="P1025" s="9"/>
      <c r="Q1025" s="9"/>
      <c r="R1025" s="9"/>
      <c r="S1025" s="9"/>
    </row>
    <row r="1026" spans="1:19" x14ac:dyDescent="0.25">
      <c r="A1026" s="9"/>
      <c r="B1026" s="11" t="s">
        <v>1069</v>
      </c>
      <c r="C1026" s="12">
        <v>1111778</v>
      </c>
      <c r="D1026" s="9"/>
      <c r="E1026" s="9"/>
      <c r="F1026" s="9"/>
      <c r="G1026" s="9"/>
      <c r="H1026" s="9"/>
      <c r="I1026" s="9"/>
      <c r="J1026" s="9"/>
      <c r="K1026" s="9"/>
      <c r="L1026" s="9"/>
      <c r="M1026" s="9"/>
      <c r="N1026" s="9"/>
      <c r="O1026" s="9"/>
      <c r="P1026" s="9"/>
      <c r="Q1026" s="9"/>
      <c r="R1026" s="9"/>
      <c r="S1026" s="9"/>
    </row>
    <row r="1027" spans="1:19" x14ac:dyDescent="0.25">
      <c r="A1027" s="9"/>
      <c r="B1027" s="11" t="s">
        <v>1070</v>
      </c>
      <c r="C1027" s="12">
        <v>1112413</v>
      </c>
      <c r="D1027" s="9"/>
      <c r="E1027" s="9"/>
      <c r="F1027" s="9"/>
      <c r="G1027" s="9"/>
      <c r="H1027" s="9"/>
      <c r="I1027" s="9"/>
      <c r="J1027" s="9"/>
      <c r="K1027" s="9"/>
      <c r="L1027" s="9"/>
      <c r="M1027" s="9"/>
      <c r="N1027" s="9"/>
      <c r="O1027" s="9"/>
      <c r="P1027" s="9"/>
      <c r="Q1027" s="9"/>
      <c r="R1027" s="9"/>
      <c r="S1027" s="9"/>
    </row>
    <row r="1028" spans="1:19" x14ac:dyDescent="0.25">
      <c r="A1028" s="9"/>
      <c r="B1028" s="13" t="s">
        <v>1071</v>
      </c>
      <c r="C1028" s="14">
        <v>1110701</v>
      </c>
      <c r="D1028" s="9"/>
      <c r="E1028" s="9"/>
      <c r="F1028" s="9"/>
      <c r="G1028" s="9"/>
      <c r="H1028" s="9"/>
      <c r="I1028" s="9"/>
      <c r="J1028" s="9"/>
      <c r="K1028" s="9"/>
      <c r="L1028" s="9"/>
      <c r="M1028" s="9"/>
      <c r="N1028" s="9"/>
      <c r="O1028" s="9"/>
      <c r="P1028" s="9"/>
      <c r="Q1028" s="9"/>
      <c r="R1028" s="9"/>
      <c r="S1028" s="9"/>
    </row>
    <row r="1029" spans="1:19" x14ac:dyDescent="0.25">
      <c r="A1029" s="9"/>
      <c r="B1029" s="11" t="s">
        <v>1072</v>
      </c>
      <c r="C1029" s="12">
        <v>1113001</v>
      </c>
      <c r="D1029" s="9"/>
      <c r="E1029" s="9"/>
      <c r="F1029" s="9"/>
      <c r="G1029" s="9"/>
      <c r="H1029" s="9"/>
      <c r="I1029" s="9"/>
      <c r="J1029" s="9"/>
      <c r="K1029" s="9"/>
      <c r="L1029" s="9"/>
      <c r="M1029" s="9"/>
      <c r="N1029" s="9"/>
      <c r="O1029" s="9"/>
      <c r="P1029" s="9"/>
      <c r="Q1029" s="9"/>
      <c r="R1029" s="9"/>
      <c r="S1029" s="9"/>
    </row>
    <row r="1030" spans="1:19" x14ac:dyDescent="0.25">
      <c r="A1030" s="9"/>
      <c r="B1030" s="11" t="s">
        <v>1073</v>
      </c>
      <c r="C1030" s="12">
        <v>1112189</v>
      </c>
      <c r="D1030" s="9"/>
      <c r="E1030" s="9"/>
      <c r="F1030" s="9"/>
      <c r="G1030" s="9"/>
      <c r="H1030" s="9"/>
      <c r="I1030" s="9"/>
      <c r="J1030" s="9"/>
      <c r="K1030" s="9"/>
      <c r="L1030" s="9"/>
      <c r="M1030" s="9"/>
      <c r="N1030" s="9"/>
      <c r="O1030" s="9"/>
      <c r="P1030" s="9"/>
      <c r="Q1030" s="9"/>
      <c r="R1030" s="9"/>
      <c r="S1030" s="9"/>
    </row>
    <row r="1031" spans="1:19" x14ac:dyDescent="0.25">
      <c r="A1031" s="9"/>
      <c r="B1031" s="11" t="s">
        <v>1074</v>
      </c>
      <c r="C1031" s="12">
        <v>1111918</v>
      </c>
      <c r="D1031" s="9"/>
      <c r="E1031" s="9"/>
      <c r="F1031" s="9"/>
      <c r="G1031" s="9"/>
      <c r="H1031" s="9"/>
      <c r="I1031" s="9"/>
      <c r="J1031" s="9"/>
      <c r="K1031" s="9"/>
      <c r="L1031" s="9"/>
      <c r="M1031" s="9"/>
      <c r="N1031" s="9"/>
      <c r="O1031" s="9"/>
      <c r="P1031" s="9"/>
      <c r="Q1031" s="9"/>
      <c r="R1031" s="9"/>
      <c r="S1031" s="9"/>
    </row>
    <row r="1032" spans="1:19" x14ac:dyDescent="0.25">
      <c r="A1032" s="9"/>
      <c r="B1032" s="11" t="s">
        <v>1075</v>
      </c>
      <c r="C1032" s="12">
        <v>1119914</v>
      </c>
      <c r="D1032" s="9"/>
      <c r="E1032" s="9"/>
      <c r="F1032" s="9"/>
      <c r="G1032" s="9"/>
      <c r="H1032" s="9"/>
      <c r="I1032" s="9"/>
      <c r="J1032" s="9"/>
      <c r="K1032" s="9"/>
      <c r="L1032" s="9"/>
      <c r="M1032" s="9"/>
      <c r="N1032" s="9"/>
      <c r="O1032" s="9"/>
      <c r="P1032" s="9"/>
      <c r="Q1032" s="9"/>
      <c r="R1032" s="9"/>
      <c r="S1032" s="9"/>
    </row>
    <row r="1033" spans="1:19" x14ac:dyDescent="0.25">
      <c r="A1033" s="9"/>
      <c r="B1033" s="11" t="s">
        <v>1076</v>
      </c>
      <c r="C1033" s="12">
        <v>1110945</v>
      </c>
      <c r="D1033" s="9"/>
      <c r="E1033" s="9"/>
      <c r="F1033" s="9"/>
      <c r="G1033" s="9"/>
      <c r="H1033" s="9"/>
      <c r="I1033" s="9"/>
      <c r="J1033" s="9"/>
      <c r="K1033" s="9"/>
      <c r="L1033" s="9"/>
      <c r="M1033" s="9"/>
      <c r="N1033" s="9"/>
      <c r="O1033" s="9"/>
      <c r="P1033" s="9"/>
      <c r="Q1033" s="9"/>
      <c r="R1033" s="9"/>
      <c r="S1033" s="9"/>
    </row>
    <row r="1034" spans="1:19" x14ac:dyDescent="0.25">
      <c r="A1034" s="9"/>
      <c r="B1034" s="11" t="s">
        <v>1077</v>
      </c>
      <c r="C1034" s="12">
        <v>1112681</v>
      </c>
      <c r="D1034" s="9"/>
      <c r="E1034" s="9"/>
      <c r="F1034" s="9"/>
      <c r="G1034" s="9"/>
      <c r="H1034" s="9"/>
      <c r="I1034" s="9"/>
      <c r="J1034" s="9"/>
      <c r="K1034" s="9"/>
      <c r="L1034" s="9"/>
      <c r="M1034" s="9"/>
      <c r="N1034" s="9"/>
      <c r="O1034" s="9"/>
      <c r="P1034" s="9"/>
      <c r="Q1034" s="9"/>
      <c r="R1034" s="9"/>
      <c r="S1034" s="9"/>
    </row>
    <row r="1035" spans="1:19" x14ac:dyDescent="0.25">
      <c r="A1035" s="9"/>
      <c r="B1035" s="11" t="s">
        <v>1078</v>
      </c>
      <c r="C1035" s="12">
        <v>1111877</v>
      </c>
      <c r="D1035" s="9"/>
      <c r="E1035" s="9"/>
      <c r="F1035" s="9"/>
      <c r="G1035" s="9"/>
      <c r="H1035" s="9"/>
      <c r="I1035" s="9"/>
      <c r="J1035" s="9"/>
      <c r="K1035" s="9"/>
      <c r="L1035" s="9"/>
      <c r="M1035" s="9"/>
      <c r="N1035" s="9"/>
      <c r="O1035" s="9"/>
      <c r="P1035" s="9"/>
      <c r="Q1035" s="9"/>
      <c r="R1035" s="9"/>
      <c r="S1035" s="9"/>
    </row>
    <row r="1036" spans="1:19" x14ac:dyDescent="0.25">
      <c r="A1036" s="9"/>
      <c r="B1036" s="11" t="s">
        <v>1079</v>
      </c>
      <c r="C1036" s="12">
        <v>1112906</v>
      </c>
      <c r="D1036" s="9"/>
      <c r="E1036" s="9"/>
      <c r="F1036" s="9"/>
      <c r="G1036" s="9"/>
      <c r="H1036" s="9"/>
      <c r="I1036" s="9"/>
      <c r="J1036" s="9"/>
      <c r="K1036" s="9"/>
      <c r="L1036" s="9"/>
      <c r="M1036" s="9"/>
      <c r="N1036" s="9"/>
      <c r="O1036" s="9"/>
      <c r="P1036" s="9"/>
      <c r="Q1036" s="9"/>
      <c r="R1036" s="9"/>
      <c r="S1036" s="9"/>
    </row>
    <row r="1037" spans="1:19" x14ac:dyDescent="0.25">
      <c r="A1037" s="9"/>
      <c r="B1037" s="11" t="s">
        <v>1080</v>
      </c>
      <c r="C1037" s="12">
        <v>1112909</v>
      </c>
      <c r="D1037" s="9"/>
      <c r="E1037" s="9"/>
      <c r="F1037" s="9"/>
      <c r="G1037" s="9"/>
      <c r="H1037" s="9"/>
      <c r="I1037" s="9"/>
      <c r="J1037" s="9"/>
      <c r="K1037" s="9"/>
      <c r="L1037" s="9"/>
      <c r="M1037" s="9"/>
      <c r="N1037" s="9"/>
      <c r="O1037" s="9"/>
      <c r="P1037" s="9"/>
      <c r="Q1037" s="9"/>
      <c r="R1037" s="9"/>
      <c r="S1037" s="9"/>
    </row>
    <row r="1038" spans="1:19" x14ac:dyDescent="0.25">
      <c r="A1038" s="9"/>
      <c r="B1038" s="11" t="s">
        <v>1081</v>
      </c>
      <c r="C1038" s="12">
        <v>1112912</v>
      </c>
      <c r="D1038" s="9"/>
      <c r="E1038" s="9"/>
      <c r="F1038" s="9"/>
      <c r="G1038" s="9"/>
      <c r="H1038" s="9"/>
      <c r="I1038" s="9"/>
      <c r="J1038" s="9"/>
      <c r="K1038" s="9"/>
      <c r="L1038" s="9"/>
      <c r="M1038" s="9"/>
      <c r="N1038" s="9"/>
      <c r="O1038" s="9"/>
      <c r="P1038" s="9"/>
      <c r="Q1038" s="9"/>
      <c r="R1038" s="9"/>
      <c r="S1038" s="9"/>
    </row>
    <row r="1039" spans="1:19" x14ac:dyDescent="0.25">
      <c r="A1039" s="9"/>
      <c r="B1039" s="11" t="s">
        <v>1082</v>
      </c>
      <c r="C1039" s="12">
        <v>1112911</v>
      </c>
      <c r="D1039" s="9"/>
      <c r="E1039" s="9"/>
      <c r="F1039" s="9"/>
      <c r="G1039" s="9"/>
      <c r="H1039" s="9"/>
      <c r="I1039" s="9"/>
      <c r="J1039" s="9"/>
      <c r="K1039" s="9"/>
      <c r="L1039" s="9"/>
      <c r="M1039" s="9"/>
      <c r="N1039" s="9"/>
      <c r="O1039" s="9"/>
      <c r="P1039" s="9"/>
      <c r="Q1039" s="9"/>
      <c r="R1039" s="9"/>
      <c r="S1039" s="9"/>
    </row>
    <row r="1040" spans="1:19" x14ac:dyDescent="0.25">
      <c r="A1040" s="9"/>
      <c r="B1040" s="11" t="s">
        <v>1083</v>
      </c>
      <c r="C1040" s="12">
        <v>1112910</v>
      </c>
      <c r="D1040" s="9"/>
      <c r="E1040" s="9"/>
      <c r="F1040" s="9"/>
      <c r="G1040" s="9"/>
      <c r="H1040" s="9"/>
      <c r="I1040" s="9"/>
      <c r="J1040" s="9"/>
      <c r="K1040" s="9"/>
      <c r="L1040" s="9"/>
      <c r="M1040" s="9"/>
      <c r="N1040" s="9"/>
      <c r="O1040" s="9"/>
      <c r="P1040" s="9"/>
      <c r="Q1040" s="9"/>
      <c r="R1040" s="9"/>
      <c r="S1040" s="9"/>
    </row>
    <row r="1041" spans="1:19" x14ac:dyDescent="0.25">
      <c r="A1041" s="9"/>
      <c r="B1041" s="11" t="s">
        <v>1084</v>
      </c>
      <c r="C1041" s="12">
        <v>1112908</v>
      </c>
      <c r="D1041" s="9"/>
      <c r="E1041" s="9"/>
      <c r="F1041" s="9"/>
      <c r="G1041" s="9"/>
      <c r="H1041" s="9"/>
      <c r="I1041" s="9"/>
      <c r="J1041" s="9"/>
      <c r="K1041" s="9"/>
      <c r="L1041" s="9"/>
      <c r="M1041" s="9"/>
      <c r="N1041" s="9"/>
      <c r="O1041" s="9"/>
      <c r="P1041" s="9"/>
      <c r="Q1041" s="9"/>
      <c r="R1041" s="9"/>
      <c r="S1041" s="9"/>
    </row>
    <row r="1042" spans="1:19" x14ac:dyDescent="0.25">
      <c r="A1042" s="9"/>
      <c r="B1042" s="11" t="s">
        <v>1085</v>
      </c>
      <c r="C1042" s="12">
        <v>1111636</v>
      </c>
      <c r="D1042" s="9"/>
      <c r="E1042" s="9"/>
      <c r="F1042" s="9"/>
      <c r="G1042" s="9"/>
      <c r="H1042" s="9"/>
      <c r="I1042" s="9"/>
      <c r="J1042" s="9"/>
      <c r="K1042" s="9"/>
      <c r="L1042" s="9"/>
      <c r="M1042" s="9"/>
      <c r="N1042" s="9"/>
      <c r="O1042" s="9"/>
      <c r="P1042" s="9"/>
      <c r="Q1042" s="9"/>
      <c r="R1042" s="9"/>
      <c r="S1042" s="9"/>
    </row>
    <row r="1043" spans="1:19" x14ac:dyDescent="0.25">
      <c r="A1043" s="9"/>
      <c r="B1043" s="11" t="s">
        <v>1086</v>
      </c>
      <c r="C1043" s="12">
        <v>1111827</v>
      </c>
      <c r="D1043" s="9"/>
      <c r="E1043" s="9"/>
      <c r="F1043" s="9"/>
      <c r="G1043" s="9"/>
      <c r="H1043" s="9"/>
      <c r="I1043" s="9"/>
      <c r="J1043" s="9"/>
      <c r="K1043" s="9"/>
      <c r="L1043" s="9"/>
      <c r="M1043" s="9"/>
      <c r="N1043" s="9"/>
      <c r="O1043" s="9"/>
      <c r="P1043" s="9"/>
      <c r="Q1043" s="9"/>
      <c r="R1043" s="9"/>
      <c r="S1043" s="9"/>
    </row>
    <row r="1044" spans="1:19" x14ac:dyDescent="0.25">
      <c r="A1044" s="9"/>
      <c r="B1044" s="11" t="s">
        <v>1087</v>
      </c>
      <c r="C1044" s="12">
        <v>1111200</v>
      </c>
      <c r="D1044" s="9"/>
      <c r="E1044" s="9"/>
      <c r="F1044" s="9"/>
      <c r="G1044" s="9"/>
      <c r="H1044" s="9"/>
      <c r="I1044" s="9"/>
      <c r="J1044" s="9"/>
      <c r="K1044" s="9"/>
      <c r="L1044" s="9"/>
      <c r="M1044" s="9"/>
      <c r="N1044" s="9"/>
      <c r="O1044" s="9"/>
      <c r="P1044" s="9"/>
      <c r="Q1044" s="9"/>
      <c r="R1044" s="9"/>
      <c r="S1044" s="9"/>
    </row>
    <row r="1045" spans="1:19" x14ac:dyDescent="0.25">
      <c r="A1045" s="9"/>
      <c r="B1045" s="11" t="s">
        <v>1088</v>
      </c>
      <c r="C1045" s="12">
        <v>1110552</v>
      </c>
      <c r="D1045" s="9"/>
      <c r="E1045" s="9"/>
      <c r="F1045" s="9"/>
      <c r="G1045" s="9"/>
      <c r="H1045" s="9"/>
      <c r="I1045" s="9"/>
      <c r="J1045" s="9"/>
      <c r="K1045" s="9"/>
      <c r="L1045" s="9"/>
      <c r="M1045" s="9"/>
      <c r="N1045" s="9"/>
      <c r="O1045" s="9"/>
      <c r="P1045" s="9"/>
      <c r="Q1045" s="9"/>
      <c r="R1045" s="9"/>
      <c r="S1045" s="9"/>
    </row>
    <row r="1046" spans="1:19" x14ac:dyDescent="0.25">
      <c r="A1046" s="9"/>
      <c r="B1046" s="11" t="s">
        <v>1089</v>
      </c>
      <c r="C1046" s="12">
        <v>1110537</v>
      </c>
      <c r="D1046" s="9"/>
      <c r="E1046" s="9"/>
      <c r="F1046" s="9"/>
      <c r="G1046" s="9"/>
      <c r="H1046" s="9"/>
      <c r="I1046" s="9"/>
      <c r="J1046" s="9"/>
      <c r="K1046" s="9"/>
      <c r="L1046" s="9"/>
      <c r="M1046" s="9"/>
      <c r="N1046" s="9"/>
      <c r="O1046" s="9"/>
      <c r="P1046" s="9"/>
      <c r="Q1046" s="9"/>
      <c r="R1046" s="9"/>
      <c r="S1046" s="9"/>
    </row>
    <row r="1047" spans="1:19" x14ac:dyDescent="0.25">
      <c r="A1047" s="9"/>
      <c r="B1047" s="11" t="s">
        <v>1090</v>
      </c>
      <c r="C1047" s="12">
        <v>1112699</v>
      </c>
      <c r="D1047" s="9"/>
      <c r="E1047" s="9"/>
      <c r="F1047" s="9"/>
      <c r="G1047" s="9"/>
      <c r="H1047" s="9"/>
      <c r="I1047" s="9"/>
      <c r="J1047" s="9"/>
      <c r="K1047" s="9"/>
      <c r="L1047" s="9"/>
      <c r="M1047" s="9"/>
      <c r="N1047" s="9"/>
      <c r="O1047" s="9"/>
      <c r="P1047" s="9"/>
      <c r="Q1047" s="9"/>
      <c r="R1047" s="9"/>
      <c r="S1047" s="9"/>
    </row>
    <row r="1048" spans="1:19" x14ac:dyDescent="0.25">
      <c r="A1048" s="9"/>
      <c r="B1048" s="11" t="s">
        <v>1091</v>
      </c>
      <c r="C1048" s="12">
        <v>1111309</v>
      </c>
      <c r="D1048" s="9"/>
      <c r="E1048" s="9"/>
      <c r="F1048" s="9"/>
      <c r="G1048" s="9"/>
      <c r="H1048" s="9"/>
      <c r="I1048" s="9"/>
      <c r="J1048" s="9"/>
      <c r="K1048" s="9"/>
      <c r="L1048" s="9"/>
      <c r="M1048" s="9"/>
      <c r="N1048" s="9"/>
      <c r="O1048" s="9"/>
      <c r="P1048" s="9"/>
      <c r="Q1048" s="9"/>
      <c r="R1048" s="9"/>
      <c r="S1048" s="9"/>
    </row>
    <row r="1049" spans="1:19" x14ac:dyDescent="0.25">
      <c r="A1049" s="9"/>
      <c r="B1049" s="11" t="s">
        <v>1092</v>
      </c>
      <c r="C1049" s="12">
        <v>1111971</v>
      </c>
      <c r="D1049" s="9"/>
      <c r="E1049" s="9"/>
      <c r="F1049" s="9"/>
      <c r="G1049" s="9"/>
      <c r="H1049" s="9"/>
      <c r="I1049" s="9"/>
      <c r="J1049" s="9"/>
      <c r="K1049" s="9"/>
      <c r="L1049" s="9"/>
      <c r="M1049" s="9"/>
      <c r="N1049" s="9"/>
      <c r="O1049" s="9"/>
      <c r="P1049" s="9"/>
      <c r="Q1049" s="9"/>
      <c r="R1049" s="9"/>
      <c r="S1049" s="9"/>
    </row>
    <row r="1050" spans="1:19" x14ac:dyDescent="0.25">
      <c r="A1050" s="9"/>
      <c r="B1050" s="11" t="s">
        <v>1093</v>
      </c>
      <c r="C1050" s="12">
        <v>1110037</v>
      </c>
      <c r="D1050" s="9"/>
      <c r="E1050" s="9"/>
      <c r="F1050" s="9"/>
      <c r="G1050" s="9"/>
      <c r="H1050" s="9"/>
      <c r="I1050" s="9"/>
      <c r="J1050" s="9"/>
      <c r="K1050" s="9"/>
      <c r="L1050" s="9"/>
      <c r="M1050" s="9"/>
      <c r="N1050" s="9"/>
      <c r="O1050" s="9"/>
      <c r="P1050" s="9"/>
      <c r="Q1050" s="9"/>
      <c r="R1050" s="9"/>
      <c r="S1050" s="9"/>
    </row>
    <row r="1051" spans="1:19" x14ac:dyDescent="0.25">
      <c r="A1051" s="9"/>
      <c r="B1051" s="11" t="s">
        <v>1094</v>
      </c>
      <c r="C1051" s="12">
        <v>1110955</v>
      </c>
      <c r="D1051" s="9"/>
      <c r="E1051" s="9"/>
      <c r="F1051" s="9"/>
      <c r="G1051" s="9"/>
      <c r="H1051" s="9"/>
      <c r="I1051" s="9"/>
      <c r="J1051" s="9"/>
      <c r="K1051" s="9"/>
      <c r="L1051" s="9"/>
      <c r="M1051" s="9"/>
      <c r="N1051" s="9"/>
      <c r="O1051" s="9"/>
      <c r="P1051" s="9"/>
      <c r="Q1051" s="9"/>
      <c r="R1051" s="9"/>
      <c r="S1051" s="9"/>
    </row>
    <row r="1052" spans="1:19" x14ac:dyDescent="0.25">
      <c r="A1052" s="9"/>
      <c r="B1052" s="11" t="s">
        <v>1095</v>
      </c>
      <c r="C1052" s="12">
        <v>1111793</v>
      </c>
      <c r="D1052" s="9"/>
      <c r="E1052" s="9"/>
      <c r="F1052" s="9"/>
      <c r="G1052" s="9"/>
      <c r="H1052" s="9"/>
      <c r="I1052" s="9"/>
      <c r="J1052" s="9"/>
      <c r="K1052" s="9"/>
      <c r="L1052" s="9"/>
      <c r="M1052" s="9"/>
      <c r="N1052" s="9"/>
      <c r="O1052" s="9"/>
      <c r="P1052" s="9"/>
      <c r="Q1052" s="9"/>
      <c r="R1052" s="9"/>
      <c r="S1052" s="9"/>
    </row>
    <row r="1053" spans="1:19" x14ac:dyDescent="0.25">
      <c r="A1053" s="9"/>
      <c r="B1053" s="11" t="s">
        <v>1096</v>
      </c>
      <c r="C1053" s="12">
        <v>1110476</v>
      </c>
      <c r="D1053" s="9"/>
      <c r="E1053" s="9"/>
      <c r="F1053" s="9"/>
      <c r="G1053" s="9"/>
      <c r="H1053" s="9"/>
      <c r="I1053" s="9"/>
      <c r="J1053" s="9"/>
      <c r="K1053" s="9"/>
      <c r="L1053" s="9"/>
      <c r="M1053" s="9"/>
      <c r="N1053" s="9"/>
      <c r="O1053" s="9"/>
      <c r="P1053" s="9"/>
      <c r="Q1053" s="9"/>
      <c r="R1053" s="9"/>
      <c r="S1053" s="9"/>
    </row>
    <row r="1054" spans="1:19" x14ac:dyDescent="0.25">
      <c r="A1054" s="9"/>
      <c r="B1054" s="11" t="s">
        <v>1097</v>
      </c>
      <c r="C1054" s="12">
        <v>1111760</v>
      </c>
      <c r="D1054" s="9"/>
      <c r="E1054" s="9"/>
      <c r="F1054" s="9"/>
      <c r="G1054" s="9"/>
      <c r="H1054" s="9"/>
      <c r="I1054" s="9"/>
      <c r="J1054" s="9"/>
      <c r="K1054" s="9"/>
      <c r="L1054" s="9"/>
      <c r="M1054" s="9"/>
      <c r="N1054" s="9"/>
      <c r="O1054" s="9"/>
      <c r="P1054" s="9"/>
      <c r="Q1054" s="9"/>
      <c r="R1054" s="9"/>
      <c r="S1054" s="9"/>
    </row>
    <row r="1055" spans="1:19" x14ac:dyDescent="0.25">
      <c r="A1055" s="9"/>
      <c r="B1055" s="13" t="s">
        <v>1098</v>
      </c>
      <c r="C1055" s="14">
        <v>1110702</v>
      </c>
      <c r="D1055" s="9"/>
      <c r="E1055" s="9"/>
      <c r="F1055" s="9"/>
      <c r="G1055" s="9"/>
      <c r="H1055" s="9"/>
      <c r="I1055" s="9"/>
      <c r="J1055" s="9"/>
      <c r="K1055" s="9"/>
      <c r="L1055" s="9"/>
      <c r="M1055" s="9"/>
      <c r="N1055" s="9"/>
      <c r="O1055" s="9"/>
      <c r="P1055" s="9"/>
      <c r="Q1055" s="9"/>
      <c r="R1055" s="9"/>
      <c r="S1055" s="9"/>
    </row>
    <row r="1056" spans="1:19" x14ac:dyDescent="0.25">
      <c r="A1056" s="9"/>
      <c r="B1056" s="11" t="s">
        <v>1099</v>
      </c>
      <c r="C1056" s="12">
        <v>1111878</v>
      </c>
      <c r="D1056" s="9"/>
      <c r="E1056" s="9"/>
      <c r="F1056" s="9"/>
      <c r="G1056" s="9"/>
      <c r="H1056" s="9"/>
      <c r="I1056" s="9"/>
      <c r="J1056" s="9"/>
      <c r="K1056" s="9"/>
      <c r="L1056" s="9"/>
      <c r="M1056" s="9"/>
      <c r="N1056" s="9"/>
      <c r="O1056" s="9"/>
      <c r="P1056" s="9"/>
      <c r="Q1056" s="9"/>
      <c r="R1056" s="9"/>
      <c r="S1056" s="9"/>
    </row>
    <row r="1057" spans="1:19" x14ac:dyDescent="0.25">
      <c r="A1057" s="9"/>
      <c r="B1057" s="11" t="s">
        <v>1100</v>
      </c>
      <c r="C1057" s="12">
        <v>1111387</v>
      </c>
      <c r="D1057" s="9"/>
      <c r="E1057" s="9"/>
      <c r="F1057" s="9"/>
      <c r="G1057" s="9"/>
      <c r="H1057" s="9"/>
      <c r="I1057" s="9"/>
      <c r="J1057" s="9"/>
      <c r="K1057" s="9"/>
      <c r="L1057" s="9"/>
      <c r="M1057" s="9"/>
      <c r="N1057" s="9"/>
      <c r="O1057" s="9"/>
      <c r="P1057" s="9"/>
      <c r="Q1057" s="9"/>
      <c r="R1057" s="9"/>
      <c r="S1057" s="9"/>
    </row>
    <row r="1058" spans="1:19" x14ac:dyDescent="0.25">
      <c r="A1058" s="9"/>
      <c r="B1058" s="11" t="s">
        <v>1101</v>
      </c>
      <c r="C1058" s="12">
        <v>1112470</v>
      </c>
      <c r="D1058" s="9"/>
      <c r="E1058" s="9"/>
      <c r="F1058" s="9"/>
      <c r="G1058" s="9"/>
      <c r="H1058" s="9"/>
      <c r="I1058" s="9"/>
      <c r="J1058" s="9"/>
      <c r="K1058" s="9"/>
      <c r="L1058" s="9"/>
      <c r="M1058" s="9"/>
      <c r="N1058" s="9"/>
      <c r="O1058" s="9"/>
      <c r="P1058" s="9"/>
      <c r="Q1058" s="9"/>
      <c r="R1058" s="9"/>
      <c r="S1058" s="9"/>
    </row>
    <row r="1059" spans="1:19" x14ac:dyDescent="0.25">
      <c r="A1059" s="9"/>
      <c r="B1059" s="11" t="s">
        <v>1102</v>
      </c>
      <c r="C1059" s="12">
        <v>1112096</v>
      </c>
      <c r="D1059" s="9"/>
      <c r="E1059" s="9"/>
      <c r="F1059" s="9"/>
      <c r="G1059" s="9"/>
      <c r="H1059" s="9"/>
      <c r="I1059" s="9"/>
      <c r="J1059" s="9"/>
      <c r="K1059" s="9"/>
      <c r="L1059" s="9"/>
      <c r="M1059" s="9"/>
      <c r="N1059" s="9"/>
      <c r="O1059" s="9"/>
      <c r="P1059" s="9"/>
      <c r="Q1059" s="9"/>
      <c r="R1059" s="9"/>
      <c r="S1059" s="9"/>
    </row>
    <row r="1060" spans="1:19" x14ac:dyDescent="0.25">
      <c r="A1060" s="9"/>
      <c r="B1060" s="11" t="s">
        <v>1103</v>
      </c>
      <c r="C1060" s="12">
        <v>1112514</v>
      </c>
      <c r="D1060" s="9"/>
      <c r="E1060" s="9"/>
      <c r="F1060" s="9"/>
      <c r="G1060" s="9"/>
      <c r="H1060" s="9"/>
      <c r="I1060" s="9"/>
      <c r="J1060" s="9"/>
      <c r="K1060" s="9"/>
      <c r="L1060" s="9"/>
      <c r="M1060" s="9"/>
      <c r="N1060" s="9"/>
      <c r="O1060" s="9"/>
      <c r="P1060" s="9"/>
      <c r="Q1060" s="9"/>
      <c r="R1060" s="9"/>
      <c r="S1060" s="9"/>
    </row>
    <row r="1061" spans="1:19" x14ac:dyDescent="0.25">
      <c r="A1061" s="9"/>
      <c r="B1061" s="11" t="s">
        <v>1104</v>
      </c>
      <c r="C1061" s="12">
        <v>1112321</v>
      </c>
      <c r="D1061" s="9"/>
      <c r="E1061" s="9"/>
      <c r="F1061" s="9"/>
      <c r="G1061" s="9"/>
      <c r="H1061" s="9"/>
      <c r="I1061" s="9"/>
      <c r="J1061" s="9"/>
      <c r="K1061" s="9"/>
      <c r="L1061" s="9"/>
      <c r="M1061" s="9"/>
      <c r="N1061" s="9"/>
      <c r="O1061" s="9"/>
      <c r="P1061" s="9"/>
      <c r="Q1061" s="9"/>
      <c r="R1061" s="9"/>
      <c r="S1061" s="9"/>
    </row>
    <row r="1062" spans="1:19" x14ac:dyDescent="0.25">
      <c r="A1062" s="9"/>
      <c r="B1062" s="11" t="s">
        <v>1105</v>
      </c>
      <c r="C1062" s="12">
        <v>1112500</v>
      </c>
      <c r="D1062" s="9"/>
      <c r="E1062" s="9"/>
      <c r="F1062" s="9"/>
      <c r="G1062" s="9"/>
      <c r="H1062" s="9"/>
      <c r="I1062" s="9"/>
      <c r="J1062" s="9"/>
      <c r="K1062" s="9"/>
      <c r="L1062" s="9"/>
      <c r="M1062" s="9"/>
      <c r="N1062" s="9"/>
      <c r="O1062" s="9"/>
      <c r="P1062" s="9"/>
      <c r="Q1062" s="9"/>
      <c r="R1062" s="9"/>
      <c r="S1062" s="9"/>
    </row>
    <row r="1063" spans="1:19" x14ac:dyDescent="0.25">
      <c r="A1063" s="9"/>
      <c r="B1063" s="11" t="s">
        <v>1106</v>
      </c>
      <c r="C1063" s="12">
        <v>1111360</v>
      </c>
      <c r="D1063" s="9"/>
      <c r="E1063" s="9"/>
      <c r="F1063" s="9"/>
      <c r="G1063" s="9"/>
      <c r="H1063" s="9"/>
      <c r="I1063" s="9"/>
      <c r="J1063" s="9"/>
      <c r="K1063" s="9"/>
      <c r="L1063" s="9"/>
      <c r="M1063" s="9"/>
      <c r="N1063" s="9"/>
      <c r="O1063" s="9"/>
      <c r="P1063" s="9"/>
      <c r="Q1063" s="9"/>
      <c r="R1063" s="9"/>
      <c r="S1063" s="9"/>
    </row>
    <row r="1064" spans="1:19" x14ac:dyDescent="0.25">
      <c r="A1064" s="9"/>
      <c r="B1064" s="11" t="s">
        <v>1107</v>
      </c>
      <c r="C1064" s="12">
        <v>1110835</v>
      </c>
      <c r="D1064" s="9"/>
      <c r="E1064" s="9"/>
      <c r="F1064" s="9"/>
      <c r="G1064" s="9"/>
      <c r="H1064" s="9"/>
      <c r="I1064" s="9"/>
      <c r="J1064" s="9"/>
      <c r="K1064" s="9"/>
      <c r="L1064" s="9"/>
      <c r="M1064" s="9"/>
      <c r="N1064" s="9"/>
      <c r="O1064" s="9"/>
      <c r="P1064" s="9"/>
      <c r="Q1064" s="9"/>
      <c r="R1064" s="9"/>
      <c r="S1064" s="9"/>
    </row>
    <row r="1065" spans="1:19" x14ac:dyDescent="0.25">
      <c r="A1065" s="9"/>
      <c r="B1065" s="11" t="s">
        <v>1108</v>
      </c>
      <c r="C1065" s="12">
        <v>1110053</v>
      </c>
      <c r="D1065" s="9"/>
      <c r="E1065" s="9"/>
      <c r="F1065" s="9"/>
      <c r="G1065" s="9"/>
      <c r="H1065" s="9"/>
      <c r="I1065" s="9"/>
      <c r="J1065" s="9"/>
      <c r="K1065" s="9"/>
      <c r="L1065" s="9"/>
      <c r="M1065" s="9"/>
      <c r="N1065" s="9"/>
      <c r="O1065" s="9"/>
      <c r="P1065" s="9"/>
      <c r="Q1065" s="9"/>
      <c r="R1065" s="9"/>
      <c r="S1065" s="9"/>
    </row>
    <row r="1066" spans="1:19" x14ac:dyDescent="0.25">
      <c r="A1066" s="9"/>
      <c r="B1066" s="11" t="s">
        <v>1109</v>
      </c>
      <c r="C1066" s="12">
        <v>1110038</v>
      </c>
      <c r="D1066" s="9"/>
      <c r="E1066" s="9"/>
      <c r="F1066" s="9"/>
      <c r="G1066" s="9"/>
      <c r="H1066" s="9"/>
      <c r="I1066" s="9"/>
      <c r="J1066" s="9"/>
      <c r="K1066" s="9"/>
      <c r="L1066" s="9"/>
      <c r="M1066" s="9"/>
      <c r="N1066" s="9"/>
      <c r="O1066" s="9"/>
      <c r="P1066" s="9"/>
      <c r="Q1066" s="9"/>
      <c r="R1066" s="9"/>
      <c r="S1066" s="9"/>
    </row>
    <row r="1067" spans="1:19" x14ac:dyDescent="0.25">
      <c r="A1067" s="9"/>
      <c r="B1067" s="11" t="s">
        <v>1110</v>
      </c>
      <c r="C1067" s="12">
        <v>1110585</v>
      </c>
      <c r="D1067" s="9"/>
      <c r="E1067" s="9"/>
      <c r="F1067" s="9"/>
      <c r="G1067" s="9"/>
      <c r="H1067" s="9"/>
      <c r="I1067" s="9"/>
      <c r="J1067" s="9"/>
      <c r="K1067" s="9"/>
      <c r="L1067" s="9"/>
      <c r="M1067" s="9"/>
      <c r="N1067" s="9"/>
      <c r="O1067" s="9"/>
      <c r="P1067" s="9"/>
      <c r="Q1067" s="9"/>
      <c r="R1067" s="9"/>
      <c r="S1067" s="9"/>
    </row>
    <row r="1068" spans="1:19" x14ac:dyDescent="0.25">
      <c r="A1068" s="9"/>
      <c r="B1068" s="11" t="s">
        <v>1111</v>
      </c>
      <c r="C1068" s="12">
        <v>1111736</v>
      </c>
      <c r="D1068" s="9"/>
      <c r="E1068" s="9"/>
      <c r="F1068" s="9"/>
      <c r="G1068" s="9"/>
      <c r="H1068" s="9"/>
      <c r="I1068" s="9"/>
      <c r="J1068" s="9"/>
      <c r="K1068" s="9"/>
      <c r="L1068" s="9"/>
      <c r="M1068" s="9"/>
      <c r="N1068" s="9"/>
      <c r="O1068" s="9"/>
      <c r="P1068" s="9"/>
      <c r="Q1068" s="9"/>
      <c r="R1068" s="9"/>
      <c r="S1068" s="9"/>
    </row>
    <row r="1069" spans="1:19" x14ac:dyDescent="0.25">
      <c r="A1069" s="9"/>
      <c r="B1069" s="11" t="s">
        <v>1112</v>
      </c>
      <c r="C1069" s="12">
        <v>1111583</v>
      </c>
      <c r="D1069" s="9"/>
      <c r="E1069" s="9"/>
      <c r="F1069" s="9"/>
      <c r="G1069" s="9"/>
      <c r="H1069" s="9"/>
      <c r="I1069" s="9"/>
      <c r="J1069" s="9"/>
      <c r="K1069" s="9"/>
      <c r="L1069" s="9"/>
      <c r="M1069" s="9"/>
      <c r="N1069" s="9"/>
      <c r="O1069" s="9"/>
      <c r="P1069" s="9"/>
      <c r="Q1069" s="9"/>
      <c r="R1069" s="9"/>
      <c r="S1069" s="9"/>
    </row>
    <row r="1070" spans="1:19" x14ac:dyDescent="0.25">
      <c r="A1070" s="9"/>
      <c r="B1070" s="13" t="s">
        <v>1113</v>
      </c>
      <c r="C1070" s="14">
        <v>1110728</v>
      </c>
      <c r="D1070" s="9"/>
      <c r="E1070" s="9"/>
      <c r="F1070" s="9"/>
      <c r="G1070" s="9"/>
      <c r="H1070" s="9"/>
      <c r="I1070" s="9"/>
      <c r="J1070" s="9"/>
      <c r="K1070" s="9"/>
      <c r="L1070" s="9"/>
      <c r="M1070" s="9"/>
      <c r="N1070" s="9"/>
      <c r="O1070" s="9"/>
      <c r="P1070" s="9"/>
      <c r="Q1070" s="9"/>
      <c r="R1070" s="9"/>
      <c r="S1070" s="9"/>
    </row>
    <row r="1071" spans="1:19" x14ac:dyDescent="0.25">
      <c r="A1071" s="9"/>
      <c r="B1071" s="11" t="s">
        <v>1114</v>
      </c>
      <c r="C1071" s="12">
        <v>1111574</v>
      </c>
      <c r="D1071" s="9"/>
      <c r="E1071" s="9"/>
      <c r="F1071" s="9"/>
      <c r="G1071" s="9"/>
      <c r="H1071" s="9"/>
      <c r="I1071" s="9"/>
      <c r="J1071" s="9"/>
      <c r="K1071" s="9"/>
      <c r="L1071" s="9"/>
      <c r="M1071" s="9"/>
      <c r="N1071" s="9"/>
      <c r="O1071" s="9"/>
      <c r="P1071" s="9"/>
      <c r="Q1071" s="9"/>
      <c r="R1071" s="9"/>
      <c r="S1071" s="9"/>
    </row>
    <row r="1072" spans="1:19" x14ac:dyDescent="0.25">
      <c r="A1072" s="9"/>
      <c r="B1072" s="11" t="s">
        <v>1115</v>
      </c>
      <c r="C1072" s="12">
        <v>1111661</v>
      </c>
      <c r="D1072" s="9"/>
      <c r="E1072" s="9"/>
      <c r="F1072" s="9"/>
      <c r="G1072" s="9"/>
      <c r="H1072" s="9"/>
      <c r="I1072" s="9"/>
      <c r="J1072" s="9"/>
      <c r="K1072" s="9"/>
      <c r="L1072" s="9"/>
      <c r="M1072" s="9"/>
      <c r="N1072" s="9"/>
      <c r="O1072" s="9"/>
      <c r="P1072" s="9"/>
      <c r="Q1072" s="9"/>
      <c r="R1072" s="9"/>
      <c r="S1072" s="9"/>
    </row>
    <row r="1073" spans="1:19" x14ac:dyDescent="0.25">
      <c r="A1073" s="9"/>
      <c r="B1073" s="11" t="s">
        <v>1116</v>
      </c>
      <c r="C1073" s="12">
        <v>1112416</v>
      </c>
      <c r="D1073" s="9"/>
      <c r="E1073" s="9"/>
      <c r="F1073" s="9"/>
      <c r="G1073" s="9"/>
      <c r="H1073" s="9"/>
      <c r="I1073" s="9"/>
      <c r="J1073" s="9"/>
      <c r="K1073" s="9"/>
      <c r="L1073" s="9"/>
      <c r="M1073" s="9"/>
      <c r="N1073" s="9"/>
      <c r="O1073" s="9"/>
      <c r="P1073" s="9"/>
      <c r="Q1073" s="9"/>
      <c r="R1073" s="9"/>
      <c r="S1073" s="9"/>
    </row>
    <row r="1074" spans="1:19" x14ac:dyDescent="0.25">
      <c r="A1074" s="9"/>
      <c r="B1074" s="11" t="s">
        <v>1117</v>
      </c>
      <c r="C1074" s="12">
        <v>1111457</v>
      </c>
      <c r="D1074" s="9"/>
      <c r="E1074" s="9"/>
      <c r="F1074" s="9"/>
      <c r="G1074" s="9"/>
      <c r="H1074" s="9"/>
      <c r="I1074" s="9"/>
      <c r="J1074" s="9"/>
      <c r="K1074" s="9"/>
      <c r="L1074" s="9"/>
      <c r="M1074" s="9"/>
      <c r="N1074" s="9"/>
      <c r="O1074" s="9"/>
      <c r="P1074" s="9"/>
      <c r="Q1074" s="9"/>
      <c r="R1074" s="9"/>
      <c r="S1074" s="9"/>
    </row>
    <row r="1075" spans="1:19" x14ac:dyDescent="0.25">
      <c r="A1075" s="9"/>
      <c r="B1075" s="11" t="s">
        <v>1118</v>
      </c>
      <c r="C1075" s="12">
        <v>1111101</v>
      </c>
      <c r="D1075" s="9"/>
      <c r="E1075" s="9"/>
      <c r="F1075" s="9"/>
      <c r="G1075" s="9"/>
      <c r="H1075" s="9"/>
      <c r="I1075" s="9"/>
      <c r="J1075" s="9"/>
      <c r="K1075" s="9"/>
      <c r="L1075" s="9"/>
      <c r="M1075" s="9"/>
      <c r="N1075" s="9"/>
      <c r="O1075" s="9"/>
      <c r="P1075" s="9"/>
      <c r="Q1075" s="9"/>
      <c r="R1075" s="9"/>
      <c r="S1075" s="9"/>
    </row>
    <row r="1076" spans="1:19" x14ac:dyDescent="0.25">
      <c r="A1076" s="9"/>
      <c r="B1076" s="11" t="s">
        <v>1119</v>
      </c>
      <c r="C1076" s="12">
        <v>1110156</v>
      </c>
      <c r="D1076" s="9"/>
      <c r="E1076" s="9"/>
      <c r="F1076" s="9"/>
      <c r="G1076" s="9"/>
      <c r="H1076" s="9"/>
      <c r="I1076" s="9"/>
      <c r="J1076" s="9"/>
      <c r="K1076" s="9"/>
      <c r="L1076" s="9"/>
      <c r="M1076" s="9"/>
      <c r="N1076" s="9"/>
      <c r="O1076" s="9"/>
      <c r="P1076" s="9"/>
      <c r="Q1076" s="9"/>
      <c r="R1076" s="9"/>
      <c r="S1076" s="9"/>
    </row>
    <row r="1077" spans="1:19" x14ac:dyDescent="0.25">
      <c r="A1077" s="9"/>
      <c r="B1077" s="11" t="s">
        <v>1120</v>
      </c>
      <c r="C1077" s="12">
        <v>1111685</v>
      </c>
      <c r="D1077" s="9"/>
      <c r="E1077" s="9"/>
      <c r="F1077" s="9"/>
      <c r="G1077" s="9"/>
      <c r="H1077" s="9"/>
      <c r="I1077" s="9"/>
      <c r="J1077" s="9"/>
      <c r="K1077" s="9"/>
      <c r="L1077" s="9"/>
      <c r="M1077" s="9"/>
      <c r="N1077" s="9"/>
      <c r="O1077" s="9"/>
      <c r="P1077" s="9"/>
      <c r="Q1077" s="9"/>
      <c r="R1077" s="9"/>
      <c r="S1077" s="9"/>
    </row>
    <row r="1078" spans="1:19" x14ac:dyDescent="0.25">
      <c r="A1078" s="9"/>
      <c r="B1078" s="11" t="s">
        <v>1121</v>
      </c>
      <c r="C1078" s="12">
        <v>1111502</v>
      </c>
      <c r="D1078" s="9"/>
      <c r="E1078" s="9"/>
      <c r="F1078" s="9"/>
      <c r="G1078" s="9"/>
      <c r="H1078" s="9"/>
      <c r="I1078" s="9"/>
      <c r="J1078" s="9"/>
      <c r="K1078" s="9"/>
      <c r="L1078" s="9"/>
      <c r="M1078" s="9"/>
      <c r="N1078" s="9"/>
      <c r="O1078" s="9"/>
      <c r="P1078" s="9"/>
      <c r="Q1078" s="9"/>
      <c r="R1078" s="9"/>
      <c r="S1078" s="9"/>
    </row>
    <row r="1079" spans="1:19" x14ac:dyDescent="0.25">
      <c r="A1079" s="9"/>
      <c r="B1079" s="11" t="s">
        <v>1122</v>
      </c>
      <c r="C1079" s="12">
        <v>1112851</v>
      </c>
      <c r="D1079" s="9"/>
      <c r="E1079" s="9"/>
      <c r="F1079" s="9"/>
      <c r="G1079" s="9"/>
      <c r="H1079" s="9"/>
      <c r="I1079" s="9"/>
      <c r="J1079" s="9"/>
      <c r="K1079" s="9"/>
      <c r="L1079" s="9"/>
      <c r="M1079" s="9"/>
      <c r="N1079" s="9"/>
      <c r="O1079" s="9"/>
      <c r="P1079" s="9"/>
      <c r="Q1079" s="9"/>
      <c r="R1079" s="9"/>
      <c r="S1079" s="9"/>
    </row>
    <row r="1080" spans="1:19" x14ac:dyDescent="0.25">
      <c r="A1080" s="9"/>
      <c r="B1080" s="11" t="s">
        <v>1123</v>
      </c>
      <c r="C1080" s="12">
        <v>1111544</v>
      </c>
      <c r="D1080" s="9"/>
      <c r="E1080" s="9"/>
      <c r="F1080" s="9"/>
      <c r="G1080" s="9"/>
      <c r="H1080" s="9"/>
      <c r="I1080" s="9"/>
      <c r="J1080" s="9"/>
      <c r="K1080" s="9"/>
      <c r="L1080" s="9"/>
      <c r="M1080" s="9"/>
      <c r="N1080" s="9"/>
      <c r="O1080" s="9"/>
      <c r="P1080" s="9"/>
      <c r="Q1080" s="9"/>
      <c r="R1080" s="9"/>
      <c r="S1080" s="9"/>
    </row>
    <row r="1081" spans="1:19" x14ac:dyDescent="0.25">
      <c r="A1081" s="9"/>
      <c r="B1081" s="11" t="s">
        <v>1124</v>
      </c>
      <c r="C1081" s="12">
        <v>1111388</v>
      </c>
      <c r="D1081" s="9"/>
      <c r="E1081" s="9"/>
      <c r="F1081" s="9"/>
      <c r="G1081" s="9"/>
      <c r="H1081" s="9"/>
      <c r="I1081" s="9"/>
      <c r="J1081" s="9"/>
      <c r="K1081" s="9"/>
      <c r="L1081" s="9"/>
      <c r="M1081" s="9"/>
      <c r="N1081" s="9"/>
      <c r="O1081" s="9"/>
      <c r="P1081" s="9"/>
      <c r="Q1081" s="9"/>
      <c r="R1081" s="9"/>
      <c r="S1081" s="9"/>
    </row>
    <row r="1082" spans="1:19" x14ac:dyDescent="0.25">
      <c r="A1082" s="9"/>
      <c r="B1082" s="11" t="s">
        <v>1125</v>
      </c>
      <c r="C1082" s="12">
        <v>1110249</v>
      </c>
      <c r="D1082" s="9"/>
      <c r="E1082" s="9"/>
      <c r="F1082" s="9"/>
      <c r="G1082" s="9"/>
      <c r="H1082" s="9"/>
      <c r="I1082" s="9"/>
      <c r="J1082" s="9"/>
      <c r="K1082" s="9"/>
      <c r="L1082" s="9"/>
      <c r="M1082" s="9"/>
      <c r="N1082" s="9"/>
      <c r="O1082" s="9"/>
      <c r="P1082" s="9"/>
      <c r="Q1082" s="9"/>
      <c r="R1082" s="9"/>
      <c r="S1082" s="9"/>
    </row>
    <row r="1083" spans="1:19" x14ac:dyDescent="0.25">
      <c r="A1083" s="9"/>
      <c r="B1083" s="11" t="s">
        <v>1126</v>
      </c>
      <c r="C1083" s="12">
        <v>1112756</v>
      </c>
      <c r="D1083" s="9"/>
      <c r="E1083" s="9"/>
      <c r="F1083" s="9"/>
      <c r="G1083" s="9"/>
      <c r="H1083" s="9"/>
      <c r="I1083" s="9"/>
      <c r="J1083" s="9"/>
      <c r="K1083" s="9"/>
      <c r="L1083" s="9"/>
      <c r="M1083" s="9"/>
      <c r="N1083" s="9"/>
      <c r="O1083" s="9"/>
      <c r="P1083" s="9"/>
      <c r="Q1083" s="9"/>
      <c r="R1083" s="9"/>
      <c r="S1083" s="9"/>
    </row>
    <row r="1084" spans="1:19" x14ac:dyDescent="0.25">
      <c r="A1084" s="9"/>
      <c r="B1084" s="11" t="s">
        <v>1127</v>
      </c>
      <c r="C1084" s="12">
        <v>1112113</v>
      </c>
      <c r="D1084" s="9"/>
      <c r="E1084" s="9"/>
      <c r="F1084" s="9"/>
      <c r="G1084" s="9"/>
      <c r="H1084" s="9"/>
      <c r="I1084" s="9"/>
      <c r="J1084" s="9"/>
      <c r="K1084" s="9"/>
      <c r="L1084" s="9"/>
      <c r="M1084" s="9"/>
      <c r="N1084" s="9"/>
      <c r="O1084" s="9"/>
      <c r="P1084" s="9"/>
      <c r="Q1084" s="9"/>
      <c r="R1084" s="9"/>
      <c r="S1084" s="9"/>
    </row>
    <row r="1085" spans="1:19" x14ac:dyDescent="0.25">
      <c r="A1085" s="9"/>
      <c r="B1085" s="11" t="s">
        <v>1128</v>
      </c>
      <c r="C1085" s="12">
        <v>1111389</v>
      </c>
      <c r="D1085" s="9"/>
      <c r="E1085" s="9"/>
      <c r="F1085" s="9"/>
      <c r="G1085" s="9"/>
      <c r="H1085" s="9"/>
      <c r="I1085" s="9"/>
      <c r="J1085" s="9"/>
      <c r="K1085" s="9"/>
      <c r="L1085" s="9"/>
      <c r="M1085" s="9"/>
      <c r="N1085" s="9"/>
      <c r="O1085" s="9"/>
      <c r="P1085" s="9"/>
      <c r="Q1085" s="9"/>
      <c r="R1085" s="9"/>
      <c r="S1085" s="9"/>
    </row>
    <row r="1086" spans="1:19" x14ac:dyDescent="0.25">
      <c r="A1086" s="9"/>
      <c r="B1086" s="11" t="s">
        <v>1129</v>
      </c>
      <c r="C1086" s="12">
        <v>1111706</v>
      </c>
      <c r="D1086" s="9"/>
      <c r="E1086" s="9"/>
      <c r="F1086" s="9"/>
      <c r="G1086" s="9"/>
      <c r="H1086" s="9"/>
      <c r="I1086" s="9"/>
      <c r="J1086" s="9"/>
      <c r="K1086" s="9"/>
      <c r="L1086" s="9"/>
      <c r="M1086" s="9"/>
      <c r="N1086" s="9"/>
      <c r="O1086" s="9"/>
      <c r="P1086" s="9"/>
      <c r="Q1086" s="9"/>
      <c r="R1086" s="9"/>
      <c r="S1086" s="9"/>
    </row>
    <row r="1087" spans="1:19" x14ac:dyDescent="0.25">
      <c r="A1087" s="9"/>
      <c r="B1087" s="11" t="s">
        <v>1130</v>
      </c>
      <c r="C1087" s="12">
        <v>1112150</v>
      </c>
      <c r="D1087" s="9"/>
      <c r="E1087" s="9"/>
      <c r="F1087" s="9"/>
      <c r="G1087" s="9"/>
      <c r="H1087" s="9"/>
      <c r="I1087" s="9"/>
      <c r="J1087" s="9"/>
      <c r="K1087" s="9"/>
      <c r="L1087" s="9"/>
      <c r="M1087" s="9"/>
      <c r="N1087" s="9"/>
      <c r="O1087" s="9"/>
      <c r="P1087" s="9"/>
      <c r="Q1087" s="9"/>
      <c r="R1087" s="9"/>
      <c r="S1087" s="9"/>
    </row>
    <row r="1088" spans="1:19" x14ac:dyDescent="0.25">
      <c r="A1088" s="9"/>
      <c r="B1088" s="11" t="s">
        <v>1131</v>
      </c>
      <c r="C1088" s="12">
        <v>1110896</v>
      </c>
      <c r="D1088" s="9"/>
      <c r="E1088" s="9"/>
      <c r="F1088" s="9"/>
      <c r="G1088" s="9"/>
      <c r="H1088" s="9"/>
      <c r="I1088" s="9"/>
      <c r="J1088" s="9"/>
      <c r="K1088" s="9"/>
      <c r="L1088" s="9"/>
      <c r="M1088" s="9"/>
      <c r="N1088" s="9"/>
      <c r="O1088" s="9"/>
      <c r="P1088" s="9"/>
      <c r="Q1088" s="9"/>
      <c r="R1088" s="9"/>
      <c r="S1088" s="9"/>
    </row>
    <row r="1089" spans="1:19" x14ac:dyDescent="0.25">
      <c r="A1089" s="9"/>
      <c r="B1089" s="11" t="s">
        <v>1132</v>
      </c>
      <c r="C1089" s="12">
        <v>1112560</v>
      </c>
      <c r="D1089" s="9"/>
      <c r="E1089" s="9"/>
      <c r="F1089" s="9"/>
      <c r="G1089" s="9"/>
      <c r="H1089" s="9"/>
      <c r="I1089" s="9"/>
      <c r="J1089" s="9"/>
      <c r="K1089" s="9"/>
      <c r="L1089" s="9"/>
      <c r="M1089" s="9"/>
      <c r="N1089" s="9"/>
      <c r="O1089" s="9"/>
      <c r="P1089" s="9"/>
      <c r="Q1089" s="9"/>
      <c r="R1089" s="9"/>
      <c r="S1089" s="9"/>
    </row>
    <row r="1090" spans="1:19" x14ac:dyDescent="0.25">
      <c r="A1090" s="9"/>
      <c r="B1090" s="11" t="s">
        <v>1133</v>
      </c>
      <c r="C1090" s="12">
        <v>1110923</v>
      </c>
      <c r="D1090" s="9"/>
      <c r="E1090" s="9"/>
      <c r="F1090" s="9"/>
      <c r="G1090" s="9"/>
      <c r="H1090" s="9"/>
      <c r="I1090" s="9"/>
      <c r="J1090" s="9"/>
      <c r="K1090" s="9"/>
      <c r="L1090" s="9"/>
      <c r="M1090" s="9"/>
      <c r="N1090" s="9"/>
      <c r="O1090" s="9"/>
      <c r="P1090" s="9"/>
      <c r="Q1090" s="9"/>
      <c r="R1090" s="9"/>
      <c r="S1090" s="9"/>
    </row>
    <row r="1091" spans="1:19" x14ac:dyDescent="0.25">
      <c r="A1091" s="9"/>
      <c r="B1091" s="11" t="s">
        <v>1134</v>
      </c>
      <c r="C1091" s="12">
        <v>1111411</v>
      </c>
      <c r="D1091" s="9"/>
      <c r="E1091" s="9"/>
      <c r="F1091" s="9"/>
      <c r="G1091" s="9"/>
      <c r="H1091" s="9"/>
      <c r="I1091" s="9"/>
      <c r="J1091" s="9"/>
      <c r="K1091" s="9"/>
      <c r="L1091" s="9"/>
      <c r="M1091" s="9"/>
      <c r="N1091" s="9"/>
      <c r="O1091" s="9"/>
      <c r="P1091" s="9"/>
      <c r="Q1091" s="9"/>
      <c r="R1091" s="9"/>
      <c r="S1091" s="9"/>
    </row>
    <row r="1092" spans="1:19" x14ac:dyDescent="0.25">
      <c r="A1092" s="9"/>
      <c r="B1092" s="11" t="s">
        <v>1135</v>
      </c>
      <c r="C1092" s="12">
        <v>1111525</v>
      </c>
      <c r="D1092" s="9"/>
      <c r="E1092" s="9"/>
      <c r="F1092" s="9"/>
      <c r="G1092" s="9"/>
      <c r="H1092" s="9"/>
      <c r="I1092" s="9"/>
      <c r="J1092" s="9"/>
      <c r="K1092" s="9"/>
      <c r="L1092" s="9"/>
      <c r="M1092" s="9"/>
      <c r="N1092" s="9"/>
      <c r="O1092" s="9"/>
      <c r="P1092" s="9"/>
      <c r="Q1092" s="9"/>
      <c r="R1092" s="9"/>
      <c r="S1092" s="9"/>
    </row>
    <row r="1093" spans="1:19" x14ac:dyDescent="0.25">
      <c r="A1093" s="9"/>
      <c r="B1093" s="11" t="s">
        <v>1136</v>
      </c>
      <c r="C1093" s="12">
        <v>1111936</v>
      </c>
      <c r="D1093" s="9"/>
      <c r="E1093" s="9"/>
      <c r="F1093" s="9"/>
      <c r="G1093" s="9"/>
      <c r="H1093" s="9"/>
      <c r="I1093" s="9"/>
      <c r="J1093" s="9"/>
      <c r="K1093" s="9"/>
      <c r="L1093" s="9"/>
      <c r="M1093" s="9"/>
      <c r="N1093" s="9"/>
      <c r="O1093" s="9"/>
      <c r="P1093" s="9"/>
      <c r="Q1093" s="9"/>
      <c r="R1093" s="9"/>
      <c r="S1093" s="9"/>
    </row>
    <row r="1094" spans="1:19" x14ac:dyDescent="0.25">
      <c r="A1094" s="9"/>
      <c r="B1094" s="11" t="s">
        <v>1137</v>
      </c>
      <c r="C1094" s="12">
        <v>1111412</v>
      </c>
      <c r="D1094" s="9"/>
      <c r="E1094" s="9"/>
      <c r="F1094" s="9"/>
      <c r="G1094" s="9"/>
      <c r="H1094" s="9"/>
      <c r="I1094" s="9"/>
      <c r="J1094" s="9"/>
      <c r="K1094" s="9"/>
      <c r="L1094" s="9"/>
      <c r="M1094" s="9"/>
      <c r="N1094" s="9"/>
      <c r="O1094" s="9"/>
      <c r="P1094" s="9"/>
      <c r="Q1094" s="9"/>
      <c r="R1094" s="9"/>
      <c r="S1094" s="9"/>
    </row>
    <row r="1095" spans="1:19" x14ac:dyDescent="0.25">
      <c r="A1095" s="9"/>
      <c r="B1095" s="11" t="s">
        <v>1138</v>
      </c>
      <c r="C1095" s="12">
        <v>1110249</v>
      </c>
      <c r="D1095" s="9"/>
      <c r="E1095" s="9"/>
      <c r="F1095" s="9"/>
      <c r="G1095" s="9"/>
      <c r="H1095" s="9"/>
      <c r="I1095" s="9"/>
      <c r="J1095" s="9"/>
      <c r="K1095" s="9"/>
      <c r="L1095" s="9"/>
      <c r="M1095" s="9"/>
      <c r="N1095" s="9"/>
      <c r="O1095" s="9"/>
      <c r="P1095" s="9"/>
      <c r="Q1095" s="9"/>
      <c r="R1095" s="9"/>
      <c r="S1095" s="9"/>
    </row>
    <row r="1096" spans="1:19" x14ac:dyDescent="0.25">
      <c r="A1096" s="9"/>
      <c r="B1096" s="11" t="s">
        <v>1139</v>
      </c>
      <c r="C1096" s="12">
        <v>1111828</v>
      </c>
      <c r="D1096" s="9"/>
      <c r="E1096" s="9"/>
      <c r="F1096" s="9"/>
      <c r="G1096" s="9"/>
      <c r="H1096" s="9"/>
      <c r="I1096" s="9"/>
      <c r="J1096" s="9"/>
      <c r="K1096" s="9"/>
      <c r="L1096" s="9"/>
      <c r="M1096" s="9"/>
      <c r="N1096" s="9"/>
      <c r="O1096" s="9"/>
      <c r="P1096" s="9"/>
      <c r="Q1096" s="9"/>
      <c r="R1096" s="9"/>
      <c r="S1096" s="9"/>
    </row>
    <row r="1097" spans="1:19" x14ac:dyDescent="0.25">
      <c r="A1097" s="9"/>
      <c r="B1097" s="11" t="s">
        <v>1140</v>
      </c>
      <c r="C1097" s="12">
        <v>1111678</v>
      </c>
      <c r="D1097" s="9"/>
      <c r="E1097" s="9"/>
      <c r="F1097" s="9"/>
      <c r="G1097" s="9"/>
      <c r="H1097" s="9"/>
      <c r="I1097" s="9"/>
      <c r="J1097" s="9"/>
      <c r="K1097" s="9"/>
      <c r="L1097" s="9"/>
      <c r="M1097" s="9"/>
      <c r="N1097" s="9"/>
      <c r="O1097" s="9"/>
      <c r="P1097" s="9"/>
      <c r="Q1097" s="9"/>
      <c r="R1097" s="9"/>
      <c r="S1097" s="9"/>
    </row>
    <row r="1098" spans="1:19" x14ac:dyDescent="0.25">
      <c r="A1098" s="9"/>
      <c r="B1098" s="11" t="s">
        <v>1141</v>
      </c>
      <c r="C1098" s="12">
        <v>1110847</v>
      </c>
      <c r="D1098" s="9"/>
      <c r="E1098" s="9"/>
      <c r="F1098" s="9"/>
      <c r="G1098" s="9"/>
      <c r="H1098" s="9"/>
      <c r="I1098" s="9"/>
      <c r="J1098" s="9"/>
      <c r="K1098" s="9"/>
      <c r="L1098" s="9"/>
      <c r="M1098" s="9"/>
      <c r="N1098" s="9"/>
      <c r="O1098" s="9"/>
      <c r="P1098" s="9"/>
      <c r="Q1098" s="9"/>
      <c r="R1098" s="9"/>
      <c r="S1098" s="9"/>
    </row>
    <row r="1099" spans="1:19" x14ac:dyDescent="0.25">
      <c r="A1099" s="9"/>
      <c r="B1099" s="11" t="s">
        <v>1142</v>
      </c>
      <c r="C1099" s="12">
        <v>1112929</v>
      </c>
      <c r="D1099" s="9"/>
      <c r="E1099" s="9"/>
      <c r="F1099" s="9"/>
      <c r="G1099" s="9"/>
      <c r="H1099" s="9"/>
      <c r="I1099" s="9"/>
      <c r="J1099" s="9"/>
      <c r="K1099" s="9"/>
      <c r="L1099" s="9"/>
      <c r="M1099" s="9"/>
      <c r="N1099" s="9"/>
      <c r="O1099" s="9"/>
      <c r="P1099" s="9"/>
      <c r="Q1099" s="9"/>
      <c r="R1099" s="9"/>
      <c r="S1099" s="9"/>
    </row>
    <row r="1100" spans="1:19" x14ac:dyDescent="0.25">
      <c r="A1100" s="9"/>
      <c r="B1100" s="11" t="s">
        <v>1143</v>
      </c>
      <c r="C1100" s="12">
        <v>1111078</v>
      </c>
      <c r="D1100" s="9"/>
      <c r="E1100" s="9"/>
      <c r="F1100" s="9"/>
      <c r="G1100" s="9"/>
      <c r="H1100" s="9"/>
      <c r="I1100" s="9"/>
      <c r="J1100" s="9"/>
      <c r="K1100" s="9"/>
      <c r="L1100" s="9"/>
      <c r="M1100" s="9"/>
      <c r="N1100" s="9"/>
      <c r="O1100" s="9"/>
      <c r="P1100" s="9"/>
      <c r="Q1100" s="9"/>
      <c r="R1100" s="9"/>
      <c r="S1100" s="9"/>
    </row>
    <row r="1101" spans="1:19" x14ac:dyDescent="0.25">
      <c r="A1101" s="9"/>
      <c r="B1101" s="11" t="s">
        <v>1144</v>
      </c>
      <c r="C1101" s="12">
        <v>1112143</v>
      </c>
      <c r="D1101" s="9"/>
      <c r="E1101" s="9"/>
      <c r="F1101" s="9"/>
      <c r="G1101" s="9"/>
      <c r="H1101" s="9"/>
      <c r="I1101" s="9"/>
      <c r="J1101" s="9"/>
      <c r="K1101" s="9"/>
      <c r="L1101" s="9"/>
      <c r="M1101" s="9"/>
      <c r="N1101" s="9"/>
      <c r="O1101" s="9"/>
      <c r="P1101" s="9"/>
      <c r="Q1101" s="9"/>
      <c r="R1101" s="9"/>
      <c r="S1101" s="9"/>
    </row>
    <row r="1102" spans="1:19" x14ac:dyDescent="0.25">
      <c r="A1102" s="9"/>
      <c r="B1102" s="11" t="s">
        <v>1145</v>
      </c>
      <c r="C1102" s="12">
        <v>1112144</v>
      </c>
      <c r="D1102" s="9"/>
      <c r="E1102" s="9"/>
      <c r="F1102" s="9"/>
      <c r="G1102" s="9"/>
      <c r="H1102" s="9"/>
      <c r="I1102" s="9"/>
      <c r="J1102" s="9"/>
      <c r="K1102" s="9"/>
      <c r="L1102" s="9"/>
      <c r="M1102" s="9"/>
      <c r="N1102" s="9"/>
      <c r="O1102" s="9"/>
      <c r="P1102" s="9"/>
      <c r="Q1102" s="9"/>
      <c r="R1102" s="9"/>
      <c r="S1102" s="9"/>
    </row>
    <row r="1103" spans="1:19" x14ac:dyDescent="0.25">
      <c r="A1103" s="9"/>
      <c r="B1103" s="11" t="s">
        <v>1146</v>
      </c>
      <c r="C1103" s="12">
        <v>1112958</v>
      </c>
      <c r="D1103" s="9"/>
      <c r="E1103" s="9"/>
      <c r="F1103" s="9"/>
      <c r="G1103" s="9"/>
      <c r="H1103" s="9"/>
      <c r="I1103" s="9"/>
      <c r="J1103" s="9"/>
      <c r="K1103" s="9"/>
      <c r="L1103" s="9"/>
      <c r="M1103" s="9"/>
      <c r="N1103" s="9"/>
      <c r="O1103" s="9"/>
      <c r="P1103" s="9"/>
      <c r="Q1103" s="9"/>
      <c r="R1103" s="9"/>
      <c r="S1103" s="9"/>
    </row>
    <row r="1104" spans="1:19" x14ac:dyDescent="0.25">
      <c r="A1104" s="9"/>
      <c r="B1104" s="11" t="s">
        <v>1147</v>
      </c>
      <c r="C1104" s="12">
        <v>1112939</v>
      </c>
      <c r="D1104" s="9"/>
      <c r="E1104" s="9"/>
      <c r="F1104" s="9"/>
      <c r="G1104" s="9"/>
      <c r="H1104" s="9"/>
      <c r="I1104" s="9"/>
      <c r="J1104" s="9"/>
      <c r="K1104" s="9"/>
      <c r="L1104" s="9"/>
      <c r="M1104" s="9"/>
      <c r="N1104" s="9"/>
      <c r="O1104" s="9"/>
      <c r="P1104" s="9"/>
      <c r="Q1104" s="9"/>
      <c r="R1104" s="9"/>
      <c r="S1104" s="9"/>
    </row>
    <row r="1105" spans="1:19" x14ac:dyDescent="0.25">
      <c r="A1105" s="9"/>
      <c r="B1105" s="11" t="s">
        <v>1148</v>
      </c>
      <c r="C1105" s="12">
        <v>1112090</v>
      </c>
      <c r="D1105" s="9"/>
      <c r="E1105" s="9"/>
      <c r="F1105" s="9"/>
      <c r="G1105" s="9"/>
      <c r="H1105" s="9"/>
      <c r="I1105" s="9"/>
      <c r="J1105" s="9"/>
      <c r="K1105" s="9"/>
      <c r="L1105" s="9"/>
      <c r="M1105" s="9"/>
      <c r="N1105" s="9"/>
      <c r="O1105" s="9"/>
      <c r="P1105" s="9"/>
      <c r="Q1105" s="9"/>
      <c r="R1105" s="9"/>
      <c r="S1105" s="9"/>
    </row>
    <row r="1106" spans="1:19" x14ac:dyDescent="0.25">
      <c r="A1106" s="9"/>
      <c r="B1106" s="11" t="s">
        <v>1149</v>
      </c>
      <c r="C1106" s="12">
        <v>1111585</v>
      </c>
      <c r="D1106" s="9"/>
      <c r="E1106" s="9"/>
      <c r="F1106" s="9"/>
      <c r="G1106" s="9"/>
      <c r="H1106" s="9"/>
      <c r="I1106" s="9"/>
      <c r="J1106" s="9"/>
      <c r="K1106" s="9"/>
      <c r="L1106" s="9"/>
      <c r="M1106" s="9"/>
      <c r="N1106" s="9"/>
      <c r="O1106" s="9"/>
      <c r="P1106" s="9"/>
      <c r="Q1106" s="9"/>
      <c r="R1106" s="9"/>
      <c r="S1106" s="9"/>
    </row>
    <row r="1107" spans="1:19" x14ac:dyDescent="0.25">
      <c r="A1107" s="9"/>
      <c r="B1107" s="11" t="s">
        <v>1150</v>
      </c>
      <c r="C1107" s="12">
        <v>1110241</v>
      </c>
      <c r="D1107" s="9"/>
      <c r="E1107" s="9"/>
      <c r="F1107" s="9"/>
      <c r="G1107" s="9"/>
      <c r="H1107" s="9"/>
      <c r="I1107" s="9"/>
      <c r="J1107" s="9"/>
      <c r="K1107" s="9"/>
      <c r="L1107" s="9"/>
      <c r="M1107" s="9"/>
      <c r="N1107" s="9"/>
      <c r="O1107" s="9"/>
      <c r="P1107" s="9"/>
      <c r="Q1107" s="9"/>
      <c r="R1107" s="9"/>
      <c r="S1107" s="9"/>
    </row>
    <row r="1108" spans="1:19" x14ac:dyDescent="0.25">
      <c r="A1108" s="9"/>
      <c r="B1108" s="11" t="s">
        <v>1151</v>
      </c>
      <c r="C1108" s="12">
        <v>1111496</v>
      </c>
      <c r="D1108" s="9"/>
      <c r="E1108" s="9"/>
      <c r="F1108" s="9"/>
      <c r="G1108" s="9"/>
      <c r="H1108" s="9"/>
      <c r="I1108" s="9"/>
      <c r="J1108" s="9"/>
      <c r="K1108" s="9"/>
      <c r="L1108" s="9"/>
      <c r="M1108" s="9"/>
      <c r="N1108" s="9"/>
      <c r="O1108" s="9"/>
      <c r="P1108" s="9"/>
      <c r="Q1108" s="9"/>
      <c r="R1108" s="9"/>
      <c r="S1108" s="9"/>
    </row>
    <row r="1109" spans="1:19" x14ac:dyDescent="0.25">
      <c r="A1109" s="9"/>
      <c r="B1109" s="11" t="s">
        <v>1152</v>
      </c>
      <c r="C1109" s="12">
        <v>1110252</v>
      </c>
      <c r="D1109" s="9"/>
      <c r="E1109" s="9"/>
      <c r="F1109" s="9"/>
      <c r="G1109" s="9"/>
      <c r="H1109" s="9"/>
      <c r="I1109" s="9"/>
      <c r="J1109" s="9"/>
      <c r="K1109" s="9"/>
      <c r="L1109" s="9"/>
      <c r="M1109" s="9"/>
      <c r="N1109" s="9"/>
      <c r="O1109" s="9"/>
      <c r="P1109" s="9"/>
      <c r="Q1109" s="9"/>
      <c r="R1109" s="9"/>
      <c r="S1109" s="9"/>
    </row>
    <row r="1110" spans="1:19" x14ac:dyDescent="0.25">
      <c r="A1110" s="9"/>
      <c r="B1110" s="11" t="s">
        <v>1153</v>
      </c>
      <c r="C1110" s="12">
        <v>1111984</v>
      </c>
      <c r="D1110" s="9"/>
      <c r="E1110" s="9"/>
      <c r="F1110" s="9"/>
      <c r="G1110" s="9"/>
      <c r="H1110" s="9"/>
      <c r="I1110" s="9"/>
      <c r="J1110" s="9"/>
      <c r="K1110" s="9"/>
      <c r="L1110" s="9"/>
      <c r="M1110" s="9"/>
      <c r="N1110" s="9"/>
      <c r="O1110" s="9"/>
      <c r="P1110" s="9"/>
      <c r="Q1110" s="9"/>
      <c r="R1110" s="9"/>
      <c r="S1110" s="9"/>
    </row>
    <row r="1111" spans="1:19" x14ac:dyDescent="0.25">
      <c r="A1111" s="9"/>
      <c r="B1111" s="11" t="s">
        <v>1154</v>
      </c>
      <c r="C1111" s="12">
        <v>1112311</v>
      </c>
      <c r="D1111" s="9"/>
      <c r="E1111" s="9"/>
      <c r="F1111" s="9"/>
      <c r="G1111" s="9"/>
      <c r="H1111" s="9"/>
      <c r="I1111" s="9"/>
      <c r="J1111" s="9"/>
      <c r="K1111" s="9"/>
      <c r="L1111" s="9"/>
      <c r="M1111" s="9"/>
      <c r="N1111" s="9"/>
      <c r="O1111" s="9"/>
      <c r="P1111" s="9"/>
      <c r="Q1111" s="9"/>
      <c r="R1111" s="9"/>
      <c r="S1111" s="9"/>
    </row>
    <row r="1112" spans="1:19" x14ac:dyDescent="0.25">
      <c r="A1112" s="9"/>
      <c r="B1112" s="11" t="s">
        <v>1155</v>
      </c>
      <c r="C1112" s="12">
        <v>1111787</v>
      </c>
      <c r="D1112" s="9"/>
      <c r="E1112" s="9"/>
      <c r="F1112" s="9"/>
      <c r="G1112" s="9"/>
      <c r="H1112" s="9"/>
      <c r="I1112" s="9"/>
      <c r="J1112" s="9"/>
      <c r="K1112" s="9"/>
      <c r="L1112" s="9"/>
      <c r="M1112" s="9"/>
      <c r="N1112" s="9"/>
      <c r="O1112" s="9"/>
      <c r="P1112" s="9"/>
      <c r="Q1112" s="9"/>
      <c r="R1112" s="9"/>
      <c r="S1112" s="9"/>
    </row>
    <row r="1113" spans="1:19" x14ac:dyDescent="0.25">
      <c r="A1113" s="9"/>
      <c r="B1113" s="11" t="s">
        <v>1156</v>
      </c>
      <c r="C1113" s="12">
        <v>1110235</v>
      </c>
      <c r="D1113" s="9"/>
      <c r="E1113" s="9"/>
      <c r="F1113" s="9"/>
      <c r="G1113" s="9"/>
      <c r="H1113" s="9"/>
      <c r="I1113" s="9"/>
      <c r="J1113" s="9"/>
      <c r="K1113" s="9"/>
      <c r="L1113" s="9"/>
      <c r="M1113" s="9"/>
      <c r="N1113" s="9"/>
      <c r="O1113" s="9"/>
      <c r="P1113" s="9"/>
      <c r="Q1113" s="9"/>
      <c r="R1113" s="9"/>
      <c r="S1113" s="9"/>
    </row>
    <row r="1114" spans="1:19" x14ac:dyDescent="0.25">
      <c r="A1114" s="9"/>
      <c r="B1114" s="11" t="s">
        <v>1157</v>
      </c>
      <c r="C1114" s="12">
        <v>1110237</v>
      </c>
      <c r="D1114" s="9"/>
      <c r="E1114" s="9"/>
      <c r="F1114" s="9"/>
      <c r="G1114" s="9"/>
      <c r="H1114" s="9"/>
      <c r="I1114" s="9"/>
      <c r="J1114" s="9"/>
      <c r="K1114" s="9"/>
      <c r="L1114" s="9"/>
      <c r="M1114" s="9"/>
      <c r="N1114" s="9"/>
      <c r="O1114" s="9"/>
      <c r="P1114" s="9"/>
      <c r="Q1114" s="9"/>
      <c r="R1114" s="9"/>
      <c r="S1114" s="9"/>
    </row>
    <row r="1115" spans="1:19" x14ac:dyDescent="0.25">
      <c r="A1115" s="9"/>
      <c r="B1115" s="11" t="s">
        <v>1158</v>
      </c>
      <c r="C1115" s="12">
        <v>1111322</v>
      </c>
      <c r="D1115" s="9"/>
      <c r="E1115" s="9"/>
      <c r="F1115" s="9"/>
      <c r="G1115" s="9"/>
      <c r="H1115" s="9"/>
      <c r="I1115" s="9"/>
      <c r="J1115" s="9"/>
      <c r="K1115" s="9"/>
      <c r="L1115" s="9"/>
      <c r="M1115" s="9"/>
      <c r="N1115" s="9"/>
      <c r="O1115" s="9"/>
      <c r="P1115" s="9"/>
      <c r="Q1115" s="9"/>
      <c r="R1115" s="9"/>
      <c r="S1115" s="9"/>
    </row>
    <row r="1116" spans="1:19" x14ac:dyDescent="0.25">
      <c r="A1116" s="9"/>
      <c r="B1116" s="11" t="s">
        <v>1159</v>
      </c>
      <c r="C1116" s="12">
        <v>1112028</v>
      </c>
      <c r="D1116" s="9"/>
      <c r="E1116" s="9"/>
      <c r="F1116" s="9"/>
      <c r="G1116" s="9"/>
      <c r="H1116" s="9"/>
      <c r="I1116" s="9"/>
      <c r="J1116" s="9"/>
      <c r="K1116" s="9"/>
      <c r="L1116" s="9"/>
      <c r="M1116" s="9"/>
      <c r="N1116" s="9"/>
      <c r="O1116" s="9"/>
      <c r="P1116" s="9"/>
      <c r="Q1116" s="9"/>
      <c r="R1116" s="9"/>
      <c r="S1116" s="9"/>
    </row>
    <row r="1117" spans="1:19" x14ac:dyDescent="0.25">
      <c r="A1117" s="9"/>
      <c r="B1117" s="11" t="s">
        <v>1160</v>
      </c>
      <c r="C1117" s="12">
        <v>1112363</v>
      </c>
      <c r="D1117" s="9"/>
      <c r="E1117" s="9"/>
      <c r="F1117" s="9"/>
      <c r="G1117" s="9"/>
      <c r="H1117" s="9"/>
      <c r="I1117" s="9"/>
      <c r="J1117" s="9"/>
      <c r="K1117" s="9"/>
      <c r="L1117" s="9"/>
      <c r="M1117" s="9"/>
      <c r="N1117" s="9"/>
      <c r="O1117" s="9"/>
      <c r="P1117" s="9"/>
      <c r="Q1117" s="9"/>
      <c r="R1117" s="9"/>
      <c r="S1117" s="9"/>
    </row>
    <row r="1118" spans="1:19" x14ac:dyDescent="0.25">
      <c r="A1118" s="9"/>
      <c r="B1118" s="11" t="s">
        <v>1161</v>
      </c>
      <c r="C1118" s="12">
        <v>1111465</v>
      </c>
      <c r="D1118" s="9"/>
      <c r="E1118" s="9"/>
      <c r="F1118" s="9"/>
      <c r="G1118" s="9"/>
      <c r="H1118" s="9"/>
      <c r="I1118" s="9"/>
      <c r="J1118" s="9"/>
      <c r="K1118" s="9"/>
      <c r="L1118" s="9"/>
      <c r="M1118" s="9"/>
      <c r="N1118" s="9"/>
      <c r="O1118" s="9"/>
      <c r="P1118" s="9"/>
      <c r="Q1118" s="9"/>
      <c r="R1118" s="9"/>
      <c r="S1118" s="9"/>
    </row>
    <row r="1119" spans="1:19" x14ac:dyDescent="0.25">
      <c r="A1119" s="9"/>
      <c r="B1119" s="11" t="s">
        <v>1162</v>
      </c>
      <c r="C1119" s="12">
        <v>1110152</v>
      </c>
      <c r="D1119" s="9"/>
      <c r="E1119" s="9"/>
      <c r="F1119" s="9"/>
      <c r="G1119" s="9"/>
      <c r="H1119" s="9"/>
      <c r="I1119" s="9"/>
      <c r="J1119" s="9"/>
      <c r="K1119" s="9"/>
      <c r="L1119" s="9"/>
      <c r="M1119" s="9"/>
      <c r="N1119" s="9"/>
      <c r="O1119" s="9"/>
      <c r="P1119" s="9"/>
      <c r="Q1119" s="9"/>
      <c r="R1119" s="9"/>
      <c r="S1119" s="9"/>
    </row>
    <row r="1120" spans="1:19" x14ac:dyDescent="0.25">
      <c r="A1120" s="9"/>
      <c r="B1120" s="11" t="s">
        <v>1163</v>
      </c>
      <c r="C1120" s="12">
        <v>1111594</v>
      </c>
      <c r="D1120" s="9"/>
      <c r="E1120" s="9"/>
      <c r="F1120" s="9"/>
      <c r="G1120" s="9"/>
      <c r="H1120" s="9"/>
      <c r="I1120" s="9"/>
      <c r="J1120" s="9"/>
      <c r="K1120" s="9"/>
      <c r="L1120" s="9"/>
      <c r="M1120" s="9"/>
      <c r="N1120" s="9"/>
      <c r="O1120" s="9"/>
      <c r="P1120" s="9"/>
      <c r="Q1120" s="9"/>
      <c r="R1120" s="9"/>
      <c r="S1120" s="9"/>
    </row>
    <row r="1121" spans="1:19" x14ac:dyDescent="0.25">
      <c r="A1121" s="9"/>
      <c r="B1121" s="11" t="s">
        <v>1164</v>
      </c>
      <c r="C1121" s="12">
        <v>1112806</v>
      </c>
      <c r="D1121" s="9"/>
      <c r="E1121" s="9"/>
      <c r="F1121" s="9"/>
      <c r="G1121" s="9"/>
      <c r="H1121" s="9"/>
      <c r="I1121" s="9"/>
      <c r="J1121" s="9"/>
      <c r="K1121" s="9"/>
      <c r="L1121" s="9"/>
      <c r="M1121" s="9"/>
      <c r="N1121" s="9"/>
      <c r="O1121" s="9"/>
      <c r="P1121" s="9"/>
      <c r="Q1121" s="9"/>
      <c r="R1121" s="9"/>
      <c r="S1121" s="9"/>
    </row>
    <row r="1122" spans="1:19" x14ac:dyDescent="0.25">
      <c r="A1122" s="9"/>
      <c r="B1122" s="11" t="s">
        <v>1165</v>
      </c>
      <c r="C1122" s="12">
        <v>1112314</v>
      </c>
      <c r="D1122" s="9"/>
      <c r="E1122" s="9"/>
      <c r="F1122" s="9"/>
      <c r="G1122" s="9"/>
      <c r="H1122" s="9"/>
      <c r="I1122" s="9"/>
      <c r="J1122" s="9"/>
      <c r="K1122" s="9"/>
      <c r="L1122" s="9"/>
      <c r="M1122" s="9"/>
      <c r="N1122" s="9"/>
      <c r="O1122" s="9"/>
      <c r="P1122" s="9"/>
      <c r="Q1122" s="9"/>
      <c r="R1122" s="9"/>
      <c r="S1122" s="9"/>
    </row>
    <row r="1123" spans="1:19" x14ac:dyDescent="0.25">
      <c r="A1123" s="9"/>
      <c r="B1123" s="11" t="s">
        <v>1166</v>
      </c>
      <c r="C1123" s="12">
        <v>1110189</v>
      </c>
      <c r="D1123" s="9"/>
      <c r="E1123" s="9"/>
      <c r="F1123" s="9"/>
      <c r="G1123" s="9"/>
      <c r="H1123" s="9"/>
      <c r="I1123" s="9"/>
      <c r="J1123" s="9"/>
      <c r="K1123" s="9"/>
      <c r="L1123" s="9"/>
      <c r="M1123" s="9"/>
      <c r="N1123" s="9"/>
      <c r="O1123" s="9"/>
      <c r="P1123" s="9"/>
      <c r="Q1123" s="9"/>
      <c r="R1123" s="9"/>
      <c r="S1123" s="9"/>
    </row>
    <row r="1124" spans="1:19" x14ac:dyDescent="0.25">
      <c r="A1124" s="9"/>
      <c r="B1124" s="11" t="s">
        <v>1167</v>
      </c>
      <c r="C1124" s="12">
        <v>1110534</v>
      </c>
      <c r="D1124" s="9"/>
      <c r="E1124" s="9"/>
      <c r="F1124" s="9"/>
      <c r="G1124" s="9"/>
      <c r="H1124" s="9"/>
      <c r="I1124" s="9"/>
      <c r="J1124" s="9"/>
      <c r="K1124" s="9"/>
      <c r="L1124" s="9"/>
      <c r="M1124" s="9"/>
      <c r="N1124" s="9"/>
      <c r="O1124" s="9"/>
      <c r="P1124" s="9"/>
      <c r="Q1124" s="9"/>
      <c r="R1124" s="9"/>
      <c r="S1124" s="9"/>
    </row>
    <row r="1125" spans="1:19" x14ac:dyDescent="0.25">
      <c r="A1125" s="9"/>
      <c r="B1125" s="11" t="s">
        <v>1168</v>
      </c>
      <c r="C1125" s="12">
        <v>1111112</v>
      </c>
      <c r="D1125" s="9"/>
      <c r="E1125" s="9"/>
      <c r="F1125" s="9"/>
      <c r="G1125" s="9"/>
      <c r="H1125" s="9"/>
      <c r="I1125" s="9"/>
      <c r="J1125" s="9"/>
      <c r="K1125" s="9"/>
      <c r="L1125" s="9"/>
      <c r="M1125" s="9"/>
      <c r="N1125" s="9"/>
      <c r="O1125" s="9"/>
      <c r="P1125" s="9"/>
      <c r="Q1125" s="9"/>
      <c r="R1125" s="9"/>
      <c r="S1125" s="9"/>
    </row>
    <row r="1126" spans="1:19" x14ac:dyDescent="0.25">
      <c r="A1126" s="9"/>
      <c r="B1126" s="11" t="s">
        <v>1169</v>
      </c>
      <c r="C1126" s="12">
        <v>1111829</v>
      </c>
      <c r="D1126" s="9"/>
      <c r="E1126" s="9"/>
      <c r="F1126" s="9"/>
      <c r="G1126" s="9"/>
      <c r="H1126" s="9"/>
      <c r="I1126" s="9"/>
      <c r="J1126" s="9"/>
      <c r="K1126" s="9"/>
      <c r="L1126" s="9"/>
      <c r="M1126" s="9"/>
      <c r="N1126" s="9"/>
      <c r="O1126" s="9"/>
      <c r="P1126" s="9"/>
      <c r="Q1126" s="9"/>
      <c r="R1126" s="9"/>
      <c r="S1126" s="9"/>
    </row>
    <row r="1127" spans="1:19" x14ac:dyDescent="0.25">
      <c r="A1127" s="9"/>
      <c r="B1127" s="11" t="s">
        <v>1170</v>
      </c>
      <c r="C1127" s="12">
        <v>1112407</v>
      </c>
      <c r="D1127" s="9"/>
      <c r="E1127" s="9"/>
      <c r="F1127" s="9"/>
      <c r="G1127" s="9"/>
      <c r="H1127" s="9"/>
      <c r="I1127" s="9"/>
      <c r="J1127" s="9"/>
      <c r="K1127" s="9"/>
      <c r="L1127" s="9"/>
      <c r="M1127" s="9"/>
      <c r="N1127" s="9"/>
      <c r="O1127" s="9"/>
      <c r="P1127" s="9"/>
      <c r="Q1127" s="9"/>
      <c r="R1127" s="9"/>
      <c r="S1127" s="9"/>
    </row>
    <row r="1128" spans="1:19" x14ac:dyDescent="0.25">
      <c r="A1128" s="9"/>
      <c r="B1128" s="11" t="s">
        <v>1171</v>
      </c>
      <c r="C1128" s="12">
        <v>1110019</v>
      </c>
      <c r="D1128" s="9"/>
      <c r="E1128" s="9"/>
      <c r="F1128" s="9"/>
      <c r="G1128" s="9"/>
      <c r="H1128" s="9"/>
      <c r="I1128" s="9"/>
      <c r="J1128" s="9"/>
      <c r="K1128" s="9"/>
      <c r="L1128" s="9"/>
      <c r="M1128" s="9"/>
      <c r="N1128" s="9"/>
      <c r="O1128" s="9"/>
      <c r="P1128" s="9"/>
      <c r="Q1128" s="9"/>
      <c r="R1128" s="9"/>
      <c r="S1128" s="9"/>
    </row>
    <row r="1129" spans="1:19" x14ac:dyDescent="0.25">
      <c r="A1129" s="9"/>
      <c r="B1129" s="11" t="s">
        <v>1172</v>
      </c>
      <c r="C1129" s="12">
        <v>1111741</v>
      </c>
      <c r="D1129" s="9"/>
      <c r="E1129" s="9"/>
      <c r="F1129" s="9"/>
      <c r="G1129" s="9"/>
      <c r="H1129" s="9"/>
      <c r="I1129" s="9"/>
      <c r="J1129" s="9"/>
      <c r="K1129" s="9"/>
      <c r="L1129" s="9"/>
      <c r="M1129" s="9"/>
      <c r="N1129" s="9"/>
      <c r="O1129" s="9"/>
      <c r="P1129" s="9"/>
      <c r="Q1129" s="9"/>
      <c r="R1129" s="9"/>
      <c r="S1129" s="9"/>
    </row>
    <row r="1130" spans="1:19" x14ac:dyDescent="0.25">
      <c r="A1130" s="9"/>
      <c r="B1130" s="11" t="s">
        <v>1173</v>
      </c>
      <c r="C1130" s="12">
        <v>1111371</v>
      </c>
      <c r="D1130" s="9"/>
      <c r="E1130" s="9"/>
      <c r="F1130" s="9"/>
      <c r="G1130" s="9"/>
      <c r="H1130" s="9"/>
      <c r="I1130" s="9"/>
      <c r="J1130" s="9"/>
      <c r="K1130" s="9"/>
      <c r="L1130" s="9"/>
      <c r="M1130" s="9"/>
      <c r="N1130" s="9"/>
      <c r="O1130" s="9"/>
      <c r="P1130" s="9"/>
      <c r="Q1130" s="9"/>
      <c r="R1130" s="9"/>
      <c r="S1130" s="9"/>
    </row>
    <row r="1131" spans="1:19" x14ac:dyDescent="0.25">
      <c r="A1131" s="9"/>
      <c r="B1131" s="11" t="s">
        <v>1174</v>
      </c>
      <c r="C1131" s="12">
        <v>1111159</v>
      </c>
      <c r="D1131" s="9"/>
      <c r="E1131" s="9"/>
      <c r="F1131" s="9"/>
      <c r="G1131" s="9"/>
      <c r="H1131" s="9"/>
      <c r="I1131" s="9"/>
      <c r="J1131" s="9"/>
      <c r="K1131" s="9"/>
      <c r="L1131" s="9"/>
      <c r="M1131" s="9"/>
      <c r="N1131" s="9"/>
      <c r="O1131" s="9"/>
      <c r="P1131" s="9"/>
      <c r="Q1131" s="9"/>
      <c r="R1131" s="9"/>
      <c r="S1131" s="9"/>
    </row>
    <row r="1132" spans="1:19" x14ac:dyDescent="0.25">
      <c r="A1132" s="9"/>
      <c r="B1132" s="11" t="s">
        <v>1175</v>
      </c>
      <c r="C1132" s="12">
        <v>1111400</v>
      </c>
      <c r="D1132" s="9"/>
      <c r="E1132" s="9"/>
      <c r="F1132" s="9"/>
      <c r="G1132" s="9"/>
      <c r="H1132" s="9"/>
      <c r="I1132" s="9"/>
      <c r="J1132" s="9"/>
      <c r="K1132" s="9"/>
      <c r="L1132" s="9"/>
      <c r="M1132" s="9"/>
      <c r="N1132" s="9"/>
      <c r="O1132" s="9"/>
      <c r="P1132" s="9"/>
      <c r="Q1132" s="9"/>
      <c r="R1132" s="9"/>
      <c r="S1132" s="9"/>
    </row>
    <row r="1133" spans="1:19" x14ac:dyDescent="0.25">
      <c r="A1133" s="9"/>
      <c r="B1133" s="11" t="s">
        <v>1176</v>
      </c>
      <c r="C1133" s="12">
        <v>1111184</v>
      </c>
      <c r="D1133" s="9"/>
      <c r="E1133" s="9"/>
      <c r="F1133" s="9"/>
      <c r="G1133" s="9"/>
      <c r="H1133" s="9"/>
      <c r="I1133" s="9"/>
      <c r="J1133" s="9"/>
      <c r="K1133" s="9"/>
      <c r="L1133" s="9"/>
      <c r="M1133" s="9"/>
      <c r="N1133" s="9"/>
      <c r="O1133" s="9"/>
      <c r="P1133" s="9"/>
      <c r="Q1133" s="9"/>
      <c r="R1133" s="9"/>
      <c r="S1133" s="9"/>
    </row>
    <row r="1134" spans="1:19" x14ac:dyDescent="0.25">
      <c r="A1134" s="9"/>
      <c r="B1134" s="11" t="s">
        <v>1177</v>
      </c>
      <c r="C1134" s="12">
        <v>1110525</v>
      </c>
      <c r="D1134" s="9"/>
      <c r="E1134" s="9"/>
      <c r="F1134" s="9"/>
      <c r="G1134" s="9"/>
      <c r="H1134" s="9"/>
      <c r="I1134" s="9"/>
      <c r="J1134" s="9"/>
      <c r="K1134" s="9"/>
      <c r="L1134" s="9"/>
      <c r="M1134" s="9"/>
      <c r="N1134" s="9"/>
      <c r="O1134" s="9"/>
      <c r="P1134" s="9"/>
      <c r="Q1134" s="9"/>
      <c r="R1134" s="9"/>
      <c r="S1134" s="9"/>
    </row>
    <row r="1135" spans="1:19" x14ac:dyDescent="0.25">
      <c r="A1135" s="9"/>
      <c r="B1135" s="11" t="s">
        <v>1178</v>
      </c>
      <c r="C1135" s="12">
        <v>1111728</v>
      </c>
      <c r="D1135" s="9"/>
      <c r="E1135" s="9"/>
      <c r="F1135" s="9"/>
      <c r="G1135" s="9"/>
      <c r="H1135" s="9"/>
      <c r="I1135" s="9"/>
      <c r="J1135" s="9"/>
      <c r="K1135" s="9"/>
      <c r="L1135" s="9"/>
      <c r="M1135" s="9"/>
      <c r="N1135" s="9"/>
      <c r="O1135" s="9"/>
      <c r="P1135" s="9"/>
      <c r="Q1135" s="9"/>
      <c r="R1135" s="9"/>
      <c r="S1135" s="9"/>
    </row>
    <row r="1136" spans="1:19" x14ac:dyDescent="0.25">
      <c r="A1136" s="9"/>
      <c r="B1136" s="11" t="s">
        <v>1179</v>
      </c>
      <c r="C1136" s="12">
        <v>1111006</v>
      </c>
      <c r="D1136" s="9"/>
      <c r="E1136" s="9"/>
      <c r="F1136" s="9"/>
      <c r="G1136" s="9"/>
      <c r="H1136" s="9"/>
      <c r="I1136" s="9"/>
      <c r="J1136" s="9"/>
      <c r="K1136" s="9"/>
      <c r="L1136" s="9"/>
      <c r="M1136" s="9"/>
      <c r="N1136" s="9"/>
      <c r="O1136" s="9"/>
      <c r="P1136" s="9"/>
      <c r="Q1136" s="9"/>
      <c r="R1136" s="9"/>
      <c r="S1136" s="9"/>
    </row>
    <row r="1137" spans="1:19" x14ac:dyDescent="0.25">
      <c r="A1137" s="9"/>
      <c r="B1137" s="11" t="s">
        <v>1180</v>
      </c>
      <c r="C1137" s="12">
        <v>1118682</v>
      </c>
      <c r="D1137" s="9"/>
      <c r="E1137" s="9"/>
      <c r="F1137" s="9"/>
      <c r="G1137" s="9"/>
      <c r="H1137" s="9"/>
      <c r="I1137" s="9"/>
      <c r="J1137" s="9"/>
      <c r="K1137" s="9"/>
      <c r="L1137" s="9"/>
      <c r="M1137" s="9"/>
      <c r="N1137" s="9"/>
      <c r="O1137" s="9"/>
      <c r="P1137" s="9"/>
      <c r="Q1137" s="9"/>
      <c r="R1137" s="9"/>
      <c r="S1137" s="9"/>
    </row>
    <row r="1138" spans="1:19" x14ac:dyDescent="0.25">
      <c r="A1138" s="9"/>
      <c r="B1138" s="11" t="s">
        <v>1181</v>
      </c>
      <c r="C1138" s="12">
        <v>1110430</v>
      </c>
      <c r="D1138" s="9"/>
      <c r="E1138" s="9"/>
      <c r="F1138" s="9"/>
      <c r="G1138" s="9"/>
      <c r="H1138" s="9"/>
      <c r="I1138" s="9"/>
      <c r="J1138" s="9"/>
      <c r="K1138" s="9"/>
      <c r="L1138" s="9"/>
      <c r="M1138" s="9"/>
      <c r="N1138" s="9"/>
      <c r="O1138" s="9"/>
      <c r="P1138" s="9"/>
      <c r="Q1138" s="9"/>
      <c r="R1138" s="9"/>
      <c r="S1138" s="9"/>
    </row>
    <row r="1139" spans="1:19" x14ac:dyDescent="0.25">
      <c r="A1139" s="9"/>
      <c r="B1139" s="11" t="s">
        <v>1182</v>
      </c>
      <c r="C1139" s="12">
        <v>1111575</v>
      </c>
      <c r="D1139" s="9"/>
      <c r="E1139" s="9"/>
      <c r="F1139" s="9"/>
      <c r="G1139" s="9"/>
      <c r="H1139" s="9"/>
      <c r="I1139" s="9"/>
      <c r="J1139" s="9"/>
      <c r="K1139" s="9"/>
      <c r="L1139" s="9"/>
      <c r="M1139" s="9"/>
      <c r="N1139" s="9"/>
      <c r="O1139" s="9"/>
      <c r="P1139" s="9"/>
      <c r="Q1139" s="9"/>
      <c r="R1139" s="9"/>
      <c r="S1139" s="9"/>
    </row>
    <row r="1140" spans="1:19" x14ac:dyDescent="0.25">
      <c r="A1140" s="9"/>
      <c r="B1140" s="11" t="s">
        <v>1183</v>
      </c>
      <c r="C1140" s="12">
        <v>1111208</v>
      </c>
      <c r="D1140" s="9"/>
      <c r="E1140" s="9"/>
      <c r="F1140" s="9"/>
      <c r="G1140" s="9"/>
      <c r="H1140" s="9"/>
      <c r="I1140" s="9"/>
      <c r="J1140" s="9"/>
      <c r="K1140" s="9"/>
      <c r="L1140" s="9"/>
      <c r="M1140" s="9"/>
      <c r="N1140" s="9"/>
      <c r="O1140" s="9"/>
      <c r="P1140" s="9"/>
      <c r="Q1140" s="9"/>
      <c r="R1140" s="9"/>
      <c r="S1140" s="9"/>
    </row>
    <row r="1141" spans="1:19" x14ac:dyDescent="0.25">
      <c r="A1141" s="9"/>
      <c r="B1141" s="11" t="s">
        <v>1184</v>
      </c>
      <c r="C1141" s="12">
        <v>1112733</v>
      </c>
      <c r="D1141" s="9"/>
      <c r="E1141" s="9"/>
      <c r="F1141" s="9"/>
      <c r="G1141" s="9"/>
      <c r="H1141" s="9"/>
      <c r="I1141" s="9"/>
      <c r="J1141" s="9"/>
      <c r="K1141" s="9"/>
      <c r="L1141" s="9"/>
      <c r="M1141" s="9"/>
      <c r="N1141" s="9"/>
      <c r="O1141" s="9"/>
      <c r="P1141" s="9"/>
      <c r="Q1141" s="9"/>
      <c r="R1141" s="9"/>
      <c r="S1141" s="9"/>
    </row>
    <row r="1142" spans="1:19" x14ac:dyDescent="0.25">
      <c r="A1142" s="9"/>
      <c r="B1142" s="11" t="s">
        <v>1185</v>
      </c>
      <c r="C1142" s="12">
        <v>1111839</v>
      </c>
      <c r="D1142" s="9"/>
      <c r="E1142" s="9"/>
      <c r="F1142" s="9"/>
      <c r="G1142" s="9"/>
      <c r="H1142" s="9"/>
      <c r="I1142" s="9"/>
      <c r="J1142" s="9"/>
      <c r="K1142" s="9"/>
      <c r="L1142" s="9"/>
      <c r="M1142" s="9"/>
      <c r="N1142" s="9"/>
      <c r="O1142" s="9"/>
      <c r="P1142" s="9"/>
      <c r="Q1142" s="9"/>
      <c r="R1142" s="9"/>
      <c r="S1142" s="9"/>
    </row>
    <row r="1143" spans="1:19" x14ac:dyDescent="0.25">
      <c r="A1143" s="9"/>
      <c r="B1143" s="11" t="s">
        <v>1186</v>
      </c>
      <c r="C1143" s="12">
        <v>1112322</v>
      </c>
      <c r="D1143" s="9"/>
      <c r="E1143" s="9"/>
      <c r="F1143" s="9"/>
      <c r="G1143" s="9"/>
      <c r="H1143" s="9"/>
      <c r="I1143" s="9"/>
      <c r="J1143" s="9"/>
      <c r="K1143" s="9"/>
      <c r="L1143" s="9"/>
      <c r="M1143" s="9"/>
      <c r="N1143" s="9"/>
      <c r="O1143" s="9"/>
      <c r="P1143" s="9"/>
      <c r="Q1143" s="9"/>
      <c r="R1143" s="9"/>
      <c r="S1143" s="9"/>
    </row>
    <row r="1144" spans="1:19" x14ac:dyDescent="0.25">
      <c r="A1144" s="9"/>
      <c r="B1144" s="11" t="s">
        <v>1187</v>
      </c>
      <c r="C1144" s="12">
        <v>1110020</v>
      </c>
      <c r="D1144" s="9"/>
      <c r="E1144" s="9"/>
      <c r="F1144" s="9"/>
      <c r="G1144" s="9"/>
      <c r="H1144" s="9"/>
      <c r="I1144" s="9"/>
      <c r="J1144" s="9"/>
      <c r="K1144" s="9"/>
      <c r="L1144" s="9"/>
      <c r="M1144" s="9"/>
      <c r="N1144" s="9"/>
      <c r="O1144" s="9"/>
      <c r="P1144" s="9"/>
      <c r="Q1144" s="9"/>
      <c r="R1144" s="9"/>
      <c r="S1144" s="9"/>
    </row>
    <row r="1145" spans="1:19" x14ac:dyDescent="0.25">
      <c r="A1145" s="9"/>
      <c r="B1145" s="11" t="s">
        <v>1188</v>
      </c>
      <c r="C1145" s="12">
        <v>1112541</v>
      </c>
      <c r="D1145" s="9"/>
      <c r="E1145" s="9"/>
      <c r="F1145" s="9"/>
      <c r="G1145" s="9"/>
      <c r="H1145" s="9"/>
      <c r="I1145" s="9"/>
      <c r="J1145" s="9"/>
      <c r="K1145" s="9"/>
      <c r="L1145" s="9"/>
      <c r="M1145" s="9"/>
      <c r="N1145" s="9"/>
      <c r="O1145" s="9"/>
      <c r="P1145" s="9"/>
      <c r="Q1145" s="9"/>
      <c r="R1145" s="9"/>
      <c r="S1145" s="9"/>
    </row>
    <row r="1146" spans="1:19" x14ac:dyDescent="0.25">
      <c r="A1146" s="9"/>
      <c r="B1146" s="11" t="s">
        <v>1189</v>
      </c>
      <c r="C1146" s="12">
        <v>1110567</v>
      </c>
      <c r="D1146" s="9"/>
      <c r="E1146" s="9"/>
      <c r="F1146" s="9"/>
      <c r="G1146" s="9"/>
      <c r="H1146" s="9"/>
      <c r="I1146" s="9"/>
      <c r="J1146" s="9"/>
      <c r="K1146" s="9"/>
      <c r="L1146" s="9"/>
      <c r="M1146" s="9"/>
      <c r="N1146" s="9"/>
      <c r="O1146" s="9"/>
      <c r="P1146" s="9"/>
      <c r="Q1146" s="9"/>
      <c r="R1146" s="9"/>
      <c r="S1146" s="9"/>
    </row>
    <row r="1147" spans="1:19" x14ac:dyDescent="0.25">
      <c r="A1147" s="9"/>
      <c r="B1147" s="11" t="s">
        <v>1190</v>
      </c>
      <c r="C1147" s="12">
        <v>1110906</v>
      </c>
      <c r="D1147" s="9"/>
      <c r="E1147" s="9"/>
      <c r="F1147" s="9"/>
      <c r="G1147" s="9"/>
      <c r="H1147" s="9"/>
      <c r="I1147" s="9"/>
      <c r="J1147" s="9"/>
      <c r="K1147" s="9"/>
      <c r="L1147" s="9"/>
      <c r="M1147" s="9"/>
      <c r="N1147" s="9"/>
      <c r="O1147" s="9"/>
      <c r="P1147" s="9"/>
      <c r="Q1147" s="9"/>
      <c r="R1147" s="9"/>
      <c r="S1147" s="9"/>
    </row>
    <row r="1148" spans="1:19" x14ac:dyDescent="0.25">
      <c r="A1148" s="9"/>
      <c r="B1148" s="11" t="s">
        <v>1191</v>
      </c>
      <c r="C1148" s="12">
        <v>1111830</v>
      </c>
      <c r="D1148" s="9"/>
      <c r="E1148" s="9"/>
      <c r="F1148" s="9"/>
      <c r="G1148" s="9"/>
      <c r="H1148" s="9"/>
      <c r="I1148" s="9"/>
      <c r="J1148" s="9"/>
      <c r="K1148" s="9"/>
      <c r="L1148" s="9"/>
      <c r="M1148" s="9"/>
      <c r="N1148" s="9"/>
      <c r="O1148" s="9"/>
      <c r="P1148" s="9"/>
      <c r="Q1148" s="9"/>
      <c r="R1148" s="9"/>
      <c r="S1148" s="9"/>
    </row>
    <row r="1149" spans="1:19" x14ac:dyDescent="0.25">
      <c r="A1149" s="9"/>
      <c r="B1149" s="11" t="s">
        <v>1192</v>
      </c>
      <c r="C1149" s="12">
        <v>1110767</v>
      </c>
      <c r="D1149" s="9"/>
      <c r="E1149" s="9"/>
      <c r="F1149" s="9"/>
      <c r="G1149" s="9"/>
      <c r="H1149" s="9"/>
      <c r="I1149" s="9"/>
      <c r="J1149" s="9"/>
      <c r="K1149" s="9"/>
      <c r="L1149" s="9"/>
      <c r="M1149" s="9"/>
      <c r="N1149" s="9"/>
      <c r="O1149" s="9"/>
      <c r="P1149" s="9"/>
      <c r="Q1149" s="9"/>
      <c r="R1149" s="9"/>
      <c r="S1149" s="9"/>
    </row>
    <row r="1150" spans="1:19" x14ac:dyDescent="0.25">
      <c r="A1150" s="9"/>
      <c r="B1150" s="11" t="s">
        <v>1193</v>
      </c>
      <c r="C1150" s="12">
        <v>1111030</v>
      </c>
      <c r="D1150" s="9"/>
      <c r="E1150" s="9"/>
      <c r="F1150" s="9"/>
      <c r="G1150" s="9"/>
      <c r="H1150" s="9"/>
      <c r="I1150" s="9"/>
      <c r="J1150" s="9"/>
      <c r="K1150" s="9"/>
      <c r="L1150" s="9"/>
      <c r="M1150" s="9"/>
      <c r="N1150" s="9"/>
      <c r="O1150" s="9"/>
      <c r="P1150" s="9"/>
      <c r="Q1150" s="9"/>
      <c r="R1150" s="9"/>
      <c r="S1150" s="9"/>
    </row>
    <row r="1151" spans="1:19" x14ac:dyDescent="0.25">
      <c r="A1151" s="9"/>
      <c r="B1151" s="11" t="s">
        <v>1194</v>
      </c>
      <c r="C1151" s="12">
        <v>1111927</v>
      </c>
      <c r="D1151" s="9"/>
      <c r="E1151" s="9"/>
      <c r="F1151" s="9"/>
      <c r="G1151" s="9"/>
      <c r="H1151" s="9"/>
      <c r="I1151" s="9"/>
      <c r="J1151" s="9"/>
      <c r="K1151" s="9"/>
      <c r="L1151" s="9"/>
      <c r="M1151" s="9"/>
      <c r="N1151" s="9"/>
      <c r="O1151" s="9"/>
      <c r="P1151" s="9"/>
      <c r="Q1151" s="9"/>
      <c r="R1151" s="9"/>
      <c r="S1151" s="9"/>
    </row>
    <row r="1152" spans="1:19" x14ac:dyDescent="0.25">
      <c r="A1152" s="9"/>
      <c r="B1152" s="11" t="s">
        <v>1195</v>
      </c>
      <c r="C1152" s="12">
        <v>1110190</v>
      </c>
      <c r="D1152" s="9"/>
      <c r="E1152" s="9"/>
      <c r="F1152" s="9"/>
      <c r="G1152" s="9"/>
      <c r="H1152" s="9"/>
      <c r="I1152" s="9"/>
      <c r="J1152" s="9"/>
      <c r="K1152" s="9"/>
      <c r="L1152" s="9"/>
      <c r="M1152" s="9"/>
      <c r="N1152" s="9"/>
      <c r="O1152" s="9"/>
      <c r="P1152" s="9"/>
      <c r="Q1152" s="9"/>
      <c r="R1152" s="9"/>
      <c r="S1152" s="9"/>
    </row>
    <row r="1153" spans="1:19" x14ac:dyDescent="0.25">
      <c r="A1153" s="9"/>
      <c r="B1153" s="11" t="s">
        <v>1196</v>
      </c>
      <c r="C1153" s="12">
        <v>1110179</v>
      </c>
      <c r="D1153" s="9"/>
      <c r="E1153" s="9"/>
      <c r="F1153" s="9"/>
      <c r="G1153" s="9"/>
      <c r="H1153" s="9"/>
      <c r="I1153" s="9"/>
      <c r="J1153" s="9"/>
      <c r="K1153" s="9"/>
      <c r="L1153" s="9"/>
      <c r="M1153" s="9"/>
      <c r="N1153" s="9"/>
      <c r="O1153" s="9"/>
      <c r="P1153" s="9"/>
      <c r="Q1153" s="9"/>
      <c r="R1153" s="9"/>
      <c r="S1153" s="9"/>
    </row>
    <row r="1154" spans="1:19" x14ac:dyDescent="0.25">
      <c r="A1154" s="9"/>
      <c r="B1154" s="11" t="s">
        <v>1197</v>
      </c>
      <c r="C1154" s="12">
        <v>1110315</v>
      </c>
      <c r="D1154" s="9"/>
      <c r="E1154" s="9"/>
      <c r="F1154" s="9"/>
      <c r="G1154" s="9"/>
      <c r="H1154" s="9"/>
      <c r="I1154" s="9"/>
      <c r="J1154" s="9"/>
      <c r="K1154" s="9"/>
      <c r="L1154" s="9"/>
      <c r="M1154" s="9"/>
      <c r="N1154" s="9"/>
      <c r="O1154" s="9"/>
      <c r="P1154" s="9"/>
      <c r="Q1154" s="9"/>
      <c r="R1154" s="9"/>
      <c r="S1154" s="9"/>
    </row>
    <row r="1155" spans="1:19" x14ac:dyDescent="0.25">
      <c r="A1155" s="9"/>
      <c r="B1155" s="11" t="s">
        <v>1198</v>
      </c>
      <c r="C1155" s="12">
        <v>1111565</v>
      </c>
      <c r="D1155" s="9"/>
      <c r="E1155" s="9"/>
      <c r="F1155" s="9"/>
      <c r="G1155" s="9"/>
      <c r="H1155" s="9"/>
      <c r="I1155" s="9"/>
      <c r="J1155" s="9"/>
      <c r="K1155" s="9"/>
      <c r="L1155" s="9"/>
      <c r="M1155" s="9"/>
      <c r="N1155" s="9"/>
      <c r="O1155" s="9"/>
      <c r="P1155" s="9"/>
      <c r="Q1155" s="9"/>
      <c r="R1155" s="9"/>
      <c r="S1155" s="9"/>
    </row>
    <row r="1156" spans="1:19" x14ac:dyDescent="0.25">
      <c r="A1156" s="9"/>
      <c r="B1156" s="11" t="s">
        <v>1199</v>
      </c>
      <c r="C1156" s="12">
        <v>1110395</v>
      </c>
      <c r="D1156" s="9"/>
      <c r="E1156" s="9"/>
      <c r="F1156" s="9"/>
      <c r="G1156" s="9"/>
      <c r="H1156" s="9"/>
      <c r="I1156" s="9"/>
      <c r="J1156" s="9"/>
      <c r="K1156" s="9"/>
      <c r="L1156" s="9"/>
      <c r="M1156" s="9"/>
      <c r="N1156" s="9"/>
      <c r="O1156" s="9"/>
      <c r="P1156" s="9"/>
      <c r="Q1156" s="9"/>
      <c r="R1156" s="9"/>
      <c r="S1156" s="9"/>
    </row>
    <row r="1157" spans="1:19" x14ac:dyDescent="0.25">
      <c r="A1157" s="9"/>
      <c r="B1157" s="11" t="s">
        <v>1200</v>
      </c>
      <c r="C1157" s="12">
        <v>1111526</v>
      </c>
      <c r="D1157" s="9"/>
      <c r="E1157" s="9"/>
      <c r="F1157" s="9"/>
      <c r="G1157" s="9"/>
      <c r="H1157" s="9"/>
      <c r="I1157" s="9"/>
      <c r="J1157" s="9"/>
      <c r="K1157" s="9"/>
      <c r="L1157" s="9"/>
      <c r="M1157" s="9"/>
      <c r="N1157" s="9"/>
      <c r="O1157" s="9"/>
      <c r="P1157" s="9"/>
      <c r="Q1157" s="9"/>
      <c r="R1157" s="9"/>
      <c r="S1157" s="9"/>
    </row>
    <row r="1158" spans="1:19" x14ac:dyDescent="0.25">
      <c r="A1158" s="9"/>
      <c r="B1158" s="11" t="s">
        <v>1201</v>
      </c>
      <c r="C1158" s="12">
        <v>1111323</v>
      </c>
      <c r="D1158" s="9"/>
      <c r="E1158" s="9"/>
      <c r="F1158" s="9"/>
      <c r="G1158" s="9"/>
      <c r="H1158" s="9"/>
      <c r="I1158" s="9"/>
      <c r="J1158" s="9"/>
      <c r="K1158" s="9"/>
      <c r="L1158" s="9"/>
      <c r="M1158" s="9"/>
      <c r="N1158" s="9"/>
      <c r="O1158" s="9"/>
      <c r="P1158" s="9"/>
      <c r="Q1158" s="9"/>
      <c r="R1158" s="9"/>
      <c r="S1158" s="9"/>
    </row>
    <row r="1159" spans="1:19" x14ac:dyDescent="0.25">
      <c r="A1159" s="9"/>
      <c r="B1159" s="11" t="s">
        <v>1202</v>
      </c>
      <c r="C1159" s="12">
        <v>1113000</v>
      </c>
      <c r="D1159" s="9"/>
      <c r="E1159" s="9"/>
      <c r="F1159" s="9"/>
      <c r="G1159" s="9"/>
      <c r="H1159" s="9"/>
      <c r="I1159" s="9"/>
      <c r="J1159" s="9"/>
      <c r="K1159" s="9"/>
      <c r="L1159" s="9"/>
      <c r="M1159" s="9"/>
      <c r="N1159" s="9"/>
      <c r="O1159" s="9"/>
      <c r="P1159" s="9"/>
      <c r="Q1159" s="9"/>
      <c r="R1159" s="9"/>
      <c r="S1159" s="9"/>
    </row>
    <row r="1160" spans="1:19" x14ac:dyDescent="0.25">
      <c r="A1160" s="9"/>
      <c r="B1160" s="11" t="s">
        <v>1203</v>
      </c>
      <c r="C1160" s="12">
        <v>1110602</v>
      </c>
      <c r="D1160" s="9"/>
      <c r="E1160" s="9"/>
      <c r="F1160" s="9"/>
      <c r="G1160" s="9"/>
      <c r="H1160" s="9"/>
      <c r="I1160" s="9"/>
      <c r="J1160" s="9"/>
      <c r="K1160" s="9"/>
      <c r="L1160" s="9"/>
      <c r="M1160" s="9"/>
      <c r="N1160" s="9"/>
      <c r="O1160" s="9"/>
      <c r="P1160" s="9"/>
      <c r="Q1160" s="9"/>
      <c r="R1160" s="9"/>
      <c r="S1160" s="9"/>
    </row>
    <row r="1161" spans="1:19" x14ac:dyDescent="0.25">
      <c r="A1161" s="9"/>
      <c r="B1161" s="11" t="s">
        <v>1204</v>
      </c>
      <c r="C1161" s="12">
        <v>1112362</v>
      </c>
      <c r="D1161" s="9"/>
      <c r="E1161" s="9"/>
      <c r="F1161" s="9"/>
      <c r="G1161" s="9"/>
      <c r="H1161" s="9"/>
      <c r="I1161" s="9"/>
      <c r="J1161" s="9"/>
      <c r="K1161" s="9"/>
      <c r="L1161" s="9"/>
      <c r="M1161" s="9"/>
      <c r="N1161" s="9"/>
      <c r="O1161" s="9"/>
      <c r="P1161" s="9"/>
      <c r="Q1161" s="9"/>
      <c r="R1161" s="9"/>
      <c r="S1161" s="9"/>
    </row>
    <row r="1162" spans="1:19" x14ac:dyDescent="0.25">
      <c r="A1162" s="9"/>
      <c r="B1162" s="11" t="s">
        <v>1205</v>
      </c>
      <c r="C1162" s="12">
        <v>1111737</v>
      </c>
      <c r="D1162" s="9"/>
      <c r="E1162" s="9"/>
      <c r="F1162" s="9"/>
      <c r="G1162" s="9"/>
      <c r="H1162" s="9"/>
      <c r="I1162" s="9"/>
      <c r="J1162" s="9"/>
      <c r="K1162" s="9"/>
      <c r="L1162" s="9"/>
      <c r="M1162" s="9"/>
      <c r="N1162" s="9"/>
      <c r="O1162" s="9"/>
      <c r="P1162" s="9"/>
      <c r="Q1162" s="9"/>
      <c r="R1162" s="9"/>
      <c r="S1162" s="9"/>
    </row>
    <row r="1163" spans="1:19" x14ac:dyDescent="0.25">
      <c r="A1163" s="9"/>
      <c r="B1163" s="11" t="s">
        <v>1206</v>
      </c>
      <c r="C1163" s="12">
        <v>1112318</v>
      </c>
      <c r="D1163" s="9"/>
      <c r="E1163" s="9"/>
      <c r="F1163" s="9"/>
      <c r="G1163" s="9"/>
      <c r="H1163" s="9"/>
      <c r="I1163" s="9"/>
      <c r="J1163" s="9"/>
      <c r="K1163" s="9"/>
      <c r="L1163" s="9"/>
      <c r="M1163" s="9"/>
      <c r="N1163" s="9"/>
      <c r="O1163" s="9"/>
      <c r="P1163" s="9"/>
      <c r="Q1163" s="9"/>
      <c r="R1163" s="9"/>
      <c r="S1163" s="9"/>
    </row>
    <row r="1164" spans="1:19" x14ac:dyDescent="0.25">
      <c r="A1164" s="9"/>
      <c r="B1164" s="11" t="s">
        <v>1207</v>
      </c>
      <c r="C1164" s="12">
        <v>1110946</v>
      </c>
      <c r="D1164" s="9"/>
      <c r="E1164" s="9"/>
      <c r="F1164" s="9"/>
      <c r="G1164" s="9"/>
      <c r="H1164" s="9"/>
      <c r="I1164" s="9"/>
      <c r="J1164" s="9"/>
      <c r="K1164" s="9"/>
      <c r="L1164" s="9"/>
      <c r="M1164" s="9"/>
      <c r="N1164" s="9"/>
      <c r="O1164" s="9"/>
      <c r="P1164" s="9"/>
      <c r="Q1164" s="9"/>
      <c r="R1164" s="9"/>
      <c r="S1164" s="9"/>
    </row>
    <row r="1165" spans="1:19" x14ac:dyDescent="0.25">
      <c r="A1165" s="9"/>
      <c r="B1165" s="11" t="s">
        <v>1208</v>
      </c>
      <c r="C1165" s="12">
        <v>1110231</v>
      </c>
      <c r="D1165" s="9"/>
      <c r="E1165" s="9"/>
      <c r="F1165" s="9"/>
      <c r="G1165" s="9"/>
      <c r="H1165" s="9"/>
      <c r="I1165" s="9"/>
      <c r="J1165" s="9"/>
      <c r="K1165" s="9"/>
      <c r="L1165" s="9"/>
      <c r="M1165" s="9"/>
      <c r="N1165" s="9"/>
      <c r="O1165" s="9"/>
      <c r="P1165" s="9"/>
      <c r="Q1165" s="9"/>
      <c r="R1165" s="9"/>
      <c r="S1165" s="9"/>
    </row>
    <row r="1166" spans="1:19" x14ac:dyDescent="0.25">
      <c r="A1166" s="9"/>
      <c r="B1166" s="11" t="s">
        <v>1209</v>
      </c>
      <c r="C1166" s="12">
        <v>1111113</v>
      </c>
      <c r="D1166" s="9"/>
      <c r="E1166" s="9"/>
      <c r="F1166" s="9"/>
      <c r="G1166" s="9"/>
      <c r="H1166" s="9"/>
      <c r="I1166" s="9"/>
      <c r="J1166" s="9"/>
      <c r="K1166" s="9"/>
      <c r="L1166" s="9"/>
      <c r="M1166" s="9"/>
      <c r="N1166" s="9"/>
      <c r="O1166" s="9"/>
      <c r="P1166" s="9"/>
      <c r="Q1166" s="9"/>
      <c r="R1166" s="9"/>
      <c r="S1166" s="9"/>
    </row>
    <row r="1167" spans="1:19" x14ac:dyDescent="0.25">
      <c r="A1167" s="9"/>
      <c r="B1167" s="13" t="s">
        <v>1210</v>
      </c>
      <c r="C1167" s="14">
        <v>1110729</v>
      </c>
      <c r="D1167" s="9"/>
      <c r="E1167" s="9"/>
      <c r="F1167" s="9"/>
      <c r="G1167" s="9"/>
      <c r="H1167" s="9"/>
      <c r="I1167" s="9"/>
      <c r="J1167" s="9"/>
      <c r="K1167" s="9"/>
      <c r="L1167" s="9"/>
      <c r="M1167" s="9"/>
      <c r="N1167" s="9"/>
      <c r="O1167" s="9"/>
      <c r="P1167" s="9"/>
      <c r="Q1167" s="9"/>
      <c r="R1167" s="9"/>
      <c r="S1167" s="9"/>
    </row>
    <row r="1168" spans="1:19" x14ac:dyDescent="0.25">
      <c r="A1168" s="9"/>
      <c r="B1168" s="11" t="s">
        <v>1211</v>
      </c>
      <c r="C1168" s="12">
        <v>1112825</v>
      </c>
      <c r="D1168" s="9"/>
      <c r="E1168" s="9"/>
      <c r="F1168" s="9"/>
      <c r="G1168" s="9"/>
      <c r="H1168" s="9"/>
      <c r="I1168" s="9"/>
      <c r="J1168" s="9"/>
      <c r="K1168" s="9"/>
      <c r="L1168" s="9"/>
      <c r="M1168" s="9"/>
      <c r="N1168" s="9"/>
      <c r="O1168" s="9"/>
      <c r="P1168" s="9"/>
      <c r="Q1168" s="9"/>
      <c r="R1168" s="9"/>
      <c r="S1168" s="9"/>
    </row>
    <row r="1169" spans="1:19" x14ac:dyDescent="0.25">
      <c r="A1169" s="9"/>
      <c r="B1169" s="11" t="s">
        <v>1212</v>
      </c>
      <c r="C1169" s="12">
        <v>1111919</v>
      </c>
      <c r="D1169" s="9"/>
      <c r="E1169" s="9"/>
      <c r="F1169" s="9"/>
      <c r="G1169" s="9"/>
      <c r="H1169" s="9"/>
      <c r="I1169" s="9"/>
      <c r="J1169" s="9"/>
      <c r="K1169" s="9"/>
      <c r="L1169" s="9"/>
      <c r="M1169" s="9"/>
      <c r="N1169" s="9"/>
      <c r="O1169" s="9"/>
      <c r="P1169" s="9"/>
      <c r="Q1169" s="9"/>
      <c r="R1169" s="9"/>
      <c r="S1169" s="9"/>
    </row>
    <row r="1170" spans="1:19" x14ac:dyDescent="0.25">
      <c r="A1170" s="9"/>
      <c r="B1170" s="11" t="s">
        <v>1213</v>
      </c>
      <c r="C1170" s="12">
        <v>1112686</v>
      </c>
      <c r="D1170" s="9"/>
      <c r="E1170" s="9"/>
      <c r="F1170" s="9"/>
      <c r="G1170" s="9"/>
      <c r="H1170" s="9"/>
      <c r="I1170" s="9"/>
      <c r="J1170" s="9"/>
      <c r="K1170" s="9"/>
      <c r="L1170" s="9"/>
      <c r="M1170" s="9"/>
      <c r="N1170" s="9"/>
      <c r="O1170" s="9"/>
      <c r="P1170" s="9"/>
      <c r="Q1170" s="9"/>
      <c r="R1170" s="9"/>
      <c r="S1170" s="9"/>
    </row>
    <row r="1171" spans="1:19" x14ac:dyDescent="0.25">
      <c r="A1171" s="9"/>
      <c r="B1171" s="11" t="s">
        <v>1214</v>
      </c>
      <c r="C1171" s="12">
        <v>1111595</v>
      </c>
      <c r="D1171" s="9"/>
      <c r="E1171" s="9"/>
      <c r="F1171" s="9"/>
      <c r="G1171" s="9"/>
      <c r="H1171" s="9"/>
      <c r="I1171" s="9"/>
      <c r="J1171" s="9"/>
      <c r="K1171" s="9"/>
      <c r="L1171" s="9"/>
      <c r="M1171" s="9"/>
      <c r="N1171" s="9"/>
      <c r="O1171" s="9"/>
      <c r="P1171" s="9"/>
      <c r="Q1171" s="9"/>
      <c r="R1171" s="9"/>
      <c r="S1171" s="9"/>
    </row>
    <row r="1172" spans="1:19" x14ac:dyDescent="0.25">
      <c r="A1172" s="9"/>
      <c r="B1172" s="11" t="s">
        <v>1215</v>
      </c>
      <c r="C1172" s="12">
        <v>1110904</v>
      </c>
      <c r="D1172" s="9"/>
      <c r="E1172" s="9"/>
      <c r="F1172" s="9"/>
      <c r="G1172" s="9"/>
      <c r="H1172" s="9"/>
      <c r="I1172" s="9"/>
      <c r="J1172" s="9"/>
      <c r="K1172" s="9"/>
      <c r="L1172" s="9"/>
      <c r="M1172" s="9"/>
      <c r="N1172" s="9"/>
      <c r="O1172" s="9"/>
      <c r="P1172" s="9"/>
      <c r="Q1172" s="9"/>
      <c r="R1172" s="9"/>
      <c r="S1172" s="9"/>
    </row>
    <row r="1173" spans="1:19" x14ac:dyDescent="0.25">
      <c r="A1173" s="9"/>
      <c r="B1173" s="11" t="s">
        <v>1216</v>
      </c>
      <c r="C1173" s="12">
        <v>1110765</v>
      </c>
      <c r="D1173" s="9"/>
      <c r="E1173" s="9"/>
      <c r="F1173" s="9"/>
      <c r="G1173" s="9"/>
      <c r="H1173" s="9"/>
      <c r="I1173" s="9"/>
      <c r="J1173" s="9"/>
      <c r="K1173" s="9"/>
      <c r="L1173" s="9"/>
      <c r="M1173" s="9"/>
      <c r="N1173" s="9"/>
      <c r="O1173" s="9"/>
      <c r="P1173" s="9"/>
      <c r="Q1173" s="9"/>
      <c r="R1173" s="9"/>
      <c r="S1173" s="9"/>
    </row>
    <row r="1174" spans="1:19" x14ac:dyDescent="0.25">
      <c r="A1174" s="9"/>
      <c r="B1174" s="13" t="s">
        <v>1217</v>
      </c>
      <c r="C1174" s="14">
        <v>1110730</v>
      </c>
      <c r="D1174" s="9"/>
      <c r="E1174" s="9"/>
      <c r="F1174" s="9"/>
      <c r="G1174" s="9"/>
      <c r="H1174" s="9"/>
      <c r="I1174" s="9"/>
      <c r="J1174" s="9"/>
      <c r="K1174" s="9"/>
      <c r="L1174" s="9"/>
      <c r="M1174" s="9"/>
      <c r="N1174" s="9"/>
      <c r="O1174" s="9"/>
      <c r="P1174" s="9"/>
      <c r="Q1174" s="9"/>
      <c r="R1174" s="9"/>
      <c r="S1174" s="9"/>
    </row>
    <row r="1175" spans="1:19" x14ac:dyDescent="0.25">
      <c r="A1175" s="9"/>
      <c r="B1175" s="11" t="s">
        <v>1218</v>
      </c>
      <c r="C1175" s="12">
        <v>1110766</v>
      </c>
      <c r="D1175" s="9"/>
      <c r="E1175" s="9"/>
      <c r="F1175" s="9"/>
      <c r="G1175" s="9"/>
      <c r="H1175" s="9"/>
      <c r="I1175" s="9"/>
      <c r="J1175" s="9"/>
      <c r="K1175" s="9"/>
      <c r="L1175" s="9"/>
      <c r="M1175" s="9"/>
      <c r="N1175" s="9"/>
      <c r="O1175" s="9"/>
      <c r="P1175" s="9"/>
      <c r="Q1175" s="9"/>
      <c r="R1175" s="9"/>
      <c r="S1175" s="9"/>
    </row>
    <row r="1176" spans="1:19" x14ac:dyDescent="0.25">
      <c r="A1176" s="9"/>
      <c r="B1176" s="11" t="s">
        <v>1219</v>
      </c>
      <c r="C1176" s="12">
        <v>1111503</v>
      </c>
      <c r="D1176" s="9"/>
      <c r="E1176" s="9"/>
      <c r="F1176" s="9"/>
      <c r="G1176" s="9"/>
      <c r="H1176" s="9"/>
      <c r="I1176" s="9"/>
      <c r="J1176" s="9"/>
      <c r="K1176" s="9"/>
      <c r="L1176" s="9"/>
      <c r="M1176" s="9"/>
      <c r="N1176" s="9"/>
      <c r="O1176" s="9"/>
      <c r="P1176" s="9"/>
      <c r="Q1176" s="9"/>
      <c r="R1176" s="9"/>
      <c r="S1176" s="9"/>
    </row>
    <row r="1177" spans="1:19" x14ac:dyDescent="0.25">
      <c r="A1177" s="9"/>
      <c r="B1177" s="11" t="s">
        <v>1220</v>
      </c>
      <c r="C1177" s="12">
        <v>1110956</v>
      </c>
      <c r="D1177" s="9"/>
      <c r="E1177" s="9"/>
      <c r="F1177" s="9"/>
      <c r="G1177" s="9"/>
      <c r="H1177" s="9"/>
      <c r="I1177" s="9"/>
      <c r="J1177" s="9"/>
      <c r="K1177" s="9"/>
      <c r="L1177" s="9"/>
      <c r="M1177" s="9"/>
      <c r="N1177" s="9"/>
      <c r="O1177" s="9"/>
      <c r="P1177" s="9"/>
      <c r="Q1177" s="9"/>
      <c r="R1177" s="9"/>
      <c r="S1177" s="9"/>
    </row>
    <row r="1178" spans="1:19" x14ac:dyDescent="0.25">
      <c r="A1178" s="9"/>
      <c r="B1178" s="11" t="s">
        <v>1221</v>
      </c>
      <c r="C1178" s="12">
        <v>1111275</v>
      </c>
      <c r="D1178" s="9"/>
      <c r="E1178" s="9"/>
      <c r="F1178" s="9"/>
      <c r="G1178" s="9"/>
      <c r="H1178" s="9"/>
      <c r="I1178" s="9"/>
      <c r="J1178" s="9"/>
      <c r="K1178" s="9"/>
      <c r="L1178" s="9"/>
      <c r="M1178" s="9"/>
      <c r="N1178" s="9"/>
      <c r="O1178" s="9"/>
      <c r="P1178" s="9"/>
      <c r="Q1178" s="9"/>
      <c r="R1178" s="9"/>
      <c r="S1178" s="9"/>
    </row>
    <row r="1179" spans="1:19" x14ac:dyDescent="0.25">
      <c r="A1179" s="9"/>
      <c r="B1179" s="11" t="s">
        <v>1222</v>
      </c>
      <c r="C1179" s="12">
        <v>1112212</v>
      </c>
      <c r="D1179" s="9"/>
      <c r="E1179" s="9"/>
      <c r="F1179" s="9"/>
      <c r="G1179" s="9"/>
      <c r="H1179" s="9"/>
      <c r="I1179" s="9"/>
      <c r="J1179" s="9"/>
      <c r="K1179" s="9"/>
      <c r="L1179" s="9"/>
      <c r="M1179" s="9"/>
      <c r="N1179" s="9"/>
      <c r="O1179" s="9"/>
      <c r="P1179" s="9"/>
      <c r="Q1179" s="9"/>
      <c r="R1179" s="9"/>
      <c r="S1179" s="9"/>
    </row>
    <row r="1180" spans="1:19" x14ac:dyDescent="0.25">
      <c r="A1180" s="9"/>
      <c r="B1180" s="11" t="s">
        <v>1223</v>
      </c>
      <c r="C1180" s="12">
        <v>1110653</v>
      </c>
      <c r="D1180" s="9"/>
      <c r="E1180" s="9"/>
      <c r="F1180" s="9"/>
      <c r="G1180" s="9"/>
      <c r="H1180" s="9"/>
      <c r="I1180" s="9"/>
      <c r="J1180" s="9"/>
      <c r="K1180" s="9"/>
      <c r="L1180" s="9"/>
      <c r="M1180" s="9"/>
      <c r="N1180" s="9"/>
      <c r="O1180" s="9"/>
      <c r="P1180" s="9"/>
      <c r="Q1180" s="9"/>
      <c r="R1180" s="9"/>
      <c r="S1180" s="9"/>
    </row>
    <row r="1181" spans="1:19" x14ac:dyDescent="0.25">
      <c r="A1181" s="9"/>
      <c r="B1181" s="11" t="s">
        <v>1224</v>
      </c>
      <c r="C1181" s="12">
        <v>1110337</v>
      </c>
      <c r="D1181" s="9"/>
      <c r="E1181" s="9"/>
      <c r="F1181" s="9"/>
      <c r="G1181" s="9"/>
      <c r="H1181" s="9"/>
      <c r="I1181" s="9"/>
      <c r="J1181" s="9"/>
      <c r="K1181" s="9"/>
      <c r="L1181" s="9"/>
      <c r="M1181" s="9"/>
      <c r="N1181" s="9"/>
      <c r="O1181" s="9"/>
      <c r="P1181" s="9"/>
      <c r="Q1181" s="9"/>
      <c r="R1181" s="9"/>
      <c r="S1181" s="9"/>
    </row>
    <row r="1182" spans="1:19" x14ac:dyDescent="0.25">
      <c r="A1182" s="9"/>
      <c r="B1182" s="11" t="s">
        <v>1225</v>
      </c>
      <c r="C1182" s="12">
        <v>1112346</v>
      </c>
      <c r="D1182" s="9"/>
      <c r="E1182" s="9"/>
      <c r="F1182" s="9"/>
      <c r="G1182" s="9"/>
      <c r="H1182" s="9"/>
      <c r="I1182" s="9"/>
      <c r="J1182" s="9"/>
      <c r="K1182" s="9"/>
      <c r="L1182" s="9"/>
      <c r="M1182" s="9"/>
      <c r="N1182" s="9"/>
      <c r="O1182" s="9"/>
      <c r="P1182" s="9"/>
      <c r="Q1182" s="9"/>
      <c r="R1182" s="9"/>
      <c r="S1182" s="9"/>
    </row>
    <row r="1183" spans="1:19" x14ac:dyDescent="0.25">
      <c r="A1183" s="9"/>
      <c r="B1183" s="11" t="s">
        <v>1226</v>
      </c>
      <c r="C1183" s="12">
        <v>1110554</v>
      </c>
      <c r="D1183" s="9"/>
      <c r="E1183" s="9"/>
      <c r="F1183" s="9"/>
      <c r="G1183" s="9"/>
      <c r="H1183" s="9"/>
      <c r="I1183" s="9"/>
      <c r="J1183" s="9"/>
      <c r="K1183" s="9"/>
      <c r="L1183" s="9"/>
      <c r="M1183" s="9"/>
      <c r="N1183" s="9"/>
      <c r="O1183" s="9"/>
      <c r="P1183" s="9"/>
      <c r="Q1183" s="9"/>
      <c r="R1183" s="9"/>
      <c r="S1183" s="9"/>
    </row>
    <row r="1184" spans="1:19" x14ac:dyDescent="0.25">
      <c r="A1184" s="9"/>
      <c r="B1184" s="11" t="s">
        <v>1227</v>
      </c>
      <c r="C1184" s="12">
        <v>1110914</v>
      </c>
      <c r="D1184" s="9"/>
      <c r="E1184" s="9"/>
      <c r="F1184" s="9"/>
      <c r="G1184" s="9"/>
      <c r="H1184" s="9"/>
      <c r="I1184" s="9"/>
      <c r="J1184" s="9"/>
      <c r="K1184" s="9"/>
      <c r="L1184" s="9"/>
      <c r="M1184" s="9"/>
      <c r="N1184" s="9"/>
      <c r="O1184" s="9"/>
      <c r="P1184" s="9"/>
      <c r="Q1184" s="9"/>
      <c r="R1184" s="9"/>
      <c r="S1184" s="9"/>
    </row>
    <row r="1185" spans="1:19" x14ac:dyDescent="0.25">
      <c r="A1185" s="9"/>
      <c r="B1185" s="11" t="s">
        <v>1228</v>
      </c>
      <c r="C1185" s="12">
        <v>1111976</v>
      </c>
      <c r="D1185" s="9"/>
      <c r="E1185" s="9"/>
      <c r="F1185" s="9"/>
      <c r="G1185" s="9"/>
      <c r="H1185" s="9"/>
      <c r="I1185" s="9"/>
      <c r="J1185" s="9"/>
      <c r="K1185" s="9"/>
      <c r="L1185" s="9"/>
      <c r="M1185" s="9"/>
      <c r="N1185" s="9"/>
      <c r="O1185" s="9"/>
      <c r="P1185" s="9"/>
      <c r="Q1185" s="9"/>
      <c r="R1185" s="9"/>
      <c r="S1185" s="9"/>
    </row>
    <row r="1186" spans="1:19" x14ac:dyDescent="0.25">
      <c r="A1186" s="9"/>
      <c r="B1186" s="11" t="s">
        <v>1229</v>
      </c>
      <c r="C1186" s="12">
        <v>1110484</v>
      </c>
      <c r="D1186" s="9"/>
      <c r="E1186" s="9"/>
      <c r="F1186" s="9"/>
      <c r="G1186" s="9"/>
      <c r="H1186" s="9"/>
      <c r="I1186" s="9"/>
      <c r="J1186" s="9"/>
      <c r="K1186" s="9"/>
      <c r="L1186" s="9"/>
      <c r="M1186" s="9"/>
      <c r="N1186" s="9"/>
      <c r="O1186" s="9"/>
      <c r="P1186" s="9"/>
      <c r="Q1186" s="9"/>
      <c r="R1186" s="9"/>
      <c r="S1186" s="9"/>
    </row>
    <row r="1187" spans="1:19" x14ac:dyDescent="0.25">
      <c r="A1187" s="9"/>
      <c r="B1187" s="11" t="s">
        <v>1230</v>
      </c>
      <c r="C1187" s="12">
        <v>1111854</v>
      </c>
      <c r="D1187" s="9"/>
      <c r="E1187" s="9"/>
      <c r="F1187" s="9"/>
      <c r="G1187" s="9"/>
      <c r="H1187" s="9"/>
      <c r="I1187" s="9"/>
      <c r="J1187" s="9"/>
      <c r="K1187" s="9"/>
      <c r="L1187" s="9"/>
      <c r="M1187" s="9"/>
      <c r="N1187" s="9"/>
      <c r="O1187" s="9"/>
      <c r="P1187" s="9"/>
      <c r="Q1187" s="9"/>
      <c r="R1187" s="9"/>
      <c r="S1187" s="9"/>
    </row>
    <row r="1188" spans="1:19" x14ac:dyDescent="0.25">
      <c r="A1188" s="9"/>
      <c r="B1188" s="11" t="s">
        <v>1231</v>
      </c>
      <c r="C1188" s="12">
        <v>1112789</v>
      </c>
      <c r="D1188" s="9"/>
      <c r="E1188" s="9"/>
      <c r="F1188" s="9"/>
      <c r="G1188" s="9"/>
      <c r="H1188" s="9"/>
      <c r="I1188" s="9"/>
      <c r="J1188" s="9"/>
      <c r="K1188" s="9"/>
      <c r="L1188" s="9"/>
      <c r="M1188" s="9"/>
      <c r="N1188" s="9"/>
      <c r="O1188" s="9"/>
      <c r="P1188" s="9"/>
      <c r="Q1188" s="9"/>
      <c r="R1188" s="9"/>
      <c r="S1188" s="9"/>
    </row>
    <row r="1189" spans="1:19" x14ac:dyDescent="0.25">
      <c r="A1189" s="9"/>
      <c r="B1189" s="11" t="s">
        <v>1232</v>
      </c>
      <c r="C1189" s="12">
        <v>1111938</v>
      </c>
      <c r="D1189" s="9"/>
      <c r="E1189" s="9"/>
      <c r="F1189" s="9"/>
      <c r="G1189" s="9"/>
      <c r="H1189" s="9"/>
      <c r="I1189" s="9"/>
      <c r="J1189" s="9"/>
      <c r="K1189" s="9"/>
      <c r="L1189" s="9"/>
      <c r="M1189" s="9"/>
      <c r="N1189" s="9"/>
      <c r="O1189" s="9"/>
      <c r="P1189" s="9"/>
      <c r="Q1189" s="9"/>
      <c r="R1189" s="9"/>
      <c r="S1189" s="9"/>
    </row>
    <row r="1190" spans="1:19" x14ac:dyDescent="0.25">
      <c r="A1190" s="9"/>
      <c r="B1190" s="11" t="s">
        <v>1233</v>
      </c>
      <c r="C1190" s="12">
        <v>1112255</v>
      </c>
      <c r="D1190" s="9"/>
      <c r="E1190" s="9"/>
      <c r="F1190" s="9"/>
      <c r="G1190" s="9"/>
      <c r="H1190" s="9"/>
      <c r="I1190" s="9"/>
      <c r="J1190" s="9"/>
      <c r="K1190" s="9"/>
      <c r="L1190" s="9"/>
      <c r="M1190" s="9"/>
      <c r="N1190" s="9"/>
      <c r="O1190" s="9"/>
      <c r="P1190" s="9"/>
      <c r="Q1190" s="9"/>
      <c r="R1190" s="9"/>
      <c r="S1190" s="9"/>
    </row>
    <row r="1191" spans="1:19" x14ac:dyDescent="0.25">
      <c r="A1191" s="9"/>
      <c r="B1191" s="11" t="s">
        <v>1234</v>
      </c>
      <c r="C1191" s="12">
        <v>1112891</v>
      </c>
      <c r="D1191" s="9"/>
      <c r="E1191" s="9"/>
      <c r="F1191" s="9"/>
      <c r="G1191" s="9"/>
      <c r="H1191" s="9"/>
      <c r="I1191" s="9"/>
      <c r="J1191" s="9"/>
      <c r="K1191" s="9"/>
      <c r="L1191" s="9"/>
      <c r="M1191" s="9"/>
      <c r="N1191" s="9"/>
      <c r="O1191" s="9"/>
      <c r="P1191" s="9"/>
      <c r="Q1191" s="9"/>
      <c r="R1191" s="9"/>
      <c r="S1191" s="9"/>
    </row>
    <row r="1192" spans="1:19" x14ac:dyDescent="0.25">
      <c r="A1192" s="9"/>
      <c r="B1192" s="11" t="s">
        <v>1235</v>
      </c>
      <c r="C1192" s="12">
        <v>1111662</v>
      </c>
      <c r="D1192" s="9"/>
      <c r="E1192" s="9"/>
      <c r="F1192" s="9"/>
      <c r="G1192" s="9"/>
      <c r="H1192" s="9"/>
      <c r="I1192" s="9"/>
      <c r="J1192" s="9"/>
      <c r="K1192" s="9"/>
      <c r="L1192" s="9"/>
      <c r="M1192" s="9"/>
      <c r="N1192" s="9"/>
      <c r="O1192" s="9"/>
      <c r="P1192" s="9"/>
      <c r="Q1192" s="9"/>
      <c r="R1192" s="9"/>
      <c r="S1192" s="9"/>
    </row>
    <row r="1193" spans="1:19" x14ac:dyDescent="0.25">
      <c r="A1193" s="9"/>
      <c r="B1193" s="11" t="s">
        <v>1236</v>
      </c>
      <c r="C1193" s="12">
        <v>1111504</v>
      </c>
      <c r="D1193" s="9"/>
      <c r="E1193" s="9"/>
      <c r="F1193" s="9"/>
      <c r="G1193" s="9"/>
      <c r="H1193" s="9"/>
      <c r="I1193" s="9"/>
      <c r="J1193" s="9"/>
      <c r="K1193" s="9"/>
      <c r="L1193" s="9"/>
      <c r="M1193" s="9"/>
      <c r="N1193" s="9"/>
      <c r="O1193" s="9"/>
      <c r="P1193" s="9"/>
      <c r="Q1193" s="9"/>
      <c r="R1193" s="9"/>
      <c r="S1193" s="9"/>
    </row>
    <row r="1194" spans="1:19" x14ac:dyDescent="0.25">
      <c r="A1194" s="9"/>
      <c r="B1194" s="11" t="s">
        <v>1237</v>
      </c>
      <c r="C1194" s="12">
        <v>1111497</v>
      </c>
      <c r="D1194" s="9"/>
      <c r="E1194" s="9"/>
      <c r="F1194" s="9"/>
      <c r="G1194" s="9"/>
      <c r="H1194" s="9"/>
      <c r="I1194" s="9"/>
      <c r="J1194" s="9"/>
      <c r="K1194" s="9"/>
      <c r="L1194" s="9"/>
      <c r="M1194" s="9"/>
      <c r="N1194" s="9"/>
      <c r="O1194" s="9"/>
      <c r="P1194" s="9"/>
      <c r="Q1194" s="9"/>
      <c r="R1194" s="9"/>
      <c r="S1194" s="9"/>
    </row>
    <row r="1195" spans="1:19" x14ac:dyDescent="0.25">
      <c r="A1195" s="9"/>
      <c r="B1195" s="11" t="s">
        <v>1238</v>
      </c>
      <c r="C1195" s="12">
        <v>1110112</v>
      </c>
      <c r="D1195" s="9"/>
      <c r="E1195" s="9"/>
      <c r="F1195" s="9"/>
      <c r="G1195" s="9"/>
      <c r="H1195" s="9"/>
      <c r="I1195" s="9"/>
      <c r="J1195" s="9"/>
      <c r="K1195" s="9"/>
      <c r="L1195" s="9"/>
      <c r="M1195" s="9"/>
      <c r="N1195" s="9"/>
      <c r="O1195" s="9"/>
      <c r="P1195" s="9"/>
      <c r="Q1195" s="9"/>
      <c r="R1195" s="9"/>
      <c r="S1195" s="9"/>
    </row>
    <row r="1196" spans="1:19" x14ac:dyDescent="0.25">
      <c r="A1196" s="9"/>
      <c r="B1196" s="11" t="s">
        <v>1239</v>
      </c>
      <c r="C1196" s="12">
        <v>1112801</v>
      </c>
      <c r="D1196" s="9"/>
      <c r="E1196" s="9"/>
      <c r="F1196" s="9"/>
      <c r="G1196" s="9"/>
      <c r="H1196" s="9"/>
      <c r="I1196" s="9"/>
      <c r="J1196" s="9"/>
      <c r="K1196" s="9"/>
      <c r="L1196" s="9"/>
      <c r="M1196" s="9"/>
      <c r="N1196" s="9"/>
      <c r="O1196" s="9"/>
      <c r="P1196" s="9"/>
      <c r="Q1196" s="9"/>
      <c r="R1196" s="9"/>
      <c r="S1196" s="9"/>
    </row>
    <row r="1197" spans="1:19" x14ac:dyDescent="0.25">
      <c r="A1197" s="9"/>
      <c r="B1197" s="11" t="s">
        <v>1240</v>
      </c>
      <c r="C1197" s="12">
        <v>1110667</v>
      </c>
      <c r="D1197" s="9"/>
      <c r="E1197" s="9"/>
      <c r="F1197" s="9"/>
      <c r="G1197" s="9"/>
      <c r="H1197" s="9"/>
      <c r="I1197" s="9"/>
      <c r="J1197" s="9"/>
      <c r="K1197" s="9"/>
      <c r="L1197" s="9"/>
      <c r="M1197" s="9"/>
      <c r="N1197" s="9"/>
      <c r="O1197" s="9"/>
      <c r="P1197" s="9"/>
      <c r="Q1197" s="9"/>
      <c r="R1197" s="9"/>
      <c r="S1197" s="9"/>
    </row>
    <row r="1198" spans="1:19" x14ac:dyDescent="0.25">
      <c r="A1198" s="9"/>
      <c r="B1198" s="11" t="s">
        <v>1241</v>
      </c>
      <c r="C1198" s="12">
        <v>1110253</v>
      </c>
      <c r="D1198" s="9"/>
      <c r="E1198" s="9"/>
      <c r="F1198" s="9"/>
      <c r="G1198" s="9"/>
      <c r="H1198" s="9"/>
      <c r="I1198" s="9"/>
      <c r="J1198" s="9"/>
      <c r="K1198" s="9"/>
      <c r="L1198" s="9"/>
      <c r="M1198" s="9"/>
      <c r="N1198" s="9"/>
      <c r="O1198" s="9"/>
      <c r="P1198" s="9"/>
      <c r="Q1198" s="9"/>
      <c r="R1198" s="9"/>
      <c r="S1198" s="9"/>
    </row>
    <row r="1199" spans="1:19" x14ac:dyDescent="0.25">
      <c r="A1199" s="9"/>
      <c r="B1199" s="11" t="s">
        <v>1242</v>
      </c>
      <c r="C1199" s="12">
        <v>1110862</v>
      </c>
      <c r="D1199" s="9"/>
      <c r="E1199" s="9"/>
      <c r="F1199" s="9"/>
      <c r="G1199" s="9"/>
      <c r="H1199" s="9"/>
      <c r="I1199" s="9"/>
      <c r="J1199" s="9"/>
      <c r="K1199" s="9"/>
      <c r="L1199" s="9"/>
      <c r="M1199" s="9"/>
      <c r="N1199" s="9"/>
      <c r="O1199" s="9"/>
      <c r="P1199" s="9"/>
      <c r="Q1199" s="9"/>
      <c r="R1199" s="9"/>
      <c r="S1199" s="9"/>
    </row>
    <row r="1200" spans="1:19" x14ac:dyDescent="0.25">
      <c r="A1200" s="9"/>
      <c r="B1200" s="11" t="s">
        <v>1243</v>
      </c>
      <c r="C1200" s="12">
        <v>1116166</v>
      </c>
      <c r="D1200" s="9"/>
      <c r="E1200" s="9"/>
      <c r="F1200" s="9"/>
      <c r="G1200" s="9"/>
      <c r="H1200" s="9"/>
      <c r="I1200" s="9"/>
      <c r="J1200" s="9"/>
      <c r="K1200" s="9"/>
      <c r="L1200" s="9"/>
      <c r="M1200" s="9"/>
      <c r="N1200" s="9"/>
      <c r="O1200" s="9"/>
      <c r="P1200" s="9"/>
      <c r="Q1200" s="9"/>
      <c r="R1200" s="9"/>
      <c r="S1200" s="9"/>
    </row>
    <row r="1201" spans="1:19" x14ac:dyDescent="0.25">
      <c r="A1201" s="9"/>
      <c r="B1201" s="11" t="s">
        <v>1244</v>
      </c>
      <c r="C1201" s="12">
        <v>1112435</v>
      </c>
      <c r="D1201" s="9"/>
      <c r="E1201" s="9"/>
      <c r="F1201" s="9"/>
      <c r="G1201" s="9"/>
      <c r="H1201" s="9"/>
      <c r="I1201" s="9"/>
      <c r="J1201" s="9"/>
      <c r="K1201" s="9"/>
      <c r="L1201" s="9"/>
      <c r="M1201" s="9"/>
      <c r="N1201" s="9"/>
      <c r="O1201" s="9"/>
      <c r="P1201" s="9"/>
      <c r="Q1201" s="9"/>
      <c r="R1201" s="9"/>
      <c r="S1201" s="9"/>
    </row>
    <row r="1202" spans="1:19" x14ac:dyDescent="0.25">
      <c r="A1202" s="9"/>
      <c r="B1202" s="11" t="s">
        <v>1245</v>
      </c>
      <c r="C1202" s="12">
        <v>1110994</v>
      </c>
      <c r="D1202" s="9"/>
      <c r="E1202" s="9"/>
      <c r="F1202" s="9"/>
      <c r="G1202" s="9"/>
      <c r="H1202" s="9"/>
      <c r="I1202" s="9"/>
      <c r="J1202" s="9"/>
      <c r="K1202" s="9"/>
      <c r="L1202" s="9"/>
      <c r="M1202" s="9"/>
      <c r="N1202" s="9"/>
      <c r="O1202" s="9"/>
      <c r="P1202" s="9"/>
      <c r="Q1202" s="9"/>
      <c r="R1202" s="9"/>
      <c r="S1202" s="9"/>
    </row>
    <row r="1203" spans="1:19" x14ac:dyDescent="0.25">
      <c r="A1203" s="9"/>
      <c r="B1203" s="11" t="s">
        <v>1246</v>
      </c>
      <c r="C1203" s="12">
        <v>1111466</v>
      </c>
      <c r="D1203" s="9"/>
      <c r="E1203" s="9"/>
      <c r="F1203" s="9"/>
      <c r="G1203" s="9"/>
      <c r="H1203" s="9"/>
      <c r="I1203" s="9"/>
      <c r="J1203" s="9"/>
      <c r="K1203" s="9"/>
      <c r="L1203" s="9"/>
      <c r="M1203" s="9"/>
      <c r="N1203" s="9"/>
      <c r="O1203" s="9"/>
      <c r="P1203" s="9"/>
      <c r="Q1203" s="9"/>
      <c r="R1203" s="9"/>
      <c r="S1203" s="9"/>
    </row>
    <row r="1204" spans="1:19" x14ac:dyDescent="0.25">
      <c r="A1204" s="9"/>
      <c r="B1204" s="11" t="s">
        <v>1247</v>
      </c>
      <c r="C1204" s="12">
        <v>1110802</v>
      </c>
      <c r="D1204" s="9"/>
      <c r="E1204" s="9"/>
      <c r="F1204" s="9"/>
      <c r="G1204" s="9"/>
      <c r="H1204" s="9"/>
      <c r="I1204" s="9"/>
      <c r="J1204" s="9"/>
      <c r="K1204" s="9"/>
      <c r="L1204" s="9"/>
      <c r="M1204" s="9"/>
      <c r="N1204" s="9"/>
      <c r="O1204" s="9"/>
      <c r="P1204" s="9"/>
      <c r="Q1204" s="9"/>
      <c r="R1204" s="9"/>
      <c r="S1204" s="9"/>
    </row>
    <row r="1205" spans="1:19" x14ac:dyDescent="0.25">
      <c r="A1205" s="9"/>
      <c r="B1205" s="11" t="s">
        <v>1248</v>
      </c>
      <c r="C1205" s="12">
        <v>1110886</v>
      </c>
      <c r="D1205" s="9"/>
      <c r="E1205" s="9"/>
      <c r="F1205" s="9"/>
      <c r="G1205" s="9"/>
      <c r="H1205" s="9"/>
      <c r="I1205" s="9"/>
      <c r="J1205" s="9"/>
      <c r="K1205" s="9"/>
      <c r="L1205" s="9"/>
      <c r="M1205" s="9"/>
      <c r="N1205" s="9"/>
      <c r="O1205" s="9"/>
      <c r="P1205" s="9"/>
      <c r="Q1205" s="9"/>
      <c r="R1205" s="9"/>
      <c r="S1205" s="9"/>
    </row>
    <row r="1206" spans="1:19" x14ac:dyDescent="0.25">
      <c r="A1206" s="9"/>
      <c r="B1206" s="11" t="s">
        <v>1249</v>
      </c>
      <c r="C1206" s="12">
        <v>1112717</v>
      </c>
      <c r="D1206" s="9"/>
      <c r="E1206" s="9"/>
      <c r="F1206" s="9"/>
      <c r="G1206" s="9"/>
      <c r="H1206" s="9"/>
      <c r="I1206" s="9"/>
      <c r="J1206" s="9"/>
      <c r="K1206" s="9"/>
      <c r="L1206" s="9"/>
      <c r="M1206" s="9"/>
      <c r="N1206" s="9"/>
      <c r="O1206" s="9"/>
      <c r="P1206" s="9"/>
      <c r="Q1206" s="9"/>
      <c r="R1206" s="9"/>
      <c r="S1206" s="9"/>
    </row>
    <row r="1207" spans="1:19" x14ac:dyDescent="0.25">
      <c r="A1207" s="9"/>
      <c r="B1207" s="11" t="s">
        <v>1250</v>
      </c>
      <c r="C1207" s="12">
        <v>1110113</v>
      </c>
      <c r="D1207" s="9"/>
      <c r="E1207" s="9"/>
      <c r="F1207" s="9"/>
      <c r="G1207" s="9"/>
      <c r="H1207" s="9"/>
      <c r="I1207" s="9"/>
      <c r="J1207" s="9"/>
      <c r="K1207" s="9"/>
      <c r="L1207" s="9"/>
      <c r="M1207" s="9"/>
      <c r="N1207" s="9"/>
      <c r="O1207" s="9"/>
      <c r="P1207" s="9"/>
      <c r="Q1207" s="9"/>
      <c r="R1207" s="9"/>
      <c r="S1207" s="9"/>
    </row>
    <row r="1208" spans="1:19" x14ac:dyDescent="0.25">
      <c r="A1208" s="9"/>
      <c r="B1208" s="11" t="s">
        <v>1251</v>
      </c>
      <c r="C1208" s="12">
        <v>1110316</v>
      </c>
      <c r="D1208" s="9"/>
      <c r="E1208" s="9"/>
      <c r="F1208" s="9"/>
      <c r="G1208" s="9"/>
      <c r="H1208" s="9"/>
      <c r="I1208" s="9"/>
      <c r="J1208" s="9"/>
      <c r="K1208" s="9"/>
      <c r="L1208" s="9"/>
      <c r="M1208" s="9"/>
      <c r="N1208" s="9"/>
      <c r="O1208" s="9"/>
      <c r="P1208" s="9"/>
      <c r="Q1208" s="9"/>
      <c r="R1208" s="9"/>
      <c r="S1208" s="9"/>
    </row>
    <row r="1209" spans="1:19" x14ac:dyDescent="0.25">
      <c r="A1209" s="9"/>
      <c r="B1209" s="11" t="s">
        <v>1252</v>
      </c>
      <c r="C1209" s="12">
        <v>1111742</v>
      </c>
      <c r="D1209" s="9"/>
      <c r="E1209" s="9"/>
      <c r="F1209" s="9"/>
      <c r="G1209" s="9"/>
      <c r="H1209" s="9"/>
      <c r="I1209" s="9"/>
      <c r="J1209" s="9"/>
      <c r="K1209" s="9"/>
      <c r="L1209" s="9"/>
      <c r="M1209" s="9"/>
      <c r="N1209" s="9"/>
      <c r="O1209" s="9"/>
      <c r="P1209" s="9"/>
      <c r="Q1209" s="9"/>
      <c r="R1209" s="9"/>
      <c r="S1209" s="9"/>
    </row>
    <row r="1210" spans="1:19" x14ac:dyDescent="0.25">
      <c r="A1210" s="9"/>
      <c r="B1210" s="11" t="s">
        <v>1253</v>
      </c>
      <c r="C1210" s="12">
        <v>1110269</v>
      </c>
      <c r="D1210" s="9"/>
      <c r="E1210" s="9"/>
      <c r="F1210" s="9"/>
      <c r="G1210" s="9"/>
      <c r="H1210" s="9"/>
      <c r="I1210" s="9"/>
      <c r="J1210" s="9"/>
      <c r="K1210" s="9"/>
      <c r="L1210" s="9"/>
      <c r="M1210" s="9"/>
      <c r="N1210" s="9"/>
      <c r="O1210" s="9"/>
      <c r="P1210" s="9"/>
      <c r="Q1210" s="9"/>
      <c r="R1210" s="9"/>
      <c r="S1210" s="9"/>
    </row>
    <row r="1211" spans="1:19" x14ac:dyDescent="0.25">
      <c r="A1211" s="9"/>
      <c r="B1211" s="11" t="s">
        <v>1254</v>
      </c>
      <c r="C1211" s="12">
        <v>1111701</v>
      </c>
      <c r="D1211" s="9"/>
      <c r="E1211" s="9"/>
      <c r="F1211" s="9"/>
      <c r="G1211" s="9"/>
      <c r="H1211" s="9"/>
      <c r="I1211" s="9"/>
      <c r="J1211" s="9"/>
      <c r="K1211" s="9"/>
      <c r="L1211" s="9"/>
      <c r="M1211" s="9"/>
      <c r="N1211" s="9"/>
      <c r="O1211" s="9"/>
      <c r="P1211" s="9"/>
      <c r="Q1211" s="9"/>
      <c r="R1211" s="9"/>
      <c r="S1211" s="9"/>
    </row>
    <row r="1212" spans="1:19" x14ac:dyDescent="0.25">
      <c r="A1212" s="9"/>
      <c r="B1212" s="11" t="s">
        <v>1255</v>
      </c>
      <c r="C1212" s="12">
        <v>1111456</v>
      </c>
      <c r="D1212" s="9"/>
      <c r="E1212" s="9"/>
      <c r="F1212" s="9"/>
      <c r="G1212" s="9"/>
      <c r="H1212" s="9"/>
      <c r="I1212" s="9"/>
      <c r="J1212" s="9"/>
      <c r="K1212" s="9"/>
      <c r="L1212" s="9"/>
      <c r="M1212" s="9"/>
      <c r="N1212" s="9"/>
      <c r="O1212" s="9"/>
      <c r="P1212" s="9"/>
      <c r="Q1212" s="9"/>
      <c r="R1212" s="9"/>
      <c r="S1212" s="9"/>
    </row>
    <row r="1213" spans="1:19" x14ac:dyDescent="0.25">
      <c r="A1213" s="9"/>
      <c r="B1213" s="11" t="s">
        <v>1256</v>
      </c>
      <c r="C1213" s="12">
        <v>1112757</v>
      </c>
      <c r="D1213" s="9"/>
      <c r="E1213" s="9"/>
      <c r="F1213" s="9"/>
      <c r="G1213" s="9"/>
      <c r="H1213" s="9"/>
      <c r="I1213" s="9"/>
      <c r="J1213" s="9"/>
      <c r="K1213" s="9"/>
      <c r="L1213" s="9"/>
      <c r="M1213" s="9"/>
      <c r="N1213" s="9"/>
      <c r="O1213" s="9"/>
      <c r="P1213" s="9"/>
      <c r="Q1213" s="9"/>
      <c r="R1213" s="9"/>
      <c r="S1213" s="9"/>
    </row>
    <row r="1214" spans="1:19" x14ac:dyDescent="0.25">
      <c r="A1214" s="9"/>
      <c r="B1214" s="11" t="s">
        <v>1257</v>
      </c>
      <c r="C1214" s="12">
        <v>1111847</v>
      </c>
      <c r="D1214" s="9"/>
      <c r="E1214" s="9"/>
      <c r="F1214" s="9"/>
      <c r="G1214" s="9"/>
      <c r="H1214" s="9"/>
      <c r="I1214" s="9"/>
      <c r="J1214" s="9"/>
      <c r="K1214" s="9"/>
      <c r="L1214" s="9"/>
      <c r="M1214" s="9"/>
      <c r="N1214" s="9"/>
      <c r="O1214" s="9"/>
      <c r="P1214" s="9"/>
      <c r="Q1214" s="9"/>
      <c r="R1214" s="9"/>
      <c r="S1214" s="9"/>
    </row>
    <row r="1215" spans="1:19" x14ac:dyDescent="0.25">
      <c r="A1215" s="9"/>
      <c r="B1215" s="11" t="s">
        <v>1258</v>
      </c>
      <c r="C1215" s="12">
        <v>1111552</v>
      </c>
      <c r="D1215" s="9"/>
      <c r="E1215" s="9"/>
      <c r="F1215" s="9"/>
      <c r="G1215" s="9"/>
      <c r="H1215" s="9"/>
      <c r="I1215" s="9"/>
      <c r="J1215" s="9"/>
      <c r="K1215" s="9"/>
      <c r="L1215" s="9"/>
      <c r="M1215" s="9"/>
      <c r="N1215" s="9"/>
      <c r="O1215" s="9"/>
      <c r="P1215" s="9"/>
      <c r="Q1215" s="9"/>
      <c r="R1215" s="9"/>
      <c r="S1215" s="9"/>
    </row>
    <row r="1216" spans="1:19" x14ac:dyDescent="0.25">
      <c r="A1216" s="9"/>
      <c r="B1216" s="11" t="s">
        <v>1259</v>
      </c>
      <c r="C1216" s="12">
        <v>1111596</v>
      </c>
      <c r="D1216" s="9"/>
      <c r="E1216" s="9"/>
      <c r="F1216" s="9"/>
      <c r="G1216" s="9"/>
      <c r="H1216" s="9"/>
      <c r="I1216" s="9"/>
      <c r="J1216" s="9"/>
      <c r="K1216" s="9"/>
      <c r="L1216" s="9"/>
      <c r="M1216" s="9"/>
      <c r="N1216" s="9"/>
      <c r="O1216" s="9"/>
      <c r="P1216" s="9"/>
      <c r="Q1216" s="9"/>
      <c r="R1216" s="9"/>
      <c r="S1216" s="9"/>
    </row>
    <row r="1217" spans="1:19" x14ac:dyDescent="0.25">
      <c r="A1217" s="9"/>
      <c r="B1217" s="11" t="s">
        <v>1260</v>
      </c>
      <c r="C1217" s="12">
        <v>1110317</v>
      </c>
      <c r="D1217" s="9"/>
      <c r="E1217" s="9"/>
      <c r="F1217" s="9"/>
      <c r="G1217" s="9"/>
      <c r="H1217" s="9"/>
      <c r="I1217" s="9"/>
      <c r="J1217" s="9"/>
      <c r="K1217" s="9"/>
      <c r="L1217" s="9"/>
      <c r="M1217" s="9"/>
      <c r="N1217" s="9"/>
      <c r="O1217" s="9"/>
      <c r="P1217" s="9"/>
      <c r="Q1217" s="9"/>
      <c r="R1217" s="9"/>
      <c r="S1217" s="9"/>
    </row>
    <row r="1218" spans="1:19" x14ac:dyDescent="0.25">
      <c r="A1218" s="9"/>
      <c r="B1218" s="11" t="s">
        <v>1261</v>
      </c>
      <c r="C1218" s="12">
        <v>1111079</v>
      </c>
      <c r="D1218" s="9"/>
      <c r="E1218" s="9"/>
      <c r="F1218" s="9"/>
      <c r="G1218" s="9"/>
      <c r="H1218" s="9"/>
      <c r="I1218" s="9"/>
      <c r="J1218" s="9"/>
      <c r="K1218" s="9"/>
      <c r="L1218" s="9"/>
      <c r="M1218" s="9"/>
      <c r="N1218" s="9"/>
      <c r="O1218" s="9"/>
      <c r="P1218" s="9"/>
      <c r="Q1218" s="9"/>
      <c r="R1218" s="9"/>
      <c r="S1218" s="9"/>
    </row>
    <row r="1219" spans="1:19" x14ac:dyDescent="0.25">
      <c r="A1219" s="9"/>
      <c r="B1219" s="11" t="s">
        <v>1262</v>
      </c>
      <c r="C1219" s="12">
        <v>1110524</v>
      </c>
      <c r="D1219" s="9"/>
      <c r="E1219" s="9"/>
      <c r="F1219" s="9"/>
      <c r="G1219" s="9"/>
      <c r="H1219" s="9"/>
      <c r="I1219" s="9"/>
      <c r="J1219" s="9"/>
      <c r="K1219" s="9"/>
      <c r="L1219" s="9"/>
      <c r="M1219" s="9"/>
      <c r="N1219" s="9"/>
      <c r="O1219" s="9"/>
      <c r="P1219" s="9"/>
      <c r="Q1219" s="9"/>
      <c r="R1219" s="9"/>
      <c r="S1219" s="9"/>
    </row>
    <row r="1220" spans="1:19" x14ac:dyDescent="0.25">
      <c r="A1220" s="9"/>
      <c r="B1220" s="11" t="s">
        <v>1263</v>
      </c>
      <c r="C1220" s="12">
        <v>1110555</v>
      </c>
      <c r="D1220" s="9"/>
      <c r="E1220" s="9"/>
      <c r="F1220" s="9"/>
      <c r="G1220" s="9"/>
      <c r="H1220" s="9"/>
      <c r="I1220" s="9"/>
      <c r="J1220" s="9"/>
      <c r="K1220" s="9"/>
      <c r="L1220" s="9"/>
      <c r="M1220" s="9"/>
      <c r="N1220" s="9"/>
      <c r="O1220" s="9"/>
      <c r="P1220" s="9"/>
      <c r="Q1220" s="9"/>
      <c r="R1220" s="9"/>
      <c r="S1220" s="9"/>
    </row>
    <row r="1221" spans="1:19" x14ac:dyDescent="0.25">
      <c r="A1221" s="9"/>
      <c r="B1221" s="11" t="s">
        <v>1264</v>
      </c>
      <c r="C1221" s="12">
        <v>1112551</v>
      </c>
      <c r="D1221" s="9"/>
      <c r="E1221" s="9"/>
      <c r="F1221" s="9"/>
      <c r="G1221" s="9"/>
      <c r="H1221" s="9"/>
      <c r="I1221" s="9"/>
      <c r="J1221" s="9"/>
      <c r="K1221" s="9"/>
      <c r="L1221" s="9"/>
      <c r="M1221" s="9"/>
      <c r="N1221" s="9"/>
      <c r="O1221" s="9"/>
      <c r="P1221" s="9"/>
      <c r="Q1221" s="9"/>
      <c r="R1221" s="9"/>
      <c r="S1221" s="9"/>
    </row>
    <row r="1222" spans="1:19" x14ac:dyDescent="0.25">
      <c r="A1222" s="9"/>
      <c r="B1222" s="11" t="s">
        <v>1265</v>
      </c>
      <c r="C1222" s="12">
        <v>1110154</v>
      </c>
      <c r="D1222" s="9"/>
      <c r="E1222" s="9"/>
      <c r="F1222" s="9"/>
      <c r="G1222" s="9"/>
      <c r="H1222" s="9"/>
      <c r="I1222" s="9"/>
      <c r="J1222" s="9"/>
      <c r="K1222" s="9"/>
      <c r="L1222" s="9"/>
      <c r="M1222" s="9"/>
      <c r="N1222" s="9"/>
      <c r="O1222" s="9"/>
      <c r="P1222" s="9"/>
      <c r="Q1222" s="9"/>
      <c r="R1222" s="9"/>
      <c r="S1222" s="9"/>
    </row>
    <row r="1223" spans="1:19" x14ac:dyDescent="0.25">
      <c r="A1223" s="9"/>
      <c r="B1223" s="11" t="s">
        <v>1266</v>
      </c>
      <c r="C1223" s="12">
        <v>1112414</v>
      </c>
      <c r="D1223" s="9"/>
      <c r="E1223" s="9"/>
      <c r="F1223" s="9"/>
      <c r="G1223" s="9"/>
      <c r="H1223" s="9"/>
      <c r="I1223" s="9"/>
      <c r="J1223" s="9"/>
      <c r="K1223" s="9"/>
      <c r="L1223" s="9"/>
      <c r="M1223" s="9"/>
      <c r="N1223" s="9"/>
      <c r="O1223" s="9"/>
      <c r="P1223" s="9"/>
      <c r="Q1223" s="9"/>
      <c r="R1223" s="9"/>
      <c r="S1223" s="9"/>
    </row>
    <row r="1224" spans="1:19" x14ac:dyDescent="0.25">
      <c r="A1224" s="9"/>
      <c r="B1224" s="11" t="s">
        <v>1267</v>
      </c>
      <c r="C1224" s="12">
        <v>1110987</v>
      </c>
      <c r="D1224" s="9"/>
      <c r="E1224" s="9"/>
      <c r="F1224" s="9"/>
      <c r="G1224" s="9"/>
      <c r="H1224" s="9"/>
      <c r="I1224" s="9"/>
      <c r="J1224" s="9"/>
      <c r="K1224" s="9"/>
      <c r="L1224" s="9"/>
      <c r="M1224" s="9"/>
      <c r="N1224" s="9"/>
      <c r="O1224" s="9"/>
      <c r="P1224" s="9"/>
      <c r="Q1224" s="9"/>
      <c r="R1224" s="9"/>
      <c r="S1224" s="9"/>
    </row>
    <row r="1225" spans="1:19" x14ac:dyDescent="0.25">
      <c r="A1225" s="9"/>
      <c r="B1225" s="11" t="s">
        <v>1268</v>
      </c>
      <c r="C1225" s="12">
        <v>1111715</v>
      </c>
      <c r="D1225" s="9"/>
      <c r="E1225" s="9"/>
      <c r="F1225" s="9"/>
      <c r="G1225" s="9"/>
      <c r="H1225" s="9"/>
      <c r="I1225" s="9"/>
      <c r="J1225" s="9"/>
      <c r="K1225" s="9"/>
      <c r="L1225" s="9"/>
      <c r="M1225" s="9"/>
      <c r="N1225" s="9"/>
      <c r="O1225" s="9"/>
      <c r="P1225" s="9"/>
      <c r="Q1225" s="9"/>
      <c r="R1225" s="9"/>
      <c r="S1225" s="9"/>
    </row>
    <row r="1226" spans="1:19" x14ac:dyDescent="0.25">
      <c r="A1226" s="9"/>
      <c r="B1226" s="11" t="s">
        <v>1269</v>
      </c>
      <c r="C1226" s="12">
        <v>1112110</v>
      </c>
      <c r="D1226" s="9"/>
      <c r="E1226" s="9"/>
      <c r="F1226" s="9"/>
      <c r="G1226" s="9"/>
      <c r="H1226" s="9"/>
      <c r="I1226" s="9"/>
      <c r="J1226" s="9"/>
      <c r="K1226" s="9"/>
      <c r="L1226" s="9"/>
      <c r="M1226" s="9"/>
      <c r="N1226" s="9"/>
      <c r="O1226" s="9"/>
      <c r="P1226" s="9"/>
      <c r="Q1226" s="9"/>
      <c r="R1226" s="9"/>
      <c r="S1226" s="9"/>
    </row>
    <row r="1227" spans="1:19" x14ac:dyDescent="0.25">
      <c r="A1227" s="9"/>
      <c r="B1227" s="11" t="s">
        <v>1270</v>
      </c>
      <c r="C1227" s="12">
        <v>1113469</v>
      </c>
      <c r="D1227" s="9"/>
      <c r="E1227" s="9"/>
      <c r="F1227" s="9"/>
      <c r="G1227" s="9"/>
      <c r="H1227" s="9"/>
      <c r="I1227" s="9"/>
      <c r="J1227" s="9"/>
      <c r="K1227" s="9"/>
      <c r="L1227" s="9"/>
      <c r="M1227" s="9"/>
      <c r="N1227" s="9"/>
      <c r="O1227" s="9"/>
      <c r="P1227" s="9"/>
      <c r="Q1227" s="9"/>
      <c r="R1227" s="9"/>
      <c r="S1227" s="9"/>
    </row>
    <row r="1228" spans="1:19" x14ac:dyDescent="0.25">
      <c r="A1228" s="9"/>
      <c r="B1228" s="11" t="s">
        <v>1271</v>
      </c>
      <c r="C1228" s="12">
        <v>1110268</v>
      </c>
      <c r="D1228" s="9"/>
      <c r="E1228" s="9"/>
      <c r="F1228" s="9"/>
      <c r="G1228" s="9"/>
      <c r="H1228" s="9"/>
      <c r="I1228" s="9"/>
      <c r="J1228" s="9"/>
      <c r="K1228" s="9"/>
      <c r="L1228" s="9"/>
      <c r="M1228" s="9"/>
      <c r="N1228" s="9"/>
      <c r="O1228" s="9"/>
      <c r="P1228" s="9"/>
      <c r="Q1228" s="9"/>
      <c r="R1228" s="9"/>
      <c r="S1228" s="9"/>
    </row>
    <row r="1229" spans="1:19" x14ac:dyDescent="0.25">
      <c r="A1229" s="9"/>
      <c r="B1229" s="11" t="s">
        <v>1272</v>
      </c>
      <c r="C1229" s="12">
        <v>1111257</v>
      </c>
      <c r="D1229" s="9"/>
      <c r="E1229" s="9"/>
      <c r="F1229" s="9"/>
      <c r="G1229" s="9"/>
      <c r="H1229" s="9"/>
      <c r="I1229" s="9"/>
      <c r="J1229" s="9"/>
      <c r="K1229" s="9"/>
      <c r="L1229" s="9"/>
      <c r="M1229" s="9"/>
      <c r="N1229" s="9"/>
      <c r="O1229" s="9"/>
      <c r="P1229" s="9"/>
      <c r="Q1229" s="9"/>
      <c r="R1229" s="9"/>
      <c r="S1229" s="9"/>
    </row>
    <row r="1230" spans="1:19" x14ac:dyDescent="0.25">
      <c r="A1230" s="9"/>
      <c r="B1230" s="11" t="s">
        <v>1273</v>
      </c>
      <c r="C1230" s="12">
        <v>1110580</v>
      </c>
      <c r="D1230" s="9"/>
      <c r="E1230" s="9"/>
      <c r="F1230" s="9"/>
      <c r="G1230" s="9"/>
      <c r="H1230" s="9"/>
      <c r="I1230" s="9"/>
      <c r="J1230" s="9"/>
      <c r="K1230" s="9"/>
      <c r="L1230" s="9"/>
      <c r="M1230" s="9"/>
      <c r="N1230" s="9"/>
      <c r="O1230" s="9"/>
      <c r="P1230" s="9"/>
      <c r="Q1230" s="9"/>
      <c r="R1230" s="9"/>
      <c r="S1230" s="9"/>
    </row>
    <row r="1231" spans="1:19" x14ac:dyDescent="0.25">
      <c r="A1231" s="9"/>
      <c r="B1231" s="11" t="s">
        <v>1274</v>
      </c>
      <c r="C1231" s="12">
        <v>1110485</v>
      </c>
      <c r="D1231" s="9"/>
      <c r="E1231" s="9"/>
      <c r="F1231" s="9"/>
      <c r="G1231" s="9"/>
      <c r="H1231" s="9"/>
      <c r="I1231" s="9"/>
      <c r="J1231" s="9"/>
      <c r="K1231" s="9"/>
      <c r="L1231" s="9"/>
      <c r="M1231" s="9"/>
      <c r="N1231" s="9"/>
      <c r="O1231" s="9"/>
      <c r="P1231" s="9"/>
      <c r="Q1231" s="9"/>
      <c r="R1231" s="9"/>
      <c r="S1231" s="9"/>
    </row>
    <row r="1232" spans="1:19" x14ac:dyDescent="0.25">
      <c r="A1232" s="9"/>
      <c r="B1232" s="11" t="s">
        <v>1275</v>
      </c>
      <c r="C1232" s="12">
        <v>1110560</v>
      </c>
      <c r="D1232" s="9"/>
      <c r="E1232" s="9"/>
      <c r="F1232" s="9"/>
      <c r="G1232" s="9"/>
      <c r="H1232" s="9"/>
      <c r="I1232" s="9"/>
      <c r="J1232" s="9"/>
      <c r="K1232" s="9"/>
      <c r="L1232" s="9"/>
      <c r="M1232" s="9"/>
      <c r="N1232" s="9"/>
      <c r="O1232" s="9"/>
      <c r="P1232" s="9"/>
      <c r="Q1232" s="9"/>
      <c r="R1232" s="9"/>
      <c r="S1232" s="9"/>
    </row>
    <row r="1233" spans="1:19" x14ac:dyDescent="0.25">
      <c r="A1233" s="9"/>
      <c r="B1233" s="11" t="s">
        <v>1276</v>
      </c>
      <c r="C1233" s="12">
        <v>1110501</v>
      </c>
      <c r="D1233" s="9"/>
      <c r="E1233" s="9"/>
      <c r="F1233" s="9"/>
      <c r="G1233" s="9"/>
      <c r="H1233" s="9"/>
      <c r="I1233" s="9"/>
      <c r="J1233" s="9"/>
      <c r="K1233" s="9"/>
      <c r="L1233" s="9"/>
      <c r="M1233" s="9"/>
      <c r="N1233" s="9"/>
      <c r="O1233" s="9"/>
      <c r="P1233" s="9"/>
      <c r="Q1233" s="9"/>
      <c r="R1233" s="9"/>
      <c r="S1233" s="9"/>
    </row>
    <row r="1234" spans="1:19" x14ac:dyDescent="0.25">
      <c r="A1234" s="9"/>
      <c r="B1234" s="11" t="s">
        <v>1277</v>
      </c>
      <c r="C1234" s="12">
        <v>1111707</v>
      </c>
      <c r="D1234" s="9"/>
      <c r="E1234" s="9"/>
      <c r="F1234" s="9"/>
      <c r="G1234" s="9"/>
      <c r="H1234" s="9"/>
      <c r="I1234" s="9"/>
      <c r="J1234" s="9"/>
      <c r="K1234" s="9"/>
      <c r="L1234" s="9"/>
      <c r="M1234" s="9"/>
      <c r="N1234" s="9"/>
      <c r="O1234" s="9"/>
      <c r="P1234" s="9"/>
      <c r="Q1234" s="9"/>
      <c r="R1234" s="9"/>
      <c r="S1234" s="9"/>
    </row>
    <row r="1235" spans="1:19" x14ac:dyDescent="0.25">
      <c r="A1235" s="9"/>
      <c r="B1235" s="11" t="s">
        <v>1278</v>
      </c>
      <c r="C1235" s="12">
        <v>1110848</v>
      </c>
      <c r="D1235" s="9"/>
      <c r="E1235" s="9"/>
      <c r="F1235" s="9"/>
      <c r="G1235" s="9"/>
      <c r="H1235" s="9"/>
      <c r="I1235" s="9"/>
      <c r="J1235" s="9"/>
      <c r="K1235" s="9"/>
      <c r="L1235" s="9"/>
      <c r="M1235" s="9"/>
      <c r="N1235" s="9"/>
      <c r="O1235" s="9"/>
      <c r="P1235" s="9"/>
      <c r="Q1235" s="9"/>
      <c r="R1235" s="9"/>
      <c r="S1235" s="9"/>
    </row>
    <row r="1236" spans="1:19" x14ac:dyDescent="0.25">
      <c r="A1236" s="9"/>
      <c r="B1236" s="11" t="s">
        <v>1279</v>
      </c>
      <c r="C1236" s="12">
        <v>1111586</v>
      </c>
      <c r="D1236" s="9"/>
      <c r="E1236" s="9"/>
      <c r="F1236" s="9"/>
      <c r="G1236" s="9"/>
      <c r="H1236" s="9"/>
      <c r="I1236" s="9"/>
      <c r="J1236" s="9"/>
      <c r="K1236" s="9"/>
      <c r="L1236" s="9"/>
      <c r="M1236" s="9"/>
      <c r="N1236" s="9"/>
      <c r="O1236" s="9"/>
      <c r="P1236" s="9"/>
      <c r="Q1236" s="9"/>
      <c r="R1236" s="9"/>
      <c r="S1236" s="9"/>
    </row>
    <row r="1237" spans="1:19" x14ac:dyDescent="0.25">
      <c r="A1237" s="9"/>
      <c r="B1237" s="11" t="s">
        <v>1280</v>
      </c>
      <c r="C1237" s="12">
        <v>1110054</v>
      </c>
      <c r="D1237" s="9"/>
      <c r="E1237" s="9"/>
      <c r="F1237" s="9"/>
      <c r="G1237" s="9"/>
      <c r="H1237" s="9"/>
      <c r="I1237" s="9"/>
      <c r="J1237" s="9"/>
      <c r="K1237" s="9"/>
      <c r="L1237" s="9"/>
      <c r="M1237" s="9"/>
      <c r="N1237" s="9"/>
      <c r="O1237" s="9"/>
      <c r="P1237" s="9"/>
      <c r="Q1237" s="9"/>
      <c r="R1237" s="9"/>
      <c r="S1237" s="9"/>
    </row>
    <row r="1238" spans="1:19" x14ac:dyDescent="0.25">
      <c r="A1238" s="9"/>
      <c r="B1238" s="11" t="s">
        <v>1281</v>
      </c>
      <c r="C1238" s="12">
        <v>1111848</v>
      </c>
      <c r="D1238" s="9"/>
      <c r="E1238" s="9"/>
      <c r="F1238" s="9"/>
      <c r="G1238" s="9"/>
      <c r="H1238" s="9"/>
      <c r="I1238" s="9"/>
      <c r="J1238" s="9"/>
      <c r="K1238" s="9"/>
      <c r="L1238" s="9"/>
      <c r="M1238" s="9"/>
      <c r="N1238" s="9"/>
      <c r="O1238" s="9"/>
      <c r="P1238" s="9"/>
      <c r="Q1238" s="9"/>
      <c r="R1238" s="9"/>
      <c r="S1238" s="9"/>
    </row>
    <row r="1239" spans="1:19" x14ac:dyDescent="0.25">
      <c r="A1239" s="9"/>
      <c r="B1239" s="11" t="s">
        <v>1282</v>
      </c>
      <c r="C1239" s="12">
        <v>1112773</v>
      </c>
      <c r="D1239" s="9"/>
      <c r="E1239" s="9"/>
      <c r="F1239" s="9"/>
      <c r="G1239" s="9"/>
      <c r="H1239" s="9"/>
      <c r="I1239" s="9"/>
      <c r="J1239" s="9"/>
      <c r="K1239" s="9"/>
      <c r="L1239" s="9"/>
      <c r="M1239" s="9"/>
      <c r="N1239" s="9"/>
      <c r="O1239" s="9"/>
      <c r="P1239" s="9"/>
      <c r="Q1239" s="9"/>
      <c r="R1239" s="9"/>
      <c r="S1239" s="9"/>
    </row>
    <row r="1240" spans="1:19" x14ac:dyDescent="0.25">
      <c r="A1240" s="9"/>
      <c r="B1240" s="11" t="s">
        <v>1283</v>
      </c>
      <c r="C1240" s="12">
        <v>1111645</v>
      </c>
      <c r="D1240" s="9"/>
      <c r="E1240" s="9"/>
      <c r="F1240" s="9"/>
      <c r="G1240" s="9"/>
      <c r="H1240" s="9"/>
      <c r="I1240" s="9"/>
      <c r="J1240" s="9"/>
      <c r="K1240" s="9"/>
      <c r="L1240" s="9"/>
      <c r="M1240" s="9"/>
      <c r="N1240" s="9"/>
      <c r="O1240" s="9"/>
      <c r="P1240" s="9"/>
      <c r="Q1240" s="9"/>
      <c r="R1240" s="9"/>
      <c r="S1240" s="9"/>
    </row>
    <row r="1241" spans="1:19" x14ac:dyDescent="0.25">
      <c r="A1241" s="9"/>
      <c r="B1241" s="11" t="s">
        <v>1284</v>
      </c>
      <c r="C1241" s="12">
        <v>1111637</v>
      </c>
      <c r="D1241" s="9"/>
      <c r="E1241" s="9"/>
      <c r="F1241" s="9"/>
      <c r="G1241" s="9"/>
      <c r="H1241" s="9"/>
      <c r="I1241" s="9"/>
      <c r="J1241" s="9"/>
      <c r="K1241" s="9"/>
      <c r="L1241" s="9"/>
      <c r="M1241" s="9"/>
      <c r="N1241" s="9"/>
      <c r="O1241" s="9"/>
      <c r="P1241" s="9"/>
      <c r="Q1241" s="9"/>
      <c r="R1241" s="9"/>
      <c r="S1241" s="9"/>
    </row>
    <row r="1242" spans="1:19" x14ac:dyDescent="0.25">
      <c r="A1242" s="9"/>
      <c r="B1242" s="11" t="s">
        <v>1285</v>
      </c>
      <c r="C1242" s="12" t="s">
        <v>1286</v>
      </c>
      <c r="D1242" s="9"/>
      <c r="E1242" s="9"/>
      <c r="F1242" s="9"/>
      <c r="G1242" s="9"/>
      <c r="H1242" s="9"/>
      <c r="I1242" s="9"/>
      <c r="J1242" s="9"/>
      <c r="K1242" s="9"/>
      <c r="L1242" s="9"/>
      <c r="M1242" s="9"/>
      <c r="N1242" s="9"/>
      <c r="O1242" s="9"/>
      <c r="P1242" s="9"/>
      <c r="Q1242" s="9"/>
      <c r="R1242" s="9"/>
      <c r="S1242" s="9"/>
    </row>
    <row r="1243" spans="1:19" x14ac:dyDescent="0.25">
      <c r="A1243" s="9"/>
      <c r="B1243" s="11" t="s">
        <v>1287</v>
      </c>
      <c r="C1243" s="12">
        <v>1111576</v>
      </c>
      <c r="D1243" s="9"/>
      <c r="E1243" s="9"/>
      <c r="F1243" s="9"/>
      <c r="G1243" s="9"/>
      <c r="H1243" s="9"/>
      <c r="I1243" s="9"/>
      <c r="J1243" s="9"/>
      <c r="K1243" s="9"/>
      <c r="L1243" s="9"/>
      <c r="M1243" s="9"/>
      <c r="N1243" s="9"/>
      <c r="O1243" s="9"/>
      <c r="P1243" s="9"/>
      <c r="Q1243" s="9"/>
      <c r="R1243" s="9"/>
      <c r="S1243" s="9"/>
    </row>
    <row r="1244" spans="1:19" x14ac:dyDescent="0.25">
      <c r="A1244" s="9"/>
      <c r="B1244" s="11" t="s">
        <v>1288</v>
      </c>
      <c r="C1244" s="12">
        <v>1110908</v>
      </c>
      <c r="D1244" s="9"/>
      <c r="E1244" s="9"/>
      <c r="F1244" s="9"/>
      <c r="G1244" s="9"/>
      <c r="H1244" s="9"/>
      <c r="I1244" s="9"/>
      <c r="J1244" s="9"/>
      <c r="K1244" s="9"/>
      <c r="L1244" s="9"/>
      <c r="M1244" s="9"/>
      <c r="N1244" s="9"/>
      <c r="O1244" s="9"/>
      <c r="P1244" s="9"/>
      <c r="Q1244" s="9"/>
      <c r="R1244" s="9"/>
      <c r="S1244" s="9"/>
    </row>
    <row r="1245" spans="1:19" x14ac:dyDescent="0.25">
      <c r="A1245" s="9"/>
      <c r="B1245" s="11" t="s">
        <v>1289</v>
      </c>
      <c r="C1245" s="12">
        <v>1111729</v>
      </c>
      <c r="D1245" s="9"/>
      <c r="E1245" s="9"/>
      <c r="F1245" s="9"/>
      <c r="G1245" s="9"/>
      <c r="H1245" s="9"/>
      <c r="I1245" s="9"/>
      <c r="J1245" s="9"/>
      <c r="K1245" s="9"/>
      <c r="L1245" s="9"/>
      <c r="M1245" s="9"/>
      <c r="N1245" s="9"/>
      <c r="O1245" s="9"/>
      <c r="P1245" s="9"/>
      <c r="Q1245" s="9"/>
      <c r="R1245" s="9"/>
      <c r="S1245" s="9"/>
    </row>
    <row r="1246" spans="1:19" x14ac:dyDescent="0.25">
      <c r="A1246" s="9"/>
      <c r="B1246" s="11" t="s">
        <v>1290</v>
      </c>
      <c r="C1246" s="12">
        <v>1111598</v>
      </c>
      <c r="D1246" s="9"/>
      <c r="E1246" s="9"/>
      <c r="F1246" s="9"/>
      <c r="G1246" s="9"/>
      <c r="H1246" s="9"/>
      <c r="I1246" s="9"/>
      <c r="J1246" s="9"/>
      <c r="K1246" s="9"/>
      <c r="L1246" s="9"/>
      <c r="M1246" s="9"/>
      <c r="N1246" s="9"/>
      <c r="O1246" s="9"/>
      <c r="P1246" s="9"/>
      <c r="Q1246" s="9"/>
      <c r="R1246" s="9"/>
      <c r="S1246" s="9"/>
    </row>
    <row r="1247" spans="1:19" x14ac:dyDescent="0.25">
      <c r="A1247" s="9"/>
      <c r="B1247" s="11" t="s">
        <v>1291</v>
      </c>
      <c r="C1247" s="12">
        <v>1110514</v>
      </c>
      <c r="D1247" s="9"/>
      <c r="E1247" s="9"/>
      <c r="F1247" s="9"/>
      <c r="G1247" s="9"/>
      <c r="H1247" s="9"/>
      <c r="I1247" s="9"/>
      <c r="J1247" s="9"/>
      <c r="K1247" s="9"/>
      <c r="L1247" s="9"/>
      <c r="M1247" s="9"/>
      <c r="N1247" s="9"/>
      <c r="O1247" s="9"/>
      <c r="P1247" s="9"/>
      <c r="Q1247" s="9"/>
      <c r="R1247" s="9"/>
      <c r="S1247" s="9"/>
    </row>
    <row r="1248" spans="1:19" x14ac:dyDescent="0.25">
      <c r="A1248" s="9"/>
      <c r="B1248" s="11" t="s">
        <v>1292</v>
      </c>
      <c r="C1248" s="12">
        <v>1110556</v>
      </c>
      <c r="D1248" s="9"/>
      <c r="E1248" s="9"/>
      <c r="F1248" s="9"/>
      <c r="G1248" s="9"/>
      <c r="H1248" s="9"/>
      <c r="I1248" s="9"/>
      <c r="J1248" s="9"/>
      <c r="K1248" s="9"/>
      <c r="L1248" s="9"/>
      <c r="M1248" s="9"/>
      <c r="N1248" s="9"/>
      <c r="O1248" s="9"/>
      <c r="P1248" s="9"/>
      <c r="Q1248" s="9"/>
      <c r="R1248" s="9"/>
      <c r="S1248" s="9"/>
    </row>
    <row r="1249" spans="1:19" x14ac:dyDescent="0.25">
      <c r="A1249" s="9"/>
      <c r="B1249" s="11" t="s">
        <v>1293</v>
      </c>
      <c r="C1249" s="12">
        <v>1110608</v>
      </c>
      <c r="D1249" s="9"/>
      <c r="E1249" s="9"/>
      <c r="F1249" s="9"/>
      <c r="G1249" s="9"/>
      <c r="H1249" s="9"/>
      <c r="I1249" s="9"/>
      <c r="J1249" s="9"/>
      <c r="K1249" s="9"/>
      <c r="L1249" s="9"/>
      <c r="M1249" s="9"/>
      <c r="N1249" s="9"/>
      <c r="O1249" s="9"/>
      <c r="P1249" s="9"/>
      <c r="Q1249" s="9"/>
      <c r="R1249" s="9"/>
      <c r="S1249" s="9"/>
    </row>
    <row r="1250" spans="1:19" x14ac:dyDescent="0.25">
      <c r="A1250" s="9"/>
      <c r="B1250" s="11" t="s">
        <v>1294</v>
      </c>
      <c r="C1250" s="12">
        <v>1112309</v>
      </c>
      <c r="D1250" s="9"/>
      <c r="E1250" s="9"/>
      <c r="F1250" s="9"/>
      <c r="G1250" s="9"/>
      <c r="H1250" s="9"/>
      <c r="I1250" s="9"/>
      <c r="J1250" s="9"/>
      <c r="K1250" s="9"/>
      <c r="L1250" s="9"/>
      <c r="M1250" s="9"/>
      <c r="N1250" s="9"/>
      <c r="O1250" s="9"/>
      <c r="P1250" s="9"/>
      <c r="Q1250" s="9"/>
      <c r="R1250" s="9"/>
      <c r="S1250" s="9"/>
    </row>
    <row r="1251" spans="1:19" x14ac:dyDescent="0.25">
      <c r="A1251" s="9"/>
      <c r="B1251" s="11" t="s">
        <v>1295</v>
      </c>
      <c r="C1251" s="12">
        <v>1111779</v>
      </c>
      <c r="D1251" s="9"/>
      <c r="E1251" s="9"/>
      <c r="F1251" s="9"/>
      <c r="G1251" s="9"/>
      <c r="H1251" s="9"/>
      <c r="I1251" s="9"/>
      <c r="J1251" s="9"/>
      <c r="K1251" s="9"/>
      <c r="L1251" s="9"/>
      <c r="M1251" s="9"/>
      <c r="N1251" s="9"/>
      <c r="O1251" s="9"/>
      <c r="P1251" s="9"/>
      <c r="Q1251" s="9"/>
      <c r="R1251" s="9"/>
      <c r="S1251" s="9"/>
    </row>
    <row r="1252" spans="1:19" x14ac:dyDescent="0.25">
      <c r="A1252" s="9"/>
      <c r="B1252" s="11" t="s">
        <v>1296</v>
      </c>
      <c r="C1252" s="12">
        <v>1111985</v>
      </c>
      <c r="D1252" s="9"/>
      <c r="E1252" s="9"/>
      <c r="F1252" s="9"/>
      <c r="G1252" s="9"/>
      <c r="H1252" s="9"/>
      <c r="I1252" s="9"/>
      <c r="J1252" s="9"/>
      <c r="K1252" s="9"/>
      <c r="L1252" s="9"/>
      <c r="M1252" s="9"/>
      <c r="N1252" s="9"/>
      <c r="O1252" s="9"/>
      <c r="P1252" s="9"/>
      <c r="Q1252" s="9"/>
      <c r="R1252" s="9"/>
      <c r="S1252" s="9"/>
    </row>
    <row r="1253" spans="1:19" x14ac:dyDescent="0.25">
      <c r="A1253" s="9"/>
      <c r="B1253" s="11" t="s">
        <v>1297</v>
      </c>
      <c r="C1253" s="12">
        <v>1111609</v>
      </c>
      <c r="D1253" s="9"/>
      <c r="E1253" s="9"/>
      <c r="F1253" s="9"/>
      <c r="G1253" s="9"/>
      <c r="H1253" s="9"/>
      <c r="I1253" s="9"/>
      <c r="J1253" s="9"/>
      <c r="K1253" s="9"/>
      <c r="L1253" s="9"/>
      <c r="M1253" s="9"/>
      <c r="N1253" s="9"/>
      <c r="O1253" s="9"/>
      <c r="P1253" s="9"/>
      <c r="Q1253" s="9"/>
      <c r="R1253" s="9"/>
      <c r="S1253" s="9"/>
    </row>
    <row r="1254" spans="1:19" x14ac:dyDescent="0.25">
      <c r="A1254" s="9"/>
      <c r="B1254" s="11" t="s">
        <v>1298</v>
      </c>
      <c r="C1254" s="12">
        <v>1110617</v>
      </c>
      <c r="D1254" s="9"/>
      <c r="E1254" s="9"/>
      <c r="F1254" s="9"/>
      <c r="G1254" s="9"/>
      <c r="H1254" s="9"/>
      <c r="I1254" s="9"/>
      <c r="J1254" s="9"/>
      <c r="K1254" s="9"/>
      <c r="L1254" s="9"/>
      <c r="M1254" s="9"/>
      <c r="N1254" s="9"/>
      <c r="O1254" s="9"/>
      <c r="P1254" s="9"/>
      <c r="Q1254" s="9"/>
      <c r="R1254" s="9"/>
      <c r="S1254" s="9"/>
    </row>
    <row r="1255" spans="1:19" x14ac:dyDescent="0.25">
      <c r="A1255" s="9"/>
      <c r="B1255" s="11" t="s">
        <v>1299</v>
      </c>
      <c r="C1255" s="12">
        <v>1112732</v>
      </c>
      <c r="D1255" s="9"/>
      <c r="E1255" s="9"/>
      <c r="F1255" s="9"/>
      <c r="G1255" s="9"/>
      <c r="H1255" s="9"/>
      <c r="I1255" s="9"/>
      <c r="J1255" s="9"/>
      <c r="K1255" s="9"/>
      <c r="L1255" s="9"/>
      <c r="M1255" s="9"/>
      <c r="N1255" s="9"/>
      <c r="O1255" s="9"/>
      <c r="P1255" s="9"/>
      <c r="Q1255" s="9"/>
      <c r="R1255" s="9"/>
      <c r="S1255" s="9"/>
    </row>
    <row r="1256" spans="1:19" x14ac:dyDescent="0.25">
      <c r="A1256" s="9"/>
      <c r="B1256" s="11" t="s">
        <v>1300</v>
      </c>
      <c r="C1256" s="12">
        <v>1111849</v>
      </c>
      <c r="D1256" s="9"/>
      <c r="E1256" s="9"/>
      <c r="F1256" s="9"/>
      <c r="G1256" s="9"/>
      <c r="H1256" s="9"/>
      <c r="I1256" s="9"/>
      <c r="J1256" s="9"/>
      <c r="K1256" s="9"/>
      <c r="L1256" s="9"/>
      <c r="M1256" s="9"/>
      <c r="N1256" s="9"/>
      <c r="O1256" s="9"/>
      <c r="P1256" s="9"/>
      <c r="Q1256" s="9"/>
      <c r="R1256" s="9"/>
      <c r="S1256" s="9"/>
    </row>
    <row r="1257" spans="1:19" x14ac:dyDescent="0.25">
      <c r="A1257" s="9"/>
      <c r="B1257" s="11" t="s">
        <v>1301</v>
      </c>
      <c r="C1257" s="12">
        <v>1110530</v>
      </c>
      <c r="D1257" s="9"/>
      <c r="E1257" s="9"/>
      <c r="F1257" s="9"/>
      <c r="G1257" s="9"/>
      <c r="H1257" s="9"/>
      <c r="I1257" s="9"/>
      <c r="J1257" s="9"/>
      <c r="K1257" s="9"/>
      <c r="L1257" s="9"/>
      <c r="M1257" s="9"/>
      <c r="N1257" s="9"/>
      <c r="O1257" s="9"/>
      <c r="P1257" s="9"/>
      <c r="Q1257" s="9"/>
      <c r="R1257" s="9"/>
      <c r="S1257" s="9"/>
    </row>
    <row r="1258" spans="1:19" x14ac:dyDescent="0.25">
      <c r="A1258" s="9"/>
      <c r="B1258" s="11" t="s">
        <v>1302</v>
      </c>
      <c r="C1258" s="12">
        <v>1110307</v>
      </c>
      <c r="D1258" s="9"/>
      <c r="E1258" s="9"/>
      <c r="F1258" s="9"/>
      <c r="G1258" s="9"/>
      <c r="H1258" s="9"/>
      <c r="I1258" s="9"/>
      <c r="J1258" s="9"/>
      <c r="K1258" s="9"/>
      <c r="L1258" s="9"/>
      <c r="M1258" s="9"/>
      <c r="N1258" s="9"/>
      <c r="O1258" s="9"/>
      <c r="P1258" s="9"/>
      <c r="Q1258" s="9"/>
      <c r="R1258" s="9"/>
      <c r="S1258" s="9"/>
    </row>
    <row r="1259" spans="1:19" x14ac:dyDescent="0.25">
      <c r="A1259" s="9"/>
      <c r="B1259" s="11" t="s">
        <v>1303</v>
      </c>
      <c r="C1259" s="12">
        <v>1111516</v>
      </c>
      <c r="D1259" s="9"/>
      <c r="E1259" s="9"/>
      <c r="F1259" s="9"/>
      <c r="G1259" s="9"/>
      <c r="H1259" s="9"/>
      <c r="I1259" s="9"/>
      <c r="J1259" s="9"/>
      <c r="K1259" s="9"/>
      <c r="L1259" s="9"/>
      <c r="M1259" s="9"/>
      <c r="N1259" s="9"/>
      <c r="O1259" s="9"/>
      <c r="P1259" s="9"/>
      <c r="Q1259" s="9"/>
      <c r="R1259" s="9"/>
      <c r="S1259" s="9"/>
    </row>
    <row r="1260" spans="1:19" x14ac:dyDescent="0.25">
      <c r="A1260" s="9"/>
      <c r="B1260" s="11" t="s">
        <v>1304</v>
      </c>
      <c r="C1260" s="12">
        <v>1113010</v>
      </c>
      <c r="D1260" s="9"/>
      <c r="E1260" s="9"/>
      <c r="F1260" s="9"/>
      <c r="G1260" s="9"/>
      <c r="H1260" s="9"/>
      <c r="I1260" s="9"/>
      <c r="J1260" s="9"/>
      <c r="K1260" s="9"/>
      <c r="L1260" s="9"/>
      <c r="M1260" s="9"/>
      <c r="N1260" s="9"/>
      <c r="O1260" s="9"/>
      <c r="P1260" s="9"/>
      <c r="Q1260" s="9"/>
      <c r="R1260" s="9"/>
      <c r="S1260" s="9"/>
    </row>
    <row r="1261" spans="1:19" x14ac:dyDescent="0.25">
      <c r="A1261" s="9"/>
      <c r="B1261" s="11" t="s">
        <v>1305</v>
      </c>
      <c r="C1261" s="12">
        <v>1110498</v>
      </c>
      <c r="D1261" s="9"/>
      <c r="E1261" s="9"/>
      <c r="F1261" s="9"/>
      <c r="G1261" s="9"/>
      <c r="H1261" s="9"/>
      <c r="I1261" s="9"/>
      <c r="J1261" s="9"/>
      <c r="K1261" s="9"/>
      <c r="L1261" s="9"/>
      <c r="M1261" s="9"/>
      <c r="N1261" s="9"/>
      <c r="O1261" s="9"/>
      <c r="P1261" s="9"/>
      <c r="Q1261" s="9"/>
      <c r="R1261" s="9"/>
      <c r="S1261" s="9"/>
    </row>
    <row r="1262" spans="1:19" x14ac:dyDescent="0.25">
      <c r="A1262" s="9"/>
      <c r="B1262" s="11" t="s">
        <v>1306</v>
      </c>
      <c r="C1262" s="12">
        <v>1111469</v>
      </c>
      <c r="D1262" s="9"/>
      <c r="E1262" s="9"/>
      <c r="F1262" s="9"/>
      <c r="G1262" s="9"/>
      <c r="H1262" s="9"/>
      <c r="I1262" s="9"/>
      <c r="J1262" s="9"/>
      <c r="K1262" s="9"/>
      <c r="L1262" s="9"/>
      <c r="M1262" s="9"/>
      <c r="N1262" s="9"/>
      <c r="O1262" s="9"/>
      <c r="P1262" s="9"/>
      <c r="Q1262" s="9"/>
      <c r="R1262" s="9"/>
      <c r="S1262" s="9"/>
    </row>
    <row r="1263" spans="1:19" x14ac:dyDescent="0.25">
      <c r="A1263" s="9"/>
      <c r="B1263" s="11" t="s">
        <v>1307</v>
      </c>
      <c r="C1263" s="12">
        <v>1112078</v>
      </c>
      <c r="D1263" s="9"/>
      <c r="E1263" s="9"/>
      <c r="F1263" s="9"/>
      <c r="G1263" s="9"/>
      <c r="H1263" s="9"/>
      <c r="I1263" s="9"/>
      <c r="J1263" s="9"/>
      <c r="K1263" s="9"/>
      <c r="L1263" s="9"/>
      <c r="M1263" s="9"/>
      <c r="N1263" s="9"/>
      <c r="O1263" s="9"/>
      <c r="P1263" s="9"/>
      <c r="Q1263" s="9"/>
      <c r="R1263" s="9"/>
      <c r="S1263" s="9"/>
    </row>
    <row r="1264" spans="1:19" x14ac:dyDescent="0.25">
      <c r="A1264" s="9"/>
      <c r="B1264" s="11" t="s">
        <v>1308</v>
      </c>
      <c r="C1264" s="12">
        <v>1111031</v>
      </c>
      <c r="D1264" s="9"/>
      <c r="E1264" s="9"/>
      <c r="F1264" s="9"/>
      <c r="G1264" s="9"/>
      <c r="H1264" s="9"/>
      <c r="I1264" s="9"/>
      <c r="J1264" s="9"/>
      <c r="K1264" s="9"/>
      <c r="L1264" s="9"/>
      <c r="M1264" s="9"/>
      <c r="N1264" s="9"/>
      <c r="O1264" s="9"/>
      <c r="P1264" s="9"/>
      <c r="Q1264" s="9"/>
      <c r="R1264" s="9"/>
      <c r="S1264" s="9"/>
    </row>
    <row r="1265" spans="1:19" x14ac:dyDescent="0.25">
      <c r="A1265" s="9"/>
      <c r="B1265" s="11" t="s">
        <v>1309</v>
      </c>
      <c r="C1265" s="12">
        <v>1112711</v>
      </c>
      <c r="D1265" s="9"/>
      <c r="E1265" s="9"/>
      <c r="F1265" s="9"/>
      <c r="G1265" s="9"/>
      <c r="H1265" s="9"/>
      <c r="I1265" s="9"/>
      <c r="J1265" s="9"/>
      <c r="K1265" s="9"/>
      <c r="L1265" s="9"/>
      <c r="M1265" s="9"/>
      <c r="N1265" s="9"/>
      <c r="O1265" s="9"/>
      <c r="P1265" s="9"/>
      <c r="Q1265" s="9"/>
      <c r="R1265" s="9"/>
      <c r="S1265" s="9"/>
    </row>
    <row r="1266" spans="1:19" x14ac:dyDescent="0.25">
      <c r="A1266" s="9"/>
      <c r="B1266" s="11" t="s">
        <v>1310</v>
      </c>
      <c r="C1266" s="12">
        <v>1112317</v>
      </c>
      <c r="D1266" s="9"/>
      <c r="E1266" s="9"/>
      <c r="F1266" s="9"/>
      <c r="G1266" s="9"/>
      <c r="H1266" s="9"/>
      <c r="I1266" s="9"/>
      <c r="J1266" s="9"/>
      <c r="K1266" s="9"/>
      <c r="L1266" s="9"/>
      <c r="M1266" s="9"/>
      <c r="N1266" s="9"/>
      <c r="O1266" s="9"/>
      <c r="P1266" s="9"/>
      <c r="Q1266" s="9"/>
      <c r="R1266" s="9"/>
      <c r="S1266" s="9"/>
    </row>
    <row r="1267" spans="1:19" x14ac:dyDescent="0.25">
      <c r="A1267" s="9"/>
      <c r="B1267" s="11" t="s">
        <v>1311</v>
      </c>
      <c r="C1267" s="12">
        <v>1111679</v>
      </c>
      <c r="D1267" s="9"/>
      <c r="E1267" s="9"/>
      <c r="F1267" s="9"/>
      <c r="G1267" s="9"/>
      <c r="H1267" s="9"/>
      <c r="I1267" s="9"/>
      <c r="J1267" s="9"/>
      <c r="K1267" s="9"/>
      <c r="L1267" s="9"/>
      <c r="M1267" s="9"/>
      <c r="N1267" s="9"/>
      <c r="O1267" s="9"/>
      <c r="P1267" s="9"/>
      <c r="Q1267" s="9"/>
      <c r="R1267" s="9"/>
      <c r="S1267" s="9"/>
    </row>
    <row r="1268" spans="1:19" x14ac:dyDescent="0.25">
      <c r="A1268" s="9"/>
      <c r="B1268" s="11" t="s">
        <v>1312</v>
      </c>
      <c r="C1268" s="12">
        <v>1112558</v>
      </c>
      <c r="D1268" s="9"/>
      <c r="E1268" s="9"/>
      <c r="F1268" s="9"/>
      <c r="G1268" s="9"/>
      <c r="H1268" s="9"/>
      <c r="I1268" s="9"/>
      <c r="J1268" s="9"/>
      <c r="K1268" s="9"/>
      <c r="L1268" s="9"/>
      <c r="M1268" s="9"/>
      <c r="N1268" s="9"/>
      <c r="O1268" s="9"/>
      <c r="P1268" s="9"/>
      <c r="Q1268" s="9"/>
      <c r="R1268" s="9"/>
      <c r="S1268" s="9"/>
    </row>
    <row r="1269" spans="1:19" x14ac:dyDescent="0.25">
      <c r="A1269" s="9"/>
      <c r="B1269" s="11" t="s">
        <v>1313</v>
      </c>
      <c r="C1269" s="12">
        <v>1112471</v>
      </c>
      <c r="D1269" s="9"/>
      <c r="E1269" s="9"/>
      <c r="F1269" s="9"/>
      <c r="G1269" s="9"/>
      <c r="H1269" s="9"/>
      <c r="I1269" s="9"/>
      <c r="J1269" s="9"/>
      <c r="K1269" s="9"/>
      <c r="L1269" s="9"/>
      <c r="M1269" s="9"/>
      <c r="N1269" s="9"/>
      <c r="O1269" s="9"/>
      <c r="P1269" s="9"/>
      <c r="Q1269" s="9"/>
      <c r="R1269" s="9"/>
      <c r="S1269" s="9"/>
    </row>
    <row r="1270" spans="1:19" x14ac:dyDescent="0.25">
      <c r="A1270" s="9"/>
      <c r="B1270" s="11" t="s">
        <v>1314</v>
      </c>
      <c r="C1270" s="12">
        <v>1111185</v>
      </c>
      <c r="D1270" s="9"/>
      <c r="E1270" s="9"/>
      <c r="F1270" s="9"/>
      <c r="G1270" s="9"/>
      <c r="H1270" s="9"/>
      <c r="I1270" s="9"/>
      <c r="J1270" s="9"/>
      <c r="K1270" s="9"/>
      <c r="L1270" s="9"/>
      <c r="M1270" s="9"/>
      <c r="N1270" s="9"/>
      <c r="O1270" s="9"/>
      <c r="P1270" s="9"/>
      <c r="Q1270" s="9"/>
      <c r="R1270" s="9"/>
      <c r="S1270" s="9"/>
    </row>
    <row r="1271" spans="1:19" x14ac:dyDescent="0.25">
      <c r="A1271" s="9"/>
      <c r="B1271" s="11" t="s">
        <v>1315</v>
      </c>
      <c r="C1271" s="12">
        <v>1112066</v>
      </c>
      <c r="D1271" s="9"/>
      <c r="E1271" s="9"/>
      <c r="F1271" s="9"/>
      <c r="G1271" s="9"/>
      <c r="H1271" s="9"/>
      <c r="I1271" s="9"/>
      <c r="J1271" s="9"/>
      <c r="K1271" s="9"/>
      <c r="L1271" s="9"/>
      <c r="M1271" s="9"/>
      <c r="N1271" s="9"/>
      <c r="O1271" s="9"/>
      <c r="P1271" s="9"/>
      <c r="Q1271" s="9"/>
      <c r="R1271" s="9"/>
      <c r="S1271" s="9"/>
    </row>
    <row r="1272" spans="1:19" x14ac:dyDescent="0.25">
      <c r="A1272" s="9"/>
      <c r="B1272" s="11" t="s">
        <v>1316</v>
      </c>
      <c r="C1272" s="12">
        <v>1111527</v>
      </c>
      <c r="D1272" s="9"/>
      <c r="E1272" s="9"/>
      <c r="F1272" s="9"/>
      <c r="G1272" s="9"/>
      <c r="H1272" s="9"/>
      <c r="I1272" s="9"/>
      <c r="J1272" s="9"/>
      <c r="K1272" s="9"/>
      <c r="L1272" s="9"/>
      <c r="M1272" s="9"/>
      <c r="N1272" s="9"/>
      <c r="O1272" s="9"/>
      <c r="P1272" s="9"/>
      <c r="Q1272" s="9"/>
      <c r="R1272" s="9"/>
      <c r="S1272" s="9"/>
    </row>
    <row r="1273" spans="1:19" x14ac:dyDescent="0.25">
      <c r="A1273" s="9"/>
      <c r="B1273" s="11" t="s">
        <v>1317</v>
      </c>
      <c r="C1273" s="12">
        <v>1112985</v>
      </c>
      <c r="D1273" s="9"/>
      <c r="E1273" s="9"/>
      <c r="F1273" s="9"/>
      <c r="G1273" s="9"/>
      <c r="H1273" s="9"/>
      <c r="I1273" s="9"/>
      <c r="J1273" s="9"/>
      <c r="K1273" s="9"/>
      <c r="L1273" s="9"/>
      <c r="M1273" s="9"/>
      <c r="N1273" s="9"/>
      <c r="O1273" s="9"/>
      <c r="P1273" s="9"/>
      <c r="Q1273" s="9"/>
      <c r="R1273" s="9"/>
      <c r="S1273" s="9"/>
    </row>
    <row r="1274" spans="1:19" x14ac:dyDescent="0.25">
      <c r="A1274" s="9"/>
      <c r="B1274" s="11" t="s">
        <v>1318</v>
      </c>
      <c r="C1274" s="12">
        <v>1111597</v>
      </c>
      <c r="D1274" s="9"/>
      <c r="E1274" s="9"/>
      <c r="F1274" s="9"/>
      <c r="G1274" s="9"/>
      <c r="H1274" s="9"/>
      <c r="I1274" s="9"/>
      <c r="J1274" s="9"/>
      <c r="K1274" s="9"/>
      <c r="L1274" s="9"/>
      <c r="M1274" s="9"/>
      <c r="N1274" s="9"/>
      <c r="O1274" s="9"/>
      <c r="P1274" s="9"/>
      <c r="Q1274" s="9"/>
      <c r="R1274" s="9"/>
      <c r="S1274" s="9"/>
    </row>
    <row r="1275" spans="1:19" x14ac:dyDescent="0.25">
      <c r="A1275" s="9"/>
      <c r="B1275" s="11" t="s">
        <v>1319</v>
      </c>
      <c r="C1275" s="12">
        <v>1110526</v>
      </c>
      <c r="D1275" s="9"/>
      <c r="E1275" s="9"/>
      <c r="F1275" s="9"/>
      <c r="G1275" s="9"/>
      <c r="H1275" s="9"/>
      <c r="I1275" s="9"/>
      <c r="J1275" s="9"/>
      <c r="K1275" s="9"/>
      <c r="L1275" s="9"/>
      <c r="M1275" s="9"/>
      <c r="N1275" s="9"/>
      <c r="O1275" s="9"/>
      <c r="P1275" s="9"/>
      <c r="Q1275" s="9"/>
      <c r="R1275" s="9"/>
      <c r="S1275" s="9"/>
    </row>
    <row r="1276" spans="1:19" x14ac:dyDescent="0.25">
      <c r="A1276" s="9"/>
      <c r="B1276" s="11" t="s">
        <v>1320</v>
      </c>
      <c r="C1276" s="12">
        <v>1110558</v>
      </c>
      <c r="D1276" s="9"/>
      <c r="E1276" s="9"/>
      <c r="F1276" s="9"/>
      <c r="G1276" s="9"/>
      <c r="H1276" s="9"/>
      <c r="I1276" s="9"/>
      <c r="J1276" s="9"/>
      <c r="K1276" s="9"/>
      <c r="L1276" s="9"/>
      <c r="M1276" s="9"/>
      <c r="N1276" s="9"/>
      <c r="O1276" s="9"/>
      <c r="P1276" s="9"/>
      <c r="Q1276" s="9"/>
      <c r="R1276" s="9"/>
      <c r="S1276" s="9"/>
    </row>
    <row r="1277" spans="1:19" x14ac:dyDescent="0.25">
      <c r="A1277" s="9"/>
      <c r="B1277" s="11" t="s">
        <v>1321</v>
      </c>
      <c r="C1277" s="12">
        <v>1110963</v>
      </c>
      <c r="D1277" s="9"/>
      <c r="E1277" s="9"/>
      <c r="F1277" s="9"/>
      <c r="G1277" s="9"/>
      <c r="H1277" s="9"/>
      <c r="I1277" s="9"/>
      <c r="J1277" s="9"/>
      <c r="K1277" s="9"/>
      <c r="L1277" s="9"/>
      <c r="M1277" s="9"/>
      <c r="N1277" s="9"/>
      <c r="O1277" s="9"/>
      <c r="P1277" s="9"/>
      <c r="Q1277" s="9"/>
      <c r="R1277" s="9"/>
      <c r="S1277" s="9"/>
    </row>
    <row r="1278" spans="1:19" x14ac:dyDescent="0.25">
      <c r="A1278" s="9"/>
      <c r="B1278" s="11" t="s">
        <v>1322</v>
      </c>
      <c r="C1278" s="12">
        <v>1111505</v>
      </c>
      <c r="D1278" s="9"/>
      <c r="E1278" s="9"/>
      <c r="F1278" s="9"/>
      <c r="G1278" s="9"/>
      <c r="H1278" s="9"/>
      <c r="I1278" s="9"/>
      <c r="J1278" s="9"/>
      <c r="K1278" s="9"/>
      <c r="L1278" s="9"/>
      <c r="M1278" s="9"/>
      <c r="N1278" s="9"/>
      <c r="O1278" s="9"/>
      <c r="P1278" s="9"/>
      <c r="Q1278" s="9"/>
      <c r="R1278" s="9"/>
      <c r="S1278" s="9"/>
    </row>
    <row r="1279" spans="1:19" x14ac:dyDescent="0.25">
      <c r="A1279" s="9"/>
      <c r="B1279" s="11" t="s">
        <v>1323</v>
      </c>
      <c r="C1279" s="12">
        <v>1112892</v>
      </c>
      <c r="D1279" s="9"/>
      <c r="E1279" s="9"/>
      <c r="F1279" s="9"/>
      <c r="G1279" s="9"/>
      <c r="H1279" s="9"/>
      <c r="I1279" s="9"/>
      <c r="J1279" s="9"/>
      <c r="K1279" s="9"/>
      <c r="L1279" s="9"/>
      <c r="M1279" s="9"/>
      <c r="N1279" s="9"/>
      <c r="O1279" s="9"/>
      <c r="P1279" s="9"/>
      <c r="Q1279" s="9"/>
      <c r="R1279" s="9"/>
      <c r="S1279" s="9"/>
    </row>
    <row r="1280" spans="1:19" x14ac:dyDescent="0.25">
      <c r="A1280" s="9"/>
      <c r="B1280" s="11" t="s">
        <v>1324</v>
      </c>
      <c r="C1280" s="12">
        <v>1110616</v>
      </c>
      <c r="D1280" s="9"/>
      <c r="E1280" s="9"/>
      <c r="F1280" s="9"/>
      <c r="G1280" s="9"/>
      <c r="H1280" s="9"/>
      <c r="I1280" s="9"/>
      <c r="J1280" s="9"/>
      <c r="K1280" s="9"/>
      <c r="L1280" s="9"/>
      <c r="M1280" s="9"/>
      <c r="N1280" s="9"/>
      <c r="O1280" s="9"/>
      <c r="P1280" s="9"/>
      <c r="Q1280" s="9"/>
      <c r="R1280" s="9"/>
      <c r="S1280" s="9"/>
    </row>
    <row r="1281" spans="1:19" x14ac:dyDescent="0.25">
      <c r="A1281" s="9"/>
      <c r="B1281" s="11" t="s">
        <v>1325</v>
      </c>
      <c r="C1281" s="12">
        <v>1112543</v>
      </c>
      <c r="D1281" s="9"/>
      <c r="E1281" s="9"/>
      <c r="F1281" s="9"/>
      <c r="G1281" s="9"/>
      <c r="H1281" s="9"/>
      <c r="I1281" s="9"/>
      <c r="J1281" s="9"/>
      <c r="K1281" s="9"/>
      <c r="L1281" s="9"/>
      <c r="M1281" s="9"/>
      <c r="N1281" s="9"/>
      <c r="O1281" s="9"/>
      <c r="P1281" s="9"/>
      <c r="Q1281" s="9"/>
      <c r="R1281" s="9"/>
      <c r="S1281" s="9"/>
    </row>
    <row r="1282" spans="1:19" x14ac:dyDescent="0.25">
      <c r="A1282" s="9"/>
      <c r="B1282" s="11" t="s">
        <v>1326</v>
      </c>
      <c r="C1282" s="12">
        <v>1110600</v>
      </c>
      <c r="D1282" s="9"/>
      <c r="E1282" s="9"/>
      <c r="F1282" s="9"/>
      <c r="G1282" s="9"/>
      <c r="H1282" s="9"/>
      <c r="I1282" s="9"/>
      <c r="J1282" s="9"/>
      <c r="K1282" s="9"/>
      <c r="L1282" s="9"/>
      <c r="M1282" s="9"/>
      <c r="N1282" s="9"/>
      <c r="O1282" s="9"/>
      <c r="P1282" s="9"/>
      <c r="Q1282" s="9"/>
      <c r="R1282" s="9"/>
      <c r="S1282" s="9"/>
    </row>
    <row r="1283" spans="1:19" x14ac:dyDescent="0.25">
      <c r="A1283" s="9"/>
      <c r="B1283" s="11" t="s">
        <v>1327</v>
      </c>
      <c r="C1283" s="12">
        <v>1110513</v>
      </c>
      <c r="D1283" s="9"/>
      <c r="E1283" s="9"/>
      <c r="F1283" s="9"/>
      <c r="G1283" s="9"/>
      <c r="H1283" s="9"/>
      <c r="I1283" s="9"/>
      <c r="J1283" s="9"/>
      <c r="K1283" s="9"/>
      <c r="L1283" s="9"/>
      <c r="M1283" s="9"/>
      <c r="N1283" s="9"/>
      <c r="O1283" s="9"/>
      <c r="P1283" s="9"/>
      <c r="Q1283" s="9"/>
      <c r="R1283" s="9"/>
      <c r="S1283" s="9"/>
    </row>
    <row r="1284" spans="1:19" x14ac:dyDescent="0.25">
      <c r="A1284" s="9"/>
      <c r="B1284" s="11" t="s">
        <v>1328</v>
      </c>
      <c r="C1284" s="12">
        <v>1111401</v>
      </c>
      <c r="D1284" s="9"/>
      <c r="E1284" s="9"/>
      <c r="F1284" s="9"/>
      <c r="G1284" s="9"/>
      <c r="H1284" s="9"/>
      <c r="I1284" s="9"/>
      <c r="J1284" s="9"/>
      <c r="K1284" s="9"/>
      <c r="L1284" s="9"/>
      <c r="M1284" s="9"/>
      <c r="N1284" s="9"/>
      <c r="O1284" s="9"/>
      <c r="P1284" s="9"/>
      <c r="Q1284" s="9"/>
      <c r="R1284" s="9"/>
      <c r="S1284" s="9"/>
    </row>
    <row r="1285" spans="1:19" x14ac:dyDescent="0.25">
      <c r="A1285" s="9"/>
      <c r="B1285" s="11" t="s">
        <v>1329</v>
      </c>
      <c r="C1285" s="12">
        <v>1112374</v>
      </c>
      <c r="D1285" s="9"/>
      <c r="E1285" s="9"/>
      <c r="F1285" s="9"/>
      <c r="G1285" s="9"/>
      <c r="H1285" s="9"/>
      <c r="I1285" s="9"/>
      <c r="J1285" s="9"/>
      <c r="K1285" s="9"/>
      <c r="L1285" s="9"/>
      <c r="M1285" s="9"/>
      <c r="N1285" s="9"/>
      <c r="O1285" s="9"/>
      <c r="P1285" s="9"/>
      <c r="Q1285" s="9"/>
      <c r="R1285" s="9"/>
      <c r="S1285" s="9"/>
    </row>
    <row r="1286" spans="1:19" x14ac:dyDescent="0.25">
      <c r="A1286" s="9"/>
      <c r="B1286" s="11" t="s">
        <v>1330</v>
      </c>
      <c r="C1286" s="12">
        <v>1111102</v>
      </c>
      <c r="D1286" s="9"/>
      <c r="E1286" s="9"/>
      <c r="F1286" s="9"/>
      <c r="G1286" s="9"/>
      <c r="H1286" s="9"/>
      <c r="I1286" s="9"/>
      <c r="J1286" s="9"/>
      <c r="K1286" s="9"/>
      <c r="L1286" s="9"/>
      <c r="M1286" s="9"/>
      <c r="N1286" s="9"/>
      <c r="O1286" s="9"/>
      <c r="P1286" s="9"/>
      <c r="Q1286" s="9"/>
      <c r="R1286" s="9"/>
      <c r="S1286" s="9"/>
    </row>
    <row r="1287" spans="1:19" x14ac:dyDescent="0.25">
      <c r="A1287" s="9"/>
      <c r="B1287" s="11" t="s">
        <v>1331</v>
      </c>
      <c r="C1287" s="12">
        <v>1110308</v>
      </c>
      <c r="D1287" s="9"/>
      <c r="E1287" s="9"/>
      <c r="F1287" s="9"/>
      <c r="G1287" s="9"/>
      <c r="H1287" s="9"/>
      <c r="I1287" s="9"/>
      <c r="J1287" s="9"/>
      <c r="K1287" s="9"/>
      <c r="L1287" s="9"/>
      <c r="M1287" s="9"/>
      <c r="N1287" s="9"/>
      <c r="O1287" s="9"/>
      <c r="P1287" s="9"/>
      <c r="Q1287" s="9"/>
      <c r="R1287" s="9"/>
      <c r="S1287" s="9"/>
    </row>
    <row r="1288" spans="1:19" x14ac:dyDescent="0.25">
      <c r="A1288" s="9"/>
      <c r="B1288" s="11" t="s">
        <v>1332</v>
      </c>
      <c r="C1288" s="12">
        <v>1110801</v>
      </c>
      <c r="D1288" s="9"/>
      <c r="E1288" s="9"/>
      <c r="F1288" s="9"/>
      <c r="G1288" s="9"/>
      <c r="H1288" s="9"/>
      <c r="I1288" s="9"/>
      <c r="J1288" s="9"/>
      <c r="K1288" s="9"/>
      <c r="L1288" s="9"/>
      <c r="M1288" s="9"/>
      <c r="N1288" s="9"/>
      <c r="O1288" s="9"/>
      <c r="P1288" s="9"/>
      <c r="Q1288" s="9"/>
      <c r="R1288" s="9"/>
      <c r="S1288" s="9"/>
    </row>
    <row r="1289" spans="1:19" x14ac:dyDescent="0.25">
      <c r="A1289" s="9"/>
      <c r="B1289" s="11" t="s">
        <v>1333</v>
      </c>
      <c r="C1289" s="12">
        <v>1110396</v>
      </c>
      <c r="D1289" s="9"/>
      <c r="E1289" s="9"/>
      <c r="F1289" s="9"/>
      <c r="G1289" s="9"/>
      <c r="H1289" s="9"/>
      <c r="I1289" s="9"/>
      <c r="J1289" s="9"/>
      <c r="K1289" s="9"/>
      <c r="L1289" s="9"/>
      <c r="M1289" s="9"/>
      <c r="N1289" s="9"/>
      <c r="O1289" s="9"/>
      <c r="P1289" s="9"/>
      <c r="Q1289" s="9"/>
      <c r="R1289" s="9"/>
      <c r="S1289" s="9"/>
    </row>
    <row r="1290" spans="1:19" x14ac:dyDescent="0.25">
      <c r="A1290" s="9"/>
      <c r="B1290" s="11" t="s">
        <v>1334</v>
      </c>
      <c r="C1290" s="12">
        <v>1110273</v>
      </c>
      <c r="D1290" s="9"/>
      <c r="E1290" s="9"/>
      <c r="F1290" s="9"/>
      <c r="G1290" s="9"/>
      <c r="H1290" s="9"/>
      <c r="I1290" s="9"/>
      <c r="J1290" s="9"/>
      <c r="K1290" s="9"/>
      <c r="L1290" s="9"/>
      <c r="M1290" s="9"/>
      <c r="N1290" s="9"/>
      <c r="O1290" s="9"/>
      <c r="P1290" s="9"/>
      <c r="Q1290" s="9"/>
      <c r="R1290" s="9"/>
      <c r="S1290" s="9"/>
    </row>
    <row r="1291" spans="1:19" x14ac:dyDescent="0.25">
      <c r="A1291" s="9"/>
      <c r="B1291" s="11" t="s">
        <v>1335</v>
      </c>
      <c r="C1291" s="12">
        <v>1110274</v>
      </c>
      <c r="D1291" s="9"/>
      <c r="E1291" s="9"/>
      <c r="F1291" s="9"/>
      <c r="G1291" s="9"/>
      <c r="H1291" s="9"/>
      <c r="I1291" s="9"/>
      <c r="J1291" s="9"/>
      <c r="K1291" s="9"/>
      <c r="L1291" s="9"/>
      <c r="M1291" s="9"/>
      <c r="N1291" s="9"/>
      <c r="O1291" s="9"/>
      <c r="P1291" s="9"/>
      <c r="Q1291" s="9"/>
      <c r="R1291" s="9"/>
      <c r="S1291" s="9"/>
    </row>
    <row r="1292" spans="1:19" x14ac:dyDescent="0.25">
      <c r="A1292" s="9"/>
      <c r="B1292" s="11" t="s">
        <v>1336</v>
      </c>
      <c r="C1292" s="12">
        <v>1110275</v>
      </c>
      <c r="D1292" s="9"/>
      <c r="E1292" s="9"/>
      <c r="F1292" s="9"/>
      <c r="G1292" s="9"/>
      <c r="H1292" s="9"/>
      <c r="I1292" s="9"/>
      <c r="J1292" s="9"/>
      <c r="K1292" s="9"/>
      <c r="L1292" s="9"/>
      <c r="M1292" s="9"/>
      <c r="N1292" s="9"/>
      <c r="O1292" s="9"/>
      <c r="P1292" s="9"/>
      <c r="Q1292" s="9"/>
      <c r="R1292" s="9"/>
      <c r="S1292" s="9"/>
    </row>
    <row r="1293" spans="1:19" x14ac:dyDescent="0.25">
      <c r="A1293" s="9"/>
      <c r="B1293" s="11" t="s">
        <v>1337</v>
      </c>
      <c r="C1293" s="12">
        <v>1110276</v>
      </c>
      <c r="D1293" s="9"/>
      <c r="E1293" s="9"/>
      <c r="F1293" s="9"/>
      <c r="G1293" s="9"/>
      <c r="H1293" s="9"/>
      <c r="I1293" s="9"/>
      <c r="J1293" s="9"/>
      <c r="K1293" s="9"/>
      <c r="L1293" s="9"/>
      <c r="M1293" s="9"/>
      <c r="N1293" s="9"/>
      <c r="O1293" s="9"/>
      <c r="P1293" s="9"/>
      <c r="Q1293" s="9"/>
      <c r="R1293" s="9"/>
      <c r="S1293" s="9"/>
    </row>
    <row r="1294" spans="1:19" x14ac:dyDescent="0.25">
      <c r="A1294" s="9"/>
      <c r="B1294" s="11" t="s">
        <v>1338</v>
      </c>
      <c r="C1294" s="12">
        <v>1112936</v>
      </c>
      <c r="D1294" s="9"/>
      <c r="E1294" s="9"/>
      <c r="F1294" s="9"/>
      <c r="G1294" s="9"/>
      <c r="H1294" s="9"/>
      <c r="I1294" s="9"/>
      <c r="J1294" s="9"/>
      <c r="K1294" s="9"/>
      <c r="L1294" s="9"/>
      <c r="M1294" s="9"/>
      <c r="N1294" s="9"/>
      <c r="O1294" s="9"/>
      <c r="P1294" s="9"/>
      <c r="Q1294" s="9"/>
      <c r="R1294" s="9"/>
      <c r="S1294" s="9"/>
    </row>
    <row r="1295" spans="1:19" x14ac:dyDescent="0.25">
      <c r="A1295" s="9"/>
      <c r="B1295" s="11" t="s">
        <v>1339</v>
      </c>
      <c r="C1295" s="12">
        <v>1111506</v>
      </c>
      <c r="D1295" s="9"/>
      <c r="E1295" s="9"/>
      <c r="F1295" s="9"/>
      <c r="G1295" s="9"/>
      <c r="H1295" s="9"/>
      <c r="I1295" s="9"/>
      <c r="J1295" s="9"/>
      <c r="K1295" s="9"/>
      <c r="L1295" s="9"/>
      <c r="M1295" s="9"/>
      <c r="N1295" s="9"/>
      <c r="O1295" s="9"/>
      <c r="P1295" s="9"/>
      <c r="Q1295" s="9"/>
      <c r="R1295" s="9"/>
      <c r="S1295" s="9"/>
    </row>
    <row r="1296" spans="1:19" x14ac:dyDescent="0.25">
      <c r="A1296" s="9"/>
      <c r="B1296" s="11" t="s">
        <v>1340</v>
      </c>
      <c r="C1296" s="12">
        <v>1111330</v>
      </c>
      <c r="D1296" s="9"/>
      <c r="E1296" s="9"/>
      <c r="F1296" s="9"/>
      <c r="G1296" s="9"/>
      <c r="H1296" s="9"/>
      <c r="I1296" s="9"/>
      <c r="J1296" s="9"/>
      <c r="K1296" s="9"/>
      <c r="L1296" s="9"/>
      <c r="M1296" s="9"/>
      <c r="N1296" s="9"/>
      <c r="O1296" s="9"/>
      <c r="P1296" s="9"/>
      <c r="Q1296" s="9"/>
      <c r="R1296" s="9"/>
      <c r="S1296" s="9"/>
    </row>
    <row r="1297" spans="1:19" x14ac:dyDescent="0.25">
      <c r="A1297" s="9"/>
      <c r="B1297" s="11" t="s">
        <v>1341</v>
      </c>
      <c r="C1297" s="12">
        <v>1112658</v>
      </c>
      <c r="D1297" s="9"/>
      <c r="E1297" s="9"/>
      <c r="F1297" s="9"/>
      <c r="G1297" s="9"/>
      <c r="H1297" s="9"/>
      <c r="I1297" s="9"/>
      <c r="J1297" s="9"/>
      <c r="K1297" s="9"/>
      <c r="L1297" s="9"/>
      <c r="M1297" s="9"/>
      <c r="N1297" s="9"/>
      <c r="O1297" s="9"/>
      <c r="P1297" s="9"/>
      <c r="Q1297" s="9"/>
      <c r="R1297" s="9"/>
      <c r="S1297" s="9"/>
    </row>
    <row r="1298" spans="1:19" x14ac:dyDescent="0.25">
      <c r="A1298" s="9"/>
      <c r="B1298" s="11" t="s">
        <v>1342</v>
      </c>
      <c r="C1298" s="12">
        <v>1112774</v>
      </c>
      <c r="D1298" s="9"/>
      <c r="E1298" s="9"/>
      <c r="F1298" s="9"/>
      <c r="G1298" s="9"/>
      <c r="H1298" s="9"/>
      <c r="I1298" s="9"/>
      <c r="J1298" s="9"/>
      <c r="K1298" s="9"/>
      <c r="L1298" s="9"/>
      <c r="M1298" s="9"/>
      <c r="N1298" s="9"/>
      <c r="O1298" s="9"/>
      <c r="P1298" s="9"/>
      <c r="Q1298" s="9"/>
      <c r="R1298" s="9"/>
      <c r="S1298" s="9"/>
    </row>
    <row r="1299" spans="1:19" x14ac:dyDescent="0.25">
      <c r="A1299" s="9"/>
      <c r="B1299" s="11" t="s">
        <v>1343</v>
      </c>
      <c r="C1299" s="12">
        <v>1111564</v>
      </c>
      <c r="D1299" s="9"/>
      <c r="E1299" s="9"/>
      <c r="F1299" s="9"/>
      <c r="G1299" s="9"/>
      <c r="H1299" s="9"/>
      <c r="I1299" s="9"/>
      <c r="J1299" s="9"/>
      <c r="K1299" s="9"/>
      <c r="L1299" s="9"/>
      <c r="M1299" s="9"/>
      <c r="N1299" s="9"/>
      <c r="O1299" s="9"/>
      <c r="P1299" s="9"/>
      <c r="Q1299" s="9"/>
      <c r="R1299" s="9"/>
      <c r="S1299" s="9"/>
    </row>
    <row r="1300" spans="1:19" x14ac:dyDescent="0.25">
      <c r="A1300" s="9"/>
      <c r="B1300" s="11" t="s">
        <v>1344</v>
      </c>
      <c r="C1300" s="12">
        <v>1110431</v>
      </c>
      <c r="D1300" s="9"/>
      <c r="E1300" s="9"/>
      <c r="F1300" s="9"/>
      <c r="G1300" s="9"/>
      <c r="H1300" s="9"/>
      <c r="I1300" s="9"/>
      <c r="J1300" s="9"/>
      <c r="K1300" s="9"/>
      <c r="L1300" s="9"/>
      <c r="M1300" s="9"/>
      <c r="N1300" s="9"/>
      <c r="O1300" s="9"/>
      <c r="P1300" s="9"/>
      <c r="Q1300" s="9"/>
      <c r="R1300" s="9"/>
      <c r="S1300" s="9"/>
    </row>
    <row r="1301" spans="1:19" x14ac:dyDescent="0.25">
      <c r="A1301" s="9"/>
      <c r="B1301" s="11" t="s">
        <v>1345</v>
      </c>
      <c r="C1301" s="12">
        <v>1110209</v>
      </c>
      <c r="D1301" s="9"/>
      <c r="E1301" s="9"/>
      <c r="F1301" s="9"/>
      <c r="G1301" s="9"/>
      <c r="H1301" s="9"/>
      <c r="I1301" s="9"/>
      <c r="J1301" s="9"/>
      <c r="K1301" s="9"/>
      <c r="L1301" s="9"/>
      <c r="M1301" s="9"/>
      <c r="N1301" s="9"/>
      <c r="O1301" s="9"/>
      <c r="P1301" s="9"/>
      <c r="Q1301" s="9"/>
      <c r="R1301" s="9"/>
      <c r="S1301" s="9"/>
    </row>
    <row r="1302" spans="1:19" x14ac:dyDescent="0.25">
      <c r="A1302" s="9"/>
      <c r="B1302" s="11" t="s">
        <v>1346</v>
      </c>
      <c r="C1302" s="12">
        <v>1111855</v>
      </c>
      <c r="D1302" s="9"/>
      <c r="E1302" s="9"/>
      <c r="F1302" s="9"/>
      <c r="G1302" s="9"/>
      <c r="H1302" s="9"/>
      <c r="I1302" s="9"/>
      <c r="J1302" s="9"/>
      <c r="K1302" s="9"/>
      <c r="L1302" s="9"/>
      <c r="M1302" s="9"/>
      <c r="N1302" s="9"/>
      <c r="O1302" s="9"/>
      <c r="P1302" s="9"/>
      <c r="Q1302" s="9"/>
      <c r="R1302" s="9"/>
      <c r="S1302" s="9"/>
    </row>
    <row r="1303" spans="1:19" x14ac:dyDescent="0.25">
      <c r="A1303" s="9"/>
      <c r="B1303" s="11" t="s">
        <v>1347</v>
      </c>
      <c r="C1303" s="12">
        <v>1112081</v>
      </c>
      <c r="D1303" s="9"/>
      <c r="E1303" s="9"/>
      <c r="F1303" s="9"/>
      <c r="G1303" s="9"/>
      <c r="H1303" s="9"/>
      <c r="I1303" s="9"/>
      <c r="J1303" s="9"/>
      <c r="K1303" s="9"/>
      <c r="L1303" s="9"/>
      <c r="M1303" s="9"/>
      <c r="N1303" s="9"/>
      <c r="O1303" s="9"/>
      <c r="P1303" s="9"/>
      <c r="Q1303" s="9"/>
      <c r="R1303" s="9"/>
      <c r="S1303" s="9"/>
    </row>
    <row r="1304" spans="1:19" x14ac:dyDescent="0.25">
      <c r="A1304" s="9"/>
      <c r="B1304" s="11" t="s">
        <v>1348</v>
      </c>
      <c r="C1304" s="12">
        <v>1112927</v>
      </c>
      <c r="D1304" s="9"/>
      <c r="E1304" s="9"/>
      <c r="F1304" s="9"/>
      <c r="G1304" s="9"/>
      <c r="H1304" s="9"/>
      <c r="I1304" s="9"/>
      <c r="J1304" s="9"/>
      <c r="K1304" s="9"/>
      <c r="L1304" s="9"/>
      <c r="M1304" s="9"/>
      <c r="N1304" s="9"/>
      <c r="O1304" s="9"/>
      <c r="P1304" s="9"/>
      <c r="Q1304" s="9"/>
      <c r="R1304" s="9"/>
      <c r="S1304" s="9"/>
    </row>
    <row r="1305" spans="1:19" x14ac:dyDescent="0.25">
      <c r="A1305" s="9"/>
      <c r="B1305" s="11" t="s">
        <v>1349</v>
      </c>
      <c r="C1305" s="12">
        <v>1111811</v>
      </c>
      <c r="D1305" s="9"/>
      <c r="E1305" s="9"/>
      <c r="F1305" s="9"/>
      <c r="G1305" s="9"/>
      <c r="H1305" s="9"/>
      <c r="I1305" s="9"/>
      <c r="J1305" s="9"/>
      <c r="K1305" s="9"/>
      <c r="L1305" s="9"/>
      <c r="M1305" s="9"/>
      <c r="N1305" s="9"/>
      <c r="O1305" s="9"/>
      <c r="P1305" s="9"/>
      <c r="Q1305" s="9"/>
      <c r="R1305" s="9"/>
      <c r="S1305" s="9"/>
    </row>
    <row r="1306" spans="1:19" x14ac:dyDescent="0.25">
      <c r="A1306" s="9"/>
      <c r="B1306" s="11" t="s">
        <v>1350</v>
      </c>
      <c r="C1306" s="12">
        <v>1110084</v>
      </c>
      <c r="D1306" s="9"/>
      <c r="E1306" s="9"/>
      <c r="F1306" s="9"/>
      <c r="G1306" s="9"/>
      <c r="H1306" s="9"/>
      <c r="I1306" s="9"/>
      <c r="J1306" s="9"/>
      <c r="K1306" s="9"/>
      <c r="L1306" s="9"/>
      <c r="M1306" s="9"/>
      <c r="N1306" s="9"/>
      <c r="O1306" s="9"/>
      <c r="P1306" s="9"/>
      <c r="Q1306" s="9"/>
      <c r="R1306" s="9"/>
      <c r="S1306" s="9"/>
    </row>
    <row r="1307" spans="1:19" x14ac:dyDescent="0.25">
      <c r="A1307" s="9"/>
      <c r="B1307" s="11" t="s">
        <v>1351</v>
      </c>
      <c r="C1307" s="12">
        <v>1113661</v>
      </c>
      <c r="D1307" s="9"/>
      <c r="E1307" s="9"/>
      <c r="F1307" s="9"/>
      <c r="G1307" s="9"/>
      <c r="H1307" s="9"/>
      <c r="I1307" s="9"/>
      <c r="J1307" s="9"/>
      <c r="K1307" s="9"/>
      <c r="L1307" s="9"/>
      <c r="M1307" s="9"/>
      <c r="N1307" s="9"/>
      <c r="O1307" s="9"/>
      <c r="P1307" s="9"/>
      <c r="Q1307" s="9"/>
      <c r="R1307" s="9"/>
      <c r="S1307" s="9"/>
    </row>
    <row r="1308" spans="1:19" x14ac:dyDescent="0.25">
      <c r="A1308" s="9"/>
      <c r="B1308" s="11" t="s">
        <v>1352</v>
      </c>
      <c r="C1308" s="12">
        <v>1111310</v>
      </c>
      <c r="D1308" s="9"/>
      <c r="E1308" s="9"/>
      <c r="F1308" s="9"/>
      <c r="G1308" s="9"/>
      <c r="H1308" s="9"/>
      <c r="I1308" s="9"/>
      <c r="J1308" s="9"/>
      <c r="K1308" s="9"/>
      <c r="L1308" s="9"/>
      <c r="M1308" s="9"/>
      <c r="N1308" s="9"/>
      <c r="O1308" s="9"/>
      <c r="P1308" s="9"/>
      <c r="Q1308" s="9"/>
      <c r="R1308" s="9"/>
      <c r="S1308" s="9"/>
    </row>
    <row r="1309" spans="1:19" x14ac:dyDescent="0.25">
      <c r="A1309" s="9"/>
      <c r="B1309" s="11" t="s">
        <v>1353</v>
      </c>
      <c r="C1309" s="12">
        <v>1111291</v>
      </c>
      <c r="D1309" s="9"/>
      <c r="E1309" s="9"/>
      <c r="F1309" s="9"/>
      <c r="G1309" s="9"/>
      <c r="H1309" s="9"/>
      <c r="I1309" s="9"/>
      <c r="J1309" s="9"/>
      <c r="K1309" s="9"/>
      <c r="L1309" s="9"/>
      <c r="M1309" s="9"/>
      <c r="N1309" s="9"/>
      <c r="O1309" s="9"/>
      <c r="P1309" s="9"/>
      <c r="Q1309" s="9"/>
      <c r="R1309" s="9"/>
      <c r="S1309" s="9"/>
    </row>
    <row r="1310" spans="1:19" x14ac:dyDescent="0.25">
      <c r="A1310" s="9"/>
      <c r="B1310" s="11" t="s">
        <v>1354</v>
      </c>
      <c r="C1310" s="12">
        <v>1112802</v>
      </c>
      <c r="D1310" s="9"/>
      <c r="E1310" s="9"/>
      <c r="F1310" s="9"/>
      <c r="G1310" s="9"/>
      <c r="H1310" s="9"/>
      <c r="I1310" s="9"/>
      <c r="J1310" s="9"/>
      <c r="K1310" s="9"/>
      <c r="L1310" s="9"/>
      <c r="M1310" s="9"/>
      <c r="N1310" s="9"/>
      <c r="O1310" s="9"/>
      <c r="P1310" s="9"/>
      <c r="Q1310" s="9"/>
      <c r="R1310" s="9"/>
      <c r="S1310" s="9"/>
    </row>
    <row r="1311" spans="1:19" x14ac:dyDescent="0.25">
      <c r="A1311" s="9"/>
      <c r="B1311" s="11" t="s">
        <v>1355</v>
      </c>
      <c r="C1311" s="12">
        <v>1110599</v>
      </c>
      <c r="D1311" s="9"/>
      <c r="E1311" s="9"/>
      <c r="F1311" s="9"/>
      <c r="G1311" s="9"/>
      <c r="H1311" s="9"/>
      <c r="I1311" s="9"/>
      <c r="J1311" s="9"/>
      <c r="K1311" s="9"/>
      <c r="L1311" s="9"/>
      <c r="M1311" s="9"/>
      <c r="N1311" s="9"/>
      <c r="O1311" s="9"/>
      <c r="P1311" s="9"/>
      <c r="Q1311" s="9"/>
      <c r="R1311" s="9"/>
      <c r="S1311" s="9"/>
    </row>
    <row r="1312" spans="1:19" x14ac:dyDescent="0.25">
      <c r="A1312" s="9"/>
      <c r="B1312" s="11" t="s">
        <v>1356</v>
      </c>
      <c r="C1312" s="12">
        <v>1110618</v>
      </c>
      <c r="D1312" s="9"/>
      <c r="E1312" s="9"/>
      <c r="F1312" s="9"/>
      <c r="G1312" s="9"/>
      <c r="H1312" s="9"/>
      <c r="I1312" s="9"/>
      <c r="J1312" s="9"/>
      <c r="K1312" s="9"/>
      <c r="L1312" s="9"/>
      <c r="M1312" s="9"/>
      <c r="N1312" s="9"/>
      <c r="O1312" s="9"/>
      <c r="P1312" s="9"/>
      <c r="Q1312" s="9"/>
      <c r="R1312" s="9"/>
      <c r="S1312" s="9"/>
    </row>
    <row r="1313" spans="1:19" x14ac:dyDescent="0.25">
      <c r="A1313" s="9"/>
      <c r="B1313" s="11" t="s">
        <v>1357</v>
      </c>
      <c r="C1313" s="12">
        <v>1110559</v>
      </c>
      <c r="D1313" s="9"/>
      <c r="E1313" s="9"/>
      <c r="F1313" s="9"/>
      <c r="G1313" s="9"/>
      <c r="H1313" s="9"/>
      <c r="I1313" s="9"/>
      <c r="J1313" s="9"/>
      <c r="K1313" s="9"/>
      <c r="L1313" s="9"/>
      <c r="M1313" s="9"/>
      <c r="N1313" s="9"/>
      <c r="O1313" s="9"/>
      <c r="P1313" s="9"/>
      <c r="Q1313" s="9"/>
      <c r="R1313" s="9"/>
      <c r="S1313" s="9"/>
    </row>
    <row r="1314" spans="1:19" x14ac:dyDescent="0.25">
      <c r="A1314" s="9"/>
      <c r="B1314" s="11" t="s">
        <v>1358</v>
      </c>
      <c r="C1314" s="12">
        <v>1112997</v>
      </c>
      <c r="D1314" s="9"/>
      <c r="E1314" s="9"/>
      <c r="F1314" s="9"/>
      <c r="G1314" s="9"/>
      <c r="H1314" s="9"/>
      <c r="I1314" s="9"/>
      <c r="J1314" s="9"/>
      <c r="K1314" s="9"/>
      <c r="L1314" s="9"/>
      <c r="M1314" s="9"/>
      <c r="N1314" s="9"/>
      <c r="O1314" s="9"/>
      <c r="P1314" s="9"/>
      <c r="Q1314" s="9"/>
      <c r="R1314" s="9"/>
      <c r="S1314" s="9"/>
    </row>
    <row r="1315" spans="1:19" x14ac:dyDescent="0.25">
      <c r="A1315" s="9"/>
      <c r="B1315" s="9"/>
      <c r="C1315" s="9"/>
      <c r="D1315" s="9"/>
      <c r="E1315" s="9"/>
      <c r="F1315" s="9"/>
      <c r="G1315" s="9"/>
      <c r="H1315" s="9"/>
      <c r="I1315" s="9"/>
      <c r="J1315" s="9"/>
      <c r="K1315" s="9"/>
      <c r="L1315" s="9"/>
      <c r="M1315" s="9"/>
      <c r="N1315" s="9"/>
      <c r="O1315" s="9"/>
      <c r="P1315" s="9"/>
      <c r="Q1315" s="9"/>
      <c r="R1315" s="9"/>
      <c r="S1315" s="9"/>
    </row>
  </sheetData>
  <pageMargins left="0.7" right="0.7" top="0.75" bottom="0.75" header="0.3" footer="0.3"/>
  <pageSetup paperSize="0" orientation="portrait" horizontalDpi="203" verticalDpi="203" r:id="rId1"/>
  <headerFooter>
    <oddFooter>&amp;L&amp;1#&amp;"Calibri"&amp;10&amp;K000000Classified: RMG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EF642-56F3-4975-BCA0-043B99C181D4}">
  <sheetPr codeName="Sheet6"/>
  <dimension ref="B1:D22"/>
  <sheetViews>
    <sheetView workbookViewId="0">
      <selection activeCell="D17" sqref="D17"/>
    </sheetView>
  </sheetViews>
  <sheetFormatPr defaultColWidth="8.7109375" defaultRowHeight="14.25" x14ac:dyDescent="0.25"/>
  <cols>
    <col min="1" max="1" width="8.7109375" style="76"/>
    <col min="2" max="2" width="10.42578125" style="76" customWidth="1"/>
    <col min="3" max="3" width="10.85546875" style="76" customWidth="1"/>
    <col min="4" max="4" width="121.28515625" style="76" customWidth="1"/>
    <col min="5" max="16384" width="8.7109375" style="76"/>
  </cols>
  <sheetData>
    <row r="1" spans="2:4" ht="26.25" x14ac:dyDescent="0.4">
      <c r="B1" s="129" t="s">
        <v>1409</v>
      </c>
      <c r="C1" s="129"/>
      <c r="D1" s="129"/>
    </row>
    <row r="4" spans="2:4" x14ac:dyDescent="0.25">
      <c r="B4" s="109" t="s">
        <v>1411</v>
      </c>
      <c r="C4" s="109" t="s">
        <v>1410</v>
      </c>
      <c r="D4" s="109" t="s">
        <v>1412</v>
      </c>
    </row>
    <row r="5" spans="2:4" x14ac:dyDescent="0.25">
      <c r="B5" s="111">
        <v>43992</v>
      </c>
      <c r="C5" s="112" t="s">
        <v>1407</v>
      </c>
      <c r="D5" s="110" t="s">
        <v>1414</v>
      </c>
    </row>
    <row r="6" spans="2:4" x14ac:dyDescent="0.25">
      <c r="B6" s="111">
        <v>43999</v>
      </c>
      <c r="C6" s="112" t="s">
        <v>1408</v>
      </c>
      <c r="D6" s="110" t="s">
        <v>1413</v>
      </c>
    </row>
    <row r="7" spans="2:4" x14ac:dyDescent="0.25">
      <c r="B7" s="111"/>
      <c r="C7" s="112"/>
      <c r="D7" s="110"/>
    </row>
    <row r="8" spans="2:4" x14ac:dyDescent="0.25">
      <c r="B8" s="111"/>
      <c r="C8" s="112"/>
      <c r="D8" s="110"/>
    </row>
    <row r="9" spans="2:4" x14ac:dyDescent="0.25">
      <c r="B9" s="111"/>
      <c r="C9" s="112"/>
      <c r="D9" s="110"/>
    </row>
    <row r="10" spans="2:4" x14ac:dyDescent="0.25">
      <c r="B10" s="111"/>
      <c r="C10" s="112"/>
      <c r="D10" s="110"/>
    </row>
    <row r="11" spans="2:4" x14ac:dyDescent="0.25">
      <c r="B11" s="111"/>
      <c r="C11" s="112"/>
      <c r="D11" s="110"/>
    </row>
    <row r="12" spans="2:4" x14ac:dyDescent="0.25">
      <c r="B12" s="111"/>
      <c r="C12" s="112"/>
      <c r="D12" s="110"/>
    </row>
    <row r="13" spans="2:4" x14ac:dyDescent="0.25">
      <c r="B13" s="111"/>
      <c r="C13" s="112"/>
      <c r="D13" s="110"/>
    </row>
    <row r="14" spans="2:4" x14ac:dyDescent="0.25">
      <c r="B14" s="111"/>
      <c r="C14" s="112"/>
      <c r="D14" s="110"/>
    </row>
    <row r="15" spans="2:4" x14ac:dyDescent="0.25">
      <c r="B15" s="111"/>
      <c r="C15" s="112"/>
      <c r="D15" s="110"/>
    </row>
    <row r="16" spans="2:4" x14ac:dyDescent="0.25">
      <c r="B16" s="111"/>
      <c r="C16" s="112"/>
      <c r="D16" s="110"/>
    </row>
    <row r="17" spans="2:4" x14ac:dyDescent="0.25">
      <c r="B17" s="111"/>
      <c r="C17" s="112"/>
      <c r="D17" s="110"/>
    </row>
    <row r="18" spans="2:4" x14ac:dyDescent="0.25">
      <c r="B18" s="111"/>
      <c r="C18" s="112"/>
      <c r="D18" s="110"/>
    </row>
    <row r="19" spans="2:4" x14ac:dyDescent="0.25">
      <c r="B19" s="111"/>
      <c r="C19" s="112"/>
      <c r="D19" s="110"/>
    </row>
    <row r="20" spans="2:4" x14ac:dyDescent="0.25">
      <c r="B20" s="111"/>
      <c r="C20" s="112"/>
      <c r="D20" s="110"/>
    </row>
    <row r="21" spans="2:4" x14ac:dyDescent="0.25">
      <c r="B21" s="111"/>
      <c r="C21" s="112"/>
      <c r="D21" s="110"/>
    </row>
    <row r="22" spans="2:4" x14ac:dyDescent="0.25">
      <c r="B22" s="111"/>
      <c r="C22" s="112"/>
      <c r="D22" s="110"/>
    </row>
  </sheetData>
  <mergeCells count="1">
    <mergeCell ref="B1:D1"/>
  </mergeCells>
  <pageMargins left="0.7" right="0.7" top="0.75" bottom="0.75" header="0.3" footer="0.3"/>
  <pageSetup paperSize="9" orientation="portrait" r:id="rId1"/>
  <headerFooter>
    <oddFooter>&amp;L&amp;1#&amp;"Calibri"&amp;10&amp;K000000Classified: RMG –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35A8-C957-4C62-BF39-44C80B5E36C7}">
  <sheetPr codeName="Sheet9"/>
  <dimension ref="A1:E40"/>
  <sheetViews>
    <sheetView topLeftCell="A2" zoomScaleNormal="100" zoomScalePageLayoutView="40" workbookViewId="0">
      <selection activeCell="B11" sqref="B11"/>
    </sheetView>
  </sheetViews>
  <sheetFormatPr defaultColWidth="7.85546875" defaultRowHeight="12.75" x14ac:dyDescent="0.2"/>
  <cols>
    <col min="1" max="1" width="2.85546875" style="115" customWidth="1"/>
    <col min="2" max="2" width="140.42578125" style="115" customWidth="1"/>
    <col min="3" max="3" width="0.7109375" style="115" customWidth="1"/>
    <col min="4" max="4" width="7.85546875" style="115"/>
    <col min="5" max="5" width="9.85546875" style="115" customWidth="1"/>
    <col min="6" max="6" width="9.7109375" style="115" customWidth="1"/>
    <col min="7" max="7" width="7.85546875" style="115"/>
    <col min="8" max="8" width="9.42578125" style="115" customWidth="1"/>
    <col min="9" max="16384" width="7.85546875" style="115"/>
  </cols>
  <sheetData>
    <row r="1" spans="1:5" ht="26.25" x14ac:dyDescent="0.4">
      <c r="A1" s="113"/>
      <c r="B1" s="130" t="s">
        <v>1386</v>
      </c>
      <c r="C1" s="131"/>
      <c r="D1" s="114"/>
      <c r="E1" s="114"/>
    </row>
    <row r="2" spans="1:5" ht="20.45" customHeight="1" thickBot="1" x14ac:dyDescent="0.25">
      <c r="A2" s="113"/>
      <c r="B2" s="132"/>
      <c r="C2" s="132"/>
    </row>
    <row r="3" spans="1:5" ht="18.75" x14ac:dyDescent="0.2">
      <c r="B3" s="116" t="s">
        <v>1416</v>
      </c>
      <c r="C3" s="117"/>
      <c r="D3" s="118"/>
    </row>
    <row r="4" spans="1:5" ht="15.75" x14ac:dyDescent="0.2">
      <c r="B4" s="124" t="s">
        <v>1417</v>
      </c>
      <c r="C4" s="119"/>
    </row>
    <row r="5" spans="1:5" ht="15.75" x14ac:dyDescent="0.2">
      <c r="B5" s="120" t="s">
        <v>1418</v>
      </c>
      <c r="C5" s="119"/>
    </row>
    <row r="6" spans="1:5" ht="15.75" x14ac:dyDescent="0.2">
      <c r="B6" s="124" t="s">
        <v>1419</v>
      </c>
      <c r="C6" s="119"/>
    </row>
    <row r="7" spans="1:5" ht="15.75" x14ac:dyDescent="0.2">
      <c r="B7" s="121" t="s">
        <v>1420</v>
      </c>
      <c r="C7" s="119"/>
    </row>
    <row r="8" spans="1:5" ht="15.75" x14ac:dyDescent="0.2">
      <c r="B8" s="121" t="s">
        <v>1421</v>
      </c>
      <c r="C8" s="119"/>
    </row>
    <row r="9" spans="1:5" ht="15.75" x14ac:dyDescent="0.2">
      <c r="B9" s="121" t="s">
        <v>1422</v>
      </c>
      <c r="C9" s="119"/>
    </row>
    <row r="10" spans="1:5" ht="15.75" x14ac:dyDescent="0.2">
      <c r="B10" s="121" t="s">
        <v>1423</v>
      </c>
      <c r="C10" s="119"/>
    </row>
    <row r="11" spans="1:5" ht="15.75" x14ac:dyDescent="0.2">
      <c r="B11" s="121" t="s">
        <v>1424</v>
      </c>
      <c r="C11" s="119"/>
    </row>
    <row r="12" spans="1:5" ht="15.75" x14ac:dyDescent="0.2">
      <c r="B12" s="125" t="s">
        <v>1425</v>
      </c>
      <c r="C12" s="119"/>
    </row>
    <row r="13" spans="1:5" ht="15.75" x14ac:dyDescent="0.2">
      <c r="B13" s="121" t="s">
        <v>1426</v>
      </c>
      <c r="C13" s="119"/>
    </row>
    <row r="14" spans="1:5" ht="31.5" x14ac:dyDescent="0.2">
      <c r="B14" s="121" t="s">
        <v>1427</v>
      </c>
      <c r="C14" s="119"/>
    </row>
    <row r="15" spans="1:5" ht="15.75" x14ac:dyDescent="0.2">
      <c r="B15" s="125" t="s">
        <v>1428</v>
      </c>
      <c r="C15" s="119"/>
    </row>
    <row r="16" spans="1:5" ht="15.75" x14ac:dyDescent="0.2">
      <c r="B16" s="121" t="s">
        <v>1429</v>
      </c>
      <c r="C16" s="119"/>
    </row>
    <row r="17" spans="2:3" ht="16.5" thickBot="1" x14ac:dyDescent="0.25">
      <c r="B17" s="122" t="s">
        <v>1430</v>
      </c>
      <c r="C17" s="119"/>
    </row>
    <row r="18" spans="2:3" ht="14.45" customHeight="1" thickBot="1" x14ac:dyDescent="0.25">
      <c r="B18" s="133"/>
      <c r="C18" s="133"/>
    </row>
    <row r="19" spans="2:3" ht="18.75" x14ac:dyDescent="0.2">
      <c r="B19" s="116" t="s">
        <v>1431</v>
      </c>
    </row>
    <row r="20" spans="2:3" ht="31.5" x14ac:dyDescent="0.2">
      <c r="B20" s="120" t="s">
        <v>1445</v>
      </c>
    </row>
    <row r="21" spans="2:3" ht="15.75" x14ac:dyDescent="0.2">
      <c r="B21" s="120" t="s">
        <v>1432</v>
      </c>
    </row>
    <row r="22" spans="2:3" ht="15.75" x14ac:dyDescent="0.2">
      <c r="B22" s="121" t="s">
        <v>1433</v>
      </c>
    </row>
    <row r="23" spans="2:3" ht="47.25" x14ac:dyDescent="0.2">
      <c r="B23" s="121" t="s">
        <v>1434</v>
      </c>
    </row>
    <row r="24" spans="2:3" ht="50.45" customHeight="1" x14ac:dyDescent="0.2">
      <c r="B24" s="121" t="s">
        <v>1448</v>
      </c>
    </row>
    <row r="25" spans="2:3" ht="15.75" x14ac:dyDescent="0.2">
      <c r="B25" s="121" t="s">
        <v>1435</v>
      </c>
    </row>
    <row r="26" spans="2:3" ht="47.25" x14ac:dyDescent="0.2">
      <c r="B26" s="121" t="s">
        <v>1436</v>
      </c>
    </row>
    <row r="27" spans="2:3" ht="15.75" x14ac:dyDescent="0.2">
      <c r="B27" s="121" t="s">
        <v>1437</v>
      </c>
    </row>
    <row r="28" spans="2:3" ht="32.25" thickBot="1" x14ac:dyDescent="0.25">
      <c r="B28" s="126" t="s">
        <v>1449</v>
      </c>
    </row>
    <row r="29" spans="2:3" ht="13.5" thickBot="1" x14ac:dyDescent="0.25"/>
    <row r="30" spans="2:3" ht="18.75" x14ac:dyDescent="0.2">
      <c r="B30" s="116" t="s">
        <v>1438</v>
      </c>
    </row>
    <row r="31" spans="2:3" ht="15.75" x14ac:dyDescent="0.2">
      <c r="B31" s="124" t="s">
        <v>1425</v>
      </c>
    </row>
    <row r="32" spans="2:3" ht="15.75" x14ac:dyDescent="0.2">
      <c r="B32" s="120" t="s">
        <v>1439</v>
      </c>
    </row>
    <row r="33" spans="2:2" ht="15.75" x14ac:dyDescent="0.2">
      <c r="B33" s="120" t="s">
        <v>1440</v>
      </c>
    </row>
    <row r="34" spans="2:2" ht="15.75" x14ac:dyDescent="0.2">
      <c r="B34" s="121" t="s">
        <v>1441</v>
      </c>
    </row>
    <row r="35" spans="2:2" ht="15.75" x14ac:dyDescent="0.2">
      <c r="B35" s="125" t="s">
        <v>1380</v>
      </c>
    </row>
    <row r="36" spans="2:2" ht="31.5" x14ac:dyDescent="0.2">
      <c r="B36" s="121" t="s">
        <v>1442</v>
      </c>
    </row>
    <row r="37" spans="2:2" ht="31.5" x14ac:dyDescent="0.2">
      <c r="B37" s="121" t="s">
        <v>1446</v>
      </c>
    </row>
    <row r="38" spans="2:2" ht="48" thickBot="1" x14ac:dyDescent="0.25">
      <c r="B38" s="122" t="s">
        <v>1443</v>
      </c>
    </row>
    <row r="39" spans="2:2" ht="13.5" thickBot="1" x14ac:dyDescent="0.25"/>
    <row r="40" spans="2:2" ht="18.75" x14ac:dyDescent="0.2">
      <c r="B40" s="116" t="s">
        <v>1444</v>
      </c>
    </row>
  </sheetData>
  <sheetProtection algorithmName="SHA-512" hashValue="BxGlW5DHdIinH7UZg4cATq3ZDNnYwAvbyAUY8WmHtgPdEwmHtG4flAN2ERELL3khMsbj5qGR9RQ95KeUaHn0WQ==" saltValue="WcqYNvh9FuLMVh5LhUk/JA==" spinCount="100000" sheet="1" objects="1" scenarios="1"/>
  <mergeCells count="3">
    <mergeCell ref="B1:C1"/>
    <mergeCell ref="B2:C2"/>
    <mergeCell ref="B18:C18"/>
  </mergeCells>
  <pageMargins left="0.7" right="0.7" top="0.75" bottom="0.75" header="0.3" footer="0.3"/>
  <pageSetup paperSize="9" orientation="landscape" r:id="rId1"/>
  <headerFooter>
    <oddFooter>&amp;L&amp;1#&amp;"Calibri"&amp;10&amp;K000000Classified: RMG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116"/>
  <sheetViews>
    <sheetView showGridLines="0" zoomScale="90" zoomScaleNormal="90" workbookViewId="0">
      <selection activeCell="K98" sqref="K98"/>
    </sheetView>
  </sheetViews>
  <sheetFormatPr defaultRowHeight="14.25" x14ac:dyDescent="0.25"/>
  <sheetData>
    <row r="1" spans="1:20" ht="24.75" x14ac:dyDescent="0.4">
      <c r="A1" s="134" t="s">
        <v>1386</v>
      </c>
      <c r="B1" s="134"/>
      <c r="C1" s="134"/>
      <c r="D1" s="134"/>
      <c r="E1" s="134"/>
      <c r="F1" s="134"/>
      <c r="G1" s="134"/>
      <c r="H1" s="134"/>
      <c r="I1" s="134"/>
      <c r="J1" s="134"/>
      <c r="K1" s="134"/>
      <c r="L1" s="134"/>
      <c r="M1" s="134"/>
      <c r="N1" s="134"/>
      <c r="O1" s="134"/>
      <c r="P1" s="134"/>
      <c r="Q1" s="134"/>
      <c r="R1" s="134"/>
      <c r="S1" s="134"/>
      <c r="T1" s="134"/>
    </row>
    <row r="2" spans="1:20" x14ac:dyDescent="0.25">
      <c r="A2" s="9"/>
      <c r="B2" s="9"/>
      <c r="C2" s="9"/>
      <c r="D2" s="9"/>
      <c r="E2" s="9"/>
      <c r="F2" s="9"/>
      <c r="G2" s="9"/>
      <c r="H2" s="9"/>
      <c r="I2" s="9"/>
      <c r="J2" s="9"/>
      <c r="K2" s="9"/>
      <c r="L2" s="9"/>
      <c r="M2" s="9"/>
      <c r="N2" s="9"/>
      <c r="O2" s="9"/>
      <c r="P2" s="9"/>
      <c r="Q2" s="9"/>
      <c r="R2" s="9"/>
      <c r="S2" s="9"/>
      <c r="T2" s="9"/>
    </row>
    <row r="3" spans="1:20" x14ac:dyDescent="0.25">
      <c r="A3" s="9"/>
      <c r="B3" s="9"/>
      <c r="C3" s="9"/>
      <c r="D3" s="9"/>
      <c r="E3" s="9"/>
      <c r="F3" s="9"/>
      <c r="G3" s="9"/>
      <c r="H3" s="9"/>
      <c r="I3" s="9"/>
      <c r="J3" s="9"/>
      <c r="K3" s="9"/>
      <c r="L3" s="9"/>
      <c r="M3" s="9"/>
      <c r="N3" s="9"/>
      <c r="O3" s="9"/>
      <c r="P3" s="9"/>
      <c r="Q3" s="9"/>
      <c r="R3" s="9"/>
      <c r="S3" s="9"/>
      <c r="T3" s="9"/>
    </row>
    <row r="4" spans="1:20" x14ac:dyDescent="0.25">
      <c r="A4" s="9"/>
      <c r="B4" s="9"/>
      <c r="C4" s="9"/>
      <c r="D4" s="9"/>
      <c r="E4" s="9"/>
      <c r="F4" s="9"/>
      <c r="G4" s="9"/>
      <c r="H4" s="9"/>
      <c r="I4" s="9"/>
      <c r="J4" s="9"/>
      <c r="K4" s="9"/>
      <c r="L4" s="9"/>
      <c r="M4" s="9"/>
      <c r="N4" s="9"/>
      <c r="O4" s="9"/>
      <c r="P4" s="9"/>
      <c r="Q4" s="9"/>
      <c r="R4" s="9"/>
      <c r="S4" s="9"/>
      <c r="T4" s="9"/>
    </row>
    <row r="5" spans="1:20" x14ac:dyDescent="0.25">
      <c r="A5" s="9"/>
      <c r="B5" s="9"/>
      <c r="C5" s="9"/>
      <c r="D5" s="9"/>
      <c r="E5" s="9"/>
      <c r="F5" s="9"/>
      <c r="G5" s="9"/>
      <c r="H5" s="9"/>
      <c r="I5" s="9"/>
      <c r="J5" s="9"/>
      <c r="K5" s="9"/>
      <c r="L5" s="9"/>
      <c r="M5" s="9"/>
      <c r="N5" s="9"/>
      <c r="O5" s="9"/>
      <c r="P5" s="9"/>
      <c r="Q5" s="9"/>
      <c r="R5" s="9"/>
      <c r="S5" s="9"/>
      <c r="T5" s="9"/>
    </row>
    <row r="6" spans="1:20" x14ac:dyDescent="0.25">
      <c r="A6" s="9"/>
      <c r="B6" s="9"/>
      <c r="C6" s="9"/>
      <c r="D6" s="9"/>
      <c r="E6" s="9"/>
      <c r="F6" s="9"/>
      <c r="G6" s="9"/>
      <c r="H6" s="9"/>
      <c r="I6" s="9"/>
      <c r="J6" s="9"/>
      <c r="K6" s="9"/>
      <c r="L6" s="9"/>
      <c r="M6" s="9"/>
      <c r="N6" s="9"/>
      <c r="O6" s="9"/>
      <c r="P6" s="9"/>
      <c r="Q6" s="9"/>
      <c r="R6" s="9"/>
      <c r="S6" s="9"/>
      <c r="T6" s="9"/>
    </row>
    <row r="7" spans="1:20" x14ac:dyDescent="0.25">
      <c r="A7" s="9"/>
      <c r="B7" s="9"/>
      <c r="C7" s="9"/>
      <c r="D7" s="9"/>
      <c r="E7" s="9"/>
      <c r="F7" s="9"/>
      <c r="G7" s="9"/>
      <c r="H7" s="9"/>
      <c r="I7" s="9"/>
      <c r="J7" s="9"/>
      <c r="K7" s="9"/>
      <c r="L7" s="9"/>
      <c r="M7" s="9"/>
      <c r="N7" s="9"/>
      <c r="O7" s="9"/>
      <c r="P7" s="9"/>
      <c r="Q7" s="9"/>
      <c r="R7" s="9"/>
      <c r="S7" s="9"/>
      <c r="T7" s="9"/>
    </row>
    <row r="8" spans="1:20" x14ac:dyDescent="0.25">
      <c r="A8" s="9"/>
      <c r="B8" s="9"/>
      <c r="C8" s="9"/>
      <c r="D8" s="9"/>
      <c r="E8" s="9"/>
      <c r="F8" s="9"/>
      <c r="G8" s="9"/>
      <c r="H8" s="9"/>
      <c r="I8" s="9"/>
      <c r="J8" s="9"/>
      <c r="K8" s="9"/>
      <c r="L8" s="9"/>
      <c r="M8" s="9"/>
      <c r="N8" s="9"/>
      <c r="O8" s="9"/>
      <c r="P8" s="9"/>
      <c r="Q8" s="9"/>
      <c r="R8" s="9"/>
      <c r="S8" s="9"/>
      <c r="T8" s="9"/>
    </row>
    <row r="9" spans="1:20" x14ac:dyDescent="0.25">
      <c r="A9" s="9"/>
      <c r="B9" s="9"/>
      <c r="C9" s="9"/>
      <c r="D9" s="9"/>
      <c r="E9" s="9"/>
      <c r="F9" s="9"/>
      <c r="G9" s="9"/>
      <c r="H9" s="9"/>
      <c r="I9" s="9"/>
      <c r="J9" s="9"/>
      <c r="K9" s="9"/>
      <c r="L9" s="9"/>
      <c r="M9" s="9"/>
      <c r="N9" s="9"/>
      <c r="O9" s="9"/>
      <c r="P9" s="9"/>
      <c r="Q9" s="9"/>
      <c r="R9" s="9"/>
      <c r="S9" s="9"/>
      <c r="T9" s="9"/>
    </row>
    <row r="10" spans="1:20" x14ac:dyDescent="0.25">
      <c r="A10" s="9"/>
      <c r="B10" s="9"/>
      <c r="C10" s="9"/>
      <c r="D10" s="9"/>
      <c r="E10" s="9"/>
      <c r="F10" s="9"/>
      <c r="G10" s="9"/>
      <c r="H10" s="9"/>
      <c r="I10" s="9"/>
      <c r="J10" s="9"/>
      <c r="K10" s="9"/>
      <c r="L10" s="9"/>
      <c r="M10" s="9"/>
      <c r="N10" s="9"/>
      <c r="O10" s="9"/>
      <c r="P10" s="9"/>
      <c r="Q10" s="9"/>
      <c r="R10" s="9"/>
      <c r="S10" s="9"/>
      <c r="T10" s="9"/>
    </row>
    <row r="11" spans="1:20" x14ac:dyDescent="0.25">
      <c r="A11" s="9"/>
      <c r="B11" s="9"/>
      <c r="C11" s="9"/>
      <c r="D11" s="9"/>
      <c r="E11" s="9"/>
      <c r="F11" s="9"/>
      <c r="G11" s="9"/>
      <c r="H11" s="9"/>
      <c r="I11" s="9"/>
      <c r="J11" s="9"/>
      <c r="K11" s="9"/>
      <c r="L11" s="9"/>
      <c r="M11" s="9"/>
      <c r="N11" s="9"/>
      <c r="O11" s="9"/>
      <c r="P11" s="9"/>
      <c r="Q11" s="9"/>
      <c r="R11" s="9"/>
      <c r="S11" s="9"/>
      <c r="T11" s="9"/>
    </row>
    <row r="12" spans="1:20" x14ac:dyDescent="0.25">
      <c r="A12" s="9"/>
      <c r="B12" s="9"/>
      <c r="C12" s="9"/>
      <c r="D12" s="9"/>
      <c r="E12" s="9"/>
      <c r="F12" s="9"/>
      <c r="G12" s="9"/>
      <c r="H12" s="9"/>
      <c r="I12" s="9"/>
      <c r="J12" s="9"/>
      <c r="K12" s="9"/>
      <c r="L12" s="9"/>
      <c r="M12" s="9"/>
      <c r="N12" s="9"/>
      <c r="O12" s="9"/>
      <c r="P12" s="9"/>
      <c r="Q12" s="9"/>
      <c r="R12" s="9"/>
      <c r="S12" s="9"/>
      <c r="T12" s="9"/>
    </row>
    <row r="13" spans="1:20" x14ac:dyDescent="0.25">
      <c r="A13" s="9"/>
      <c r="B13" s="9"/>
      <c r="C13" s="9"/>
      <c r="D13" s="9"/>
      <c r="E13" s="9"/>
      <c r="F13" s="9"/>
      <c r="G13" s="9"/>
      <c r="H13" s="9"/>
      <c r="I13" s="9"/>
      <c r="J13" s="9"/>
      <c r="K13" s="9"/>
      <c r="L13" s="9"/>
      <c r="M13" s="9"/>
      <c r="N13" s="9"/>
      <c r="O13" s="9"/>
      <c r="P13" s="9"/>
      <c r="Q13" s="9"/>
      <c r="R13" s="9"/>
      <c r="S13" s="9"/>
      <c r="T13" s="9"/>
    </row>
    <row r="14" spans="1:20" x14ac:dyDescent="0.25">
      <c r="A14" s="9"/>
      <c r="B14" s="9"/>
      <c r="C14" s="9"/>
      <c r="D14" s="9"/>
      <c r="E14" s="9"/>
      <c r="F14" s="9"/>
      <c r="G14" s="9"/>
      <c r="H14" s="9"/>
      <c r="I14" s="9"/>
      <c r="J14" s="9"/>
      <c r="K14" s="9"/>
      <c r="L14" s="9"/>
      <c r="M14" s="9"/>
      <c r="N14" s="9"/>
      <c r="O14" s="9"/>
      <c r="P14" s="9"/>
      <c r="Q14" s="9"/>
      <c r="R14" s="9"/>
      <c r="S14" s="9"/>
      <c r="T14" s="9"/>
    </row>
    <row r="15" spans="1:20" x14ac:dyDescent="0.25">
      <c r="A15" s="9"/>
      <c r="B15" s="9"/>
      <c r="C15" s="9"/>
      <c r="D15" s="9"/>
      <c r="E15" s="9"/>
      <c r="F15" s="9"/>
      <c r="G15" s="9"/>
      <c r="H15" s="9"/>
      <c r="I15" s="9"/>
      <c r="J15" s="9"/>
      <c r="K15" s="9"/>
      <c r="L15" s="9"/>
      <c r="M15" s="9"/>
      <c r="N15" s="9"/>
      <c r="O15" s="9"/>
      <c r="P15" s="9"/>
      <c r="Q15" s="9"/>
      <c r="R15" s="9"/>
      <c r="S15" s="9"/>
      <c r="T15" s="9"/>
    </row>
    <row r="16" spans="1:20" x14ac:dyDescent="0.25">
      <c r="A16" s="9"/>
      <c r="B16" s="9"/>
      <c r="C16" s="9"/>
      <c r="D16" s="9"/>
      <c r="E16" s="9"/>
      <c r="F16" s="9"/>
      <c r="G16" s="9"/>
      <c r="H16" s="9"/>
      <c r="I16" s="9"/>
      <c r="J16" s="9"/>
      <c r="K16" s="9"/>
      <c r="L16" s="9"/>
      <c r="M16" s="9"/>
      <c r="N16" s="9"/>
      <c r="O16" s="9"/>
      <c r="P16" s="9"/>
      <c r="Q16" s="9"/>
      <c r="R16" s="9"/>
      <c r="S16" s="9"/>
      <c r="T16" s="9"/>
    </row>
    <row r="17" spans="1:20" x14ac:dyDescent="0.25">
      <c r="A17" s="9"/>
      <c r="B17" s="9"/>
      <c r="C17" s="9"/>
      <c r="D17" s="9"/>
      <c r="E17" s="9"/>
      <c r="F17" s="9"/>
      <c r="G17" s="9"/>
      <c r="H17" s="9"/>
      <c r="I17" s="9"/>
      <c r="J17" s="9"/>
      <c r="K17" s="9"/>
      <c r="L17" s="9"/>
      <c r="M17" s="9"/>
      <c r="N17" s="9"/>
      <c r="O17" s="9"/>
      <c r="P17" s="9"/>
      <c r="Q17" s="9"/>
      <c r="R17" s="9"/>
      <c r="S17" s="9"/>
      <c r="T17" s="9"/>
    </row>
    <row r="18" spans="1:20" x14ac:dyDescent="0.25">
      <c r="A18" s="9"/>
      <c r="B18" s="9"/>
      <c r="C18" s="9"/>
      <c r="D18" s="9"/>
      <c r="E18" s="9"/>
      <c r="F18" s="9"/>
      <c r="G18" s="9"/>
      <c r="H18" s="9"/>
      <c r="I18" s="9"/>
      <c r="J18" s="9"/>
      <c r="K18" s="9"/>
      <c r="L18" s="9"/>
      <c r="M18" s="9"/>
      <c r="N18" s="9"/>
      <c r="O18" s="9"/>
      <c r="P18" s="9"/>
      <c r="Q18" s="9"/>
      <c r="R18" s="9"/>
      <c r="S18" s="9"/>
      <c r="T18" s="9"/>
    </row>
    <row r="19" spans="1:20" x14ac:dyDescent="0.25">
      <c r="A19" s="9"/>
      <c r="B19" s="9"/>
      <c r="C19" s="9"/>
      <c r="D19" s="9"/>
      <c r="E19" s="9"/>
      <c r="F19" s="9"/>
      <c r="G19" s="9"/>
      <c r="H19" s="9"/>
      <c r="I19" s="9"/>
      <c r="J19" s="9"/>
      <c r="K19" s="9"/>
      <c r="L19" s="9"/>
      <c r="M19" s="9"/>
      <c r="N19" s="9"/>
      <c r="O19" s="9"/>
      <c r="P19" s="9"/>
      <c r="Q19" s="9"/>
      <c r="R19" s="9"/>
      <c r="S19" s="9"/>
      <c r="T19" s="9"/>
    </row>
    <row r="20" spans="1:20" x14ac:dyDescent="0.25">
      <c r="A20" s="9"/>
      <c r="B20" s="9"/>
      <c r="C20" s="9"/>
      <c r="D20" s="9"/>
      <c r="E20" s="9"/>
      <c r="F20" s="9"/>
      <c r="G20" s="9"/>
      <c r="H20" s="9"/>
      <c r="I20" s="9"/>
      <c r="J20" s="9"/>
      <c r="K20" s="9"/>
      <c r="L20" s="9"/>
      <c r="M20" s="9"/>
      <c r="N20" s="9"/>
      <c r="O20" s="9"/>
      <c r="P20" s="9"/>
      <c r="Q20" s="9"/>
      <c r="R20" s="9"/>
      <c r="S20" s="9"/>
      <c r="T20" s="9"/>
    </row>
    <row r="21" spans="1:20" x14ac:dyDescent="0.25">
      <c r="A21" s="9"/>
      <c r="B21" s="9"/>
      <c r="C21" s="9"/>
      <c r="D21" s="9"/>
      <c r="E21" s="9"/>
      <c r="F21" s="9"/>
      <c r="G21" s="9"/>
      <c r="H21" s="9"/>
      <c r="I21" s="9"/>
      <c r="J21" s="9"/>
      <c r="K21" s="9"/>
      <c r="L21" s="9"/>
      <c r="M21" s="9"/>
      <c r="N21" s="9"/>
      <c r="O21" s="9"/>
      <c r="P21" s="9"/>
      <c r="Q21" s="9"/>
      <c r="R21" s="9"/>
      <c r="S21" s="9"/>
      <c r="T21" s="9"/>
    </row>
    <row r="22" spans="1:20" x14ac:dyDescent="0.25">
      <c r="A22" s="9"/>
      <c r="B22" s="9"/>
      <c r="C22" s="9"/>
      <c r="D22" s="9"/>
      <c r="E22" s="9"/>
      <c r="F22" s="9"/>
      <c r="G22" s="9"/>
      <c r="H22" s="9"/>
      <c r="I22" s="9"/>
      <c r="J22" s="9"/>
      <c r="K22" s="9"/>
      <c r="L22" s="9"/>
      <c r="M22" s="9"/>
      <c r="N22" s="9"/>
      <c r="O22" s="9"/>
      <c r="P22" s="9"/>
      <c r="Q22" s="9"/>
      <c r="R22" s="9"/>
      <c r="S22" s="9"/>
      <c r="T22" s="9"/>
    </row>
    <row r="23" spans="1:20" x14ac:dyDescent="0.25">
      <c r="A23" s="9"/>
      <c r="B23" s="9"/>
      <c r="C23" s="9"/>
      <c r="D23" s="9"/>
      <c r="E23" s="9"/>
      <c r="F23" s="9"/>
      <c r="G23" s="9"/>
      <c r="H23" s="9"/>
      <c r="I23" s="9"/>
      <c r="J23" s="9"/>
      <c r="K23" s="9"/>
      <c r="L23" s="9"/>
      <c r="M23" s="9"/>
      <c r="N23" s="9"/>
      <c r="O23" s="9"/>
      <c r="P23" s="9"/>
      <c r="Q23" s="9"/>
      <c r="R23" s="9"/>
      <c r="S23" s="9"/>
      <c r="T23" s="9"/>
    </row>
    <row r="24" spans="1:20" x14ac:dyDescent="0.25">
      <c r="A24" s="9"/>
      <c r="B24" s="9"/>
      <c r="C24" s="9"/>
      <c r="D24" s="9"/>
      <c r="E24" s="9"/>
      <c r="F24" s="9"/>
      <c r="G24" s="9"/>
      <c r="H24" s="9"/>
      <c r="I24" s="9"/>
      <c r="J24" s="9"/>
      <c r="K24" s="9"/>
      <c r="L24" s="9"/>
      <c r="M24" s="9"/>
      <c r="N24" s="9"/>
      <c r="O24" s="9"/>
      <c r="P24" s="9"/>
      <c r="Q24" s="9"/>
      <c r="R24" s="9"/>
      <c r="S24" s="9"/>
      <c r="T24" s="9"/>
    </row>
    <row r="25" spans="1:20" x14ac:dyDescent="0.25">
      <c r="A25" s="9"/>
      <c r="B25" s="9"/>
      <c r="C25" s="9"/>
      <c r="D25" s="9"/>
      <c r="E25" s="9"/>
      <c r="F25" s="9"/>
      <c r="G25" s="9"/>
      <c r="H25" s="9"/>
      <c r="I25" s="9"/>
      <c r="J25" s="9"/>
      <c r="K25" s="9"/>
      <c r="L25" s="9"/>
      <c r="M25" s="9"/>
      <c r="N25" s="9"/>
      <c r="O25" s="9"/>
      <c r="P25" s="9"/>
      <c r="Q25" s="9"/>
      <c r="R25" s="9"/>
      <c r="S25" s="9"/>
      <c r="T25" s="9"/>
    </row>
    <row r="26" spans="1:20" x14ac:dyDescent="0.25">
      <c r="A26" s="9"/>
      <c r="B26" s="9"/>
      <c r="C26" s="9"/>
      <c r="D26" s="9"/>
      <c r="E26" s="9"/>
      <c r="F26" s="9"/>
      <c r="G26" s="9"/>
      <c r="H26" s="9"/>
      <c r="I26" s="9"/>
      <c r="J26" s="9"/>
      <c r="K26" s="9"/>
      <c r="L26" s="9"/>
      <c r="M26" s="9"/>
      <c r="N26" s="9"/>
      <c r="O26" s="9"/>
      <c r="P26" s="9"/>
      <c r="Q26" s="9"/>
      <c r="R26" s="9"/>
      <c r="S26" s="9"/>
      <c r="T26" s="9"/>
    </row>
    <row r="27" spans="1:20" x14ac:dyDescent="0.25">
      <c r="A27" s="9"/>
      <c r="B27" s="9"/>
      <c r="C27" s="9"/>
      <c r="D27" s="9"/>
      <c r="E27" s="9"/>
      <c r="F27" s="9"/>
      <c r="G27" s="9"/>
      <c r="H27" s="9"/>
      <c r="I27" s="9"/>
      <c r="J27" s="9"/>
      <c r="K27" s="9"/>
      <c r="L27" s="9"/>
      <c r="M27" s="9"/>
      <c r="N27" s="9"/>
      <c r="O27" s="9"/>
      <c r="P27" s="9"/>
      <c r="Q27" s="9"/>
      <c r="R27" s="9"/>
      <c r="S27" s="9"/>
      <c r="T27" s="9"/>
    </row>
    <row r="28" spans="1:20" x14ac:dyDescent="0.25">
      <c r="A28" s="9"/>
      <c r="B28" s="9"/>
      <c r="C28" s="9"/>
      <c r="D28" s="9"/>
      <c r="E28" s="9"/>
      <c r="F28" s="9"/>
      <c r="G28" s="9"/>
      <c r="H28" s="9"/>
      <c r="I28" s="9"/>
      <c r="J28" s="9"/>
      <c r="K28" s="9"/>
      <c r="L28" s="9"/>
      <c r="M28" s="9"/>
      <c r="N28" s="9"/>
      <c r="O28" s="9"/>
      <c r="P28" s="9"/>
      <c r="Q28" s="9"/>
      <c r="R28" s="9"/>
      <c r="S28" s="9"/>
      <c r="T28" s="9"/>
    </row>
    <row r="29" spans="1:20" x14ac:dyDescent="0.25">
      <c r="A29" s="9"/>
      <c r="B29" s="9"/>
      <c r="C29" s="9"/>
      <c r="D29" s="9"/>
      <c r="E29" s="9"/>
      <c r="F29" s="9"/>
      <c r="G29" s="9"/>
      <c r="H29" s="9"/>
      <c r="I29" s="9"/>
      <c r="J29" s="9"/>
      <c r="K29" s="9"/>
      <c r="L29" s="9"/>
      <c r="M29" s="9"/>
      <c r="N29" s="9"/>
      <c r="O29" s="9"/>
      <c r="P29" s="9"/>
      <c r="Q29" s="9"/>
      <c r="R29" s="9"/>
      <c r="S29" s="9"/>
      <c r="T29" s="9"/>
    </row>
    <row r="30" spans="1:20" x14ac:dyDescent="0.25">
      <c r="A30" s="9"/>
      <c r="B30" s="9"/>
      <c r="C30" s="9"/>
      <c r="D30" s="9"/>
      <c r="E30" s="9"/>
      <c r="F30" s="9"/>
      <c r="G30" s="9"/>
      <c r="H30" s="9"/>
      <c r="I30" s="9"/>
      <c r="J30" s="9"/>
      <c r="K30" s="9"/>
      <c r="L30" s="9"/>
      <c r="M30" s="9"/>
      <c r="N30" s="9"/>
      <c r="O30" s="9"/>
      <c r="P30" s="9"/>
      <c r="Q30" s="9"/>
      <c r="R30" s="9"/>
      <c r="S30" s="9"/>
      <c r="T30" s="9"/>
    </row>
    <row r="31" spans="1:20" x14ac:dyDescent="0.25">
      <c r="A31" s="9"/>
      <c r="B31" s="9"/>
      <c r="C31" s="9"/>
      <c r="D31" s="9"/>
      <c r="E31" s="9"/>
      <c r="F31" s="9"/>
      <c r="G31" s="9"/>
      <c r="H31" s="9"/>
      <c r="I31" s="9"/>
      <c r="J31" s="9"/>
      <c r="K31" s="9"/>
      <c r="L31" s="9"/>
      <c r="M31" s="9"/>
      <c r="N31" s="9"/>
      <c r="O31" s="9"/>
      <c r="P31" s="9"/>
      <c r="Q31" s="9"/>
      <c r="R31" s="9"/>
      <c r="S31" s="9"/>
      <c r="T31" s="9"/>
    </row>
    <row r="32" spans="1:20" x14ac:dyDescent="0.25">
      <c r="A32" s="9"/>
      <c r="B32" s="9"/>
      <c r="C32" s="9"/>
      <c r="D32" s="9"/>
      <c r="E32" s="9"/>
      <c r="F32" s="9"/>
      <c r="G32" s="9"/>
      <c r="H32" s="9"/>
      <c r="I32" s="9"/>
      <c r="J32" s="9"/>
      <c r="K32" s="9"/>
      <c r="L32" s="9"/>
      <c r="M32" s="9"/>
      <c r="N32" s="9"/>
      <c r="O32" s="9"/>
      <c r="P32" s="9"/>
      <c r="Q32" s="9"/>
      <c r="R32" s="9"/>
      <c r="S32" s="9"/>
      <c r="T32" s="9"/>
    </row>
    <row r="33" spans="1:20" x14ac:dyDescent="0.25">
      <c r="A33" s="9"/>
      <c r="B33" s="9"/>
      <c r="C33" s="9"/>
      <c r="D33" s="9"/>
      <c r="E33" s="9"/>
      <c r="F33" s="9"/>
      <c r="G33" s="9"/>
      <c r="H33" s="9"/>
      <c r="I33" s="9"/>
      <c r="J33" s="9"/>
      <c r="K33" s="9"/>
      <c r="L33" s="9"/>
      <c r="M33" s="9"/>
      <c r="N33" s="9"/>
      <c r="O33" s="9"/>
      <c r="P33" s="9"/>
      <c r="Q33" s="9"/>
      <c r="R33" s="9"/>
      <c r="S33" s="9"/>
      <c r="T33" s="9"/>
    </row>
    <row r="34" spans="1:20" x14ac:dyDescent="0.25">
      <c r="A34" s="9"/>
      <c r="B34" s="9"/>
      <c r="C34" s="9"/>
      <c r="D34" s="9"/>
      <c r="E34" s="9"/>
      <c r="F34" s="9"/>
      <c r="G34" s="9"/>
      <c r="H34" s="9"/>
      <c r="I34" s="9"/>
      <c r="J34" s="9"/>
      <c r="K34" s="9"/>
      <c r="L34" s="9"/>
      <c r="M34" s="9"/>
      <c r="N34" s="9"/>
      <c r="O34" s="9"/>
      <c r="P34" s="9"/>
      <c r="Q34" s="9"/>
      <c r="R34" s="9"/>
      <c r="S34" s="9"/>
      <c r="T34" s="9"/>
    </row>
    <row r="35" spans="1:20" x14ac:dyDescent="0.25">
      <c r="A35" s="9"/>
      <c r="B35" s="9"/>
      <c r="C35" s="9"/>
      <c r="D35" s="9"/>
      <c r="E35" s="9"/>
      <c r="F35" s="9"/>
      <c r="G35" s="9"/>
      <c r="H35" s="9"/>
      <c r="I35" s="9"/>
      <c r="J35" s="9"/>
      <c r="K35" s="9"/>
      <c r="L35" s="9"/>
      <c r="M35" s="9"/>
      <c r="N35" s="9"/>
      <c r="O35" s="9"/>
      <c r="P35" s="9"/>
      <c r="Q35" s="9"/>
      <c r="R35" s="9"/>
      <c r="S35" s="9"/>
      <c r="T35" s="9"/>
    </row>
    <row r="36" spans="1:20" x14ac:dyDescent="0.25">
      <c r="A36" s="9"/>
      <c r="B36" s="9"/>
      <c r="C36" s="9"/>
      <c r="D36" s="9"/>
      <c r="E36" s="9"/>
      <c r="F36" s="9"/>
      <c r="G36" s="9"/>
      <c r="H36" s="9"/>
      <c r="I36" s="9"/>
      <c r="J36" s="9"/>
      <c r="K36" s="9"/>
      <c r="L36" s="9"/>
      <c r="M36" s="9"/>
      <c r="N36" s="9"/>
      <c r="O36" s="9"/>
      <c r="P36" s="9"/>
      <c r="Q36" s="9"/>
      <c r="R36" s="9"/>
      <c r="S36" s="9"/>
      <c r="T36" s="9"/>
    </row>
    <row r="37" spans="1:20" x14ac:dyDescent="0.25">
      <c r="A37" s="9"/>
      <c r="B37" s="9"/>
      <c r="C37" s="9"/>
      <c r="D37" s="9"/>
      <c r="E37" s="9"/>
      <c r="F37" s="9"/>
      <c r="G37" s="9"/>
      <c r="H37" s="9"/>
      <c r="I37" s="9"/>
      <c r="J37" s="9"/>
      <c r="K37" s="9"/>
      <c r="L37" s="9"/>
      <c r="M37" s="9"/>
      <c r="N37" s="9"/>
      <c r="O37" s="9"/>
      <c r="P37" s="9"/>
      <c r="Q37" s="9"/>
      <c r="R37" s="9"/>
      <c r="S37" s="9"/>
      <c r="T37" s="9"/>
    </row>
    <row r="38" spans="1:20" x14ac:dyDescent="0.25">
      <c r="A38" s="9"/>
      <c r="B38" s="9"/>
      <c r="C38" s="9"/>
      <c r="D38" s="9"/>
      <c r="E38" s="9"/>
      <c r="F38" s="9"/>
      <c r="G38" s="9"/>
      <c r="H38" s="9"/>
      <c r="I38" s="9"/>
      <c r="J38" s="9"/>
      <c r="K38" s="9"/>
      <c r="L38" s="9"/>
      <c r="M38" s="9"/>
      <c r="N38" s="9"/>
      <c r="O38" s="9"/>
      <c r="P38" s="9"/>
      <c r="Q38" s="9"/>
      <c r="R38" s="9"/>
      <c r="S38" s="9"/>
      <c r="T38" s="9"/>
    </row>
    <row r="39" spans="1:20" x14ac:dyDescent="0.25">
      <c r="A39" s="9"/>
      <c r="B39" s="9"/>
      <c r="C39" s="9"/>
      <c r="D39" s="9"/>
      <c r="E39" s="9"/>
      <c r="F39" s="9"/>
      <c r="G39" s="9"/>
      <c r="H39" s="9"/>
      <c r="I39" s="9"/>
      <c r="J39" s="9"/>
      <c r="K39" s="9"/>
      <c r="L39" s="9"/>
      <c r="M39" s="9"/>
      <c r="N39" s="9"/>
      <c r="O39" s="9"/>
      <c r="P39" s="9"/>
      <c r="Q39" s="9"/>
      <c r="R39" s="9"/>
      <c r="S39" s="9"/>
      <c r="T39" s="9"/>
    </row>
    <row r="40" spans="1:20" x14ac:dyDescent="0.25">
      <c r="A40" s="9"/>
      <c r="B40" s="9"/>
      <c r="C40" s="9"/>
      <c r="D40" s="9"/>
      <c r="E40" s="9"/>
      <c r="F40" s="9"/>
      <c r="G40" s="9"/>
      <c r="H40" s="9"/>
      <c r="I40" s="9"/>
      <c r="J40" s="9"/>
      <c r="K40" s="9"/>
      <c r="L40" s="9"/>
      <c r="M40" s="9"/>
      <c r="N40" s="9"/>
      <c r="O40" s="9"/>
      <c r="P40" s="9"/>
      <c r="Q40" s="9"/>
      <c r="R40" s="9"/>
      <c r="S40" s="9"/>
      <c r="T40" s="9"/>
    </row>
    <row r="41" spans="1:20" x14ac:dyDescent="0.25">
      <c r="A41" s="9"/>
      <c r="B41" s="9"/>
      <c r="C41" s="9"/>
      <c r="D41" s="9"/>
      <c r="E41" s="9"/>
      <c r="F41" s="9"/>
      <c r="G41" s="9"/>
      <c r="H41" s="9"/>
      <c r="I41" s="9"/>
      <c r="J41" s="9"/>
      <c r="K41" s="9"/>
      <c r="L41" s="9"/>
      <c r="M41" s="9"/>
      <c r="N41" s="9"/>
      <c r="O41" s="9"/>
      <c r="P41" s="9"/>
      <c r="Q41" s="9"/>
      <c r="R41" s="9"/>
      <c r="S41" s="9"/>
      <c r="T41" s="9"/>
    </row>
    <row r="42" spans="1:20" x14ac:dyDescent="0.25">
      <c r="A42" s="9"/>
      <c r="B42" s="9"/>
      <c r="C42" s="9"/>
      <c r="D42" s="9"/>
      <c r="E42" s="9"/>
      <c r="F42" s="9"/>
      <c r="G42" s="9"/>
      <c r="H42" s="9"/>
      <c r="I42" s="9"/>
      <c r="J42" s="9"/>
      <c r="K42" s="9"/>
      <c r="L42" s="9"/>
      <c r="M42" s="9"/>
      <c r="N42" s="9"/>
      <c r="O42" s="9"/>
      <c r="P42" s="9"/>
      <c r="Q42" s="9"/>
      <c r="R42" s="9"/>
      <c r="S42" s="9"/>
      <c r="T42" s="9"/>
    </row>
    <row r="43" spans="1:20" x14ac:dyDescent="0.25">
      <c r="A43" s="9"/>
      <c r="B43" s="9"/>
      <c r="C43" s="9"/>
      <c r="D43" s="9"/>
      <c r="E43" s="9"/>
      <c r="F43" s="9"/>
      <c r="G43" s="9"/>
      <c r="H43" s="9"/>
      <c r="I43" s="9"/>
      <c r="J43" s="9"/>
      <c r="K43" s="9"/>
      <c r="L43" s="9"/>
      <c r="M43" s="9"/>
      <c r="N43" s="9"/>
      <c r="O43" s="9"/>
      <c r="P43" s="9"/>
      <c r="Q43" s="9"/>
      <c r="R43" s="9"/>
      <c r="S43" s="9"/>
      <c r="T43" s="9"/>
    </row>
    <row r="44" spans="1:20" x14ac:dyDescent="0.25">
      <c r="A44" s="9"/>
      <c r="B44" s="9"/>
      <c r="C44" s="9"/>
      <c r="D44" s="9"/>
      <c r="E44" s="9"/>
      <c r="F44" s="9"/>
      <c r="G44" s="9"/>
      <c r="H44" s="9"/>
      <c r="I44" s="9"/>
      <c r="J44" s="9"/>
      <c r="K44" s="9"/>
      <c r="L44" s="9"/>
      <c r="M44" s="9"/>
      <c r="N44" s="9"/>
      <c r="O44" s="9"/>
      <c r="P44" s="9"/>
      <c r="Q44" s="9"/>
      <c r="R44" s="9"/>
      <c r="S44" s="9"/>
      <c r="T44" s="9"/>
    </row>
    <row r="45" spans="1:20" x14ac:dyDescent="0.25">
      <c r="A45" s="9"/>
      <c r="B45" s="9"/>
      <c r="C45" s="9"/>
      <c r="D45" s="9"/>
      <c r="E45" s="9"/>
      <c r="F45" s="9"/>
      <c r="G45" s="9"/>
      <c r="H45" s="9"/>
      <c r="I45" s="9"/>
      <c r="J45" s="9"/>
      <c r="K45" s="9"/>
      <c r="L45" s="9"/>
      <c r="M45" s="9"/>
      <c r="N45" s="9"/>
      <c r="O45" s="9"/>
      <c r="P45" s="9"/>
      <c r="Q45" s="9"/>
      <c r="R45" s="9"/>
      <c r="S45" s="9"/>
      <c r="T45" s="9"/>
    </row>
    <row r="46" spans="1:20" x14ac:dyDescent="0.25">
      <c r="A46" s="9"/>
      <c r="B46" s="9"/>
      <c r="C46" s="9"/>
      <c r="D46" s="9"/>
      <c r="E46" s="9"/>
      <c r="F46" s="9"/>
      <c r="G46" s="9"/>
      <c r="H46" s="9"/>
      <c r="I46" s="9"/>
      <c r="J46" s="9"/>
      <c r="K46" s="9"/>
      <c r="L46" s="9"/>
      <c r="M46" s="9"/>
      <c r="N46" s="9"/>
      <c r="O46" s="9"/>
      <c r="P46" s="9"/>
      <c r="Q46" s="9"/>
      <c r="R46" s="9"/>
      <c r="S46" s="9"/>
      <c r="T46" s="9"/>
    </row>
    <row r="47" spans="1:20" x14ac:dyDescent="0.25">
      <c r="A47" s="9"/>
      <c r="B47" s="9"/>
      <c r="C47" s="9"/>
      <c r="D47" s="9"/>
      <c r="E47" s="9"/>
      <c r="F47" s="9"/>
      <c r="G47" s="9"/>
      <c r="H47" s="9"/>
      <c r="I47" s="9"/>
      <c r="J47" s="9"/>
      <c r="K47" s="9"/>
      <c r="L47" s="9"/>
      <c r="M47" s="9"/>
      <c r="N47" s="9"/>
      <c r="O47" s="9"/>
      <c r="P47" s="9"/>
      <c r="Q47" s="9"/>
      <c r="R47" s="9"/>
      <c r="S47" s="9"/>
      <c r="T47" s="9"/>
    </row>
    <row r="48" spans="1:20" x14ac:dyDescent="0.25">
      <c r="A48" s="9"/>
      <c r="B48" s="9"/>
      <c r="C48" s="9"/>
      <c r="D48" s="9"/>
      <c r="E48" s="9"/>
      <c r="F48" s="9"/>
      <c r="G48" s="9"/>
      <c r="H48" s="9"/>
      <c r="I48" s="9"/>
      <c r="J48" s="9"/>
      <c r="K48" s="9"/>
      <c r="L48" s="9"/>
      <c r="M48" s="9"/>
      <c r="N48" s="9"/>
      <c r="O48" s="9"/>
      <c r="P48" s="9"/>
      <c r="Q48" s="9"/>
      <c r="R48" s="9"/>
      <c r="S48" s="9"/>
      <c r="T48" s="9"/>
    </row>
    <row r="49" spans="1:20" x14ac:dyDescent="0.25">
      <c r="A49" s="9"/>
      <c r="B49" s="9"/>
      <c r="C49" s="9"/>
      <c r="D49" s="9"/>
      <c r="E49" s="9"/>
      <c r="F49" s="9"/>
      <c r="G49" s="9"/>
      <c r="H49" s="9"/>
      <c r="I49" s="9"/>
      <c r="J49" s="9"/>
      <c r="K49" s="9"/>
      <c r="L49" s="9"/>
      <c r="M49" s="9"/>
      <c r="N49" s="9"/>
      <c r="O49" s="9"/>
      <c r="P49" s="9"/>
      <c r="Q49" s="9"/>
      <c r="R49" s="9"/>
      <c r="S49" s="9"/>
      <c r="T49" s="9"/>
    </row>
    <row r="50" spans="1:20" x14ac:dyDescent="0.25">
      <c r="A50" s="9"/>
      <c r="B50" s="9"/>
      <c r="C50" s="9"/>
      <c r="D50" s="9"/>
      <c r="E50" s="9"/>
      <c r="F50" s="9"/>
      <c r="G50" s="9"/>
      <c r="H50" s="9"/>
      <c r="I50" s="9"/>
      <c r="J50" s="9"/>
      <c r="K50" s="9"/>
      <c r="L50" s="9"/>
      <c r="M50" s="9"/>
      <c r="N50" s="9"/>
      <c r="O50" s="9"/>
      <c r="P50" s="9"/>
      <c r="Q50" s="9"/>
      <c r="R50" s="9"/>
      <c r="S50" s="9"/>
      <c r="T50" s="9"/>
    </row>
    <row r="51" spans="1:20" x14ac:dyDescent="0.25">
      <c r="A51" s="9"/>
      <c r="B51" s="9"/>
      <c r="C51" s="9"/>
      <c r="D51" s="9"/>
      <c r="E51" s="9"/>
      <c r="F51" s="9"/>
      <c r="G51" s="9"/>
      <c r="H51" s="9"/>
      <c r="I51" s="9"/>
      <c r="J51" s="9"/>
      <c r="K51" s="9"/>
      <c r="L51" s="9"/>
      <c r="M51" s="9"/>
      <c r="N51" s="9"/>
      <c r="O51" s="9"/>
      <c r="P51" s="9"/>
      <c r="Q51" s="9"/>
      <c r="R51" s="9"/>
      <c r="S51" s="9"/>
      <c r="T51" s="9"/>
    </row>
    <row r="52" spans="1:20" x14ac:dyDescent="0.25">
      <c r="A52" s="9"/>
      <c r="B52" s="9"/>
      <c r="C52" s="9"/>
      <c r="D52" s="9"/>
      <c r="E52" s="9"/>
      <c r="F52" s="9"/>
      <c r="G52" s="9"/>
      <c r="H52" s="9"/>
      <c r="I52" s="9"/>
      <c r="J52" s="9"/>
      <c r="K52" s="9"/>
      <c r="L52" s="9"/>
      <c r="M52" s="9"/>
      <c r="N52" s="9"/>
      <c r="O52" s="9"/>
      <c r="P52" s="9"/>
      <c r="Q52" s="9"/>
      <c r="R52" s="9"/>
      <c r="S52" s="9"/>
      <c r="T52" s="9"/>
    </row>
    <row r="53" spans="1:20" x14ac:dyDescent="0.25">
      <c r="A53" s="9"/>
      <c r="B53" s="9"/>
      <c r="C53" s="9"/>
      <c r="D53" s="9"/>
      <c r="E53" s="9"/>
      <c r="F53" s="9"/>
      <c r="G53" s="9"/>
      <c r="H53" s="9"/>
      <c r="I53" s="9"/>
      <c r="J53" s="9"/>
      <c r="K53" s="9"/>
      <c r="L53" s="9"/>
      <c r="M53" s="9"/>
      <c r="N53" s="9"/>
      <c r="O53" s="9"/>
      <c r="P53" s="9"/>
      <c r="Q53" s="9"/>
      <c r="R53" s="9"/>
      <c r="S53" s="9"/>
      <c r="T53" s="9"/>
    </row>
    <row r="54" spans="1:20" x14ac:dyDescent="0.25">
      <c r="A54" s="9"/>
      <c r="B54" s="9"/>
      <c r="C54" s="9"/>
      <c r="D54" s="9"/>
      <c r="E54" s="9"/>
      <c r="F54" s="9"/>
      <c r="G54" s="9"/>
      <c r="H54" s="9"/>
      <c r="I54" s="9"/>
      <c r="J54" s="9"/>
      <c r="K54" s="9"/>
      <c r="L54" s="9"/>
      <c r="M54" s="9"/>
      <c r="N54" s="9"/>
      <c r="O54" s="9"/>
      <c r="P54" s="9"/>
      <c r="Q54" s="9"/>
      <c r="R54" s="9"/>
      <c r="S54" s="9"/>
      <c r="T54" s="9"/>
    </row>
    <row r="55" spans="1:20" x14ac:dyDescent="0.25">
      <c r="A55" s="9"/>
      <c r="B55" s="9"/>
      <c r="C55" s="9"/>
      <c r="D55" s="9"/>
      <c r="E55" s="9"/>
      <c r="F55" s="9"/>
      <c r="G55" s="9"/>
      <c r="H55" s="9"/>
      <c r="I55" s="9"/>
      <c r="J55" s="9"/>
      <c r="K55" s="9"/>
      <c r="L55" s="9"/>
      <c r="M55" s="9"/>
      <c r="N55" s="9"/>
      <c r="O55" s="9"/>
      <c r="P55" s="9"/>
      <c r="Q55" s="9"/>
      <c r="R55" s="9"/>
      <c r="S55" s="9"/>
      <c r="T55" s="9"/>
    </row>
    <row r="56" spans="1:20" x14ac:dyDescent="0.25">
      <c r="A56" s="9"/>
      <c r="B56" s="9"/>
      <c r="C56" s="9"/>
      <c r="D56" s="9"/>
      <c r="E56" s="9"/>
      <c r="F56" s="9"/>
      <c r="G56" s="9"/>
      <c r="H56" s="9"/>
      <c r="I56" s="9"/>
      <c r="J56" s="9"/>
      <c r="K56" s="9"/>
      <c r="L56" s="9"/>
      <c r="M56" s="9"/>
      <c r="N56" s="9"/>
      <c r="O56" s="9"/>
      <c r="P56" s="9"/>
      <c r="Q56" s="9"/>
      <c r="R56" s="9"/>
      <c r="S56" s="9"/>
      <c r="T56" s="9"/>
    </row>
    <row r="57" spans="1:20" x14ac:dyDescent="0.25">
      <c r="A57" s="9"/>
      <c r="B57" s="9"/>
      <c r="C57" s="9"/>
      <c r="D57" s="9"/>
      <c r="E57" s="9"/>
      <c r="F57" s="9"/>
      <c r="G57" s="9"/>
      <c r="H57" s="9"/>
      <c r="I57" s="9"/>
      <c r="J57" s="9"/>
      <c r="K57" s="9"/>
      <c r="L57" s="9"/>
      <c r="M57" s="9"/>
      <c r="N57" s="9"/>
      <c r="O57" s="9"/>
      <c r="P57" s="9"/>
      <c r="Q57" s="9"/>
      <c r="R57" s="9"/>
      <c r="S57" s="9"/>
      <c r="T57" s="9"/>
    </row>
    <row r="58" spans="1:20" x14ac:dyDescent="0.25">
      <c r="A58" s="9"/>
      <c r="B58" s="9"/>
      <c r="C58" s="9"/>
      <c r="D58" s="9"/>
      <c r="E58" s="9"/>
      <c r="F58" s="9"/>
      <c r="G58" s="9"/>
      <c r="H58" s="9"/>
      <c r="I58" s="9"/>
      <c r="J58" s="9"/>
      <c r="K58" s="9"/>
      <c r="L58" s="9"/>
      <c r="M58" s="9"/>
      <c r="N58" s="9"/>
      <c r="O58" s="9"/>
      <c r="P58" s="9"/>
      <c r="Q58" s="9"/>
      <c r="R58" s="9"/>
      <c r="S58" s="9"/>
      <c r="T58" s="9"/>
    </row>
    <row r="59" spans="1:20" x14ac:dyDescent="0.25">
      <c r="A59" s="9"/>
      <c r="B59" s="9"/>
      <c r="C59" s="9"/>
      <c r="D59" s="9"/>
      <c r="E59" s="9"/>
      <c r="F59" s="9"/>
      <c r="G59" s="9"/>
      <c r="H59" s="9"/>
      <c r="I59" s="9"/>
      <c r="J59" s="9"/>
      <c r="K59" s="9"/>
      <c r="L59" s="9"/>
      <c r="M59" s="9"/>
      <c r="N59" s="9"/>
      <c r="O59" s="9"/>
      <c r="P59" s="9"/>
      <c r="Q59" s="9"/>
      <c r="R59" s="9"/>
      <c r="S59" s="9"/>
      <c r="T59" s="9"/>
    </row>
    <row r="60" spans="1:20" x14ac:dyDescent="0.25">
      <c r="A60" s="9"/>
      <c r="B60" s="9"/>
      <c r="C60" s="9"/>
      <c r="D60" s="9"/>
      <c r="E60" s="9"/>
      <c r="F60" s="9"/>
      <c r="G60" s="9"/>
      <c r="H60" s="9"/>
      <c r="I60" s="9"/>
      <c r="J60" s="9"/>
      <c r="K60" s="9"/>
      <c r="L60" s="9"/>
      <c r="M60" s="9"/>
      <c r="N60" s="9"/>
      <c r="O60" s="9"/>
      <c r="P60" s="9"/>
      <c r="Q60" s="9"/>
      <c r="R60" s="9"/>
      <c r="S60" s="9"/>
      <c r="T60" s="9"/>
    </row>
    <row r="61" spans="1:20" x14ac:dyDescent="0.25">
      <c r="A61" s="9"/>
      <c r="B61" s="9"/>
      <c r="C61" s="9"/>
      <c r="D61" s="9"/>
      <c r="E61" s="9"/>
      <c r="F61" s="9"/>
      <c r="G61" s="9"/>
      <c r="H61" s="9"/>
      <c r="I61" s="9"/>
      <c r="J61" s="9"/>
      <c r="K61" s="9"/>
      <c r="L61" s="9"/>
      <c r="M61" s="9"/>
      <c r="N61" s="9"/>
      <c r="O61" s="9"/>
      <c r="P61" s="9"/>
      <c r="Q61" s="9"/>
      <c r="R61" s="9"/>
      <c r="S61" s="9"/>
      <c r="T61" s="9"/>
    </row>
    <row r="62" spans="1:20" x14ac:dyDescent="0.25">
      <c r="A62" s="9"/>
      <c r="B62" s="9"/>
      <c r="C62" s="9"/>
      <c r="D62" s="9"/>
      <c r="E62" s="9"/>
      <c r="F62" s="9"/>
      <c r="G62" s="9"/>
      <c r="H62" s="9"/>
      <c r="I62" s="9"/>
      <c r="J62" s="9"/>
      <c r="K62" s="9"/>
      <c r="L62" s="9"/>
      <c r="M62" s="9"/>
      <c r="N62" s="9"/>
      <c r="O62" s="9"/>
      <c r="P62" s="9"/>
      <c r="Q62" s="9"/>
      <c r="R62" s="9"/>
      <c r="S62" s="9"/>
      <c r="T62" s="9"/>
    </row>
    <row r="63" spans="1:20" x14ac:dyDescent="0.25">
      <c r="A63" s="9"/>
      <c r="B63" s="9"/>
      <c r="C63" s="9"/>
      <c r="D63" s="9"/>
      <c r="E63" s="9"/>
      <c r="F63" s="9"/>
      <c r="G63" s="9"/>
      <c r="H63" s="9"/>
      <c r="I63" s="9"/>
      <c r="J63" s="9"/>
      <c r="K63" s="9"/>
      <c r="L63" s="9"/>
      <c r="M63" s="9"/>
      <c r="N63" s="9"/>
      <c r="O63" s="9"/>
      <c r="P63" s="9"/>
      <c r="Q63" s="9"/>
      <c r="R63" s="9"/>
      <c r="S63" s="9"/>
      <c r="T63" s="9"/>
    </row>
    <row r="64" spans="1:20" x14ac:dyDescent="0.25">
      <c r="A64" s="9"/>
      <c r="B64" s="9"/>
      <c r="C64" s="9"/>
      <c r="D64" s="9"/>
      <c r="E64" s="9"/>
      <c r="F64" s="9"/>
      <c r="G64" s="9"/>
      <c r="H64" s="9"/>
      <c r="I64" s="9"/>
      <c r="J64" s="9"/>
      <c r="K64" s="9"/>
      <c r="L64" s="9"/>
      <c r="M64" s="9"/>
      <c r="N64" s="9"/>
      <c r="O64" s="9"/>
      <c r="P64" s="9"/>
      <c r="Q64" s="9"/>
      <c r="R64" s="9"/>
      <c r="S64" s="9"/>
      <c r="T64" s="9"/>
    </row>
    <row r="65" spans="1:20" x14ac:dyDescent="0.25">
      <c r="A65" s="9"/>
      <c r="B65" s="9"/>
      <c r="C65" s="9"/>
      <c r="D65" s="9"/>
      <c r="E65" s="9"/>
      <c r="F65" s="9"/>
      <c r="G65" s="9"/>
      <c r="H65" s="9"/>
      <c r="I65" s="9"/>
      <c r="J65" s="9"/>
      <c r="K65" s="9"/>
      <c r="L65" s="9"/>
      <c r="M65" s="9"/>
      <c r="N65" s="9"/>
      <c r="O65" s="9"/>
      <c r="P65" s="9"/>
      <c r="Q65" s="9"/>
      <c r="R65" s="9"/>
      <c r="S65" s="9"/>
      <c r="T65" s="9"/>
    </row>
    <row r="66" spans="1:20" x14ac:dyDescent="0.25">
      <c r="A66" s="9"/>
      <c r="B66" s="9"/>
      <c r="C66" s="9"/>
      <c r="D66" s="9"/>
      <c r="E66" s="9"/>
      <c r="F66" s="9"/>
      <c r="G66" s="9"/>
      <c r="H66" s="9"/>
      <c r="I66" s="9"/>
      <c r="J66" s="9"/>
      <c r="K66" s="9"/>
      <c r="L66" s="9"/>
      <c r="M66" s="9"/>
      <c r="N66" s="9"/>
      <c r="O66" s="9"/>
      <c r="P66" s="9"/>
      <c r="Q66" s="9"/>
      <c r="R66" s="9"/>
      <c r="S66" s="9"/>
      <c r="T66" s="9"/>
    </row>
    <row r="67" spans="1:20" x14ac:dyDescent="0.25">
      <c r="A67" s="9"/>
      <c r="B67" s="9"/>
      <c r="C67" s="9"/>
      <c r="D67" s="9"/>
      <c r="E67" s="9"/>
      <c r="F67" s="9"/>
      <c r="G67" s="9"/>
      <c r="H67" s="9"/>
      <c r="I67" s="9"/>
      <c r="J67" s="9"/>
      <c r="K67" s="9"/>
      <c r="L67" s="9"/>
      <c r="M67" s="9"/>
      <c r="N67" s="9"/>
      <c r="O67" s="9"/>
      <c r="P67" s="9"/>
      <c r="Q67" s="9"/>
      <c r="R67" s="9"/>
      <c r="S67" s="9"/>
      <c r="T67" s="9"/>
    </row>
    <row r="68" spans="1:20" x14ac:dyDescent="0.25">
      <c r="A68" s="9"/>
      <c r="B68" s="9"/>
      <c r="C68" s="9"/>
      <c r="D68" s="9"/>
      <c r="E68" s="9"/>
      <c r="F68" s="9"/>
      <c r="G68" s="9"/>
      <c r="H68" s="9"/>
      <c r="I68" s="9"/>
      <c r="J68" s="9"/>
      <c r="K68" s="9"/>
      <c r="L68" s="9"/>
      <c r="M68" s="9"/>
      <c r="N68" s="9"/>
      <c r="O68" s="9"/>
      <c r="P68" s="9"/>
      <c r="Q68" s="9"/>
      <c r="R68" s="9"/>
      <c r="S68" s="9"/>
      <c r="T68" s="9"/>
    </row>
    <row r="69" spans="1:20" x14ac:dyDescent="0.25">
      <c r="A69" s="9"/>
      <c r="B69" s="9"/>
      <c r="C69" s="9"/>
      <c r="D69" s="9"/>
      <c r="E69" s="9"/>
      <c r="F69" s="9"/>
      <c r="G69" s="9"/>
      <c r="H69" s="9"/>
      <c r="I69" s="9"/>
      <c r="J69" s="9"/>
      <c r="K69" s="9"/>
      <c r="L69" s="9"/>
      <c r="M69" s="9"/>
      <c r="N69" s="9"/>
      <c r="O69" s="9"/>
      <c r="P69" s="9"/>
      <c r="Q69" s="9"/>
      <c r="R69" s="9"/>
      <c r="S69" s="9"/>
      <c r="T69" s="9"/>
    </row>
    <row r="70" spans="1:20" x14ac:dyDescent="0.25">
      <c r="A70" s="9"/>
      <c r="B70" s="9"/>
      <c r="C70" s="9"/>
      <c r="D70" s="9"/>
      <c r="E70" s="9"/>
      <c r="F70" s="9"/>
      <c r="G70" s="9"/>
      <c r="H70" s="9"/>
      <c r="I70" s="9"/>
      <c r="J70" s="9"/>
      <c r="K70" s="9"/>
      <c r="L70" s="9"/>
      <c r="M70" s="9"/>
      <c r="N70" s="9"/>
      <c r="O70" s="9"/>
      <c r="P70" s="9"/>
      <c r="Q70" s="9"/>
      <c r="R70" s="9"/>
      <c r="S70" s="9"/>
      <c r="T70" s="9"/>
    </row>
    <row r="71" spans="1:20" x14ac:dyDescent="0.25">
      <c r="A71" s="9"/>
      <c r="B71" s="9"/>
      <c r="C71" s="9"/>
      <c r="D71" s="9"/>
      <c r="E71" s="9"/>
      <c r="F71" s="9"/>
      <c r="G71" s="9"/>
      <c r="H71" s="9"/>
      <c r="I71" s="9"/>
      <c r="J71" s="9"/>
      <c r="K71" s="9"/>
      <c r="L71" s="9"/>
      <c r="M71" s="9"/>
      <c r="N71" s="9"/>
      <c r="O71" s="9"/>
      <c r="P71" s="9"/>
      <c r="Q71" s="9"/>
      <c r="R71" s="9"/>
      <c r="S71" s="9"/>
      <c r="T71" s="9"/>
    </row>
    <row r="72" spans="1:20" x14ac:dyDescent="0.25">
      <c r="A72" s="9"/>
      <c r="B72" s="9"/>
      <c r="C72" s="9"/>
      <c r="D72" s="9"/>
      <c r="E72" s="9"/>
      <c r="F72" s="9"/>
      <c r="G72" s="9"/>
      <c r="H72" s="9"/>
      <c r="I72" s="9"/>
      <c r="J72" s="9"/>
      <c r="K72" s="9"/>
      <c r="L72" s="9"/>
      <c r="M72" s="9"/>
      <c r="N72" s="9"/>
      <c r="O72" s="9"/>
      <c r="P72" s="9"/>
      <c r="Q72" s="9"/>
      <c r="R72" s="9"/>
      <c r="S72" s="9"/>
      <c r="T72" s="9"/>
    </row>
    <row r="73" spans="1:20" x14ac:dyDescent="0.25">
      <c r="A73" s="9"/>
      <c r="B73" s="9"/>
      <c r="C73" s="9"/>
      <c r="D73" s="9"/>
      <c r="E73" s="9"/>
      <c r="F73" s="9"/>
      <c r="G73" s="9"/>
      <c r="H73" s="9"/>
      <c r="I73" s="9"/>
      <c r="J73" s="9"/>
      <c r="K73" s="9"/>
      <c r="L73" s="9"/>
      <c r="M73" s="9"/>
      <c r="N73" s="9"/>
      <c r="O73" s="9"/>
      <c r="P73" s="9"/>
      <c r="Q73" s="9"/>
      <c r="R73" s="9"/>
      <c r="S73" s="9"/>
      <c r="T73" s="9"/>
    </row>
    <row r="74" spans="1:20" x14ac:dyDescent="0.25">
      <c r="A74" s="9"/>
      <c r="B74" s="9"/>
      <c r="C74" s="9"/>
      <c r="D74" s="9"/>
      <c r="E74" s="9"/>
      <c r="F74" s="9"/>
      <c r="G74" s="9"/>
      <c r="H74" s="9"/>
      <c r="I74" s="9"/>
      <c r="J74" s="9"/>
      <c r="K74" s="9"/>
      <c r="L74" s="9"/>
      <c r="M74" s="9"/>
      <c r="N74" s="9"/>
      <c r="O74" s="9"/>
      <c r="P74" s="9"/>
      <c r="Q74" s="9"/>
      <c r="R74" s="9"/>
      <c r="S74" s="9"/>
      <c r="T74" s="9"/>
    </row>
    <row r="75" spans="1:20" x14ac:dyDescent="0.25">
      <c r="A75" s="9"/>
      <c r="B75" s="9"/>
      <c r="C75" s="9"/>
      <c r="D75" s="9"/>
      <c r="E75" s="9"/>
      <c r="F75" s="9"/>
      <c r="G75" s="9"/>
      <c r="H75" s="9"/>
      <c r="I75" s="9"/>
      <c r="J75" s="9"/>
      <c r="K75" s="9"/>
      <c r="L75" s="9"/>
      <c r="M75" s="9"/>
      <c r="N75" s="9"/>
      <c r="O75" s="9"/>
      <c r="P75" s="9"/>
      <c r="Q75" s="9"/>
      <c r="R75" s="9"/>
      <c r="S75" s="9"/>
      <c r="T75" s="9"/>
    </row>
    <row r="76" spans="1:20" x14ac:dyDescent="0.25">
      <c r="A76" s="9"/>
      <c r="B76" s="9"/>
      <c r="C76" s="9"/>
      <c r="D76" s="9"/>
      <c r="E76" s="9"/>
      <c r="F76" s="9"/>
      <c r="G76" s="9"/>
      <c r="H76" s="9"/>
      <c r="I76" s="9"/>
      <c r="J76" s="9"/>
      <c r="K76" s="9"/>
      <c r="L76" s="9"/>
      <c r="M76" s="9"/>
      <c r="N76" s="9"/>
      <c r="O76" s="9"/>
      <c r="P76" s="9"/>
      <c r="Q76" s="9"/>
      <c r="R76" s="9"/>
      <c r="S76" s="9"/>
      <c r="T76" s="9"/>
    </row>
    <row r="77" spans="1:20" x14ac:dyDescent="0.25">
      <c r="A77" s="9"/>
      <c r="B77" s="9"/>
      <c r="C77" s="9"/>
      <c r="D77" s="9"/>
      <c r="E77" s="9"/>
      <c r="F77" s="9"/>
      <c r="G77" s="9"/>
      <c r="H77" s="9"/>
      <c r="I77" s="9"/>
      <c r="J77" s="9"/>
      <c r="K77" s="9"/>
      <c r="L77" s="9"/>
      <c r="M77" s="9"/>
      <c r="N77" s="9"/>
      <c r="O77" s="9"/>
      <c r="P77" s="9"/>
      <c r="Q77" s="9"/>
      <c r="R77" s="9"/>
      <c r="S77" s="9"/>
      <c r="T77" s="9"/>
    </row>
    <row r="78" spans="1:20" x14ac:dyDescent="0.25">
      <c r="A78" s="9"/>
      <c r="B78" s="9"/>
      <c r="C78" s="9"/>
      <c r="D78" s="9"/>
      <c r="E78" s="9"/>
      <c r="F78" s="9"/>
      <c r="G78" s="9"/>
      <c r="H78" s="9"/>
      <c r="I78" s="9"/>
      <c r="J78" s="9"/>
      <c r="K78" s="9"/>
      <c r="L78" s="9"/>
      <c r="M78" s="9"/>
      <c r="N78" s="9"/>
      <c r="O78" s="9"/>
      <c r="P78" s="9"/>
      <c r="Q78" s="9"/>
      <c r="R78" s="9"/>
      <c r="S78" s="9"/>
      <c r="T78" s="9"/>
    </row>
    <row r="79" spans="1:20" x14ac:dyDescent="0.25">
      <c r="A79" s="9"/>
      <c r="B79" s="9"/>
      <c r="C79" s="9"/>
      <c r="D79" s="9"/>
      <c r="E79" s="9"/>
      <c r="F79" s="9"/>
      <c r="G79" s="9"/>
      <c r="H79" s="9"/>
      <c r="I79" s="9"/>
      <c r="J79" s="9"/>
      <c r="K79" s="9"/>
      <c r="L79" s="9"/>
      <c r="M79" s="9"/>
      <c r="N79" s="9"/>
      <c r="O79" s="9"/>
      <c r="P79" s="9"/>
      <c r="Q79" s="9"/>
      <c r="R79" s="9"/>
      <c r="S79" s="9"/>
      <c r="T79" s="9"/>
    </row>
    <row r="80" spans="1:20" x14ac:dyDescent="0.25">
      <c r="A80" s="9"/>
      <c r="B80" s="9"/>
      <c r="C80" s="9"/>
      <c r="D80" s="9"/>
      <c r="E80" s="9"/>
      <c r="F80" s="9"/>
      <c r="G80" s="9"/>
      <c r="H80" s="9"/>
      <c r="I80" s="9"/>
      <c r="J80" s="9"/>
      <c r="K80" s="9"/>
      <c r="L80" s="9"/>
      <c r="M80" s="9"/>
      <c r="N80" s="9"/>
      <c r="O80" s="9"/>
      <c r="P80" s="9"/>
      <c r="Q80" s="9"/>
      <c r="R80" s="9"/>
      <c r="S80" s="9"/>
      <c r="T80" s="9"/>
    </row>
    <row r="81" spans="1:20" x14ac:dyDescent="0.25">
      <c r="A81" s="9"/>
      <c r="B81" s="9"/>
      <c r="C81" s="9"/>
      <c r="D81" s="9"/>
      <c r="E81" s="9"/>
      <c r="F81" s="9"/>
      <c r="G81" s="9"/>
      <c r="H81" s="9"/>
      <c r="I81" s="9"/>
      <c r="J81" s="9"/>
      <c r="K81" s="9"/>
      <c r="L81" s="9"/>
      <c r="M81" s="9"/>
      <c r="N81" s="9"/>
      <c r="O81" s="9"/>
      <c r="P81" s="9"/>
      <c r="Q81" s="9"/>
      <c r="R81" s="9"/>
      <c r="S81" s="9"/>
      <c r="T81" s="9"/>
    </row>
    <row r="82" spans="1:20" x14ac:dyDescent="0.25">
      <c r="A82" s="9"/>
      <c r="B82" s="9"/>
      <c r="C82" s="9"/>
      <c r="D82" s="9"/>
      <c r="E82" s="9"/>
      <c r="F82" s="9"/>
      <c r="G82" s="9"/>
      <c r="H82" s="9"/>
      <c r="I82" s="9"/>
      <c r="J82" s="9"/>
      <c r="K82" s="9"/>
      <c r="L82" s="9"/>
      <c r="M82" s="9"/>
      <c r="N82" s="9"/>
      <c r="O82" s="9"/>
      <c r="P82" s="9"/>
      <c r="Q82" s="9"/>
      <c r="R82" s="9"/>
      <c r="S82" s="9"/>
      <c r="T82" s="9"/>
    </row>
    <row r="83" spans="1:20" x14ac:dyDescent="0.25">
      <c r="A83" s="9"/>
      <c r="B83" s="9"/>
      <c r="C83" s="9"/>
      <c r="D83" s="9"/>
      <c r="E83" s="9"/>
      <c r="F83" s="9"/>
      <c r="G83" s="9"/>
      <c r="H83" s="9"/>
      <c r="I83" s="9"/>
      <c r="J83" s="9"/>
      <c r="K83" s="9"/>
      <c r="L83" s="9"/>
      <c r="M83" s="9"/>
      <c r="N83" s="9"/>
      <c r="O83" s="9"/>
      <c r="P83" s="9"/>
      <c r="Q83" s="9"/>
      <c r="R83" s="9"/>
      <c r="S83" s="9"/>
      <c r="T83" s="9"/>
    </row>
    <row r="84" spans="1:20" x14ac:dyDescent="0.25">
      <c r="A84" s="9"/>
      <c r="B84" s="9"/>
      <c r="C84" s="9"/>
      <c r="D84" s="9"/>
      <c r="E84" s="9"/>
      <c r="F84" s="9"/>
      <c r="G84" s="9"/>
      <c r="H84" s="9"/>
      <c r="I84" s="9"/>
      <c r="J84" s="9"/>
      <c r="K84" s="9"/>
      <c r="L84" s="9"/>
      <c r="M84" s="9"/>
      <c r="N84" s="9"/>
      <c r="O84" s="9"/>
      <c r="P84" s="9"/>
      <c r="Q84" s="9"/>
      <c r="R84" s="9"/>
      <c r="S84" s="9"/>
      <c r="T84" s="9"/>
    </row>
    <row r="85" spans="1:20" x14ac:dyDescent="0.25">
      <c r="A85" s="9"/>
      <c r="B85" s="9"/>
      <c r="C85" s="9"/>
      <c r="D85" s="9"/>
      <c r="E85" s="9"/>
      <c r="F85" s="9"/>
      <c r="G85" s="9"/>
      <c r="H85" s="9"/>
      <c r="I85" s="9"/>
      <c r="J85" s="9"/>
      <c r="K85" s="9"/>
      <c r="L85" s="9"/>
      <c r="M85" s="9"/>
      <c r="N85" s="9"/>
      <c r="O85" s="9"/>
      <c r="P85" s="9"/>
      <c r="Q85" s="9"/>
      <c r="R85" s="9"/>
      <c r="S85" s="9"/>
      <c r="T85" s="9"/>
    </row>
    <row r="86" spans="1:20" x14ac:dyDescent="0.25">
      <c r="A86" s="9"/>
      <c r="B86" s="9"/>
      <c r="C86" s="9"/>
      <c r="D86" s="9"/>
      <c r="E86" s="9"/>
      <c r="F86" s="9"/>
      <c r="G86" s="9"/>
      <c r="H86" s="9"/>
      <c r="I86" s="9"/>
      <c r="J86" s="9"/>
      <c r="K86" s="9"/>
      <c r="L86" s="9"/>
      <c r="M86" s="9"/>
      <c r="N86" s="9"/>
      <c r="O86" s="9"/>
      <c r="P86" s="9"/>
      <c r="Q86" s="9"/>
      <c r="R86" s="9"/>
      <c r="S86" s="9"/>
      <c r="T86" s="9"/>
    </row>
    <row r="87" spans="1:20" x14ac:dyDescent="0.25">
      <c r="A87" s="9"/>
      <c r="B87" s="9"/>
      <c r="C87" s="9"/>
      <c r="D87" s="9"/>
      <c r="E87" s="9"/>
      <c r="F87" s="9"/>
      <c r="G87" s="9"/>
      <c r="H87" s="9"/>
      <c r="I87" s="9"/>
      <c r="J87" s="9"/>
      <c r="K87" s="9"/>
      <c r="L87" s="9"/>
      <c r="M87" s="9"/>
      <c r="N87" s="9"/>
      <c r="O87" s="9"/>
      <c r="P87" s="9"/>
      <c r="Q87" s="9"/>
      <c r="R87" s="9"/>
      <c r="S87" s="9"/>
      <c r="T87" s="9"/>
    </row>
    <row r="88" spans="1:20" x14ac:dyDescent="0.25">
      <c r="A88" s="9"/>
      <c r="B88" s="9"/>
      <c r="C88" s="9"/>
      <c r="D88" s="9"/>
      <c r="E88" s="9"/>
      <c r="F88" s="9"/>
      <c r="G88" s="9"/>
      <c r="H88" s="9"/>
      <c r="I88" s="9"/>
      <c r="J88" s="9"/>
      <c r="K88" s="9"/>
      <c r="L88" s="9"/>
      <c r="M88" s="9"/>
      <c r="N88" s="9"/>
      <c r="O88" s="9"/>
      <c r="P88" s="9"/>
      <c r="Q88" s="9"/>
      <c r="R88" s="9"/>
      <c r="S88" s="9"/>
      <c r="T88" s="9"/>
    </row>
    <row r="89" spans="1:20" x14ac:dyDescent="0.25">
      <c r="A89" s="9"/>
      <c r="B89" s="9"/>
      <c r="C89" s="9"/>
      <c r="D89" s="9"/>
      <c r="E89" s="9"/>
      <c r="F89" s="9"/>
      <c r="G89" s="9"/>
      <c r="H89" s="9"/>
      <c r="I89" s="9"/>
      <c r="J89" s="9"/>
      <c r="K89" s="9"/>
      <c r="L89" s="9"/>
      <c r="M89" s="9"/>
      <c r="N89" s="9"/>
      <c r="O89" s="9"/>
      <c r="P89" s="9"/>
      <c r="Q89" s="9"/>
      <c r="R89" s="9"/>
      <c r="S89" s="9"/>
      <c r="T89" s="9"/>
    </row>
    <row r="90" spans="1:20" x14ac:dyDescent="0.25">
      <c r="A90" s="9"/>
      <c r="B90" s="9"/>
      <c r="C90" s="9"/>
      <c r="D90" s="9"/>
      <c r="E90" s="9"/>
      <c r="F90" s="9"/>
      <c r="G90" s="9"/>
      <c r="H90" s="9"/>
      <c r="I90" s="9"/>
      <c r="J90" s="9"/>
      <c r="K90" s="9"/>
      <c r="L90" s="9"/>
      <c r="M90" s="9"/>
      <c r="N90" s="9"/>
      <c r="O90" s="9"/>
      <c r="P90" s="9"/>
      <c r="Q90" s="9"/>
      <c r="R90" s="9"/>
      <c r="S90" s="9"/>
      <c r="T90" s="9"/>
    </row>
    <row r="91" spans="1:20" x14ac:dyDescent="0.25">
      <c r="A91" s="9"/>
      <c r="B91" s="9"/>
      <c r="C91" s="9"/>
      <c r="D91" s="9"/>
      <c r="E91" s="9"/>
      <c r="F91" s="9"/>
      <c r="G91" s="9"/>
      <c r="H91" s="9"/>
      <c r="I91" s="9"/>
      <c r="J91" s="9"/>
      <c r="K91" s="9"/>
      <c r="L91" s="9"/>
      <c r="M91" s="9"/>
      <c r="N91" s="9"/>
      <c r="O91" s="9"/>
      <c r="P91" s="9"/>
      <c r="Q91" s="9"/>
      <c r="R91" s="9"/>
      <c r="S91" s="9"/>
      <c r="T91" s="9"/>
    </row>
    <row r="92" spans="1:20" x14ac:dyDescent="0.25">
      <c r="A92" s="9"/>
      <c r="B92" s="9"/>
      <c r="C92" s="9"/>
      <c r="D92" s="9"/>
      <c r="E92" s="9"/>
      <c r="F92" s="9"/>
      <c r="G92" s="9"/>
      <c r="H92" s="9"/>
      <c r="I92" s="9"/>
      <c r="J92" s="9"/>
      <c r="K92" s="9"/>
      <c r="L92" s="9"/>
      <c r="M92" s="9"/>
      <c r="N92" s="9"/>
      <c r="O92" s="9"/>
      <c r="P92" s="9"/>
      <c r="Q92" s="9"/>
      <c r="R92" s="9"/>
      <c r="S92" s="9"/>
      <c r="T92" s="9"/>
    </row>
    <row r="93" spans="1:20" x14ac:dyDescent="0.25">
      <c r="A93" s="9"/>
      <c r="B93" s="9"/>
      <c r="C93" s="9"/>
      <c r="D93" s="9"/>
      <c r="E93" s="9"/>
      <c r="F93" s="9"/>
      <c r="G93" s="9"/>
      <c r="H93" s="9"/>
      <c r="I93" s="9"/>
      <c r="J93" s="9"/>
      <c r="K93" s="9"/>
      <c r="L93" s="9"/>
      <c r="M93" s="9"/>
      <c r="N93" s="9"/>
      <c r="O93" s="9"/>
      <c r="P93" s="9"/>
      <c r="Q93" s="9"/>
      <c r="R93" s="9"/>
      <c r="S93" s="9"/>
      <c r="T93" s="9"/>
    </row>
    <row r="94" spans="1:20" x14ac:dyDescent="0.25">
      <c r="A94" s="9"/>
      <c r="B94" s="9"/>
      <c r="C94" s="9"/>
      <c r="D94" s="9"/>
      <c r="E94" s="9"/>
      <c r="F94" s="9"/>
      <c r="G94" s="9"/>
      <c r="H94" s="9"/>
      <c r="I94" s="9"/>
      <c r="J94" s="9"/>
      <c r="K94" s="9"/>
      <c r="L94" s="9"/>
      <c r="M94" s="9"/>
      <c r="N94" s="9"/>
      <c r="O94" s="9"/>
      <c r="P94" s="9"/>
      <c r="Q94" s="9"/>
      <c r="R94" s="9"/>
      <c r="S94" s="9"/>
      <c r="T94" s="9"/>
    </row>
    <row r="95" spans="1:20" x14ac:dyDescent="0.25">
      <c r="A95" s="9"/>
      <c r="B95" s="9"/>
      <c r="C95" s="9"/>
      <c r="D95" s="9"/>
      <c r="E95" s="9"/>
      <c r="F95" s="9"/>
      <c r="G95" s="9"/>
      <c r="H95" s="9"/>
      <c r="I95" s="9"/>
      <c r="J95" s="9"/>
      <c r="K95" s="9"/>
      <c r="L95" s="9"/>
      <c r="M95" s="9"/>
      <c r="N95" s="9"/>
      <c r="O95" s="9"/>
      <c r="P95" s="9"/>
      <c r="Q95" s="9"/>
      <c r="R95" s="9"/>
      <c r="S95" s="9"/>
      <c r="T95" s="9"/>
    </row>
    <row r="96" spans="1:20" x14ac:dyDescent="0.25">
      <c r="A96" s="9"/>
      <c r="B96" s="9"/>
      <c r="C96" s="9"/>
      <c r="D96" s="9"/>
      <c r="E96" s="9"/>
      <c r="F96" s="9"/>
      <c r="G96" s="9"/>
      <c r="H96" s="9"/>
      <c r="I96" s="9"/>
      <c r="J96" s="9"/>
      <c r="K96" s="9"/>
      <c r="L96" s="9"/>
      <c r="M96" s="9"/>
      <c r="N96" s="9"/>
      <c r="O96" s="9"/>
      <c r="P96" s="9"/>
      <c r="Q96" s="9"/>
      <c r="R96" s="9"/>
      <c r="S96" s="9"/>
      <c r="T96" s="9"/>
    </row>
    <row r="97" spans="1:20" x14ac:dyDescent="0.25">
      <c r="A97" s="9"/>
      <c r="B97" s="9"/>
      <c r="C97" s="9"/>
      <c r="D97" s="9"/>
      <c r="E97" s="9"/>
      <c r="F97" s="9"/>
      <c r="G97" s="9"/>
      <c r="H97" s="9"/>
      <c r="I97" s="9"/>
      <c r="J97" s="9"/>
      <c r="K97" s="9"/>
      <c r="L97" s="9"/>
      <c r="M97" s="9"/>
      <c r="N97" s="9"/>
      <c r="O97" s="9"/>
      <c r="P97" s="9"/>
      <c r="Q97" s="9"/>
      <c r="R97" s="9"/>
      <c r="S97" s="9"/>
      <c r="T97" s="9"/>
    </row>
    <row r="98" spans="1:20" x14ac:dyDescent="0.25">
      <c r="A98" s="9"/>
      <c r="B98" s="9"/>
      <c r="C98" s="9"/>
      <c r="D98" s="9"/>
      <c r="E98" s="9"/>
      <c r="F98" s="9"/>
      <c r="G98" s="9"/>
      <c r="H98" s="9"/>
      <c r="I98" s="9"/>
      <c r="J98" s="9"/>
      <c r="K98" s="9"/>
      <c r="L98" s="9"/>
      <c r="M98" s="9"/>
      <c r="N98" s="9"/>
      <c r="O98" s="9"/>
      <c r="P98" s="9"/>
      <c r="Q98" s="9"/>
      <c r="R98" s="9"/>
      <c r="S98" s="9"/>
      <c r="T98" s="9"/>
    </row>
    <row r="99" spans="1:20" x14ac:dyDescent="0.25">
      <c r="A99" s="9"/>
      <c r="B99" s="9"/>
      <c r="C99" s="9"/>
      <c r="D99" s="9"/>
      <c r="E99" s="9"/>
      <c r="F99" s="9"/>
      <c r="G99" s="9"/>
      <c r="H99" s="9"/>
      <c r="I99" s="9"/>
      <c r="J99" s="9"/>
      <c r="K99" s="9"/>
      <c r="L99" s="9"/>
      <c r="M99" s="9"/>
      <c r="N99" s="9"/>
      <c r="O99" s="9"/>
      <c r="P99" s="9"/>
      <c r="Q99" s="9"/>
      <c r="R99" s="9"/>
      <c r="S99" s="9"/>
      <c r="T99" s="9"/>
    </row>
    <row r="100" spans="1:20" x14ac:dyDescent="0.25">
      <c r="A100" s="9"/>
      <c r="B100" s="9"/>
      <c r="C100" s="9"/>
      <c r="D100" s="9"/>
      <c r="E100" s="9"/>
      <c r="F100" s="9"/>
      <c r="G100" s="9"/>
      <c r="H100" s="9"/>
      <c r="I100" s="9"/>
      <c r="J100" s="9"/>
      <c r="K100" s="9"/>
      <c r="L100" s="9"/>
      <c r="M100" s="9"/>
      <c r="N100" s="9"/>
      <c r="O100" s="9"/>
      <c r="P100" s="9"/>
      <c r="Q100" s="9"/>
      <c r="R100" s="9"/>
      <c r="S100" s="9"/>
      <c r="T100" s="9"/>
    </row>
    <row r="101" spans="1:20" x14ac:dyDescent="0.25">
      <c r="A101" s="9"/>
      <c r="B101" s="9"/>
      <c r="C101" s="9"/>
      <c r="D101" s="9"/>
      <c r="E101" s="9"/>
      <c r="F101" s="9"/>
      <c r="G101" s="9"/>
      <c r="H101" s="9"/>
      <c r="I101" s="9"/>
      <c r="J101" s="9"/>
      <c r="K101" s="9"/>
      <c r="L101" s="9"/>
      <c r="M101" s="9"/>
      <c r="N101" s="9"/>
      <c r="O101" s="9"/>
      <c r="P101" s="9"/>
      <c r="Q101" s="9"/>
      <c r="R101" s="9"/>
      <c r="S101" s="9"/>
      <c r="T101" s="9"/>
    </row>
    <row r="102" spans="1:20" x14ac:dyDescent="0.25">
      <c r="A102" s="9"/>
      <c r="B102" s="9"/>
      <c r="C102" s="9"/>
      <c r="D102" s="9"/>
      <c r="E102" s="9"/>
      <c r="F102" s="9"/>
      <c r="G102" s="9"/>
      <c r="H102" s="9"/>
      <c r="I102" s="9"/>
      <c r="J102" s="9"/>
      <c r="K102" s="9"/>
      <c r="L102" s="9"/>
      <c r="M102" s="9"/>
      <c r="N102" s="9"/>
      <c r="O102" s="9"/>
      <c r="P102" s="9"/>
      <c r="Q102" s="9"/>
      <c r="R102" s="9"/>
      <c r="S102" s="9"/>
      <c r="T102" s="9"/>
    </row>
    <row r="103" spans="1:20" x14ac:dyDescent="0.25">
      <c r="A103" s="9"/>
      <c r="B103" s="9"/>
      <c r="C103" s="9"/>
      <c r="D103" s="9"/>
      <c r="E103" s="9"/>
      <c r="F103" s="9"/>
      <c r="G103" s="9"/>
      <c r="H103" s="9"/>
      <c r="I103" s="9"/>
      <c r="J103" s="9"/>
      <c r="K103" s="9"/>
      <c r="L103" s="9"/>
      <c r="M103" s="9"/>
      <c r="N103" s="9"/>
      <c r="O103" s="9"/>
      <c r="P103" s="9"/>
      <c r="Q103" s="9"/>
      <c r="R103" s="9"/>
      <c r="S103" s="9"/>
      <c r="T103" s="9"/>
    </row>
    <row r="104" spans="1:20" x14ac:dyDescent="0.25">
      <c r="A104" s="9"/>
      <c r="B104" s="9"/>
      <c r="C104" s="9"/>
      <c r="D104" s="9"/>
      <c r="E104" s="9"/>
      <c r="F104" s="9"/>
      <c r="G104" s="9"/>
      <c r="H104" s="9"/>
      <c r="I104" s="9"/>
      <c r="J104" s="9"/>
      <c r="K104" s="9"/>
      <c r="L104" s="9"/>
      <c r="M104" s="9"/>
      <c r="N104" s="9"/>
      <c r="O104" s="9"/>
      <c r="P104" s="9"/>
      <c r="Q104" s="9"/>
      <c r="R104" s="9"/>
      <c r="S104" s="9"/>
      <c r="T104" s="9"/>
    </row>
    <row r="105" spans="1:20" x14ac:dyDescent="0.25">
      <c r="A105" s="9"/>
      <c r="B105" s="9"/>
      <c r="C105" s="9"/>
      <c r="D105" s="9"/>
      <c r="E105" s="9"/>
      <c r="F105" s="9"/>
      <c r="G105" s="9"/>
      <c r="H105" s="9"/>
      <c r="I105" s="9"/>
      <c r="J105" s="9"/>
      <c r="K105" s="9"/>
      <c r="L105" s="9"/>
      <c r="M105" s="9"/>
      <c r="N105" s="9"/>
      <c r="O105" s="9"/>
      <c r="P105" s="9"/>
      <c r="Q105" s="9"/>
      <c r="R105" s="9"/>
      <c r="S105" s="9"/>
      <c r="T105" s="9"/>
    </row>
    <row r="106" spans="1:20" x14ac:dyDescent="0.25">
      <c r="A106" s="9"/>
      <c r="B106" s="9"/>
      <c r="C106" s="9"/>
      <c r="D106" s="9"/>
      <c r="E106" s="9"/>
      <c r="F106" s="9"/>
      <c r="G106" s="9"/>
      <c r="H106" s="9"/>
      <c r="I106" s="9"/>
      <c r="J106" s="9"/>
      <c r="K106" s="9"/>
      <c r="L106" s="9"/>
      <c r="M106" s="9"/>
      <c r="N106" s="9"/>
      <c r="O106" s="9"/>
      <c r="P106" s="9"/>
      <c r="Q106" s="9"/>
      <c r="R106" s="9"/>
      <c r="S106" s="9"/>
      <c r="T106" s="9"/>
    </row>
    <row r="107" spans="1:20" x14ac:dyDescent="0.25">
      <c r="A107" s="9"/>
      <c r="B107" s="9"/>
      <c r="C107" s="9"/>
      <c r="D107" s="9"/>
      <c r="E107" s="9"/>
      <c r="F107" s="9"/>
      <c r="G107" s="9"/>
      <c r="H107" s="9"/>
      <c r="I107" s="9"/>
      <c r="J107" s="9"/>
      <c r="K107" s="9"/>
      <c r="L107" s="9"/>
      <c r="M107" s="9"/>
      <c r="N107" s="9"/>
      <c r="O107" s="9"/>
      <c r="P107" s="9"/>
      <c r="Q107" s="9"/>
      <c r="R107" s="9"/>
      <c r="S107" s="9"/>
      <c r="T107" s="9"/>
    </row>
    <row r="108" spans="1:20" x14ac:dyDescent="0.25">
      <c r="A108" s="9"/>
      <c r="B108" s="9"/>
      <c r="C108" s="9"/>
      <c r="D108" s="9"/>
      <c r="E108" s="9"/>
      <c r="F108" s="9"/>
      <c r="G108" s="9"/>
      <c r="H108" s="9"/>
      <c r="I108" s="9"/>
      <c r="J108" s="9"/>
      <c r="K108" s="9"/>
      <c r="L108" s="9"/>
      <c r="M108" s="9"/>
      <c r="N108" s="9"/>
      <c r="O108" s="9"/>
      <c r="P108" s="9"/>
      <c r="Q108" s="9"/>
      <c r="R108" s="9"/>
      <c r="S108" s="9"/>
      <c r="T108" s="9"/>
    </row>
    <row r="109" spans="1:20" x14ac:dyDescent="0.25">
      <c r="A109" s="9"/>
      <c r="B109" s="9"/>
      <c r="C109" s="9"/>
      <c r="D109" s="9"/>
      <c r="E109" s="9"/>
      <c r="F109" s="9"/>
      <c r="G109" s="9"/>
      <c r="H109" s="9"/>
      <c r="I109" s="9"/>
      <c r="J109" s="9"/>
      <c r="K109" s="9"/>
      <c r="L109" s="9"/>
      <c r="M109" s="9"/>
      <c r="N109" s="9"/>
      <c r="O109" s="9"/>
      <c r="P109" s="9"/>
      <c r="Q109" s="9"/>
      <c r="R109" s="9"/>
      <c r="S109" s="9"/>
      <c r="T109" s="9"/>
    </row>
    <row r="110" spans="1:20" x14ac:dyDescent="0.25">
      <c r="A110" s="9"/>
      <c r="B110" s="9"/>
      <c r="C110" s="9"/>
      <c r="D110" s="9"/>
      <c r="E110" s="9"/>
      <c r="F110" s="9"/>
      <c r="G110" s="9"/>
      <c r="H110" s="9"/>
      <c r="I110" s="9"/>
      <c r="J110" s="9"/>
      <c r="K110" s="9"/>
      <c r="L110" s="9"/>
      <c r="M110" s="9"/>
      <c r="N110" s="9"/>
      <c r="O110" s="9"/>
      <c r="P110" s="9"/>
      <c r="Q110" s="9"/>
      <c r="R110" s="9"/>
      <c r="S110" s="9"/>
      <c r="T110" s="9"/>
    </row>
    <row r="111" spans="1:20" x14ac:dyDescent="0.25">
      <c r="A111" s="9"/>
      <c r="B111" s="9"/>
      <c r="C111" s="9"/>
      <c r="D111" s="9"/>
      <c r="E111" s="9"/>
      <c r="F111" s="9"/>
      <c r="G111" s="9"/>
      <c r="H111" s="9"/>
      <c r="I111" s="9"/>
      <c r="J111" s="9"/>
      <c r="K111" s="9"/>
      <c r="L111" s="9"/>
      <c r="M111" s="9"/>
      <c r="N111" s="9"/>
      <c r="O111" s="9"/>
      <c r="P111" s="9"/>
      <c r="Q111" s="9"/>
      <c r="R111" s="9"/>
      <c r="S111" s="9"/>
      <c r="T111" s="9"/>
    </row>
    <row r="112" spans="1:20" x14ac:dyDescent="0.25">
      <c r="A112" s="9"/>
      <c r="B112" s="9"/>
      <c r="C112" s="9"/>
      <c r="D112" s="9"/>
      <c r="E112" s="9"/>
      <c r="F112" s="9"/>
      <c r="G112" s="9"/>
      <c r="H112" s="9"/>
      <c r="I112" s="9"/>
      <c r="J112" s="9"/>
      <c r="K112" s="9"/>
      <c r="L112" s="9"/>
      <c r="M112" s="9"/>
      <c r="N112" s="9"/>
      <c r="O112" s="9"/>
      <c r="P112" s="9"/>
      <c r="Q112" s="9"/>
      <c r="R112" s="9"/>
      <c r="S112" s="9"/>
      <c r="T112" s="9"/>
    </row>
    <row r="113" spans="1:20" x14ac:dyDescent="0.25">
      <c r="A113" s="9"/>
      <c r="B113" s="9"/>
      <c r="C113" s="9"/>
      <c r="D113" s="9"/>
      <c r="E113" s="9"/>
      <c r="F113" s="9"/>
      <c r="G113" s="9"/>
      <c r="H113" s="9"/>
      <c r="I113" s="9"/>
      <c r="J113" s="9"/>
      <c r="K113" s="9"/>
      <c r="L113" s="9"/>
      <c r="M113" s="9"/>
      <c r="N113" s="9"/>
      <c r="O113" s="9"/>
      <c r="P113" s="9"/>
      <c r="Q113" s="9"/>
      <c r="R113" s="9"/>
      <c r="S113" s="9"/>
      <c r="T113" s="9"/>
    </row>
    <row r="114" spans="1:20" x14ac:dyDescent="0.25">
      <c r="A114" s="9"/>
      <c r="B114" s="9"/>
      <c r="C114" s="9"/>
      <c r="D114" s="9"/>
      <c r="E114" s="9"/>
      <c r="F114" s="9"/>
      <c r="G114" s="9"/>
      <c r="H114" s="9"/>
      <c r="I114" s="9"/>
      <c r="J114" s="9"/>
      <c r="K114" s="9"/>
      <c r="L114" s="9"/>
      <c r="M114" s="9"/>
      <c r="N114" s="9"/>
      <c r="O114" s="9"/>
      <c r="P114" s="9"/>
      <c r="Q114" s="9"/>
      <c r="R114" s="9"/>
      <c r="S114" s="9"/>
      <c r="T114" s="9"/>
    </row>
    <row r="115" spans="1:20" x14ac:dyDescent="0.25">
      <c r="A115" s="9"/>
      <c r="B115" s="9"/>
      <c r="C115" s="9"/>
      <c r="D115" s="9"/>
      <c r="E115" s="9"/>
      <c r="F115" s="9"/>
      <c r="G115" s="9"/>
      <c r="H115" s="9"/>
      <c r="I115" s="9"/>
      <c r="J115" s="9"/>
      <c r="K115" s="9"/>
      <c r="L115" s="9"/>
      <c r="M115" s="9"/>
      <c r="N115" s="9"/>
      <c r="O115" s="9"/>
      <c r="P115" s="9"/>
      <c r="Q115" s="9"/>
      <c r="R115" s="9"/>
      <c r="S115" s="9"/>
      <c r="T115" s="9"/>
    </row>
    <row r="116" spans="1:20" x14ac:dyDescent="0.25">
      <c r="A116" s="9"/>
      <c r="B116" s="9"/>
      <c r="C116" s="9"/>
      <c r="D116" s="9"/>
      <c r="E116" s="9"/>
      <c r="F116" s="9"/>
      <c r="G116" s="9"/>
      <c r="H116" s="9"/>
      <c r="I116" s="9"/>
      <c r="J116" s="9"/>
      <c r="K116" s="9"/>
      <c r="L116" s="9"/>
      <c r="M116" s="9"/>
      <c r="N116" s="9"/>
      <c r="O116" s="9"/>
      <c r="P116" s="9"/>
      <c r="Q116" s="9"/>
      <c r="R116" s="9"/>
      <c r="S116" s="9"/>
      <c r="T116" s="9"/>
    </row>
  </sheetData>
  <sheetProtection algorithmName="SHA-512" hashValue="+xshvbRkvCLMSMqSh/j+l7DzlPPQOTGoxVLLj/CoZj8GRJ6BA7u/FIR3h6CzKuZp8FiqYCO80+O4BhveGwxIvA==" saltValue="/LeTbRhb8CDexDQrDv1KpA==" spinCount="100000" sheet="1" objects="1" scenarios="1"/>
  <mergeCells count="1">
    <mergeCell ref="A1:T1"/>
  </mergeCells>
  <pageMargins left="0.7" right="0.7" top="0.75" bottom="0.75" header="0.3" footer="0.3"/>
  <pageSetup paperSize="0" orientation="portrait" horizontalDpi="203" verticalDpi="203" r:id="rId1"/>
  <headerFooter>
    <oddFooter>&amp;L&amp;1#&amp;"Calibri"&amp;10&amp;K000000Classified: RMG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50"/>
  <sheetViews>
    <sheetView tabSelected="1" topLeftCell="A3" workbookViewId="0">
      <selection activeCell="W8" sqref="W8"/>
    </sheetView>
  </sheetViews>
  <sheetFormatPr defaultRowHeight="14.25" x14ac:dyDescent="0.25"/>
  <cols>
    <col min="1" max="1" width="3.5703125" customWidth="1"/>
    <col min="2" max="2" width="4.5703125" customWidth="1"/>
    <col min="10" max="10" width="4.5703125" customWidth="1"/>
    <col min="11" max="11" width="3.5703125" customWidth="1"/>
    <col min="12" max="12" width="2.140625" customWidth="1"/>
    <col min="15" max="15" width="6.42578125" customWidth="1"/>
    <col min="16" max="18" width="3.5703125" customWidth="1"/>
    <col min="19" max="19" width="2.85546875" customWidth="1"/>
    <col min="20" max="20" width="23.5703125" style="8" customWidth="1"/>
    <col min="21" max="21" width="22.5703125" customWidth="1"/>
  </cols>
  <sheetData>
    <row r="1" spans="1:26" ht="24.75" x14ac:dyDescent="0.4">
      <c r="A1" s="152" t="s">
        <v>1400</v>
      </c>
      <c r="B1" s="152"/>
      <c r="C1" s="152"/>
      <c r="D1" s="152"/>
      <c r="E1" s="152"/>
      <c r="F1" s="152"/>
      <c r="G1" s="152"/>
      <c r="H1" s="152"/>
      <c r="I1" s="152"/>
      <c r="J1" s="152"/>
      <c r="K1" s="152"/>
      <c r="L1" s="152"/>
      <c r="M1" s="152"/>
      <c r="N1" s="152"/>
      <c r="O1" s="152"/>
      <c r="P1" s="152"/>
      <c r="Q1" s="152"/>
      <c r="R1" s="152"/>
      <c r="S1" s="152"/>
      <c r="T1" s="152"/>
      <c r="U1" s="152"/>
      <c r="V1" s="18"/>
      <c r="Z1" s="1"/>
    </row>
    <row r="2" spans="1:26" ht="24.75" x14ac:dyDescent="0.4">
      <c r="A2" s="152" t="str">
        <f>IF(C7="","",C7)</f>
        <v>Poole DO</v>
      </c>
      <c r="B2" s="152"/>
      <c r="C2" s="152"/>
      <c r="D2" s="152"/>
      <c r="E2" s="152"/>
      <c r="F2" s="152"/>
      <c r="G2" s="152"/>
      <c r="H2" s="152"/>
      <c r="I2" s="152"/>
      <c r="J2" s="152"/>
      <c r="K2" s="152"/>
      <c r="L2" s="152"/>
      <c r="M2" s="152"/>
      <c r="N2" s="152"/>
      <c r="O2" s="152"/>
      <c r="P2" s="152"/>
      <c r="Q2" s="152"/>
      <c r="R2" s="152"/>
      <c r="S2" s="152"/>
      <c r="T2" s="152"/>
      <c r="U2" s="152"/>
      <c r="V2" s="18"/>
      <c r="Z2" s="1"/>
    </row>
    <row r="3" spans="1:26" ht="15" x14ac:dyDescent="0.25">
      <c r="A3" s="15"/>
      <c r="B3" s="15"/>
      <c r="C3" s="15"/>
      <c r="D3" s="15"/>
      <c r="E3" s="15"/>
      <c r="F3" s="15"/>
      <c r="G3" s="15"/>
      <c r="H3" s="15"/>
      <c r="I3" s="15"/>
      <c r="J3" s="15"/>
      <c r="K3" s="15"/>
      <c r="L3" s="15"/>
      <c r="M3" s="15"/>
      <c r="N3" s="15"/>
      <c r="O3" s="15"/>
      <c r="P3" s="15"/>
      <c r="Q3" s="15"/>
      <c r="R3" s="15"/>
      <c r="S3" s="15"/>
      <c r="T3" s="15"/>
      <c r="U3" s="15"/>
      <c r="V3" s="15"/>
      <c r="Z3" s="1"/>
    </row>
    <row r="4" spans="1:26" ht="17.25" x14ac:dyDescent="0.3">
      <c r="A4" s="15"/>
      <c r="B4" s="137" t="s">
        <v>1359</v>
      </c>
      <c r="C4" s="137"/>
      <c r="D4" s="137"/>
      <c r="E4" s="137"/>
      <c r="F4" s="137"/>
      <c r="G4" s="137"/>
      <c r="H4" s="137"/>
      <c r="I4" s="137"/>
      <c r="J4" s="137"/>
      <c r="K4" s="15"/>
      <c r="L4" s="137" t="s">
        <v>1363</v>
      </c>
      <c r="M4" s="137"/>
      <c r="N4" s="137"/>
      <c r="O4" s="137"/>
      <c r="P4" s="137"/>
      <c r="Q4" s="137"/>
      <c r="R4" s="137"/>
      <c r="S4" s="137"/>
      <c r="T4" s="137"/>
      <c r="U4" s="137"/>
      <c r="V4" s="15"/>
      <c r="Z4" s="1"/>
    </row>
    <row r="5" spans="1:26" ht="7.5" customHeight="1" x14ac:dyDescent="0.3">
      <c r="A5" s="15"/>
      <c r="B5" s="17"/>
      <c r="C5" s="17"/>
      <c r="D5" s="17"/>
      <c r="E5" s="17"/>
      <c r="F5" s="17"/>
      <c r="G5" s="17"/>
      <c r="H5" s="17"/>
      <c r="I5" s="17"/>
      <c r="J5" s="15"/>
      <c r="K5" s="15"/>
      <c r="L5" s="15"/>
      <c r="M5" s="15"/>
      <c r="N5" s="15"/>
      <c r="O5" s="15"/>
      <c r="P5" s="15"/>
      <c r="Q5" s="15"/>
      <c r="R5" s="15"/>
      <c r="S5" s="15"/>
      <c r="T5" s="15"/>
      <c r="U5" s="15"/>
      <c r="V5" s="15"/>
      <c r="Z5" s="1"/>
    </row>
    <row r="6" spans="1:26" ht="15" x14ac:dyDescent="0.25">
      <c r="A6" s="16"/>
      <c r="B6" s="16"/>
      <c r="C6" s="153" t="s">
        <v>1360</v>
      </c>
      <c r="D6" s="153"/>
      <c r="E6" s="153"/>
      <c r="F6" s="153" t="s">
        <v>1361</v>
      </c>
      <c r="G6" s="153"/>
      <c r="H6" s="16"/>
      <c r="I6" s="16"/>
      <c r="J6" s="20"/>
      <c r="K6" s="16"/>
      <c r="L6" s="16"/>
      <c r="M6" s="155" t="s">
        <v>1387</v>
      </c>
      <c r="N6" s="156"/>
      <c r="O6" s="156"/>
      <c r="P6" s="156"/>
      <c r="Q6" s="156"/>
      <c r="R6" s="157"/>
      <c r="S6" s="153"/>
      <c r="T6" s="153"/>
      <c r="U6" s="153"/>
      <c r="V6" s="16"/>
      <c r="Z6" s="1"/>
    </row>
    <row r="7" spans="1:26" ht="15" x14ac:dyDescent="0.25">
      <c r="A7" s="16"/>
      <c r="B7" s="16"/>
      <c r="C7" s="160" t="s">
        <v>978</v>
      </c>
      <c r="D7" s="160"/>
      <c r="E7" s="160"/>
      <c r="F7" s="154">
        <f>IF(C7='FSCC Info'!B3,"",VLOOKUP(C7,'FSCC Info'!$B$3:$C$1314,2,FALSE))</f>
        <v>1110520</v>
      </c>
      <c r="G7" s="154"/>
      <c r="H7" s="16"/>
      <c r="I7" s="16"/>
      <c r="J7" s="16"/>
      <c r="K7" s="16"/>
      <c r="L7" s="16"/>
      <c r="M7" s="147" t="s">
        <v>1364</v>
      </c>
      <c r="N7" s="147"/>
      <c r="O7" s="147"/>
      <c r="P7" s="161"/>
      <c r="Q7" s="161"/>
      <c r="R7" s="161"/>
      <c r="S7" s="153"/>
      <c r="T7" s="153"/>
      <c r="U7" s="153"/>
      <c r="V7" s="16"/>
      <c r="Z7" s="1"/>
    </row>
    <row r="8" spans="1:26" ht="15" x14ac:dyDescent="0.25">
      <c r="A8" s="16"/>
      <c r="B8" s="16"/>
      <c r="C8" s="16"/>
      <c r="D8" s="16"/>
      <c r="E8" s="16"/>
      <c r="F8" s="16"/>
      <c r="G8" s="16"/>
      <c r="H8" s="16"/>
      <c r="I8" s="16"/>
      <c r="J8" s="16"/>
      <c r="K8" s="16"/>
      <c r="L8" s="16"/>
      <c r="M8" s="147" t="s">
        <v>1365</v>
      </c>
      <c r="N8" s="147"/>
      <c r="O8" s="147"/>
      <c r="P8" s="162"/>
      <c r="Q8" s="162"/>
      <c r="R8" s="162"/>
      <c r="S8" s="153"/>
      <c r="T8" s="153"/>
      <c r="U8" s="153"/>
      <c r="V8" s="16"/>
      <c r="Z8" s="1"/>
    </row>
    <row r="9" spans="1:26" ht="15" x14ac:dyDescent="0.25">
      <c r="A9" s="16"/>
      <c r="B9" s="16"/>
      <c r="C9" s="158" t="s">
        <v>1362</v>
      </c>
      <c r="D9" s="158"/>
      <c r="E9" s="158"/>
      <c r="F9" s="159" t="s">
        <v>1447</v>
      </c>
      <c r="G9" s="159"/>
      <c r="H9" s="16"/>
      <c r="I9" s="16"/>
      <c r="J9" s="16"/>
      <c r="K9" s="16"/>
      <c r="L9" s="16"/>
      <c r="M9" s="147" t="s">
        <v>1367</v>
      </c>
      <c r="N9" s="147"/>
      <c r="O9" s="147"/>
      <c r="P9" s="138"/>
      <c r="Q9" s="138"/>
      <c r="R9" s="138"/>
      <c r="S9" s="153"/>
      <c r="T9" s="153"/>
      <c r="U9" s="153"/>
      <c r="V9" s="16"/>
      <c r="Z9" s="1"/>
    </row>
    <row r="10" spans="1:26" ht="15" x14ac:dyDescent="0.25">
      <c r="A10" s="16"/>
      <c r="B10" s="16"/>
      <c r="C10" s="16"/>
      <c r="D10" s="16"/>
      <c r="E10" s="16"/>
      <c r="F10" s="16"/>
      <c r="G10" s="16"/>
      <c r="H10" s="16"/>
      <c r="I10" s="16"/>
      <c r="J10" s="16"/>
      <c r="K10" s="16"/>
      <c r="L10" s="16"/>
      <c r="M10" s="146" t="s">
        <v>1366</v>
      </c>
      <c r="N10" s="148"/>
      <c r="O10" s="148"/>
      <c r="P10" s="149"/>
      <c r="Q10" s="149"/>
      <c r="R10" s="149"/>
      <c r="S10" s="153"/>
      <c r="T10" s="153"/>
      <c r="U10" s="153"/>
      <c r="V10" s="16"/>
      <c r="Z10" s="1"/>
    </row>
    <row r="11" spans="1:26" ht="17.25" x14ac:dyDescent="0.3">
      <c r="A11" s="16"/>
      <c r="B11" s="137" t="s">
        <v>1404</v>
      </c>
      <c r="C11" s="137"/>
      <c r="D11" s="137"/>
      <c r="E11" s="137"/>
      <c r="F11" s="137"/>
      <c r="G11" s="137"/>
      <c r="H11" s="137"/>
      <c r="I11" s="137"/>
      <c r="J11" s="137"/>
      <c r="K11" s="16"/>
      <c r="L11" s="16"/>
      <c r="M11" s="62"/>
      <c r="N11" s="62"/>
      <c r="O11" s="62"/>
      <c r="P11" s="67">
        <f>P8+Q11</f>
        <v>0</v>
      </c>
      <c r="Q11" s="62"/>
      <c r="R11" s="62">
        <v>4.1666666666665998E-2</v>
      </c>
      <c r="S11" s="16"/>
      <c r="T11" s="16"/>
      <c r="U11" s="16"/>
      <c r="V11" s="16"/>
      <c r="Z11" s="1"/>
    </row>
    <row r="12" spans="1:26" ht="17.25" x14ac:dyDescent="0.3">
      <c r="A12" s="16"/>
      <c r="B12" s="16"/>
      <c r="C12" s="16"/>
      <c r="D12" s="16"/>
      <c r="E12" s="16"/>
      <c r="F12" s="16"/>
      <c r="G12" s="16"/>
      <c r="H12" s="16"/>
      <c r="I12" s="16"/>
      <c r="J12" s="16"/>
      <c r="K12" s="16"/>
      <c r="L12" s="16"/>
      <c r="M12" s="137" t="s">
        <v>1394</v>
      </c>
      <c r="N12" s="137"/>
      <c r="O12" s="137"/>
      <c r="P12" s="137"/>
      <c r="Q12" s="137"/>
      <c r="R12" s="137"/>
      <c r="S12" s="137"/>
      <c r="T12" s="137"/>
      <c r="U12" s="137"/>
      <c r="V12" s="17"/>
      <c r="Z12" s="1"/>
    </row>
    <row r="13" spans="1:26" ht="15" x14ac:dyDescent="0.25">
      <c r="A13" s="16"/>
      <c r="B13" s="46"/>
      <c r="C13" s="147" t="s">
        <v>1397</v>
      </c>
      <c r="D13" s="147"/>
      <c r="E13" s="147"/>
      <c r="F13" s="147"/>
      <c r="G13" s="147"/>
      <c r="H13" s="150"/>
      <c r="I13" s="151"/>
      <c r="J13" s="16"/>
      <c r="K13" s="16"/>
      <c r="L13" s="16"/>
      <c r="M13" s="62"/>
      <c r="N13" s="62"/>
      <c r="O13" s="62"/>
      <c r="P13" s="62"/>
      <c r="Q13" s="62"/>
      <c r="R13" s="62"/>
      <c r="S13" s="16"/>
      <c r="T13" s="16"/>
      <c r="U13" s="16"/>
      <c r="V13" s="16"/>
      <c r="Z13" s="1"/>
    </row>
    <row r="14" spans="1:26" ht="17.25" x14ac:dyDescent="0.3">
      <c r="A14" s="9"/>
      <c r="B14" s="9"/>
      <c r="C14" s="9"/>
      <c r="D14" s="9"/>
      <c r="E14" s="9"/>
      <c r="F14" s="9"/>
      <c r="G14" s="9"/>
      <c r="H14" s="9"/>
      <c r="I14" s="9"/>
      <c r="J14" s="9"/>
      <c r="K14" s="9"/>
      <c r="L14" s="9"/>
      <c r="M14" s="141" t="s">
        <v>1395</v>
      </c>
      <c r="N14" s="141"/>
      <c r="O14" s="141"/>
      <c r="P14" s="141"/>
      <c r="Q14" s="141"/>
      <c r="R14" s="141"/>
      <c r="S14" s="9"/>
      <c r="T14" s="139" t="s">
        <v>1390</v>
      </c>
      <c r="U14" s="140"/>
      <c r="V14" s="9"/>
      <c r="Z14" s="1"/>
    </row>
    <row r="15" spans="1:26" ht="15.6" customHeight="1" x14ac:dyDescent="0.25">
      <c r="A15" s="9"/>
      <c r="B15" s="9"/>
      <c r="C15" s="47" t="s">
        <v>36</v>
      </c>
      <c r="D15" s="105"/>
      <c r="E15" s="48" t="s">
        <v>17</v>
      </c>
      <c r="F15" s="105"/>
      <c r="G15" s="135" t="s">
        <v>1396</v>
      </c>
      <c r="H15" s="135"/>
      <c r="I15" s="136" t="str">
        <f>IF(H13="","",SUM(D15:D18,F15:F18))</f>
        <v/>
      </c>
      <c r="J15" s="9"/>
      <c r="K15" s="9"/>
      <c r="L15" s="9"/>
      <c r="M15" s="146" t="s">
        <v>1391</v>
      </c>
      <c r="N15" s="146"/>
      <c r="O15" s="146"/>
      <c r="P15" s="143"/>
      <c r="Q15" s="144"/>
      <c r="R15" s="145"/>
      <c r="S15" s="9"/>
      <c r="T15" s="63" t="s">
        <v>1391</v>
      </c>
      <c r="U15" s="101"/>
      <c r="V15" s="64"/>
      <c r="Z15" s="1"/>
    </row>
    <row r="16" spans="1:26" ht="15" x14ac:dyDescent="0.25">
      <c r="A16" s="9"/>
      <c r="B16" s="9"/>
      <c r="C16" s="47" t="s">
        <v>27</v>
      </c>
      <c r="D16" s="105"/>
      <c r="E16" s="48" t="s">
        <v>34</v>
      </c>
      <c r="F16" s="105"/>
      <c r="G16" s="135"/>
      <c r="H16" s="135"/>
      <c r="I16" s="136"/>
      <c r="J16" s="9"/>
      <c r="K16" s="9"/>
      <c r="L16" s="9"/>
      <c r="M16" s="146" t="s">
        <v>1392</v>
      </c>
      <c r="N16" s="146"/>
      <c r="O16" s="146"/>
      <c r="P16" s="142"/>
      <c r="Q16" s="142"/>
      <c r="R16" s="142"/>
      <c r="S16" s="9"/>
      <c r="T16" s="63" t="s">
        <v>1392</v>
      </c>
      <c r="U16" s="102"/>
      <c r="V16" s="64"/>
      <c r="Z16" s="1"/>
    </row>
    <row r="17" spans="1:26" ht="15" x14ac:dyDescent="0.25">
      <c r="A17" s="9"/>
      <c r="B17" s="9"/>
      <c r="C17" s="47" t="s">
        <v>13</v>
      </c>
      <c r="D17" s="105"/>
      <c r="E17" s="48" t="s">
        <v>23</v>
      </c>
      <c r="F17" s="105"/>
      <c r="G17" s="135"/>
      <c r="H17" s="135"/>
      <c r="I17" s="136"/>
      <c r="J17" s="9"/>
      <c r="K17" s="9"/>
      <c r="L17" s="9"/>
      <c r="M17" s="146" t="s">
        <v>1393</v>
      </c>
      <c r="N17" s="146"/>
      <c r="O17" s="146"/>
      <c r="P17" s="142"/>
      <c r="Q17" s="142"/>
      <c r="R17" s="142"/>
      <c r="S17" s="9"/>
      <c r="T17" s="63" t="s">
        <v>1393</v>
      </c>
      <c r="U17" s="102"/>
      <c r="V17" s="64"/>
      <c r="Z17" s="1"/>
    </row>
    <row r="18" spans="1:26" ht="15" x14ac:dyDescent="0.25">
      <c r="A18" s="9"/>
      <c r="B18" s="9"/>
      <c r="C18" s="47" t="s">
        <v>31</v>
      </c>
      <c r="D18" s="105"/>
      <c r="E18" s="48" t="s">
        <v>25</v>
      </c>
      <c r="F18" s="105"/>
      <c r="G18" s="135"/>
      <c r="H18" s="135"/>
      <c r="I18" s="136"/>
      <c r="J18" s="9"/>
      <c r="K18" s="9"/>
      <c r="L18" s="9"/>
      <c r="M18" s="9"/>
      <c r="N18" s="9"/>
      <c r="O18" s="9"/>
      <c r="P18" s="9"/>
      <c r="Q18" s="9"/>
      <c r="R18" s="9"/>
      <c r="S18" s="9"/>
      <c r="T18" s="9"/>
      <c r="U18" s="9"/>
      <c r="V18" s="9"/>
      <c r="Z18" s="1"/>
    </row>
    <row r="19" spans="1:26" x14ac:dyDescent="0.25">
      <c r="A19" s="9"/>
      <c r="B19" s="9"/>
      <c r="C19" s="9"/>
      <c r="D19" s="9"/>
      <c r="E19" s="9"/>
      <c r="F19" s="9"/>
      <c r="G19" s="9"/>
      <c r="H19" s="9"/>
      <c r="I19" s="9"/>
      <c r="J19" s="9"/>
      <c r="K19" s="9"/>
      <c r="L19" s="9"/>
      <c r="M19" s="9"/>
      <c r="N19" s="9"/>
      <c r="O19" s="9"/>
      <c r="P19" s="9"/>
      <c r="Q19" s="9"/>
      <c r="R19" s="9"/>
      <c r="S19" s="9"/>
      <c r="T19" s="9"/>
      <c r="U19" s="9"/>
      <c r="V19" s="9"/>
      <c r="Z19" s="1"/>
    </row>
    <row r="20" spans="1:26" x14ac:dyDescent="0.25">
      <c r="A20" s="9"/>
      <c r="B20" s="9"/>
      <c r="C20" s="9"/>
      <c r="D20" s="9"/>
      <c r="E20" s="9"/>
      <c r="F20" s="9"/>
      <c r="G20" s="9"/>
      <c r="H20" s="9"/>
      <c r="I20" s="9"/>
      <c r="J20" s="9"/>
      <c r="K20" s="9"/>
      <c r="L20" s="9"/>
      <c r="M20" s="9"/>
      <c r="N20" s="9"/>
      <c r="O20" s="9"/>
      <c r="P20" s="9"/>
      <c r="Q20" s="9"/>
      <c r="R20" s="9"/>
      <c r="S20" s="9"/>
      <c r="T20" s="9"/>
      <c r="U20" s="9"/>
      <c r="V20" s="9"/>
      <c r="Z20" s="1"/>
    </row>
    <row r="21" spans="1:26" x14ac:dyDescent="0.25">
      <c r="A21" s="9"/>
      <c r="B21" s="9"/>
      <c r="C21" s="9"/>
      <c r="D21" s="9"/>
      <c r="E21" s="9"/>
      <c r="F21" s="9"/>
      <c r="G21" s="9"/>
      <c r="H21" s="9"/>
      <c r="I21" s="9"/>
      <c r="J21" s="9"/>
      <c r="K21" s="9"/>
      <c r="L21" s="9"/>
      <c r="M21" s="9"/>
      <c r="N21" s="9"/>
      <c r="O21" s="9"/>
      <c r="P21" s="9"/>
      <c r="Q21" s="9"/>
      <c r="R21" s="9"/>
      <c r="S21" s="9"/>
      <c r="T21" s="9"/>
      <c r="U21" s="9"/>
      <c r="V21" s="9"/>
      <c r="Z21" s="1"/>
    </row>
    <row r="22" spans="1:26" x14ac:dyDescent="0.25">
      <c r="A22" s="9"/>
      <c r="B22" s="9"/>
      <c r="C22" s="9"/>
      <c r="D22" s="9"/>
      <c r="E22" s="9"/>
      <c r="F22" s="9"/>
      <c r="G22" s="9"/>
      <c r="H22" s="9"/>
      <c r="I22" s="9"/>
      <c r="J22" s="9"/>
      <c r="K22" s="9"/>
      <c r="L22" s="9"/>
      <c r="M22" s="9"/>
      <c r="N22" s="9"/>
      <c r="O22" s="9"/>
      <c r="P22" s="9"/>
      <c r="Q22" s="9"/>
      <c r="R22" s="9"/>
      <c r="S22" s="9"/>
      <c r="T22" s="9"/>
      <c r="U22" s="9"/>
      <c r="V22" s="9"/>
      <c r="Z22" s="1"/>
    </row>
    <row r="23" spans="1:26" x14ac:dyDescent="0.25">
      <c r="A23" s="9"/>
      <c r="B23" s="9"/>
      <c r="C23" s="9"/>
      <c r="D23" s="9"/>
      <c r="E23" s="9"/>
      <c r="F23" s="9"/>
      <c r="G23" s="9"/>
      <c r="H23" s="9"/>
      <c r="I23" s="9"/>
      <c r="J23" s="9"/>
      <c r="K23" s="9"/>
      <c r="L23" s="9"/>
      <c r="M23" s="9"/>
      <c r="N23" s="9"/>
      <c r="O23" s="9"/>
      <c r="P23" s="9"/>
      <c r="Q23" s="9"/>
      <c r="R23" s="9"/>
      <c r="S23" s="9"/>
      <c r="T23" s="9"/>
      <c r="U23" s="9"/>
      <c r="V23" s="9"/>
      <c r="Z23" s="1"/>
    </row>
    <row r="24" spans="1:26" x14ac:dyDescent="0.25">
      <c r="A24" s="9"/>
      <c r="B24" s="9"/>
      <c r="C24" s="9"/>
      <c r="D24" s="9"/>
      <c r="E24" s="9"/>
      <c r="F24" s="9"/>
      <c r="G24" s="9"/>
      <c r="H24" s="9"/>
      <c r="I24" s="9"/>
      <c r="J24" s="9"/>
      <c r="K24" s="9"/>
      <c r="L24" s="9"/>
      <c r="M24" s="9"/>
      <c r="N24" s="9"/>
      <c r="O24" s="9"/>
      <c r="P24" s="9"/>
      <c r="Q24" s="9"/>
      <c r="R24" s="9"/>
      <c r="S24" s="9"/>
      <c r="T24" s="9"/>
      <c r="U24" s="9"/>
      <c r="V24" s="9"/>
      <c r="Z24" s="1"/>
    </row>
    <row r="25" spans="1:26" x14ac:dyDescent="0.25">
      <c r="A25" s="9"/>
      <c r="B25" s="9"/>
      <c r="C25" s="9"/>
      <c r="D25" s="9"/>
      <c r="E25" s="9"/>
      <c r="F25" s="9"/>
      <c r="G25" s="9"/>
      <c r="H25" s="9"/>
      <c r="I25" s="9"/>
      <c r="J25" s="9"/>
      <c r="K25" s="9"/>
      <c r="L25" s="9"/>
      <c r="M25" s="9"/>
      <c r="N25" s="9"/>
      <c r="O25" s="9"/>
      <c r="P25" s="9"/>
      <c r="Q25" s="9"/>
      <c r="R25" s="9"/>
      <c r="S25" s="9"/>
      <c r="T25" s="9"/>
      <c r="U25" s="9"/>
      <c r="V25" s="9"/>
    </row>
    <row r="26" spans="1:26" x14ac:dyDescent="0.25">
      <c r="A26" s="9"/>
      <c r="B26" s="9"/>
      <c r="C26" s="9"/>
      <c r="D26" s="9"/>
      <c r="E26" s="9"/>
      <c r="F26" s="9"/>
      <c r="G26" s="9"/>
      <c r="H26" s="9"/>
      <c r="I26" s="9"/>
      <c r="J26" s="9"/>
      <c r="K26" s="9"/>
      <c r="L26" s="9"/>
      <c r="M26" s="9"/>
      <c r="N26" s="9"/>
      <c r="O26" s="9"/>
      <c r="P26" s="9"/>
      <c r="Q26" s="9"/>
      <c r="R26" s="9"/>
      <c r="S26" s="9"/>
      <c r="T26" s="9"/>
      <c r="U26" s="9"/>
      <c r="V26" s="9"/>
    </row>
    <row r="27" spans="1:26" x14ac:dyDescent="0.25">
      <c r="A27" s="9"/>
      <c r="B27" s="9"/>
      <c r="C27" s="9"/>
      <c r="D27" s="9"/>
      <c r="E27" s="9"/>
      <c r="F27" s="9"/>
      <c r="G27" s="9"/>
      <c r="H27" s="9"/>
      <c r="I27" s="9"/>
      <c r="J27" s="9"/>
      <c r="K27" s="9"/>
      <c r="L27" s="9"/>
      <c r="M27" s="9"/>
      <c r="N27" s="9"/>
      <c r="O27" s="9"/>
      <c r="P27" s="9"/>
      <c r="Q27" s="9"/>
      <c r="R27" s="9"/>
      <c r="S27" s="9"/>
      <c r="T27" s="9"/>
      <c r="U27" s="9"/>
      <c r="V27" s="9"/>
    </row>
    <row r="28" spans="1:26" x14ac:dyDescent="0.25">
      <c r="A28" s="9"/>
      <c r="B28" s="9"/>
      <c r="C28" s="9"/>
      <c r="D28" s="9"/>
      <c r="E28" s="9"/>
      <c r="F28" s="9"/>
      <c r="G28" s="9"/>
      <c r="H28" s="9"/>
      <c r="I28" s="9"/>
      <c r="J28" s="9"/>
      <c r="K28" s="9"/>
      <c r="L28" s="9"/>
      <c r="M28" s="9"/>
      <c r="N28" s="9"/>
      <c r="O28" s="9"/>
      <c r="P28" s="9"/>
      <c r="Q28" s="9"/>
      <c r="R28" s="9"/>
      <c r="S28" s="9"/>
      <c r="T28" s="9"/>
      <c r="U28" s="9"/>
      <c r="V28" s="9"/>
    </row>
    <row r="29" spans="1:26" x14ac:dyDescent="0.25">
      <c r="A29" s="9"/>
      <c r="B29" s="9"/>
      <c r="C29" s="9"/>
      <c r="D29" s="9"/>
      <c r="E29" s="9"/>
      <c r="F29" s="9"/>
      <c r="G29" s="9"/>
      <c r="H29" s="9"/>
      <c r="I29" s="9"/>
      <c r="J29" s="9"/>
      <c r="K29" s="9"/>
      <c r="L29" s="9"/>
      <c r="M29" s="9"/>
      <c r="N29" s="9"/>
      <c r="O29" s="9"/>
      <c r="P29" s="9"/>
      <c r="Q29" s="9"/>
      <c r="R29" s="9"/>
      <c r="S29" s="9"/>
      <c r="T29" s="9"/>
      <c r="U29" s="9"/>
      <c r="V29" s="9"/>
    </row>
    <row r="30" spans="1:26" x14ac:dyDescent="0.25">
      <c r="A30" s="9"/>
      <c r="B30" s="9"/>
      <c r="C30" s="9"/>
      <c r="D30" s="9"/>
      <c r="E30" s="9"/>
      <c r="F30" s="9"/>
      <c r="G30" s="9"/>
      <c r="H30" s="9"/>
      <c r="I30" s="9"/>
      <c r="J30" s="9"/>
      <c r="K30" s="9"/>
      <c r="L30" s="9"/>
      <c r="M30" s="9"/>
      <c r="N30" s="9"/>
      <c r="O30" s="9"/>
      <c r="P30" s="9"/>
      <c r="Q30" s="9"/>
      <c r="R30" s="9"/>
      <c r="S30" s="9"/>
      <c r="T30" s="9"/>
      <c r="U30" s="9"/>
      <c r="V30" s="9"/>
    </row>
    <row r="31" spans="1:26" x14ac:dyDescent="0.25">
      <c r="A31" s="9"/>
      <c r="B31" s="9"/>
      <c r="C31" s="9"/>
      <c r="D31" s="9"/>
      <c r="E31" s="9"/>
      <c r="F31" s="9"/>
      <c r="G31" s="9"/>
      <c r="H31" s="9"/>
      <c r="I31" s="9"/>
      <c r="J31" s="9"/>
      <c r="K31" s="9"/>
      <c r="L31" s="9"/>
      <c r="M31" s="9"/>
      <c r="N31" s="9"/>
      <c r="O31" s="9"/>
      <c r="P31" s="9"/>
      <c r="Q31" s="9"/>
      <c r="R31" s="9"/>
      <c r="S31" s="9"/>
      <c r="T31" s="9"/>
      <c r="U31" s="9"/>
      <c r="V31" s="9"/>
    </row>
    <row r="32" spans="1:26" x14ac:dyDescent="0.25">
      <c r="A32" s="9"/>
      <c r="B32" s="9"/>
      <c r="C32" s="9"/>
      <c r="D32" s="9"/>
      <c r="E32" s="9"/>
      <c r="F32" s="9"/>
      <c r="G32" s="9"/>
      <c r="H32" s="9"/>
      <c r="I32" s="9"/>
      <c r="J32" s="9"/>
      <c r="K32" s="9"/>
      <c r="L32" s="9"/>
      <c r="M32" s="9"/>
      <c r="N32" s="9"/>
      <c r="O32" s="9"/>
      <c r="P32" s="9"/>
      <c r="Q32" s="9"/>
      <c r="R32" s="9"/>
      <c r="S32" s="9"/>
      <c r="T32" s="9"/>
      <c r="U32" s="9"/>
      <c r="V32" s="9"/>
    </row>
    <row r="33" spans="1:22" x14ac:dyDescent="0.25">
      <c r="A33" s="9"/>
      <c r="B33" s="9"/>
      <c r="C33" s="9"/>
      <c r="D33" s="9"/>
      <c r="E33" s="9"/>
      <c r="F33" s="9"/>
      <c r="G33" s="9"/>
      <c r="H33" s="9"/>
      <c r="I33" s="9"/>
      <c r="J33" s="9"/>
      <c r="K33" s="9"/>
      <c r="L33" s="9"/>
      <c r="M33" s="9"/>
      <c r="N33" s="9"/>
      <c r="O33" s="9"/>
      <c r="P33" s="9"/>
      <c r="Q33" s="9"/>
      <c r="R33" s="9"/>
      <c r="S33" s="9"/>
      <c r="T33" s="9"/>
      <c r="U33" s="9"/>
      <c r="V33" s="9"/>
    </row>
    <row r="34" spans="1:22" x14ac:dyDescent="0.25">
      <c r="A34" s="9"/>
      <c r="B34" s="9"/>
      <c r="C34" s="9"/>
      <c r="D34" s="9"/>
      <c r="E34" s="9"/>
      <c r="F34" s="9"/>
      <c r="G34" s="9"/>
      <c r="H34" s="9"/>
      <c r="I34" s="9"/>
      <c r="J34" s="9"/>
      <c r="K34" s="9"/>
      <c r="L34" s="9"/>
      <c r="M34" s="9"/>
      <c r="N34" s="9"/>
      <c r="O34" s="9"/>
      <c r="P34" s="9"/>
      <c r="Q34" s="9"/>
      <c r="R34" s="9"/>
      <c r="S34" s="9"/>
      <c r="T34" s="9"/>
      <c r="U34" s="9"/>
      <c r="V34" s="9"/>
    </row>
    <row r="35" spans="1:22" x14ac:dyDescent="0.25">
      <c r="A35" s="9"/>
      <c r="B35" s="9"/>
      <c r="C35" s="9"/>
      <c r="D35" s="9"/>
      <c r="E35" s="9"/>
      <c r="F35" s="9"/>
      <c r="G35" s="9"/>
      <c r="H35" s="9"/>
      <c r="I35" s="9"/>
      <c r="J35" s="9"/>
      <c r="K35" s="9"/>
      <c r="L35" s="9"/>
      <c r="M35" s="9"/>
      <c r="N35" s="9"/>
      <c r="O35" s="9"/>
      <c r="P35" s="9"/>
      <c r="Q35" s="9"/>
      <c r="R35" s="9"/>
      <c r="S35" s="9"/>
      <c r="T35" s="9"/>
      <c r="U35" s="9"/>
      <c r="V35" s="9"/>
    </row>
    <row r="36" spans="1:22" x14ac:dyDescent="0.25">
      <c r="A36" s="9"/>
      <c r="B36" s="9"/>
      <c r="C36" s="9"/>
      <c r="D36" s="9"/>
      <c r="E36" s="9"/>
      <c r="F36" s="9"/>
      <c r="G36" s="9"/>
      <c r="H36" s="9"/>
      <c r="I36" s="9"/>
      <c r="J36" s="9"/>
      <c r="K36" s="9"/>
      <c r="L36" s="9"/>
      <c r="M36" s="9"/>
      <c r="N36" s="9"/>
      <c r="O36" s="9"/>
      <c r="P36" s="9"/>
      <c r="Q36" s="9"/>
      <c r="R36" s="9"/>
      <c r="S36" s="9"/>
      <c r="T36" s="9"/>
      <c r="U36" s="9"/>
      <c r="V36" s="9"/>
    </row>
    <row r="37" spans="1:22" x14ac:dyDescent="0.25">
      <c r="A37" s="9"/>
      <c r="B37" s="9"/>
      <c r="C37" s="9"/>
      <c r="D37" s="9"/>
      <c r="E37" s="9"/>
      <c r="F37" s="9"/>
      <c r="G37" s="9"/>
      <c r="H37" s="9"/>
      <c r="I37" s="9"/>
      <c r="J37" s="9"/>
      <c r="K37" s="9"/>
      <c r="L37" s="9"/>
      <c r="M37" s="9"/>
      <c r="N37" s="9"/>
      <c r="O37" s="9"/>
      <c r="P37" s="9"/>
      <c r="Q37" s="9"/>
      <c r="R37" s="9"/>
      <c r="S37" s="9"/>
      <c r="T37" s="9"/>
      <c r="U37" s="9"/>
      <c r="V37" s="9"/>
    </row>
    <row r="38" spans="1:22" x14ac:dyDescent="0.25">
      <c r="A38" s="9"/>
      <c r="B38" s="9"/>
      <c r="C38" s="9"/>
      <c r="D38" s="9"/>
      <c r="E38" s="9"/>
      <c r="F38" s="9"/>
      <c r="G38" s="9"/>
      <c r="H38" s="9"/>
      <c r="I38" s="9"/>
      <c r="J38" s="9"/>
      <c r="K38" s="9"/>
      <c r="L38" s="9"/>
      <c r="M38" s="9"/>
      <c r="N38" s="9"/>
      <c r="O38" s="9"/>
      <c r="P38" s="9"/>
      <c r="Q38" s="9"/>
      <c r="R38" s="9"/>
      <c r="S38" s="9"/>
      <c r="T38" s="9"/>
      <c r="U38" s="9"/>
      <c r="V38" s="9"/>
    </row>
    <row r="39" spans="1:22" x14ac:dyDescent="0.25">
      <c r="A39" s="9"/>
      <c r="B39" s="9"/>
      <c r="C39" s="9"/>
      <c r="D39" s="9"/>
      <c r="E39" s="9"/>
      <c r="F39" s="9"/>
      <c r="G39" s="9"/>
      <c r="H39" s="9"/>
      <c r="I39" s="9"/>
      <c r="J39" s="9"/>
      <c r="K39" s="9"/>
      <c r="L39" s="9"/>
      <c r="M39" s="9"/>
      <c r="N39" s="9"/>
      <c r="O39" s="9"/>
      <c r="P39" s="9"/>
      <c r="Q39" s="9"/>
      <c r="R39" s="9"/>
      <c r="S39" s="9"/>
      <c r="T39" s="9"/>
      <c r="U39" s="9"/>
      <c r="V39" s="9"/>
    </row>
    <row r="40" spans="1:22" x14ac:dyDescent="0.25">
      <c r="A40" s="9"/>
      <c r="B40" s="9"/>
      <c r="C40" s="9"/>
      <c r="D40" s="9"/>
      <c r="E40" s="9"/>
      <c r="F40" s="9"/>
      <c r="G40" s="9"/>
      <c r="H40" s="9"/>
      <c r="I40" s="9"/>
      <c r="J40" s="9"/>
      <c r="K40" s="9"/>
      <c r="L40" s="9"/>
      <c r="M40" s="9"/>
      <c r="N40" s="9"/>
      <c r="O40" s="9"/>
      <c r="P40" s="9"/>
      <c r="Q40" s="9"/>
      <c r="R40" s="9"/>
      <c r="S40" s="9"/>
      <c r="T40" s="9"/>
      <c r="U40" s="9"/>
      <c r="V40" s="9"/>
    </row>
    <row r="41" spans="1:22" x14ac:dyDescent="0.25">
      <c r="A41" s="9"/>
      <c r="B41" s="9"/>
      <c r="C41" s="9"/>
      <c r="D41" s="9"/>
      <c r="E41" s="9"/>
      <c r="F41" s="9"/>
      <c r="G41" s="9"/>
      <c r="H41" s="9"/>
      <c r="I41" s="9"/>
      <c r="J41" s="9"/>
      <c r="K41" s="9"/>
      <c r="L41" s="9"/>
      <c r="M41" s="9"/>
      <c r="N41" s="9"/>
      <c r="O41" s="9"/>
      <c r="P41" s="9"/>
      <c r="Q41" s="9"/>
      <c r="R41" s="9"/>
      <c r="S41" s="9"/>
      <c r="T41" s="9"/>
      <c r="U41" s="9"/>
      <c r="V41" s="9"/>
    </row>
    <row r="42" spans="1:22" x14ac:dyDescent="0.25">
      <c r="A42" s="9"/>
      <c r="B42" s="9"/>
      <c r="C42" s="9"/>
      <c r="D42" s="9"/>
      <c r="E42" s="9"/>
      <c r="F42" s="9"/>
      <c r="G42" s="9"/>
      <c r="H42" s="9"/>
      <c r="I42" s="9"/>
      <c r="J42" s="9"/>
      <c r="K42" s="9"/>
      <c r="L42" s="9"/>
      <c r="M42" s="9"/>
      <c r="N42" s="9"/>
      <c r="O42" s="9"/>
      <c r="P42" s="9"/>
      <c r="Q42" s="9"/>
      <c r="R42" s="9"/>
      <c r="S42" s="9"/>
      <c r="T42" s="9"/>
      <c r="U42" s="9"/>
      <c r="V42" s="9"/>
    </row>
    <row r="43" spans="1:22" x14ac:dyDescent="0.25">
      <c r="A43" s="9"/>
      <c r="B43" s="9"/>
      <c r="C43" s="9"/>
      <c r="D43" s="9"/>
      <c r="E43" s="9"/>
      <c r="F43" s="9"/>
      <c r="G43" s="9"/>
      <c r="H43" s="9"/>
      <c r="I43" s="9"/>
      <c r="J43" s="9"/>
      <c r="K43" s="9"/>
      <c r="L43" s="9"/>
      <c r="M43" s="9"/>
      <c r="N43" s="9"/>
      <c r="O43" s="9"/>
      <c r="P43" s="9"/>
      <c r="Q43" s="9"/>
      <c r="R43" s="9"/>
      <c r="S43" s="9"/>
      <c r="T43" s="9"/>
      <c r="U43" s="9"/>
      <c r="V43" s="9"/>
    </row>
    <row r="44" spans="1:22" x14ac:dyDescent="0.25">
      <c r="A44" s="9"/>
      <c r="B44" s="9"/>
      <c r="C44" s="9"/>
      <c r="D44" s="9"/>
      <c r="E44" s="9"/>
      <c r="F44" s="9"/>
      <c r="G44" s="9"/>
      <c r="H44" s="9"/>
      <c r="I44" s="9"/>
      <c r="J44" s="9"/>
      <c r="K44" s="9"/>
      <c r="L44" s="9"/>
      <c r="M44" s="9"/>
      <c r="N44" s="9"/>
      <c r="O44" s="9"/>
      <c r="P44" s="9"/>
      <c r="Q44" s="9"/>
      <c r="R44" s="9"/>
      <c r="S44" s="9"/>
      <c r="T44" s="9"/>
      <c r="U44" s="9"/>
      <c r="V44" s="9"/>
    </row>
    <row r="45" spans="1:22" x14ac:dyDescent="0.25">
      <c r="A45" s="9"/>
      <c r="B45" s="9"/>
      <c r="C45" s="9"/>
      <c r="D45" s="9"/>
      <c r="E45" s="9"/>
      <c r="F45" s="9"/>
      <c r="G45" s="9"/>
      <c r="H45" s="9"/>
      <c r="I45" s="9"/>
      <c r="J45" s="9"/>
      <c r="K45" s="9"/>
      <c r="L45" s="9"/>
      <c r="M45" s="9"/>
      <c r="N45" s="9"/>
      <c r="O45" s="9"/>
      <c r="P45" s="9"/>
      <c r="Q45" s="9"/>
      <c r="R45" s="9"/>
      <c r="S45" s="9"/>
      <c r="T45" s="9"/>
      <c r="U45" s="9"/>
      <c r="V45" s="9"/>
    </row>
    <row r="46" spans="1:22" x14ac:dyDescent="0.25">
      <c r="A46" s="9"/>
      <c r="B46" s="9"/>
      <c r="C46" s="9"/>
      <c r="D46" s="9"/>
      <c r="E46" s="9"/>
      <c r="F46" s="9"/>
      <c r="G46" s="9"/>
      <c r="H46" s="9"/>
      <c r="I46" s="9"/>
      <c r="J46" s="9"/>
      <c r="K46" s="9"/>
      <c r="L46" s="9"/>
      <c r="M46" s="9"/>
      <c r="N46" s="9"/>
      <c r="O46" s="9"/>
      <c r="P46" s="9"/>
      <c r="Q46" s="9"/>
      <c r="R46" s="9"/>
      <c r="S46" s="9"/>
      <c r="T46" s="9"/>
      <c r="U46" s="9"/>
      <c r="V46" s="9"/>
    </row>
    <row r="47" spans="1:22" x14ac:dyDescent="0.25">
      <c r="A47" s="9"/>
      <c r="B47" s="9"/>
      <c r="C47" s="9"/>
      <c r="D47" s="9"/>
      <c r="E47" s="9"/>
      <c r="F47" s="9"/>
      <c r="G47" s="9"/>
      <c r="H47" s="9"/>
      <c r="I47" s="9"/>
      <c r="J47" s="9"/>
      <c r="K47" s="9"/>
      <c r="L47" s="9"/>
      <c r="M47" s="9"/>
      <c r="N47" s="9"/>
      <c r="O47" s="9"/>
      <c r="P47" s="9"/>
      <c r="Q47" s="9"/>
      <c r="R47" s="9"/>
      <c r="S47" s="9"/>
      <c r="T47" s="9"/>
      <c r="U47" s="9"/>
      <c r="V47" s="9"/>
    </row>
    <row r="48" spans="1:22" x14ac:dyDescent="0.25">
      <c r="A48" s="9"/>
      <c r="B48" s="9"/>
      <c r="C48" s="9"/>
      <c r="D48" s="9"/>
      <c r="E48" s="9"/>
      <c r="F48" s="9"/>
      <c r="G48" s="9"/>
      <c r="H48" s="9"/>
      <c r="I48" s="9"/>
      <c r="J48" s="9"/>
      <c r="K48" s="9"/>
      <c r="L48" s="9"/>
      <c r="M48" s="9"/>
      <c r="N48" s="9"/>
      <c r="O48" s="9"/>
      <c r="P48" s="9"/>
      <c r="Q48" s="9"/>
      <c r="R48" s="9"/>
      <c r="S48" s="9"/>
      <c r="T48" s="9"/>
      <c r="U48" s="9"/>
      <c r="V48" s="9"/>
    </row>
    <row r="49" spans="1:22" x14ac:dyDescent="0.25">
      <c r="A49" s="9"/>
      <c r="B49" s="9"/>
      <c r="C49" s="9"/>
      <c r="D49" s="9"/>
      <c r="E49" s="9"/>
      <c r="F49" s="9"/>
      <c r="G49" s="9"/>
      <c r="H49" s="9"/>
      <c r="I49" s="9"/>
      <c r="J49" s="9"/>
      <c r="K49" s="9"/>
      <c r="L49" s="9"/>
      <c r="M49" s="9"/>
      <c r="N49" s="9"/>
      <c r="O49" s="9"/>
      <c r="P49" s="9"/>
      <c r="Q49" s="9"/>
      <c r="R49" s="9"/>
      <c r="S49" s="9"/>
      <c r="T49" s="9"/>
      <c r="U49" s="9"/>
      <c r="V49" s="9"/>
    </row>
    <row r="50" spans="1:22" x14ac:dyDescent="0.25">
      <c r="A50" s="9"/>
      <c r="B50" s="9"/>
      <c r="C50" s="9"/>
      <c r="D50" s="9"/>
      <c r="E50" s="9"/>
      <c r="F50" s="9"/>
      <c r="G50" s="9"/>
      <c r="H50" s="9"/>
      <c r="I50" s="9"/>
      <c r="J50" s="9"/>
      <c r="K50" s="9"/>
      <c r="L50" s="9"/>
      <c r="M50" s="9"/>
      <c r="N50" s="9"/>
      <c r="O50" s="9"/>
      <c r="P50" s="9"/>
      <c r="Q50" s="9"/>
      <c r="R50" s="9"/>
      <c r="S50" s="9"/>
      <c r="T50" s="9"/>
      <c r="U50" s="9"/>
      <c r="V50" s="9"/>
    </row>
  </sheetData>
  <sheetProtection algorithmName="SHA-512" hashValue="OEmm3089bN+GersDOXJnpP8fwiKODZRpzOBShwgcFUnvhQ1bsLhRspVlj+tMdNLema5Bi7UN3VdfbCiBbTsu8A==" saltValue="eKJsuYdoz5FqI8Rr/IHpmQ==" spinCount="100000" sheet="1" objects="1" scenarios="1"/>
  <mergeCells count="34">
    <mergeCell ref="A1:U1"/>
    <mergeCell ref="C6:E6"/>
    <mergeCell ref="F6:G6"/>
    <mergeCell ref="F7:G7"/>
    <mergeCell ref="M7:O7"/>
    <mergeCell ref="A2:U2"/>
    <mergeCell ref="M6:R6"/>
    <mergeCell ref="L4:U4"/>
    <mergeCell ref="B4:J4"/>
    <mergeCell ref="S6:U10"/>
    <mergeCell ref="C9:E9"/>
    <mergeCell ref="F9:G9"/>
    <mergeCell ref="C7:E7"/>
    <mergeCell ref="M9:O9"/>
    <mergeCell ref="P7:R7"/>
    <mergeCell ref="P8:R8"/>
    <mergeCell ref="M8:O8"/>
    <mergeCell ref="M10:O10"/>
    <mergeCell ref="P10:R10"/>
    <mergeCell ref="C13:G13"/>
    <mergeCell ref="H13:I13"/>
    <mergeCell ref="G15:H18"/>
    <mergeCell ref="I15:I18"/>
    <mergeCell ref="B11:J11"/>
    <mergeCell ref="M12:U12"/>
    <mergeCell ref="P9:R9"/>
    <mergeCell ref="T14:U14"/>
    <mergeCell ref="M14:R14"/>
    <mergeCell ref="P17:R17"/>
    <mergeCell ref="P16:R16"/>
    <mergeCell ref="P15:R15"/>
    <mergeCell ref="M17:O17"/>
    <mergeCell ref="M16:O16"/>
    <mergeCell ref="M15:O15"/>
  </mergeCells>
  <dataValidations count="1">
    <dataValidation type="decimal" allowBlank="1" showInputMessage="1" showErrorMessage="1" sqref="F15:F18 P15:R17 D15:D18" xr:uid="{00000000-0002-0000-0400-000000000000}">
      <formula1>0</formula1>
      <formula2>1000</formula2>
    </dataValidation>
  </dataValidations>
  <pageMargins left="0.7" right="0.7" top="0.75" bottom="0.75" header="0.3" footer="0.3"/>
  <pageSetup paperSize="9" scale="10" orientation="portrait" horizontalDpi="203" verticalDpi="203" r:id="rId1"/>
  <headerFooter>
    <oddFooter>&amp;L&amp;1#&amp;"Calibri"&amp;10&amp;K000000Classified: RMG – Internal</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2000000}">
          <x14:formula1>
            <xm:f>'FSCC Info'!$B$3:$B$1314</xm:f>
          </x14:formula1>
          <xm:sqref>C7:E7</xm:sqref>
        </x14:dataValidation>
        <x14:dataValidation type="list" allowBlank="1" showInputMessage="1" showErrorMessage="1" xr:uid="{00000000-0002-0000-0400-000003000000}">
          <x14:formula1>
            <xm:f>'General Data'!$B$3:$B$5</xm:f>
          </x14:formula1>
          <xm:sqref>P9:R9</xm:sqref>
        </x14:dataValidation>
        <x14:dataValidation type="list" allowBlank="1" showInputMessage="1" showErrorMessage="1" xr:uid="{00000000-0002-0000-0400-000004000000}">
          <x14:formula1>
            <xm:f>'General Data'!$D$3:$D$28</xm:f>
          </x14:formula1>
          <xm:sqref>P8:R8</xm:sqref>
        </x14:dataValidation>
        <x14:dataValidation type="list" allowBlank="1" showInputMessage="1" showErrorMessage="1" xr:uid="{AD09F45B-3C17-40F8-9E48-DA06D156D7E4}">
          <x14:formula1>
            <xm:f>'General Data'!$D$3:$D$29</xm:f>
          </x14:formula1>
          <xm:sqref>P7:R7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C0A4-D26B-4F4C-A83C-5FF9B023D1A4}">
  <sheetPr codeName="Sheet8"/>
  <dimension ref="A1:AX371"/>
  <sheetViews>
    <sheetView workbookViewId="0">
      <pane xSplit="12" ySplit="9" topLeftCell="M10" activePane="bottomRight" state="frozen"/>
      <selection pane="topRight" activeCell="L1" sqref="L1"/>
      <selection pane="bottomLeft" activeCell="A10" sqref="A10"/>
      <selection pane="bottomRight" activeCell="K10" sqref="K10"/>
    </sheetView>
  </sheetViews>
  <sheetFormatPr defaultColWidth="8.7109375" defaultRowHeight="14.25" x14ac:dyDescent="0.25"/>
  <cols>
    <col min="1" max="1" width="8.7109375" style="69"/>
    <col min="2" max="2" width="8.7109375" style="73"/>
    <col min="3" max="3" width="36.5703125" style="71" customWidth="1"/>
    <col min="4" max="4" width="4.140625" style="71" bestFit="1" customWidth="1"/>
    <col min="5" max="9" width="3.140625" style="71" customWidth="1"/>
    <col min="10" max="10" width="3.140625" style="71" hidden="1" customWidth="1"/>
    <col min="11" max="11" width="9" style="74" customWidth="1"/>
    <col min="12" max="12" width="8.7109375" style="74" hidden="1" customWidth="1"/>
    <col min="13" max="48" width="1.85546875" style="72" customWidth="1"/>
    <col min="49" max="49" width="8.7109375" style="69" customWidth="1"/>
    <col min="50" max="16384" width="8.7109375" style="69"/>
  </cols>
  <sheetData>
    <row r="1" spans="1:50" ht="24.75" x14ac:dyDescent="0.4">
      <c r="A1" s="22"/>
      <c r="B1" s="152" t="s">
        <v>1405</v>
      </c>
      <c r="C1" s="152"/>
      <c r="D1" s="152"/>
      <c r="E1" s="152"/>
      <c r="F1" s="152"/>
      <c r="G1" s="152"/>
      <c r="H1" s="152"/>
      <c r="I1" s="152"/>
      <c r="J1" s="152"/>
      <c r="K1" s="152"/>
      <c r="L1" s="18"/>
      <c r="M1" s="76"/>
      <c r="N1" s="81"/>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row>
    <row r="2" spans="1:50" ht="24.75" x14ac:dyDescent="0.4">
      <c r="A2" s="22" t="str">
        <f>IF(C7="","",C7)</f>
        <v/>
      </c>
      <c r="B2" s="152" t="str">
        <f>'Set-Up'!C7</f>
        <v>Poole DO</v>
      </c>
      <c r="C2" s="152"/>
      <c r="D2" s="152"/>
      <c r="E2" s="152"/>
      <c r="F2" s="152"/>
      <c r="G2" s="152"/>
      <c r="H2" s="152"/>
      <c r="I2" s="152"/>
      <c r="J2" s="152"/>
      <c r="K2" s="152"/>
      <c r="L2" s="18"/>
      <c r="M2" s="76"/>
      <c r="N2" s="81"/>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row>
    <row r="3" spans="1:50" x14ac:dyDescent="0.25">
      <c r="A3" s="76"/>
      <c r="B3" s="77"/>
      <c r="C3" s="78"/>
      <c r="D3" s="78"/>
      <c r="E3" s="78"/>
      <c r="F3" s="78"/>
      <c r="G3" s="78"/>
      <c r="H3" s="78"/>
      <c r="I3" s="78"/>
      <c r="J3" s="78"/>
      <c r="K3" s="79"/>
      <c r="L3" s="79"/>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76"/>
      <c r="AX3" s="76"/>
    </row>
    <row r="4" spans="1:50" x14ac:dyDescent="0.25">
      <c r="A4" s="76"/>
      <c r="B4" s="77"/>
      <c r="C4" s="78"/>
      <c r="D4" s="78"/>
      <c r="E4" s="78"/>
      <c r="F4" s="78"/>
      <c r="G4" s="78"/>
      <c r="H4" s="78"/>
      <c r="I4" s="78"/>
      <c r="J4" s="78"/>
      <c r="K4" s="79"/>
      <c r="L4" s="79"/>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76"/>
      <c r="AX4" s="76"/>
    </row>
    <row r="5" spans="1:50" x14ac:dyDescent="0.25">
      <c r="A5" s="76"/>
      <c r="B5" s="77"/>
      <c r="C5" s="78"/>
      <c r="D5" s="78"/>
      <c r="E5" s="78"/>
      <c r="F5" s="78"/>
      <c r="G5" s="78"/>
      <c r="H5" s="78"/>
      <c r="I5" s="78"/>
      <c r="J5" s="78"/>
      <c r="K5" s="79"/>
      <c r="L5" s="79"/>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76"/>
      <c r="AX5" s="76"/>
    </row>
    <row r="6" spans="1:50" x14ac:dyDescent="0.25">
      <c r="A6" s="76"/>
      <c r="B6" s="165" t="s">
        <v>0</v>
      </c>
      <c r="C6" s="165" t="s">
        <v>1</v>
      </c>
      <c r="D6" s="166" t="s">
        <v>1402</v>
      </c>
      <c r="E6" s="166"/>
      <c r="F6" s="166"/>
      <c r="G6" s="166"/>
      <c r="H6" s="166"/>
      <c r="I6" s="166"/>
      <c r="J6" s="166"/>
      <c r="K6" s="166" t="s">
        <v>1403</v>
      </c>
      <c r="L6" s="75" t="s">
        <v>3</v>
      </c>
      <c r="M6" s="163">
        <v>4.1666666666666664E-2</v>
      </c>
      <c r="N6" s="163"/>
      <c r="O6" s="163"/>
      <c r="P6" s="163"/>
      <c r="Q6" s="163"/>
      <c r="R6" s="163"/>
      <c r="S6" s="163"/>
      <c r="T6" s="163"/>
      <c r="U6" s="163"/>
      <c r="V6" s="163"/>
      <c r="W6" s="163"/>
      <c r="X6" s="163"/>
      <c r="Y6" s="164">
        <v>8.3333333333333301E-2</v>
      </c>
      <c r="Z6" s="164"/>
      <c r="AA6" s="164"/>
      <c r="AB6" s="164"/>
      <c r="AC6" s="164"/>
      <c r="AD6" s="164"/>
      <c r="AE6" s="164"/>
      <c r="AF6" s="164"/>
      <c r="AG6" s="164"/>
      <c r="AH6" s="164"/>
      <c r="AI6" s="164"/>
      <c r="AJ6" s="164"/>
      <c r="AK6" s="163">
        <v>0.125</v>
      </c>
      <c r="AL6" s="163"/>
      <c r="AM6" s="163"/>
      <c r="AN6" s="163"/>
      <c r="AO6" s="163"/>
      <c r="AP6" s="163"/>
      <c r="AQ6" s="163"/>
      <c r="AR6" s="163"/>
      <c r="AS6" s="163"/>
      <c r="AT6" s="163"/>
      <c r="AU6" s="163"/>
      <c r="AV6" s="163"/>
      <c r="AW6" s="76"/>
      <c r="AX6" s="76"/>
    </row>
    <row r="7" spans="1:50" ht="9.9499999999999993" customHeight="1" x14ac:dyDescent="0.25">
      <c r="A7" s="76"/>
      <c r="B7" s="165"/>
      <c r="C7" s="165"/>
      <c r="D7" s="166"/>
      <c r="E7" s="166"/>
      <c r="F7" s="166"/>
      <c r="G7" s="166"/>
      <c r="H7" s="166"/>
      <c r="I7" s="166"/>
      <c r="J7" s="166"/>
      <c r="K7" s="166"/>
      <c r="L7" s="75" t="s">
        <v>4</v>
      </c>
      <c r="M7" s="83">
        <v>0</v>
      </c>
      <c r="N7" s="84">
        <v>6</v>
      </c>
      <c r="O7" s="85">
        <v>11</v>
      </c>
      <c r="P7" s="85">
        <v>16</v>
      </c>
      <c r="Q7" s="84">
        <v>21</v>
      </c>
      <c r="R7" s="85">
        <v>26</v>
      </c>
      <c r="S7" s="85">
        <v>31</v>
      </c>
      <c r="T7" s="84">
        <v>36</v>
      </c>
      <c r="U7" s="85">
        <v>41</v>
      </c>
      <c r="V7" s="84">
        <v>46</v>
      </c>
      <c r="W7" s="85">
        <v>51</v>
      </c>
      <c r="X7" s="84">
        <v>56</v>
      </c>
      <c r="Y7" s="83">
        <v>0</v>
      </c>
      <c r="Z7" s="84">
        <v>6</v>
      </c>
      <c r="AA7" s="85">
        <v>11</v>
      </c>
      <c r="AB7" s="85">
        <v>16</v>
      </c>
      <c r="AC7" s="84">
        <v>21</v>
      </c>
      <c r="AD7" s="85">
        <v>26</v>
      </c>
      <c r="AE7" s="85">
        <v>31</v>
      </c>
      <c r="AF7" s="84">
        <v>36</v>
      </c>
      <c r="AG7" s="85">
        <v>41</v>
      </c>
      <c r="AH7" s="84">
        <v>46</v>
      </c>
      <c r="AI7" s="85">
        <v>51</v>
      </c>
      <c r="AJ7" s="84">
        <v>56</v>
      </c>
      <c r="AK7" s="83">
        <v>0</v>
      </c>
      <c r="AL7" s="84">
        <v>6</v>
      </c>
      <c r="AM7" s="85">
        <v>11</v>
      </c>
      <c r="AN7" s="85">
        <v>16</v>
      </c>
      <c r="AO7" s="84">
        <v>21</v>
      </c>
      <c r="AP7" s="85">
        <v>26</v>
      </c>
      <c r="AQ7" s="85">
        <v>31</v>
      </c>
      <c r="AR7" s="84">
        <v>36</v>
      </c>
      <c r="AS7" s="85">
        <v>41</v>
      </c>
      <c r="AT7" s="84">
        <v>46</v>
      </c>
      <c r="AU7" s="85">
        <v>51</v>
      </c>
      <c r="AV7" s="84">
        <v>56</v>
      </c>
      <c r="AW7" s="76"/>
      <c r="AX7" s="76"/>
    </row>
    <row r="8" spans="1:50" ht="8.1" customHeight="1" x14ac:dyDescent="0.25">
      <c r="A8" s="76"/>
      <c r="B8" s="165"/>
      <c r="C8" s="165"/>
      <c r="D8" s="166"/>
      <c r="E8" s="166"/>
      <c r="F8" s="166"/>
      <c r="G8" s="166"/>
      <c r="H8" s="166"/>
      <c r="I8" s="166"/>
      <c r="J8" s="166"/>
      <c r="K8" s="166"/>
      <c r="L8" s="75"/>
      <c r="M8" s="86" t="s">
        <v>2</v>
      </c>
      <c r="N8" s="87" t="s">
        <v>2</v>
      </c>
      <c r="O8" s="88" t="s">
        <v>2</v>
      </c>
      <c r="P8" s="89" t="s">
        <v>2</v>
      </c>
      <c r="Q8" s="89" t="s">
        <v>2</v>
      </c>
      <c r="R8" s="89" t="s">
        <v>2</v>
      </c>
      <c r="S8" s="89" t="s">
        <v>2</v>
      </c>
      <c r="T8" s="89" t="s">
        <v>2</v>
      </c>
      <c r="U8" s="89" t="s">
        <v>2</v>
      </c>
      <c r="V8" s="89" t="s">
        <v>2</v>
      </c>
      <c r="W8" s="89" t="s">
        <v>2</v>
      </c>
      <c r="X8" s="89" t="s">
        <v>2</v>
      </c>
      <c r="Y8" s="86" t="s">
        <v>2</v>
      </c>
      <c r="Z8" s="87" t="s">
        <v>2</v>
      </c>
      <c r="AA8" s="88" t="s">
        <v>2</v>
      </c>
      <c r="AB8" s="89" t="s">
        <v>2</v>
      </c>
      <c r="AC8" s="89" t="s">
        <v>2</v>
      </c>
      <c r="AD8" s="89" t="s">
        <v>2</v>
      </c>
      <c r="AE8" s="89" t="s">
        <v>2</v>
      </c>
      <c r="AF8" s="89" t="s">
        <v>2</v>
      </c>
      <c r="AG8" s="89" t="s">
        <v>2</v>
      </c>
      <c r="AH8" s="89" t="s">
        <v>2</v>
      </c>
      <c r="AI8" s="89" t="s">
        <v>2</v>
      </c>
      <c r="AJ8" s="89" t="s">
        <v>2</v>
      </c>
      <c r="AK8" s="86" t="s">
        <v>2</v>
      </c>
      <c r="AL8" s="87" t="s">
        <v>2</v>
      </c>
      <c r="AM8" s="88" t="s">
        <v>2</v>
      </c>
      <c r="AN8" s="89" t="s">
        <v>2</v>
      </c>
      <c r="AO8" s="89" t="s">
        <v>2</v>
      </c>
      <c r="AP8" s="89" t="s">
        <v>2</v>
      </c>
      <c r="AQ8" s="89" t="s">
        <v>2</v>
      </c>
      <c r="AR8" s="89" t="s">
        <v>2</v>
      </c>
      <c r="AS8" s="89" t="s">
        <v>2</v>
      </c>
      <c r="AT8" s="89" t="s">
        <v>2</v>
      </c>
      <c r="AU8" s="89" t="s">
        <v>2</v>
      </c>
      <c r="AV8" s="89" t="s">
        <v>2</v>
      </c>
      <c r="AW8" s="76"/>
      <c r="AX8" s="76"/>
    </row>
    <row r="9" spans="1:50" ht="9.9499999999999993" customHeight="1" x14ac:dyDescent="0.25">
      <c r="A9" s="76"/>
      <c r="B9" s="165"/>
      <c r="C9" s="165"/>
      <c r="D9" s="123" t="s">
        <v>1401</v>
      </c>
      <c r="E9" s="123" t="s">
        <v>1371</v>
      </c>
      <c r="F9" s="123" t="s">
        <v>1372</v>
      </c>
      <c r="G9" s="123" t="s">
        <v>1371</v>
      </c>
      <c r="H9" s="123" t="s">
        <v>1373</v>
      </c>
      <c r="I9" s="123" t="s">
        <v>1374</v>
      </c>
      <c r="J9" s="123" t="s">
        <v>1374</v>
      </c>
      <c r="K9" s="166"/>
      <c r="L9" s="75"/>
      <c r="M9" s="90">
        <v>5</v>
      </c>
      <c r="N9" s="91">
        <v>10</v>
      </c>
      <c r="O9" s="92">
        <v>15</v>
      </c>
      <c r="P9" s="92">
        <v>20</v>
      </c>
      <c r="Q9" s="91">
        <v>25</v>
      </c>
      <c r="R9" s="92">
        <v>30</v>
      </c>
      <c r="S9" s="92">
        <v>35</v>
      </c>
      <c r="T9" s="92">
        <v>40</v>
      </c>
      <c r="U9" s="92">
        <v>45</v>
      </c>
      <c r="V9" s="92">
        <v>50</v>
      </c>
      <c r="W9" s="92">
        <v>55</v>
      </c>
      <c r="X9" s="92">
        <v>60</v>
      </c>
      <c r="Y9" s="90">
        <v>5</v>
      </c>
      <c r="Z9" s="91">
        <v>10</v>
      </c>
      <c r="AA9" s="92">
        <v>15</v>
      </c>
      <c r="AB9" s="92">
        <v>20</v>
      </c>
      <c r="AC9" s="91">
        <v>25</v>
      </c>
      <c r="AD9" s="92">
        <v>30</v>
      </c>
      <c r="AE9" s="92">
        <v>35</v>
      </c>
      <c r="AF9" s="92">
        <v>40</v>
      </c>
      <c r="AG9" s="92">
        <v>45</v>
      </c>
      <c r="AH9" s="92">
        <v>50</v>
      </c>
      <c r="AI9" s="92">
        <v>55</v>
      </c>
      <c r="AJ9" s="92">
        <v>60</v>
      </c>
      <c r="AK9" s="90">
        <v>5</v>
      </c>
      <c r="AL9" s="91">
        <v>10</v>
      </c>
      <c r="AM9" s="92">
        <v>15</v>
      </c>
      <c r="AN9" s="92">
        <v>20</v>
      </c>
      <c r="AO9" s="91">
        <v>25</v>
      </c>
      <c r="AP9" s="92">
        <v>30</v>
      </c>
      <c r="AQ9" s="92">
        <v>35</v>
      </c>
      <c r="AR9" s="92">
        <v>40</v>
      </c>
      <c r="AS9" s="92">
        <v>45</v>
      </c>
      <c r="AT9" s="92">
        <v>50</v>
      </c>
      <c r="AU9" s="92">
        <v>55</v>
      </c>
      <c r="AV9" s="92">
        <v>60</v>
      </c>
      <c r="AW9" s="76"/>
      <c r="AX9" s="76"/>
    </row>
    <row r="10" spans="1:50" x14ac:dyDescent="0.25">
      <c r="A10" s="106">
        <f>SUM(K10*COUNTA(D10:J10))</f>
        <v>0</v>
      </c>
      <c r="B10" s="94"/>
      <c r="C10" s="93" t="str">
        <f>IFERROR(VLOOKUP($B10,'Sub-code Info'!$B$4:$C$23,2,FALSE),"")</f>
        <v/>
      </c>
      <c r="D10" s="97"/>
      <c r="E10" s="97"/>
      <c r="F10" s="97"/>
      <c r="G10" s="97"/>
      <c r="H10" s="97"/>
      <c r="I10" s="97"/>
      <c r="J10" s="97"/>
      <c r="K10" s="99" t="str">
        <f>IFERROR('General Data'!$F$3*L10/SUM(COUNTIF(D10:J10,"x")),"00:00")</f>
        <v>00:00</v>
      </c>
      <c r="L10" s="75">
        <f t="shared" ref="L10:L73" si="0">SUM(M10:AV10)*COUNTA(D10:J10)</f>
        <v>0</v>
      </c>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76"/>
      <c r="AX10" s="76"/>
    </row>
    <row r="11" spans="1:50" x14ac:dyDescent="0.25">
      <c r="A11" s="106">
        <f t="shared" ref="A11:A74" si="1">SUM(K11*COUNTA(D11:J11))</f>
        <v>0</v>
      </c>
      <c r="B11" s="94"/>
      <c r="C11" s="93" t="str">
        <f>IFERROR(VLOOKUP($B11,'Sub-code Info'!$B$4:$C$23,2,FALSE),"")</f>
        <v/>
      </c>
      <c r="D11" s="97"/>
      <c r="E11" s="97"/>
      <c r="F11" s="97"/>
      <c r="G11" s="97"/>
      <c r="H11" s="97"/>
      <c r="I11" s="97"/>
      <c r="J11" s="97"/>
      <c r="K11" s="99" t="str">
        <f>IFERROR('General Data'!$F$3*L11/SUM(COUNTIF(D11:J11,"x")),"00:00")</f>
        <v>00:00</v>
      </c>
      <c r="L11" s="75">
        <f t="shared" si="0"/>
        <v>0</v>
      </c>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76"/>
      <c r="AX11" s="76"/>
    </row>
    <row r="12" spans="1:50" x14ac:dyDescent="0.25">
      <c r="A12" s="106">
        <f t="shared" si="1"/>
        <v>0</v>
      </c>
      <c r="B12" s="94"/>
      <c r="C12" s="93" t="str">
        <f>IFERROR(VLOOKUP($B12,'Sub-code Info'!$B$4:$C$23,2,FALSE),"")</f>
        <v/>
      </c>
      <c r="D12" s="97"/>
      <c r="E12" s="97"/>
      <c r="F12" s="97"/>
      <c r="G12" s="97"/>
      <c r="H12" s="97"/>
      <c r="I12" s="97"/>
      <c r="J12" s="97"/>
      <c r="K12" s="99" t="str">
        <f>IFERROR('General Data'!$F$3*L12/SUM(COUNTIF(D12:J12,"x")),"00:00")</f>
        <v>00:00</v>
      </c>
      <c r="L12" s="75">
        <f t="shared" si="0"/>
        <v>0</v>
      </c>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76"/>
      <c r="AX12" s="76"/>
    </row>
    <row r="13" spans="1:50" x14ac:dyDescent="0.25">
      <c r="A13" s="106">
        <f t="shared" si="1"/>
        <v>0</v>
      </c>
      <c r="B13" s="94"/>
      <c r="C13" s="93" t="str">
        <f>IFERROR(VLOOKUP($B13,'Sub-code Info'!$B$4:$C$23,2,FALSE),"")</f>
        <v/>
      </c>
      <c r="D13" s="97"/>
      <c r="E13" s="97"/>
      <c r="F13" s="97"/>
      <c r="G13" s="97"/>
      <c r="H13" s="97"/>
      <c r="I13" s="97"/>
      <c r="J13" s="97"/>
      <c r="K13" s="99" t="str">
        <f>IFERROR('General Data'!$F$3*L13/SUM(COUNTIF(D13:J13,"x")),"00:00")</f>
        <v>00:00</v>
      </c>
      <c r="L13" s="75">
        <f t="shared" si="0"/>
        <v>0</v>
      </c>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76"/>
      <c r="AX13" s="76"/>
    </row>
    <row r="14" spans="1:50" x14ac:dyDescent="0.25">
      <c r="A14" s="106">
        <f t="shared" si="1"/>
        <v>0</v>
      </c>
      <c r="B14" s="94"/>
      <c r="C14" s="93" t="str">
        <f>IFERROR(VLOOKUP($B14,'Sub-code Info'!$B$4:$C$23,2,FALSE),"")</f>
        <v/>
      </c>
      <c r="D14" s="97"/>
      <c r="E14" s="97"/>
      <c r="F14" s="97"/>
      <c r="G14" s="97"/>
      <c r="H14" s="97"/>
      <c r="I14" s="97"/>
      <c r="J14" s="97"/>
      <c r="K14" s="99" t="str">
        <f>IFERROR('General Data'!$F$3*L14/SUM(COUNTIF(D14:J14,"x")),"00:00")</f>
        <v>00:00</v>
      </c>
      <c r="L14" s="75">
        <f t="shared" si="0"/>
        <v>0</v>
      </c>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76"/>
      <c r="AX14" s="76"/>
    </row>
    <row r="15" spans="1:50" x14ac:dyDescent="0.25">
      <c r="A15" s="106">
        <f t="shared" si="1"/>
        <v>0</v>
      </c>
      <c r="B15" s="94"/>
      <c r="C15" s="93" t="str">
        <f>IFERROR(VLOOKUP($B15,'Sub-code Info'!$B$4:$C$23,2,FALSE),"")</f>
        <v/>
      </c>
      <c r="D15" s="97"/>
      <c r="E15" s="97"/>
      <c r="F15" s="97"/>
      <c r="G15" s="97"/>
      <c r="H15" s="97"/>
      <c r="I15" s="97"/>
      <c r="J15" s="97"/>
      <c r="K15" s="99" t="str">
        <f>IFERROR('General Data'!$F$3*L15/SUM(COUNTIF(D15:J15,"x")),"00:00")</f>
        <v>00:00</v>
      </c>
      <c r="L15" s="75">
        <f t="shared" si="0"/>
        <v>0</v>
      </c>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76"/>
      <c r="AX15" s="76"/>
    </row>
    <row r="16" spans="1:50" x14ac:dyDescent="0.25">
      <c r="A16" s="106">
        <f t="shared" si="1"/>
        <v>0</v>
      </c>
      <c r="B16" s="94"/>
      <c r="C16" s="93" t="str">
        <f>IFERROR(VLOOKUP($B16,'Sub-code Info'!$B$4:$C$23,2,FALSE),"")</f>
        <v/>
      </c>
      <c r="D16" s="97"/>
      <c r="E16" s="97"/>
      <c r="F16" s="97"/>
      <c r="G16" s="97"/>
      <c r="H16" s="97"/>
      <c r="I16" s="97"/>
      <c r="J16" s="97"/>
      <c r="K16" s="99" t="str">
        <f>IFERROR('General Data'!$F$3*L16/SUM(COUNTIF(D16:J16,"x")),"00:00")</f>
        <v>00:00</v>
      </c>
      <c r="L16" s="75">
        <f t="shared" si="0"/>
        <v>0</v>
      </c>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76"/>
      <c r="AX16" s="76"/>
    </row>
    <row r="17" spans="1:50" x14ac:dyDescent="0.25">
      <c r="A17" s="106">
        <f t="shared" si="1"/>
        <v>0</v>
      </c>
      <c r="B17" s="94"/>
      <c r="C17" s="93" t="str">
        <f>IFERROR(VLOOKUP($B17,'Sub-code Info'!$B$4:$C$23,2,FALSE),"")</f>
        <v/>
      </c>
      <c r="D17" s="97"/>
      <c r="E17" s="97"/>
      <c r="F17" s="97"/>
      <c r="G17" s="97"/>
      <c r="H17" s="97"/>
      <c r="I17" s="97"/>
      <c r="J17" s="97"/>
      <c r="K17" s="99" t="str">
        <f>IFERROR('General Data'!$F$3*L17/SUM(COUNTIF(D17:J17,"x")),"00:00")</f>
        <v>00:00</v>
      </c>
      <c r="L17" s="75">
        <f t="shared" si="0"/>
        <v>0</v>
      </c>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76"/>
      <c r="AX17" s="76"/>
    </row>
    <row r="18" spans="1:50" x14ac:dyDescent="0.25">
      <c r="A18" s="106">
        <f t="shared" si="1"/>
        <v>0</v>
      </c>
      <c r="B18" s="94"/>
      <c r="C18" s="93" t="str">
        <f>IFERROR(VLOOKUP($B18,'Sub-code Info'!$B$4:$C$23,2,FALSE),"")</f>
        <v/>
      </c>
      <c r="D18" s="97"/>
      <c r="E18" s="97"/>
      <c r="F18" s="97"/>
      <c r="G18" s="97"/>
      <c r="H18" s="97"/>
      <c r="I18" s="97"/>
      <c r="J18" s="97"/>
      <c r="K18" s="99" t="str">
        <f>IFERROR('General Data'!$F$3*L18/SUM(COUNTIF(D18:J18,"x")),"00:00")</f>
        <v>00:00</v>
      </c>
      <c r="L18" s="75">
        <f t="shared" si="0"/>
        <v>0</v>
      </c>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76"/>
      <c r="AX18" s="76"/>
    </row>
    <row r="19" spans="1:50" x14ac:dyDescent="0.25">
      <c r="A19" s="106">
        <f t="shared" si="1"/>
        <v>0</v>
      </c>
      <c r="B19" s="94"/>
      <c r="C19" s="93" t="str">
        <f>IFERROR(VLOOKUP($B19,'Sub-code Info'!$B$4:$C$23,2,FALSE),"")</f>
        <v/>
      </c>
      <c r="D19" s="97"/>
      <c r="E19" s="97"/>
      <c r="F19" s="97"/>
      <c r="G19" s="97"/>
      <c r="H19" s="97"/>
      <c r="I19" s="97"/>
      <c r="J19" s="97"/>
      <c r="K19" s="99" t="str">
        <f>IFERROR('General Data'!$F$3*L19/SUM(COUNTIF(D19:J19,"x")),"00:00")</f>
        <v>00:00</v>
      </c>
      <c r="L19" s="75">
        <f t="shared" si="0"/>
        <v>0</v>
      </c>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76"/>
      <c r="AX19" s="76"/>
    </row>
    <row r="20" spans="1:50" x14ac:dyDescent="0.25">
      <c r="A20" s="106">
        <f t="shared" si="1"/>
        <v>0</v>
      </c>
      <c r="B20" s="94"/>
      <c r="C20" s="93" t="str">
        <f>IFERROR(VLOOKUP($B20,'Sub-code Info'!$B$4:$C$23,2,FALSE),"")</f>
        <v/>
      </c>
      <c r="D20" s="97"/>
      <c r="E20" s="97"/>
      <c r="F20" s="97"/>
      <c r="G20" s="97"/>
      <c r="H20" s="97"/>
      <c r="I20" s="97"/>
      <c r="J20" s="97"/>
      <c r="K20" s="99" t="str">
        <f>IFERROR('General Data'!$F$3*L20/SUM(COUNTIF(D20:J20,"x")),"00:00")</f>
        <v>00:00</v>
      </c>
      <c r="L20" s="75">
        <f t="shared" si="0"/>
        <v>0</v>
      </c>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76"/>
      <c r="AX20" s="76"/>
    </row>
    <row r="21" spans="1:50" x14ac:dyDescent="0.25">
      <c r="A21" s="106">
        <f t="shared" si="1"/>
        <v>0</v>
      </c>
      <c r="B21" s="94"/>
      <c r="C21" s="93" t="str">
        <f>IFERROR(VLOOKUP($B21,'Sub-code Info'!$B$4:$C$23,2,FALSE),"")</f>
        <v/>
      </c>
      <c r="D21" s="97"/>
      <c r="E21" s="97"/>
      <c r="F21" s="97"/>
      <c r="G21" s="97"/>
      <c r="H21" s="97"/>
      <c r="I21" s="97"/>
      <c r="J21" s="97"/>
      <c r="K21" s="99" t="str">
        <f>IFERROR('General Data'!$F$3*L21/SUM(COUNTIF(D21:J21,"x")),"00:00")</f>
        <v>00:00</v>
      </c>
      <c r="L21" s="75">
        <f t="shared" si="0"/>
        <v>0</v>
      </c>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76"/>
      <c r="AX21" s="76"/>
    </row>
    <row r="22" spans="1:50" x14ac:dyDescent="0.25">
      <c r="A22" s="106">
        <f t="shared" si="1"/>
        <v>0</v>
      </c>
      <c r="B22" s="94"/>
      <c r="C22" s="93" t="str">
        <f>IFERROR(VLOOKUP($B22,'Sub-code Info'!$B$4:$C$23,2,FALSE),"")</f>
        <v/>
      </c>
      <c r="D22" s="97"/>
      <c r="E22" s="97"/>
      <c r="F22" s="97"/>
      <c r="G22" s="97"/>
      <c r="H22" s="97"/>
      <c r="I22" s="97"/>
      <c r="J22" s="97"/>
      <c r="K22" s="99" t="str">
        <f>IFERROR('General Data'!$F$3*L22/SUM(COUNTIF(D22:J22,"x")),"00:00")</f>
        <v>00:00</v>
      </c>
      <c r="L22" s="75">
        <f t="shared" si="0"/>
        <v>0</v>
      </c>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76"/>
      <c r="AX22" s="76"/>
    </row>
    <row r="23" spans="1:50" x14ac:dyDescent="0.25">
      <c r="A23" s="106">
        <f t="shared" si="1"/>
        <v>0</v>
      </c>
      <c r="B23" s="94"/>
      <c r="C23" s="93" t="str">
        <f>IFERROR(VLOOKUP($B23,'Sub-code Info'!$B$4:$C$23,2,FALSE),"")</f>
        <v/>
      </c>
      <c r="D23" s="97"/>
      <c r="E23" s="97"/>
      <c r="F23" s="97"/>
      <c r="G23" s="97"/>
      <c r="H23" s="97"/>
      <c r="I23" s="97"/>
      <c r="J23" s="97"/>
      <c r="K23" s="99" t="str">
        <f>IFERROR('General Data'!$F$3*L23/SUM(COUNTIF(D23:J23,"x")),"00:00")</f>
        <v>00:00</v>
      </c>
      <c r="L23" s="75">
        <f t="shared" si="0"/>
        <v>0</v>
      </c>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76"/>
      <c r="AX23" s="76"/>
    </row>
    <row r="24" spans="1:50" x14ac:dyDescent="0.25">
      <c r="A24" s="106">
        <f t="shared" si="1"/>
        <v>0</v>
      </c>
      <c r="B24" s="94"/>
      <c r="C24" s="93" t="str">
        <f>IFERROR(VLOOKUP($B24,'Sub-code Info'!$B$4:$C$23,2,FALSE),"")</f>
        <v/>
      </c>
      <c r="D24" s="97"/>
      <c r="E24" s="97"/>
      <c r="F24" s="97"/>
      <c r="G24" s="97"/>
      <c r="H24" s="97"/>
      <c r="I24" s="97"/>
      <c r="J24" s="97"/>
      <c r="K24" s="99" t="str">
        <f>IFERROR('General Data'!$F$3*L24/SUM(COUNTIF(D24:J24,"x")),"00:00")</f>
        <v>00:00</v>
      </c>
      <c r="L24" s="75">
        <f t="shared" si="0"/>
        <v>0</v>
      </c>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76"/>
      <c r="AX24" s="76"/>
    </row>
    <row r="25" spans="1:50" x14ac:dyDescent="0.25">
      <c r="A25" s="106">
        <f t="shared" si="1"/>
        <v>0</v>
      </c>
      <c r="B25" s="94"/>
      <c r="C25" s="93" t="str">
        <f>IFERROR(VLOOKUP($B25,'Sub-code Info'!$B$4:$C$23,2,FALSE),"")</f>
        <v/>
      </c>
      <c r="D25" s="97"/>
      <c r="E25" s="97"/>
      <c r="F25" s="97"/>
      <c r="G25" s="97"/>
      <c r="H25" s="97"/>
      <c r="I25" s="97"/>
      <c r="J25" s="97"/>
      <c r="K25" s="99" t="str">
        <f>IFERROR('General Data'!$F$3*L25/SUM(COUNTIF(D25:J25,"x")),"00:00")</f>
        <v>00:00</v>
      </c>
      <c r="L25" s="75">
        <f t="shared" si="0"/>
        <v>0</v>
      </c>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76"/>
      <c r="AX25" s="76"/>
    </row>
    <row r="26" spans="1:50" x14ac:dyDescent="0.25">
      <c r="A26" s="106">
        <f t="shared" si="1"/>
        <v>0</v>
      </c>
      <c r="B26" s="94"/>
      <c r="C26" s="93" t="str">
        <f>IFERROR(VLOOKUP($B26,'Sub-code Info'!$B$4:$C$23,2,FALSE),"")</f>
        <v/>
      </c>
      <c r="D26" s="97"/>
      <c r="E26" s="97"/>
      <c r="F26" s="97"/>
      <c r="G26" s="97"/>
      <c r="H26" s="97"/>
      <c r="I26" s="97"/>
      <c r="J26" s="97"/>
      <c r="K26" s="99" t="str">
        <f>IFERROR('General Data'!$F$3*L26/SUM(COUNTIF(D26:J26,"x")),"00:00")</f>
        <v>00:00</v>
      </c>
      <c r="L26" s="75">
        <f t="shared" si="0"/>
        <v>0</v>
      </c>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76"/>
      <c r="AX26" s="76"/>
    </row>
    <row r="27" spans="1:50" x14ac:dyDescent="0.25">
      <c r="A27" s="106">
        <f t="shared" si="1"/>
        <v>0</v>
      </c>
      <c r="B27" s="94"/>
      <c r="C27" s="93" t="str">
        <f>IFERROR(VLOOKUP($B27,'Sub-code Info'!$B$4:$C$23,2,FALSE),"")</f>
        <v/>
      </c>
      <c r="D27" s="97"/>
      <c r="E27" s="97"/>
      <c r="F27" s="97"/>
      <c r="G27" s="97"/>
      <c r="H27" s="97"/>
      <c r="I27" s="97"/>
      <c r="J27" s="97"/>
      <c r="K27" s="99" t="str">
        <f>IFERROR('General Data'!$F$3*L27/SUM(COUNTIF(D27:J27,"x")),"00:00")</f>
        <v>00:00</v>
      </c>
      <c r="L27" s="75">
        <f t="shared" si="0"/>
        <v>0</v>
      </c>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76"/>
      <c r="AX27" s="76"/>
    </row>
    <row r="28" spans="1:50" x14ac:dyDescent="0.25">
      <c r="A28" s="106">
        <f t="shared" si="1"/>
        <v>0</v>
      </c>
      <c r="B28" s="94"/>
      <c r="C28" s="93" t="str">
        <f>IFERROR(VLOOKUP($B28,'Sub-code Info'!$B$4:$C$23,2,FALSE),"")</f>
        <v/>
      </c>
      <c r="D28" s="97"/>
      <c r="E28" s="97"/>
      <c r="F28" s="97"/>
      <c r="G28" s="97"/>
      <c r="H28" s="97"/>
      <c r="I28" s="97"/>
      <c r="J28" s="97"/>
      <c r="K28" s="99" t="str">
        <f>IFERROR('General Data'!$F$3*L28/SUM(COUNTIF(D28:J28,"x")),"00:00")</f>
        <v>00:00</v>
      </c>
      <c r="L28" s="75">
        <f t="shared" si="0"/>
        <v>0</v>
      </c>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76"/>
      <c r="AX28" s="76"/>
    </row>
    <row r="29" spans="1:50" x14ac:dyDescent="0.25">
      <c r="A29" s="106">
        <f t="shared" si="1"/>
        <v>0</v>
      </c>
      <c r="B29" s="94"/>
      <c r="C29" s="93" t="str">
        <f>IFERROR(VLOOKUP($B29,'Sub-code Info'!$B$4:$C$23,2,FALSE),"")</f>
        <v/>
      </c>
      <c r="D29" s="97"/>
      <c r="E29" s="97"/>
      <c r="F29" s="97"/>
      <c r="G29" s="97"/>
      <c r="H29" s="97"/>
      <c r="I29" s="97"/>
      <c r="J29" s="97"/>
      <c r="K29" s="99" t="str">
        <f>IFERROR('General Data'!$F$3*L29/SUM(COUNTIF(D29:J29,"x")),"00:00")</f>
        <v>00:00</v>
      </c>
      <c r="L29" s="75">
        <f t="shared" si="0"/>
        <v>0</v>
      </c>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76"/>
      <c r="AX29" s="76"/>
    </row>
    <row r="30" spans="1:50" x14ac:dyDescent="0.25">
      <c r="A30" s="106">
        <f t="shared" si="1"/>
        <v>0</v>
      </c>
      <c r="B30" s="94"/>
      <c r="C30" s="93" t="str">
        <f>IFERROR(VLOOKUP($B30,'Sub-code Info'!$B$4:$C$23,2,FALSE),"")</f>
        <v/>
      </c>
      <c r="D30" s="97"/>
      <c r="E30" s="97"/>
      <c r="F30" s="97"/>
      <c r="G30" s="97"/>
      <c r="H30" s="97"/>
      <c r="I30" s="97"/>
      <c r="J30" s="97"/>
      <c r="K30" s="99" t="str">
        <f>IFERROR('General Data'!$F$3*L30/SUM(COUNTIF(D30:J30,"x")),"00:00")</f>
        <v>00:00</v>
      </c>
      <c r="L30" s="75">
        <f t="shared" si="0"/>
        <v>0</v>
      </c>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76"/>
      <c r="AX30" s="76"/>
    </row>
    <row r="31" spans="1:50" x14ac:dyDescent="0.25">
      <c r="A31" s="106">
        <f t="shared" si="1"/>
        <v>0</v>
      </c>
      <c r="B31" s="94"/>
      <c r="C31" s="93" t="str">
        <f>IFERROR(VLOOKUP($B31,'Sub-code Info'!$B$4:$C$23,2,FALSE),"")</f>
        <v/>
      </c>
      <c r="D31" s="97"/>
      <c r="E31" s="97"/>
      <c r="F31" s="97"/>
      <c r="G31" s="97"/>
      <c r="H31" s="97"/>
      <c r="I31" s="97"/>
      <c r="J31" s="97"/>
      <c r="K31" s="99" t="str">
        <f>IFERROR('General Data'!$F$3*L31/SUM(COUNTIF(D31:J31,"x")),"00:00")</f>
        <v>00:00</v>
      </c>
      <c r="L31" s="75">
        <f t="shared" si="0"/>
        <v>0</v>
      </c>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76"/>
      <c r="AX31" s="76"/>
    </row>
    <row r="32" spans="1:50" x14ac:dyDescent="0.25">
      <c r="A32" s="106">
        <f t="shared" si="1"/>
        <v>0</v>
      </c>
      <c r="B32" s="94"/>
      <c r="C32" s="93" t="str">
        <f>IFERROR(VLOOKUP($B32,'Sub-code Info'!$B$4:$C$23,2,FALSE),"")</f>
        <v/>
      </c>
      <c r="D32" s="97"/>
      <c r="E32" s="97"/>
      <c r="F32" s="97"/>
      <c r="G32" s="97"/>
      <c r="H32" s="97"/>
      <c r="I32" s="97"/>
      <c r="J32" s="97"/>
      <c r="K32" s="99" t="str">
        <f>IFERROR('General Data'!$F$3*L32/SUM(COUNTIF(D32:J32,"x")),"00:00")</f>
        <v>00:00</v>
      </c>
      <c r="L32" s="75">
        <f t="shared" si="0"/>
        <v>0</v>
      </c>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76"/>
      <c r="AX32" s="76"/>
    </row>
    <row r="33" spans="1:50" x14ac:dyDescent="0.25">
      <c r="A33" s="106">
        <f t="shared" si="1"/>
        <v>0</v>
      </c>
      <c r="B33" s="94"/>
      <c r="C33" s="93" t="str">
        <f>IFERROR(VLOOKUP($B33,'Sub-code Info'!$B$4:$C$23,2,FALSE),"")</f>
        <v/>
      </c>
      <c r="D33" s="97"/>
      <c r="E33" s="97"/>
      <c r="F33" s="97"/>
      <c r="G33" s="97"/>
      <c r="H33" s="97"/>
      <c r="I33" s="97"/>
      <c r="J33" s="97"/>
      <c r="K33" s="99" t="str">
        <f>IFERROR('General Data'!$F$3*L33/SUM(COUNTIF(D33:J33,"x")),"00:00")</f>
        <v>00:00</v>
      </c>
      <c r="L33" s="75">
        <f t="shared" si="0"/>
        <v>0</v>
      </c>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76"/>
      <c r="AX33" s="76"/>
    </row>
    <row r="34" spans="1:50" x14ac:dyDescent="0.25">
      <c r="A34" s="106">
        <f t="shared" si="1"/>
        <v>0</v>
      </c>
      <c r="B34" s="94"/>
      <c r="C34" s="93" t="str">
        <f>IFERROR(VLOOKUP($B34,'Sub-code Info'!$B$4:$C$23,2,FALSE),"")</f>
        <v/>
      </c>
      <c r="D34" s="97"/>
      <c r="E34" s="97"/>
      <c r="F34" s="97"/>
      <c r="G34" s="97"/>
      <c r="H34" s="97"/>
      <c r="I34" s="97"/>
      <c r="J34" s="97"/>
      <c r="K34" s="99" t="str">
        <f>IFERROR('General Data'!$F$3*L34/SUM(COUNTIF(D34:J34,"x")),"00:00")</f>
        <v>00:00</v>
      </c>
      <c r="L34" s="75">
        <f t="shared" si="0"/>
        <v>0</v>
      </c>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76"/>
      <c r="AX34" s="76"/>
    </row>
    <row r="35" spans="1:50" x14ac:dyDescent="0.25">
      <c r="A35" s="106">
        <f t="shared" si="1"/>
        <v>0</v>
      </c>
      <c r="B35" s="94"/>
      <c r="C35" s="93" t="str">
        <f>IFERROR(VLOOKUP($B35,'Sub-code Info'!$B$4:$C$23,2,FALSE),"")</f>
        <v/>
      </c>
      <c r="D35" s="97"/>
      <c r="E35" s="97"/>
      <c r="F35" s="97"/>
      <c r="G35" s="97"/>
      <c r="H35" s="97"/>
      <c r="I35" s="97"/>
      <c r="J35" s="97"/>
      <c r="K35" s="99" t="str">
        <f>IFERROR('General Data'!$F$3*L35/SUM(COUNTIF(D35:J35,"x")),"00:00")</f>
        <v>00:00</v>
      </c>
      <c r="L35" s="75">
        <f t="shared" si="0"/>
        <v>0</v>
      </c>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76"/>
      <c r="AX35" s="76"/>
    </row>
    <row r="36" spans="1:50" x14ac:dyDescent="0.25">
      <c r="A36" s="106">
        <f t="shared" si="1"/>
        <v>0</v>
      </c>
      <c r="B36" s="94"/>
      <c r="C36" s="93" t="str">
        <f>IFERROR(VLOOKUP($B36,'Sub-code Info'!$B$4:$C$23,2,FALSE),"")</f>
        <v/>
      </c>
      <c r="D36" s="97"/>
      <c r="E36" s="97"/>
      <c r="F36" s="97"/>
      <c r="G36" s="97"/>
      <c r="H36" s="97"/>
      <c r="I36" s="97"/>
      <c r="J36" s="97"/>
      <c r="K36" s="99" t="str">
        <f>IFERROR('General Data'!$F$3*L36/SUM(COUNTIF(D36:J36,"x")),"00:00")</f>
        <v>00:00</v>
      </c>
      <c r="L36" s="75">
        <f t="shared" si="0"/>
        <v>0</v>
      </c>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76"/>
      <c r="AX36" s="76"/>
    </row>
    <row r="37" spans="1:50" x14ac:dyDescent="0.25">
      <c r="A37" s="106">
        <f t="shared" si="1"/>
        <v>0</v>
      </c>
      <c r="B37" s="94"/>
      <c r="C37" s="93" t="str">
        <f>IFERROR(VLOOKUP($B37,'Sub-code Info'!$B$4:$C$23,2,FALSE),"")</f>
        <v/>
      </c>
      <c r="D37" s="97"/>
      <c r="E37" s="97"/>
      <c r="F37" s="97"/>
      <c r="G37" s="97"/>
      <c r="H37" s="97"/>
      <c r="I37" s="97"/>
      <c r="J37" s="97"/>
      <c r="K37" s="99" t="str">
        <f>IFERROR('General Data'!$F$3*L37/SUM(COUNTIF(D37:J37,"x")),"00:00")</f>
        <v>00:00</v>
      </c>
      <c r="L37" s="75">
        <f t="shared" si="0"/>
        <v>0</v>
      </c>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76"/>
      <c r="AX37" s="76"/>
    </row>
    <row r="38" spans="1:50" x14ac:dyDescent="0.25">
      <c r="A38" s="106">
        <f t="shared" si="1"/>
        <v>0</v>
      </c>
      <c r="B38" s="94"/>
      <c r="C38" s="93" t="str">
        <f>IFERROR(VLOOKUP($B38,'Sub-code Info'!$B$4:$C$23,2,FALSE),"")</f>
        <v/>
      </c>
      <c r="D38" s="97"/>
      <c r="E38" s="97"/>
      <c r="F38" s="97"/>
      <c r="G38" s="97"/>
      <c r="H38" s="97"/>
      <c r="I38" s="97"/>
      <c r="J38" s="97"/>
      <c r="K38" s="99" t="str">
        <f>IFERROR('General Data'!$F$3*L38/SUM(COUNTIF(D38:J38,"x")),"00:00")</f>
        <v>00:00</v>
      </c>
      <c r="L38" s="75">
        <f t="shared" si="0"/>
        <v>0</v>
      </c>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76"/>
      <c r="AX38" s="76"/>
    </row>
    <row r="39" spans="1:50" x14ac:dyDescent="0.25">
      <c r="A39" s="106">
        <f t="shared" si="1"/>
        <v>0</v>
      </c>
      <c r="B39" s="94"/>
      <c r="C39" s="93" t="str">
        <f>IFERROR(VLOOKUP($B39,'Sub-code Info'!$B$4:$C$23,2,FALSE),"")</f>
        <v/>
      </c>
      <c r="D39" s="97"/>
      <c r="E39" s="97"/>
      <c r="F39" s="97"/>
      <c r="G39" s="97"/>
      <c r="H39" s="97"/>
      <c r="I39" s="97"/>
      <c r="J39" s="97"/>
      <c r="K39" s="99" t="str">
        <f>IFERROR('General Data'!$F$3*L39/SUM(COUNTIF(D39:J39,"x")),"00:00")</f>
        <v>00:00</v>
      </c>
      <c r="L39" s="75">
        <f t="shared" si="0"/>
        <v>0</v>
      </c>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76"/>
      <c r="AX39" s="76"/>
    </row>
    <row r="40" spans="1:50" x14ac:dyDescent="0.25">
      <c r="A40" s="106">
        <f t="shared" si="1"/>
        <v>0</v>
      </c>
      <c r="B40" s="94"/>
      <c r="C40" s="93" t="str">
        <f>IFERROR(VLOOKUP($B40,'Sub-code Info'!$B$4:$C$23,2,FALSE),"")</f>
        <v/>
      </c>
      <c r="D40" s="97"/>
      <c r="E40" s="97"/>
      <c r="F40" s="97"/>
      <c r="G40" s="97"/>
      <c r="H40" s="97"/>
      <c r="I40" s="97"/>
      <c r="J40" s="97"/>
      <c r="K40" s="99" t="str">
        <f>IFERROR('General Data'!$F$3*L40/SUM(COUNTIF(D40:J40,"x")),"00:00")</f>
        <v>00:00</v>
      </c>
      <c r="L40" s="75">
        <f t="shared" si="0"/>
        <v>0</v>
      </c>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76"/>
      <c r="AX40" s="76"/>
    </row>
    <row r="41" spans="1:50" x14ac:dyDescent="0.25">
      <c r="A41" s="106">
        <f t="shared" si="1"/>
        <v>0</v>
      </c>
      <c r="B41" s="94"/>
      <c r="C41" s="93" t="str">
        <f>IFERROR(VLOOKUP($B41,'Sub-code Info'!$B$4:$C$23,2,FALSE),"")</f>
        <v/>
      </c>
      <c r="D41" s="97"/>
      <c r="E41" s="97"/>
      <c r="F41" s="97"/>
      <c r="G41" s="97"/>
      <c r="H41" s="97"/>
      <c r="I41" s="97"/>
      <c r="J41" s="97"/>
      <c r="K41" s="99" t="str">
        <f>IFERROR('General Data'!$F$3*L41/SUM(COUNTIF(D41:J41,"x")),"00:00")</f>
        <v>00:00</v>
      </c>
      <c r="L41" s="75">
        <f t="shared" si="0"/>
        <v>0</v>
      </c>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76"/>
      <c r="AX41" s="76"/>
    </row>
    <row r="42" spans="1:50" x14ac:dyDescent="0.25">
      <c r="A42" s="106">
        <f t="shared" si="1"/>
        <v>0</v>
      </c>
      <c r="B42" s="94"/>
      <c r="C42" s="93" t="str">
        <f>IFERROR(VLOOKUP($B42,'Sub-code Info'!$B$4:$C$23,2,FALSE),"")</f>
        <v/>
      </c>
      <c r="D42" s="97"/>
      <c r="E42" s="97"/>
      <c r="F42" s="97"/>
      <c r="G42" s="97"/>
      <c r="H42" s="97"/>
      <c r="I42" s="97"/>
      <c r="J42" s="97"/>
      <c r="K42" s="99" t="str">
        <f>IFERROR('General Data'!$F$3*L42/SUM(COUNTIF(D42:J42,"x")),"00:00")</f>
        <v>00:00</v>
      </c>
      <c r="L42" s="75">
        <f t="shared" si="0"/>
        <v>0</v>
      </c>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76"/>
      <c r="AX42" s="76"/>
    </row>
    <row r="43" spans="1:50" x14ac:dyDescent="0.25">
      <c r="A43" s="106">
        <f t="shared" si="1"/>
        <v>0</v>
      </c>
      <c r="B43" s="94"/>
      <c r="C43" s="93" t="str">
        <f>IFERROR(VLOOKUP($B43,'Sub-code Info'!$B$4:$C$23,2,FALSE),"")</f>
        <v/>
      </c>
      <c r="D43" s="97"/>
      <c r="E43" s="97"/>
      <c r="F43" s="97"/>
      <c r="G43" s="97"/>
      <c r="H43" s="97"/>
      <c r="I43" s="97"/>
      <c r="J43" s="97"/>
      <c r="K43" s="99" t="str">
        <f>IFERROR('General Data'!$F$3*L43/SUM(COUNTIF(D43:J43,"x")),"00:00")</f>
        <v>00:00</v>
      </c>
      <c r="L43" s="75">
        <f t="shared" si="0"/>
        <v>0</v>
      </c>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76"/>
      <c r="AX43" s="76"/>
    </row>
    <row r="44" spans="1:50" x14ac:dyDescent="0.25">
      <c r="A44" s="106">
        <f t="shared" si="1"/>
        <v>0</v>
      </c>
      <c r="B44" s="94"/>
      <c r="C44" s="93" t="str">
        <f>IFERROR(VLOOKUP($B44,'Sub-code Info'!$B$4:$C$23,2,FALSE),"")</f>
        <v/>
      </c>
      <c r="D44" s="97"/>
      <c r="E44" s="97"/>
      <c r="F44" s="97"/>
      <c r="G44" s="97"/>
      <c r="H44" s="97"/>
      <c r="I44" s="97"/>
      <c r="J44" s="97"/>
      <c r="K44" s="99" t="str">
        <f>IFERROR('General Data'!$F$3*L44/SUM(COUNTIF(D44:J44,"x")),"00:00")</f>
        <v>00:00</v>
      </c>
      <c r="L44" s="75">
        <f t="shared" si="0"/>
        <v>0</v>
      </c>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76"/>
      <c r="AX44" s="76"/>
    </row>
    <row r="45" spans="1:50" x14ac:dyDescent="0.25">
      <c r="A45" s="106">
        <f t="shared" si="1"/>
        <v>0</v>
      </c>
      <c r="B45" s="94"/>
      <c r="C45" s="93" t="str">
        <f>IFERROR(VLOOKUP($B45,'Sub-code Info'!$B$4:$C$23,2,FALSE),"")</f>
        <v/>
      </c>
      <c r="D45" s="97"/>
      <c r="E45" s="97"/>
      <c r="F45" s="97"/>
      <c r="G45" s="97"/>
      <c r="H45" s="97"/>
      <c r="I45" s="97"/>
      <c r="J45" s="97"/>
      <c r="K45" s="99" t="str">
        <f>IFERROR('General Data'!$F$3*L45/SUM(COUNTIF(D45:J45,"x")),"00:00")</f>
        <v>00:00</v>
      </c>
      <c r="L45" s="75">
        <f t="shared" si="0"/>
        <v>0</v>
      </c>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76"/>
      <c r="AX45" s="76"/>
    </row>
    <row r="46" spans="1:50" x14ac:dyDescent="0.25">
      <c r="A46" s="106">
        <f t="shared" si="1"/>
        <v>0</v>
      </c>
      <c r="B46" s="94"/>
      <c r="C46" s="93" t="str">
        <f>IFERROR(VLOOKUP($B46,'Sub-code Info'!$B$4:$C$23,2,FALSE),"")</f>
        <v/>
      </c>
      <c r="D46" s="97"/>
      <c r="E46" s="97"/>
      <c r="F46" s="97"/>
      <c r="G46" s="97"/>
      <c r="H46" s="97"/>
      <c r="I46" s="97"/>
      <c r="J46" s="97"/>
      <c r="K46" s="99" t="str">
        <f>IFERROR('General Data'!$F$3*L46/SUM(COUNTIF(D46:J46,"x")),"00:00")</f>
        <v>00:00</v>
      </c>
      <c r="L46" s="75">
        <f t="shared" si="0"/>
        <v>0</v>
      </c>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76"/>
      <c r="AX46" s="76"/>
    </row>
    <row r="47" spans="1:50" x14ac:dyDescent="0.25">
      <c r="A47" s="106">
        <f t="shared" si="1"/>
        <v>0</v>
      </c>
      <c r="B47" s="94"/>
      <c r="C47" s="93" t="str">
        <f>IFERROR(VLOOKUP($B47,'Sub-code Info'!$B$4:$C$23,2,FALSE),"")</f>
        <v/>
      </c>
      <c r="D47" s="97"/>
      <c r="E47" s="97"/>
      <c r="F47" s="97"/>
      <c r="G47" s="97"/>
      <c r="H47" s="97"/>
      <c r="I47" s="97"/>
      <c r="J47" s="97"/>
      <c r="K47" s="99" t="str">
        <f>IFERROR('General Data'!$F$3*L47/SUM(COUNTIF(D47:J47,"x")),"00:00")</f>
        <v>00:00</v>
      </c>
      <c r="L47" s="75">
        <f t="shared" si="0"/>
        <v>0</v>
      </c>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5"/>
      <c r="AW47" s="76"/>
      <c r="AX47" s="76"/>
    </row>
    <row r="48" spans="1:50" x14ac:dyDescent="0.25">
      <c r="A48" s="106">
        <f t="shared" si="1"/>
        <v>0</v>
      </c>
      <c r="B48" s="94"/>
      <c r="C48" s="93" t="str">
        <f>IFERROR(VLOOKUP($B48,'Sub-code Info'!$B$4:$C$23,2,FALSE),"")</f>
        <v/>
      </c>
      <c r="D48" s="97"/>
      <c r="E48" s="97"/>
      <c r="F48" s="97"/>
      <c r="G48" s="97"/>
      <c r="H48" s="97"/>
      <c r="I48" s="97"/>
      <c r="J48" s="97"/>
      <c r="K48" s="99" t="str">
        <f>IFERROR('General Data'!$F$3*L48/SUM(COUNTIF(D48:J48,"x")),"00:00")</f>
        <v>00:00</v>
      </c>
      <c r="L48" s="75">
        <f t="shared" si="0"/>
        <v>0</v>
      </c>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5"/>
      <c r="AT48" s="95"/>
      <c r="AU48" s="95"/>
      <c r="AV48" s="95"/>
      <c r="AW48" s="76"/>
      <c r="AX48" s="76"/>
    </row>
    <row r="49" spans="1:50" x14ac:dyDescent="0.25">
      <c r="A49" s="106">
        <f t="shared" si="1"/>
        <v>0</v>
      </c>
      <c r="B49" s="94"/>
      <c r="C49" s="93" t="str">
        <f>IFERROR(VLOOKUP($B49,'Sub-code Info'!$B$4:$C$23,2,FALSE),"")</f>
        <v/>
      </c>
      <c r="D49" s="97"/>
      <c r="E49" s="97"/>
      <c r="F49" s="97"/>
      <c r="G49" s="97"/>
      <c r="H49" s="97"/>
      <c r="I49" s="97"/>
      <c r="J49" s="97"/>
      <c r="K49" s="99" t="str">
        <f>IFERROR('General Data'!$F$3*L49/SUM(COUNTIF(D49:J49,"x")),"00:00")</f>
        <v>00:00</v>
      </c>
      <c r="L49" s="75">
        <f t="shared" si="0"/>
        <v>0</v>
      </c>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76"/>
      <c r="AX49" s="76"/>
    </row>
    <row r="50" spans="1:50" x14ac:dyDescent="0.25">
      <c r="A50" s="106">
        <f t="shared" si="1"/>
        <v>0</v>
      </c>
      <c r="B50" s="94"/>
      <c r="C50" s="93" t="str">
        <f>IFERROR(VLOOKUP($B50,'Sub-code Info'!$B$4:$C$23,2,FALSE),"")</f>
        <v/>
      </c>
      <c r="D50" s="97"/>
      <c r="E50" s="97"/>
      <c r="F50" s="97"/>
      <c r="G50" s="97"/>
      <c r="H50" s="97"/>
      <c r="I50" s="97"/>
      <c r="J50" s="97"/>
      <c r="K50" s="99" t="str">
        <f>IFERROR('General Data'!$F$3*L50/SUM(COUNTIF(D50:J50,"x")),"00:00")</f>
        <v>00:00</v>
      </c>
      <c r="L50" s="75">
        <f t="shared" si="0"/>
        <v>0</v>
      </c>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76"/>
      <c r="AX50" s="76"/>
    </row>
    <row r="51" spans="1:50" x14ac:dyDescent="0.25">
      <c r="A51" s="106">
        <f t="shared" si="1"/>
        <v>0</v>
      </c>
      <c r="B51" s="94"/>
      <c r="C51" s="93" t="str">
        <f>IFERROR(VLOOKUP($B51,'Sub-code Info'!$B$4:$C$23,2,FALSE),"")</f>
        <v/>
      </c>
      <c r="D51" s="97"/>
      <c r="E51" s="97"/>
      <c r="F51" s="97"/>
      <c r="G51" s="97"/>
      <c r="H51" s="97"/>
      <c r="I51" s="97"/>
      <c r="J51" s="97"/>
      <c r="K51" s="99" t="str">
        <f>IFERROR('General Data'!$F$3*L51/SUM(COUNTIF(D51:J51,"x")),"00:00")</f>
        <v>00:00</v>
      </c>
      <c r="L51" s="75">
        <f t="shared" si="0"/>
        <v>0</v>
      </c>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76"/>
      <c r="AX51" s="76"/>
    </row>
    <row r="52" spans="1:50" x14ac:dyDescent="0.25">
      <c r="A52" s="106">
        <f t="shared" si="1"/>
        <v>0</v>
      </c>
      <c r="B52" s="94"/>
      <c r="C52" s="93" t="str">
        <f>IFERROR(VLOOKUP($B52,'Sub-code Info'!$B$4:$C$23,2,FALSE),"")</f>
        <v/>
      </c>
      <c r="D52" s="97"/>
      <c r="E52" s="97"/>
      <c r="F52" s="97"/>
      <c r="G52" s="97"/>
      <c r="H52" s="97"/>
      <c r="I52" s="97"/>
      <c r="J52" s="97"/>
      <c r="K52" s="99" t="str">
        <f>IFERROR('General Data'!$F$3*L52/SUM(COUNTIF(D52:J52,"x")),"00:00")</f>
        <v>00:00</v>
      </c>
      <c r="L52" s="75">
        <f t="shared" si="0"/>
        <v>0</v>
      </c>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76"/>
      <c r="AX52" s="76"/>
    </row>
    <row r="53" spans="1:50" x14ac:dyDescent="0.25">
      <c r="A53" s="106">
        <f t="shared" si="1"/>
        <v>0</v>
      </c>
      <c r="B53" s="94"/>
      <c r="C53" s="93" t="str">
        <f>IFERROR(VLOOKUP($B53,'Sub-code Info'!$B$4:$C$23,2,FALSE),"")</f>
        <v/>
      </c>
      <c r="D53" s="97"/>
      <c r="E53" s="97"/>
      <c r="F53" s="97"/>
      <c r="G53" s="97"/>
      <c r="H53" s="97"/>
      <c r="I53" s="97"/>
      <c r="J53" s="97"/>
      <c r="K53" s="99" t="str">
        <f>IFERROR('General Data'!$F$3*L53/SUM(COUNTIF(D53:J53,"x")),"00:00")</f>
        <v>00:00</v>
      </c>
      <c r="L53" s="75">
        <f t="shared" si="0"/>
        <v>0</v>
      </c>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76"/>
      <c r="AX53" s="76"/>
    </row>
    <row r="54" spans="1:50" x14ac:dyDescent="0.25">
      <c r="A54" s="106">
        <f t="shared" si="1"/>
        <v>0</v>
      </c>
      <c r="B54" s="94"/>
      <c r="C54" s="93" t="str">
        <f>IFERROR(VLOOKUP($B54,'Sub-code Info'!$B$4:$C$23,2,FALSE),"")</f>
        <v/>
      </c>
      <c r="D54" s="97"/>
      <c r="E54" s="97"/>
      <c r="F54" s="97"/>
      <c r="G54" s="97"/>
      <c r="H54" s="97"/>
      <c r="I54" s="97"/>
      <c r="J54" s="97"/>
      <c r="K54" s="99" t="str">
        <f>IFERROR('General Data'!$F$3*L54/SUM(COUNTIF(D54:J54,"x")),"00:00")</f>
        <v>00:00</v>
      </c>
      <c r="L54" s="75">
        <f t="shared" si="0"/>
        <v>0</v>
      </c>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76"/>
      <c r="AX54" s="76"/>
    </row>
    <row r="55" spans="1:50" x14ac:dyDescent="0.25">
      <c r="A55" s="106">
        <f t="shared" si="1"/>
        <v>0</v>
      </c>
      <c r="B55" s="94"/>
      <c r="C55" s="93" t="str">
        <f>IFERROR(VLOOKUP($B55,'Sub-code Info'!$B$4:$C$23,2,FALSE),"")</f>
        <v/>
      </c>
      <c r="D55" s="97"/>
      <c r="E55" s="97"/>
      <c r="F55" s="97"/>
      <c r="G55" s="97"/>
      <c r="H55" s="97"/>
      <c r="I55" s="97"/>
      <c r="J55" s="97"/>
      <c r="K55" s="99" t="str">
        <f>IFERROR('General Data'!$F$3*L55/SUM(COUNTIF(D55:J55,"x")),"00:00")</f>
        <v>00:00</v>
      </c>
      <c r="L55" s="75">
        <f t="shared" si="0"/>
        <v>0</v>
      </c>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76"/>
      <c r="AX55" s="76"/>
    </row>
    <row r="56" spans="1:50" x14ac:dyDescent="0.25">
      <c r="A56" s="106">
        <f t="shared" si="1"/>
        <v>0</v>
      </c>
      <c r="B56" s="94"/>
      <c r="C56" s="93" t="str">
        <f>IFERROR(VLOOKUP($B56,'Sub-code Info'!$B$4:$C$23,2,FALSE),"")</f>
        <v/>
      </c>
      <c r="D56" s="97"/>
      <c r="E56" s="97"/>
      <c r="F56" s="97"/>
      <c r="G56" s="97"/>
      <c r="H56" s="97"/>
      <c r="I56" s="97"/>
      <c r="J56" s="97"/>
      <c r="K56" s="99" t="str">
        <f>IFERROR('General Data'!$F$3*L56/SUM(COUNTIF(D56:J56,"x")),"00:00")</f>
        <v>00:00</v>
      </c>
      <c r="L56" s="75">
        <f t="shared" si="0"/>
        <v>0</v>
      </c>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76"/>
      <c r="AX56" s="76"/>
    </row>
    <row r="57" spans="1:50" x14ac:dyDescent="0.25">
      <c r="A57" s="106">
        <f t="shared" si="1"/>
        <v>0</v>
      </c>
      <c r="B57" s="94"/>
      <c r="C57" s="93" t="str">
        <f>IFERROR(VLOOKUP($B57,'Sub-code Info'!$B$4:$C$23,2,FALSE),"")</f>
        <v/>
      </c>
      <c r="D57" s="97"/>
      <c r="E57" s="97"/>
      <c r="F57" s="97"/>
      <c r="G57" s="97"/>
      <c r="H57" s="97"/>
      <c r="I57" s="97"/>
      <c r="J57" s="97"/>
      <c r="K57" s="99" t="str">
        <f>IFERROR('General Data'!$F$3*L57/SUM(COUNTIF(D57:J57,"x")),"00:00")</f>
        <v>00:00</v>
      </c>
      <c r="L57" s="75">
        <f t="shared" si="0"/>
        <v>0</v>
      </c>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76"/>
      <c r="AX57" s="76"/>
    </row>
    <row r="58" spans="1:50" x14ac:dyDescent="0.25">
      <c r="A58" s="106">
        <f t="shared" si="1"/>
        <v>0</v>
      </c>
      <c r="B58" s="94"/>
      <c r="C58" s="93" t="str">
        <f>IFERROR(VLOOKUP($B58,'Sub-code Info'!$B$4:$C$23,2,FALSE),"")</f>
        <v/>
      </c>
      <c r="D58" s="97"/>
      <c r="E58" s="97"/>
      <c r="F58" s="97"/>
      <c r="G58" s="97"/>
      <c r="H58" s="97"/>
      <c r="I58" s="97"/>
      <c r="J58" s="97"/>
      <c r="K58" s="99" t="str">
        <f>IFERROR('General Data'!$F$3*L58/SUM(COUNTIF(D58:J58,"x")),"00:00")</f>
        <v>00:00</v>
      </c>
      <c r="L58" s="75">
        <f t="shared" si="0"/>
        <v>0</v>
      </c>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76"/>
      <c r="AX58" s="76"/>
    </row>
    <row r="59" spans="1:50" x14ac:dyDescent="0.25">
      <c r="A59" s="106">
        <f t="shared" si="1"/>
        <v>0</v>
      </c>
      <c r="B59" s="94"/>
      <c r="C59" s="93" t="str">
        <f>IFERROR(VLOOKUP($B59,'Sub-code Info'!$B$4:$C$23,2,FALSE),"")</f>
        <v/>
      </c>
      <c r="D59" s="97"/>
      <c r="E59" s="97"/>
      <c r="F59" s="97"/>
      <c r="G59" s="97"/>
      <c r="H59" s="97"/>
      <c r="I59" s="97"/>
      <c r="J59" s="97"/>
      <c r="K59" s="99" t="str">
        <f>IFERROR('General Data'!$F$3*L59/SUM(COUNTIF(D59:J59,"x")),"00:00")</f>
        <v>00:00</v>
      </c>
      <c r="L59" s="75">
        <f t="shared" si="0"/>
        <v>0</v>
      </c>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76"/>
      <c r="AX59" s="76"/>
    </row>
    <row r="60" spans="1:50" x14ac:dyDescent="0.25">
      <c r="A60" s="106">
        <f t="shared" si="1"/>
        <v>0</v>
      </c>
      <c r="B60" s="94"/>
      <c r="C60" s="93" t="str">
        <f>IFERROR(VLOOKUP($B60,'Sub-code Info'!$B$4:$C$23,2,FALSE),"")</f>
        <v/>
      </c>
      <c r="D60" s="97"/>
      <c r="E60" s="97"/>
      <c r="F60" s="97"/>
      <c r="G60" s="97"/>
      <c r="H60" s="97"/>
      <c r="I60" s="97"/>
      <c r="J60" s="97"/>
      <c r="K60" s="99" t="str">
        <f>IFERROR('General Data'!$F$3*L60/SUM(COUNTIF(D60:J60,"x")),"00:00")</f>
        <v>00:00</v>
      </c>
      <c r="L60" s="75">
        <f t="shared" si="0"/>
        <v>0</v>
      </c>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76"/>
      <c r="AX60" s="76"/>
    </row>
    <row r="61" spans="1:50" x14ac:dyDescent="0.25">
      <c r="A61" s="106">
        <f t="shared" si="1"/>
        <v>0</v>
      </c>
      <c r="B61" s="94"/>
      <c r="C61" s="93" t="str">
        <f>IFERROR(VLOOKUP($B61,'Sub-code Info'!$B$4:$C$23,2,FALSE),"")</f>
        <v/>
      </c>
      <c r="D61" s="97"/>
      <c r="E61" s="97"/>
      <c r="F61" s="97"/>
      <c r="G61" s="97"/>
      <c r="H61" s="97"/>
      <c r="I61" s="97"/>
      <c r="J61" s="97"/>
      <c r="K61" s="99" t="str">
        <f>IFERROR('General Data'!$F$3*L61/SUM(COUNTIF(D61:J61,"x")),"00:00")</f>
        <v>00:00</v>
      </c>
      <c r="L61" s="75">
        <f t="shared" si="0"/>
        <v>0</v>
      </c>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76"/>
      <c r="AX61" s="76"/>
    </row>
    <row r="62" spans="1:50" x14ac:dyDescent="0.25">
      <c r="A62" s="106">
        <f t="shared" si="1"/>
        <v>0</v>
      </c>
      <c r="B62" s="94"/>
      <c r="C62" s="93" t="str">
        <f>IFERROR(VLOOKUP($B62,'Sub-code Info'!$B$4:$C$23,2,FALSE),"")</f>
        <v/>
      </c>
      <c r="D62" s="97"/>
      <c r="E62" s="97"/>
      <c r="F62" s="97"/>
      <c r="G62" s="97"/>
      <c r="H62" s="97"/>
      <c r="I62" s="97"/>
      <c r="J62" s="97"/>
      <c r="K62" s="99" t="str">
        <f>IFERROR('General Data'!$F$3*L62/SUM(COUNTIF(D62:J62,"x")),"00:00")</f>
        <v>00:00</v>
      </c>
      <c r="L62" s="75">
        <f t="shared" si="0"/>
        <v>0</v>
      </c>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76"/>
      <c r="AX62" s="76"/>
    </row>
    <row r="63" spans="1:50" x14ac:dyDescent="0.25">
      <c r="A63" s="106">
        <f t="shared" si="1"/>
        <v>0</v>
      </c>
      <c r="B63" s="94"/>
      <c r="C63" s="93" t="str">
        <f>IFERROR(VLOOKUP($B63,'Sub-code Info'!$B$4:$C$23,2,FALSE),"")</f>
        <v/>
      </c>
      <c r="D63" s="97"/>
      <c r="E63" s="97"/>
      <c r="F63" s="97"/>
      <c r="G63" s="97"/>
      <c r="H63" s="97"/>
      <c r="I63" s="97"/>
      <c r="J63" s="97"/>
      <c r="K63" s="99" t="str">
        <f>IFERROR('General Data'!$F$3*L63/SUM(COUNTIF(D63:J63,"x")),"00:00")</f>
        <v>00:00</v>
      </c>
      <c r="L63" s="75">
        <f t="shared" si="0"/>
        <v>0</v>
      </c>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76"/>
      <c r="AX63" s="76"/>
    </row>
    <row r="64" spans="1:50" x14ac:dyDescent="0.25">
      <c r="A64" s="106">
        <f t="shared" si="1"/>
        <v>0</v>
      </c>
      <c r="B64" s="94"/>
      <c r="C64" s="93" t="str">
        <f>IFERROR(VLOOKUP($B64,'Sub-code Info'!$B$4:$C$23,2,FALSE),"")</f>
        <v/>
      </c>
      <c r="D64" s="97"/>
      <c r="E64" s="97"/>
      <c r="F64" s="97"/>
      <c r="G64" s="97"/>
      <c r="H64" s="97"/>
      <c r="I64" s="97"/>
      <c r="J64" s="97"/>
      <c r="K64" s="99" t="str">
        <f>IFERROR('General Data'!$F$3*L64/SUM(COUNTIF(D64:J64,"x")),"00:00")</f>
        <v>00:00</v>
      </c>
      <c r="L64" s="75">
        <f t="shared" si="0"/>
        <v>0</v>
      </c>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76"/>
      <c r="AX64" s="76"/>
    </row>
    <row r="65" spans="1:50" x14ac:dyDescent="0.25">
      <c r="A65" s="106">
        <f t="shared" si="1"/>
        <v>0</v>
      </c>
      <c r="B65" s="94"/>
      <c r="C65" s="93" t="str">
        <f>IFERROR(VLOOKUP($B65,'Sub-code Info'!$B$4:$C$23,2,FALSE),"")</f>
        <v/>
      </c>
      <c r="D65" s="97"/>
      <c r="E65" s="97"/>
      <c r="F65" s="97"/>
      <c r="G65" s="97"/>
      <c r="H65" s="97"/>
      <c r="I65" s="97"/>
      <c r="J65" s="97"/>
      <c r="K65" s="99" t="str">
        <f>IFERROR('General Data'!$F$3*L65/SUM(COUNTIF(D65:J65,"x")),"00:00")</f>
        <v>00:00</v>
      </c>
      <c r="L65" s="75">
        <f t="shared" si="0"/>
        <v>0</v>
      </c>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76"/>
      <c r="AX65" s="76"/>
    </row>
    <row r="66" spans="1:50" x14ac:dyDescent="0.25">
      <c r="A66" s="106">
        <f t="shared" si="1"/>
        <v>0</v>
      </c>
      <c r="B66" s="94"/>
      <c r="C66" s="93" t="str">
        <f>IFERROR(VLOOKUP($B66,'Sub-code Info'!$B$4:$C$23,2,FALSE),"")</f>
        <v/>
      </c>
      <c r="D66" s="97"/>
      <c r="E66" s="97"/>
      <c r="F66" s="97"/>
      <c r="G66" s="97"/>
      <c r="H66" s="97"/>
      <c r="I66" s="97"/>
      <c r="J66" s="97"/>
      <c r="K66" s="99" t="str">
        <f>IFERROR('General Data'!$F$3*L66/SUM(COUNTIF(D66:J66,"x")),"00:00")</f>
        <v>00:00</v>
      </c>
      <c r="L66" s="75">
        <f t="shared" si="0"/>
        <v>0</v>
      </c>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76"/>
      <c r="AX66" s="76"/>
    </row>
    <row r="67" spans="1:50" x14ac:dyDescent="0.25">
      <c r="A67" s="106">
        <f t="shared" si="1"/>
        <v>0</v>
      </c>
      <c r="B67" s="94"/>
      <c r="C67" s="93" t="str">
        <f>IFERROR(VLOOKUP($B67,'Sub-code Info'!$B$4:$C$23,2,FALSE),"")</f>
        <v/>
      </c>
      <c r="D67" s="97"/>
      <c r="E67" s="97"/>
      <c r="F67" s="97"/>
      <c r="G67" s="97"/>
      <c r="H67" s="97"/>
      <c r="I67" s="97"/>
      <c r="J67" s="97"/>
      <c r="K67" s="99" t="str">
        <f>IFERROR('General Data'!$F$3*L67/SUM(COUNTIF(D67:J67,"x")),"00:00")</f>
        <v>00:00</v>
      </c>
      <c r="L67" s="75">
        <f t="shared" si="0"/>
        <v>0</v>
      </c>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76"/>
      <c r="AX67" s="76"/>
    </row>
    <row r="68" spans="1:50" x14ac:dyDescent="0.25">
      <c r="A68" s="106">
        <f t="shared" si="1"/>
        <v>0</v>
      </c>
      <c r="B68" s="94"/>
      <c r="C68" s="93" t="str">
        <f>IFERROR(VLOOKUP($B68,'Sub-code Info'!$B$4:$C$23,2,FALSE),"")</f>
        <v/>
      </c>
      <c r="D68" s="97"/>
      <c r="E68" s="97"/>
      <c r="F68" s="97"/>
      <c r="G68" s="97"/>
      <c r="H68" s="97"/>
      <c r="I68" s="97"/>
      <c r="J68" s="97"/>
      <c r="K68" s="99" t="str">
        <f>IFERROR('General Data'!$F$3*L68/SUM(COUNTIF(D68:J68,"x")),"00:00")</f>
        <v>00:00</v>
      </c>
      <c r="L68" s="75">
        <f t="shared" si="0"/>
        <v>0</v>
      </c>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76"/>
      <c r="AX68" s="76"/>
    </row>
    <row r="69" spans="1:50" x14ac:dyDescent="0.25">
      <c r="A69" s="106">
        <f t="shared" si="1"/>
        <v>0</v>
      </c>
      <c r="B69" s="94"/>
      <c r="C69" s="93" t="str">
        <f>IFERROR(VLOOKUP($B69,'Sub-code Info'!$B$4:$C$23,2,FALSE),"")</f>
        <v/>
      </c>
      <c r="D69" s="97"/>
      <c r="E69" s="97"/>
      <c r="F69" s="97"/>
      <c r="G69" s="97"/>
      <c r="H69" s="97"/>
      <c r="I69" s="97"/>
      <c r="J69" s="97"/>
      <c r="K69" s="99" t="str">
        <f>IFERROR('General Data'!$F$3*L69/SUM(COUNTIF(D69:J69,"x")),"00:00")</f>
        <v>00:00</v>
      </c>
      <c r="L69" s="75">
        <f t="shared" si="0"/>
        <v>0</v>
      </c>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76"/>
      <c r="AX69" s="76"/>
    </row>
    <row r="70" spans="1:50" x14ac:dyDescent="0.25">
      <c r="A70" s="106">
        <f t="shared" si="1"/>
        <v>0</v>
      </c>
      <c r="B70" s="94"/>
      <c r="C70" s="93" t="str">
        <f>IFERROR(VLOOKUP($B70,'Sub-code Info'!$B$4:$C$23,2,FALSE),"")</f>
        <v/>
      </c>
      <c r="D70" s="97"/>
      <c r="E70" s="97"/>
      <c r="F70" s="97"/>
      <c r="G70" s="97"/>
      <c r="H70" s="97"/>
      <c r="I70" s="97"/>
      <c r="J70" s="97"/>
      <c r="K70" s="99" t="str">
        <f>IFERROR('General Data'!$F$3*L70/SUM(COUNTIF(D70:J70,"x")),"00:00")</f>
        <v>00:00</v>
      </c>
      <c r="L70" s="75">
        <f t="shared" si="0"/>
        <v>0</v>
      </c>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76"/>
      <c r="AX70" s="76"/>
    </row>
    <row r="71" spans="1:50" x14ac:dyDescent="0.25">
      <c r="A71" s="106">
        <f t="shared" si="1"/>
        <v>0</v>
      </c>
      <c r="B71" s="94"/>
      <c r="C71" s="93" t="str">
        <f>IFERROR(VLOOKUP($B71,'Sub-code Info'!$B$4:$C$23,2,FALSE),"")</f>
        <v/>
      </c>
      <c r="D71" s="97"/>
      <c r="E71" s="97"/>
      <c r="F71" s="97"/>
      <c r="G71" s="97"/>
      <c r="H71" s="97"/>
      <c r="I71" s="97"/>
      <c r="J71" s="97"/>
      <c r="K71" s="99" t="str">
        <f>IFERROR('General Data'!$F$3*L71/SUM(COUNTIF(D71:J71,"x")),"00:00")</f>
        <v>00:00</v>
      </c>
      <c r="L71" s="75">
        <f t="shared" si="0"/>
        <v>0</v>
      </c>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76"/>
      <c r="AX71" s="76"/>
    </row>
    <row r="72" spans="1:50" x14ac:dyDescent="0.25">
      <c r="A72" s="106">
        <f t="shared" si="1"/>
        <v>0</v>
      </c>
      <c r="B72" s="94"/>
      <c r="C72" s="93" t="str">
        <f>IFERROR(VLOOKUP($B72,'Sub-code Info'!$B$4:$C$23,2,FALSE),"")</f>
        <v/>
      </c>
      <c r="D72" s="97"/>
      <c r="E72" s="97"/>
      <c r="F72" s="97"/>
      <c r="G72" s="97"/>
      <c r="H72" s="97"/>
      <c r="I72" s="97"/>
      <c r="J72" s="97"/>
      <c r="K72" s="99" t="str">
        <f>IFERROR('General Data'!$F$3*L72/SUM(COUNTIF(D72:J72,"x")),"00:00")</f>
        <v>00:00</v>
      </c>
      <c r="L72" s="75">
        <f t="shared" si="0"/>
        <v>0</v>
      </c>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76"/>
      <c r="AX72" s="76"/>
    </row>
    <row r="73" spans="1:50" x14ac:dyDescent="0.25">
      <c r="A73" s="106">
        <f t="shared" si="1"/>
        <v>0</v>
      </c>
      <c r="B73" s="94"/>
      <c r="C73" s="93" t="str">
        <f>IFERROR(VLOOKUP($B73,'Sub-code Info'!$B$4:$C$23,2,FALSE),"")</f>
        <v/>
      </c>
      <c r="D73" s="97"/>
      <c r="E73" s="97"/>
      <c r="F73" s="97"/>
      <c r="G73" s="97"/>
      <c r="H73" s="97"/>
      <c r="I73" s="97"/>
      <c r="J73" s="97"/>
      <c r="K73" s="99" t="str">
        <f>IFERROR('General Data'!$F$3*L73/SUM(COUNTIF(D73:J73,"x")),"00:00")</f>
        <v>00:00</v>
      </c>
      <c r="L73" s="75">
        <f t="shared" si="0"/>
        <v>0</v>
      </c>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76"/>
      <c r="AX73" s="76"/>
    </row>
    <row r="74" spans="1:50" x14ac:dyDescent="0.25">
      <c r="A74" s="106">
        <f t="shared" si="1"/>
        <v>0</v>
      </c>
      <c r="B74" s="94"/>
      <c r="C74" s="93" t="str">
        <f>IFERROR(VLOOKUP($B74,'Sub-code Info'!$B$4:$C$23,2,FALSE),"")</f>
        <v/>
      </c>
      <c r="D74" s="97"/>
      <c r="E74" s="97"/>
      <c r="F74" s="97"/>
      <c r="G74" s="97"/>
      <c r="H74" s="97"/>
      <c r="I74" s="97"/>
      <c r="J74" s="97"/>
      <c r="K74" s="99" t="str">
        <f>IFERROR('General Data'!$F$3*L74/SUM(COUNTIF(D74:J74,"x")),"00:00")</f>
        <v>00:00</v>
      </c>
      <c r="L74" s="75">
        <f t="shared" ref="L74:L137" si="2">SUM(M74:AV74)*COUNTA(D74:J74)</f>
        <v>0</v>
      </c>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76"/>
      <c r="AX74" s="76"/>
    </row>
    <row r="75" spans="1:50" x14ac:dyDescent="0.25">
      <c r="A75" s="106">
        <f t="shared" ref="A75:A138" si="3">SUM(K75*COUNTA(D75:J75))</f>
        <v>0</v>
      </c>
      <c r="B75" s="94"/>
      <c r="C75" s="93" t="str">
        <f>IFERROR(VLOOKUP($B75,'Sub-code Info'!$B$4:$C$23,2,FALSE),"")</f>
        <v/>
      </c>
      <c r="D75" s="97"/>
      <c r="E75" s="97"/>
      <c r="F75" s="97"/>
      <c r="G75" s="97"/>
      <c r="H75" s="97"/>
      <c r="I75" s="97"/>
      <c r="J75" s="97"/>
      <c r="K75" s="99" t="str">
        <f>IFERROR('General Data'!$F$3*L75/SUM(COUNTIF(D75:J75,"x")),"00:00")</f>
        <v>00:00</v>
      </c>
      <c r="L75" s="75">
        <f t="shared" si="2"/>
        <v>0</v>
      </c>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76"/>
      <c r="AX75" s="76"/>
    </row>
    <row r="76" spans="1:50" x14ac:dyDescent="0.25">
      <c r="A76" s="106">
        <f t="shared" si="3"/>
        <v>0</v>
      </c>
      <c r="B76" s="94"/>
      <c r="C76" s="93" t="str">
        <f>IFERROR(VLOOKUP($B76,'Sub-code Info'!$B$4:$C$23,2,FALSE),"")</f>
        <v/>
      </c>
      <c r="D76" s="97"/>
      <c r="E76" s="97"/>
      <c r="F76" s="97"/>
      <c r="G76" s="97"/>
      <c r="H76" s="97"/>
      <c r="I76" s="97"/>
      <c r="J76" s="97"/>
      <c r="K76" s="99" t="str">
        <f>IFERROR('General Data'!$F$3*L76/SUM(COUNTIF(D76:J76,"x")),"00:00")</f>
        <v>00:00</v>
      </c>
      <c r="L76" s="75">
        <f t="shared" si="2"/>
        <v>0</v>
      </c>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76"/>
      <c r="AX76" s="76"/>
    </row>
    <row r="77" spans="1:50" x14ac:dyDescent="0.25">
      <c r="A77" s="106">
        <f t="shared" si="3"/>
        <v>0</v>
      </c>
      <c r="B77" s="94"/>
      <c r="C77" s="93" t="str">
        <f>IFERROR(VLOOKUP($B77,'Sub-code Info'!$B$4:$C$23,2,FALSE),"")</f>
        <v/>
      </c>
      <c r="D77" s="97"/>
      <c r="E77" s="97"/>
      <c r="F77" s="97"/>
      <c r="G77" s="97"/>
      <c r="H77" s="97"/>
      <c r="I77" s="97"/>
      <c r="J77" s="97"/>
      <c r="K77" s="99" t="str">
        <f>IFERROR('General Data'!$F$3*L77/SUM(COUNTIF(D77:J77,"x")),"00:00")</f>
        <v>00:00</v>
      </c>
      <c r="L77" s="75">
        <f t="shared" si="2"/>
        <v>0</v>
      </c>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76"/>
      <c r="AX77" s="76"/>
    </row>
    <row r="78" spans="1:50" x14ac:dyDescent="0.25">
      <c r="A78" s="106">
        <f t="shared" si="3"/>
        <v>0</v>
      </c>
      <c r="B78" s="94"/>
      <c r="C78" s="93" t="str">
        <f>IFERROR(VLOOKUP($B78,'Sub-code Info'!$B$4:$C$23,2,FALSE),"")</f>
        <v/>
      </c>
      <c r="D78" s="97"/>
      <c r="E78" s="97"/>
      <c r="F78" s="97"/>
      <c r="G78" s="97"/>
      <c r="H78" s="97"/>
      <c r="I78" s="97"/>
      <c r="J78" s="97"/>
      <c r="K78" s="99" t="str">
        <f>IFERROR('General Data'!$F$3*L78/SUM(COUNTIF(D78:J78,"x")),"00:00")</f>
        <v>00:00</v>
      </c>
      <c r="L78" s="75">
        <f t="shared" si="2"/>
        <v>0</v>
      </c>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76"/>
      <c r="AX78" s="76"/>
    </row>
    <row r="79" spans="1:50" x14ac:dyDescent="0.25">
      <c r="A79" s="106">
        <f t="shared" si="3"/>
        <v>0</v>
      </c>
      <c r="B79" s="94"/>
      <c r="C79" s="93" t="str">
        <f>IFERROR(VLOOKUP($B79,'Sub-code Info'!$B$4:$C$23,2,FALSE),"")</f>
        <v/>
      </c>
      <c r="D79" s="97"/>
      <c r="E79" s="97"/>
      <c r="F79" s="97"/>
      <c r="G79" s="97"/>
      <c r="H79" s="97"/>
      <c r="I79" s="97"/>
      <c r="J79" s="97"/>
      <c r="K79" s="99" t="str">
        <f>IFERROR('General Data'!$F$3*L79/SUM(COUNTIF(D79:J79,"x")),"00:00")</f>
        <v>00:00</v>
      </c>
      <c r="L79" s="75">
        <f t="shared" si="2"/>
        <v>0</v>
      </c>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76"/>
      <c r="AX79" s="76"/>
    </row>
    <row r="80" spans="1:50" x14ac:dyDescent="0.25">
      <c r="A80" s="106">
        <f t="shared" si="3"/>
        <v>0</v>
      </c>
      <c r="B80" s="94"/>
      <c r="C80" s="93" t="str">
        <f>IFERROR(VLOOKUP($B80,'Sub-code Info'!$B$4:$C$23,2,FALSE),"")</f>
        <v/>
      </c>
      <c r="D80" s="97"/>
      <c r="E80" s="97"/>
      <c r="F80" s="97"/>
      <c r="G80" s="97"/>
      <c r="H80" s="97"/>
      <c r="I80" s="97"/>
      <c r="J80" s="97"/>
      <c r="K80" s="99" t="str">
        <f>IFERROR('General Data'!$F$3*L80/SUM(COUNTIF(D80:J80,"x")),"00:00")</f>
        <v>00:00</v>
      </c>
      <c r="L80" s="75">
        <f t="shared" si="2"/>
        <v>0</v>
      </c>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76"/>
      <c r="AX80" s="76"/>
    </row>
    <row r="81" spans="1:50" x14ac:dyDescent="0.25">
      <c r="A81" s="106">
        <f t="shared" si="3"/>
        <v>0</v>
      </c>
      <c r="B81" s="94"/>
      <c r="C81" s="93" t="str">
        <f>IFERROR(VLOOKUP($B81,'Sub-code Info'!$B$4:$C$23,2,FALSE),"")</f>
        <v/>
      </c>
      <c r="D81" s="97"/>
      <c r="E81" s="97"/>
      <c r="F81" s="97"/>
      <c r="G81" s="97"/>
      <c r="H81" s="97"/>
      <c r="I81" s="97"/>
      <c r="J81" s="97"/>
      <c r="K81" s="99" t="str">
        <f>IFERROR('General Data'!$F$3*L81/SUM(COUNTIF(D81:J81,"x")),"00:00")</f>
        <v>00:00</v>
      </c>
      <c r="L81" s="75">
        <f t="shared" si="2"/>
        <v>0</v>
      </c>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76"/>
      <c r="AX81" s="76"/>
    </row>
    <row r="82" spans="1:50" x14ac:dyDescent="0.25">
      <c r="A82" s="106">
        <f t="shared" si="3"/>
        <v>0</v>
      </c>
      <c r="B82" s="94"/>
      <c r="C82" s="93" t="str">
        <f>IFERROR(VLOOKUP($B82,'Sub-code Info'!$B$4:$C$23,2,FALSE),"")</f>
        <v/>
      </c>
      <c r="D82" s="97"/>
      <c r="E82" s="97"/>
      <c r="F82" s="97"/>
      <c r="G82" s="97"/>
      <c r="H82" s="97"/>
      <c r="I82" s="97"/>
      <c r="J82" s="97"/>
      <c r="K82" s="99" t="str">
        <f>IFERROR('General Data'!$F$3*L82/SUM(COUNTIF(D82:J82,"x")),"00:00")</f>
        <v>00:00</v>
      </c>
      <c r="L82" s="75">
        <f t="shared" si="2"/>
        <v>0</v>
      </c>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76"/>
      <c r="AX82" s="76"/>
    </row>
    <row r="83" spans="1:50" x14ac:dyDescent="0.25">
      <c r="A83" s="106">
        <f t="shared" si="3"/>
        <v>0</v>
      </c>
      <c r="B83" s="94"/>
      <c r="C83" s="93" t="str">
        <f>IFERROR(VLOOKUP($B83,'Sub-code Info'!$B$4:$C$23,2,FALSE),"")</f>
        <v/>
      </c>
      <c r="D83" s="97"/>
      <c r="E83" s="97"/>
      <c r="F83" s="97"/>
      <c r="G83" s="97"/>
      <c r="H83" s="97"/>
      <c r="I83" s="97"/>
      <c r="J83" s="97"/>
      <c r="K83" s="99" t="str">
        <f>IFERROR('General Data'!$F$3*L83/SUM(COUNTIF(D83:J83,"x")),"00:00")</f>
        <v>00:00</v>
      </c>
      <c r="L83" s="75">
        <f t="shared" si="2"/>
        <v>0</v>
      </c>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76"/>
      <c r="AX83" s="76"/>
    </row>
    <row r="84" spans="1:50" x14ac:dyDescent="0.25">
      <c r="A84" s="106">
        <f t="shared" si="3"/>
        <v>0</v>
      </c>
      <c r="B84" s="94"/>
      <c r="C84" s="93" t="str">
        <f>IFERROR(VLOOKUP($B84,'Sub-code Info'!$B$4:$C$23,2,FALSE),"")</f>
        <v/>
      </c>
      <c r="D84" s="97"/>
      <c r="E84" s="97"/>
      <c r="F84" s="97"/>
      <c r="G84" s="97"/>
      <c r="H84" s="97"/>
      <c r="I84" s="97"/>
      <c r="J84" s="97"/>
      <c r="K84" s="99" t="str">
        <f>IFERROR('General Data'!$F$3*L84/SUM(COUNTIF(D84:J84,"x")),"00:00")</f>
        <v>00:00</v>
      </c>
      <c r="L84" s="75">
        <f t="shared" si="2"/>
        <v>0</v>
      </c>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76"/>
      <c r="AX84" s="76"/>
    </row>
    <row r="85" spans="1:50" x14ac:dyDescent="0.25">
      <c r="A85" s="106">
        <f t="shared" si="3"/>
        <v>0</v>
      </c>
      <c r="B85" s="94"/>
      <c r="C85" s="93" t="str">
        <f>IFERROR(VLOOKUP($B85,'Sub-code Info'!$B$4:$C$23,2,FALSE),"")</f>
        <v/>
      </c>
      <c r="D85" s="97"/>
      <c r="E85" s="97"/>
      <c r="F85" s="97"/>
      <c r="G85" s="97"/>
      <c r="H85" s="97"/>
      <c r="I85" s="97"/>
      <c r="J85" s="97"/>
      <c r="K85" s="99" t="str">
        <f>IFERROR('General Data'!$F$3*L85/SUM(COUNTIF(D85:J85,"x")),"00:00")</f>
        <v>00:00</v>
      </c>
      <c r="L85" s="75">
        <f t="shared" si="2"/>
        <v>0</v>
      </c>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76"/>
      <c r="AX85" s="76"/>
    </row>
    <row r="86" spans="1:50" x14ac:dyDescent="0.25">
      <c r="A86" s="106">
        <f t="shared" si="3"/>
        <v>0</v>
      </c>
      <c r="B86" s="94"/>
      <c r="C86" s="93" t="str">
        <f>IFERROR(VLOOKUP($B86,'Sub-code Info'!$B$4:$C$23,2,FALSE),"")</f>
        <v/>
      </c>
      <c r="D86" s="97"/>
      <c r="E86" s="97"/>
      <c r="F86" s="97"/>
      <c r="G86" s="97"/>
      <c r="H86" s="97"/>
      <c r="I86" s="97"/>
      <c r="J86" s="97"/>
      <c r="K86" s="99" t="str">
        <f>IFERROR('General Data'!$F$3*L86/SUM(COUNTIF(D86:J86,"x")),"00:00")</f>
        <v>00:00</v>
      </c>
      <c r="L86" s="75">
        <f t="shared" si="2"/>
        <v>0</v>
      </c>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76"/>
      <c r="AX86" s="76"/>
    </row>
    <row r="87" spans="1:50" x14ac:dyDescent="0.25">
      <c r="A87" s="106">
        <f t="shared" si="3"/>
        <v>0</v>
      </c>
      <c r="B87" s="94"/>
      <c r="C87" s="93" t="str">
        <f>IFERROR(VLOOKUP($B87,'Sub-code Info'!$B$4:$C$23,2,FALSE),"")</f>
        <v/>
      </c>
      <c r="D87" s="97"/>
      <c r="E87" s="97"/>
      <c r="F87" s="97"/>
      <c r="G87" s="97"/>
      <c r="H87" s="97"/>
      <c r="I87" s="97"/>
      <c r="J87" s="97"/>
      <c r="K87" s="99" t="str">
        <f>IFERROR('General Data'!$F$3*L87/SUM(COUNTIF(D87:J87,"x")),"00:00")</f>
        <v>00:00</v>
      </c>
      <c r="L87" s="75">
        <f t="shared" si="2"/>
        <v>0</v>
      </c>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76"/>
      <c r="AX87" s="76"/>
    </row>
    <row r="88" spans="1:50" x14ac:dyDescent="0.25">
      <c r="A88" s="106">
        <f t="shared" si="3"/>
        <v>0</v>
      </c>
      <c r="B88" s="94"/>
      <c r="C88" s="93" t="str">
        <f>IFERROR(VLOOKUP($B88,'Sub-code Info'!$B$4:$C$23,2,FALSE),"")</f>
        <v/>
      </c>
      <c r="D88" s="97"/>
      <c r="E88" s="97"/>
      <c r="F88" s="97"/>
      <c r="G88" s="97"/>
      <c r="H88" s="97"/>
      <c r="I88" s="97"/>
      <c r="J88" s="97"/>
      <c r="K88" s="99" t="str">
        <f>IFERROR('General Data'!$F$3*L88/SUM(COUNTIF(D88:J88,"x")),"00:00")</f>
        <v>00:00</v>
      </c>
      <c r="L88" s="75">
        <f t="shared" si="2"/>
        <v>0</v>
      </c>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76"/>
      <c r="AX88" s="76"/>
    </row>
    <row r="89" spans="1:50" x14ac:dyDescent="0.25">
      <c r="A89" s="106">
        <f t="shared" si="3"/>
        <v>0</v>
      </c>
      <c r="B89" s="94"/>
      <c r="C89" s="93" t="str">
        <f>IFERROR(VLOOKUP($B89,'Sub-code Info'!$B$4:$C$23,2,FALSE),"")</f>
        <v/>
      </c>
      <c r="D89" s="97"/>
      <c r="E89" s="97"/>
      <c r="F89" s="97"/>
      <c r="G89" s="97"/>
      <c r="H89" s="97"/>
      <c r="I89" s="97"/>
      <c r="J89" s="97"/>
      <c r="K89" s="99" t="str">
        <f>IFERROR('General Data'!$F$3*L89/SUM(COUNTIF(D89:J89,"x")),"00:00")</f>
        <v>00:00</v>
      </c>
      <c r="L89" s="75">
        <f t="shared" si="2"/>
        <v>0</v>
      </c>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76"/>
      <c r="AX89" s="76"/>
    </row>
    <row r="90" spans="1:50" x14ac:dyDescent="0.25">
      <c r="A90" s="106">
        <f t="shared" si="3"/>
        <v>0</v>
      </c>
      <c r="B90" s="94"/>
      <c r="C90" s="93" t="str">
        <f>IFERROR(VLOOKUP($B90,'Sub-code Info'!$B$4:$C$23,2,FALSE),"")</f>
        <v/>
      </c>
      <c r="D90" s="97"/>
      <c r="E90" s="97"/>
      <c r="F90" s="97"/>
      <c r="G90" s="97"/>
      <c r="H90" s="97"/>
      <c r="I90" s="97"/>
      <c r="J90" s="97"/>
      <c r="K90" s="99" t="str">
        <f>IFERROR('General Data'!$F$3*L90/SUM(COUNTIF(D90:J90,"x")),"00:00")</f>
        <v>00:00</v>
      </c>
      <c r="L90" s="75">
        <f t="shared" si="2"/>
        <v>0</v>
      </c>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76"/>
      <c r="AX90" s="76"/>
    </row>
    <row r="91" spans="1:50" x14ac:dyDescent="0.25">
      <c r="A91" s="106">
        <f t="shared" si="3"/>
        <v>0</v>
      </c>
      <c r="B91" s="94"/>
      <c r="C91" s="93" t="str">
        <f>IFERROR(VLOOKUP($B91,'Sub-code Info'!$B$4:$C$23,2,FALSE),"")</f>
        <v/>
      </c>
      <c r="D91" s="97"/>
      <c r="E91" s="97"/>
      <c r="F91" s="97"/>
      <c r="G91" s="97"/>
      <c r="H91" s="97"/>
      <c r="I91" s="97"/>
      <c r="J91" s="97"/>
      <c r="K91" s="99" t="str">
        <f>IFERROR('General Data'!$F$3*L91/SUM(COUNTIF(D91:J91,"x")),"00:00")</f>
        <v>00:00</v>
      </c>
      <c r="L91" s="75">
        <f t="shared" si="2"/>
        <v>0</v>
      </c>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76"/>
      <c r="AX91" s="76"/>
    </row>
    <row r="92" spans="1:50" x14ac:dyDescent="0.25">
      <c r="A92" s="106">
        <f t="shared" si="3"/>
        <v>0</v>
      </c>
      <c r="B92" s="94"/>
      <c r="C92" s="93" t="str">
        <f>IFERROR(VLOOKUP($B92,'Sub-code Info'!$B$4:$C$23,2,FALSE),"")</f>
        <v/>
      </c>
      <c r="D92" s="97"/>
      <c r="E92" s="97"/>
      <c r="F92" s="97"/>
      <c r="G92" s="97"/>
      <c r="H92" s="97"/>
      <c r="I92" s="97"/>
      <c r="J92" s="97"/>
      <c r="K92" s="99" t="str">
        <f>IFERROR('General Data'!$F$3*L92/SUM(COUNTIF(D92:J92,"x")),"00:00")</f>
        <v>00:00</v>
      </c>
      <c r="L92" s="75">
        <f t="shared" si="2"/>
        <v>0</v>
      </c>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76"/>
      <c r="AX92" s="76"/>
    </row>
    <row r="93" spans="1:50" x14ac:dyDescent="0.25">
      <c r="A93" s="106">
        <f t="shared" si="3"/>
        <v>0</v>
      </c>
      <c r="B93" s="94"/>
      <c r="C93" s="93" t="str">
        <f>IFERROR(VLOOKUP($B93,'Sub-code Info'!$B$4:$C$23,2,FALSE),"")</f>
        <v/>
      </c>
      <c r="D93" s="97"/>
      <c r="E93" s="97"/>
      <c r="F93" s="97"/>
      <c r="G93" s="97"/>
      <c r="H93" s="97"/>
      <c r="I93" s="97"/>
      <c r="J93" s="97"/>
      <c r="K93" s="99" t="str">
        <f>IFERROR('General Data'!$F$3*L93/SUM(COUNTIF(D93:J93,"x")),"00:00")</f>
        <v>00:00</v>
      </c>
      <c r="L93" s="75">
        <f t="shared" si="2"/>
        <v>0</v>
      </c>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76"/>
      <c r="AX93" s="76"/>
    </row>
    <row r="94" spans="1:50" x14ac:dyDescent="0.25">
      <c r="A94" s="106">
        <f t="shared" si="3"/>
        <v>0</v>
      </c>
      <c r="B94" s="94"/>
      <c r="C94" s="93" t="str">
        <f>IFERROR(VLOOKUP($B94,'Sub-code Info'!$B$4:$C$23,2,FALSE),"")</f>
        <v/>
      </c>
      <c r="D94" s="97"/>
      <c r="E94" s="97"/>
      <c r="F94" s="97"/>
      <c r="G94" s="97"/>
      <c r="H94" s="97"/>
      <c r="I94" s="97"/>
      <c r="J94" s="97"/>
      <c r="K94" s="99" t="str">
        <f>IFERROR('General Data'!$F$3*L94/SUM(COUNTIF(D94:J94,"x")),"00:00")</f>
        <v>00:00</v>
      </c>
      <c r="L94" s="75">
        <f t="shared" si="2"/>
        <v>0</v>
      </c>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76"/>
      <c r="AX94" s="76"/>
    </row>
    <row r="95" spans="1:50" x14ac:dyDescent="0.25">
      <c r="A95" s="106">
        <f t="shared" si="3"/>
        <v>0</v>
      </c>
      <c r="B95" s="94"/>
      <c r="C95" s="93" t="str">
        <f>IFERROR(VLOOKUP($B95,'Sub-code Info'!$B$4:$C$23,2,FALSE),"")</f>
        <v/>
      </c>
      <c r="D95" s="97"/>
      <c r="E95" s="97"/>
      <c r="F95" s="97"/>
      <c r="G95" s="97"/>
      <c r="H95" s="97"/>
      <c r="I95" s="97"/>
      <c r="J95" s="97"/>
      <c r="K95" s="99" t="str">
        <f>IFERROR('General Data'!$F$3*L95/SUM(COUNTIF(D95:J95,"x")),"00:00")</f>
        <v>00:00</v>
      </c>
      <c r="L95" s="75">
        <f t="shared" si="2"/>
        <v>0</v>
      </c>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76"/>
      <c r="AX95" s="76"/>
    </row>
    <row r="96" spans="1:50" x14ac:dyDescent="0.25">
      <c r="A96" s="106">
        <f t="shared" si="3"/>
        <v>0</v>
      </c>
      <c r="B96" s="94"/>
      <c r="C96" s="93" t="str">
        <f>IFERROR(VLOOKUP($B96,'Sub-code Info'!$B$4:$C$23,2,FALSE),"")</f>
        <v/>
      </c>
      <c r="D96" s="97"/>
      <c r="E96" s="97"/>
      <c r="F96" s="97"/>
      <c r="G96" s="97"/>
      <c r="H96" s="97"/>
      <c r="I96" s="97"/>
      <c r="J96" s="97"/>
      <c r="K96" s="99" t="str">
        <f>IFERROR('General Data'!$F$3*L96/SUM(COUNTIF(D96:J96,"x")),"00:00")</f>
        <v>00:00</v>
      </c>
      <c r="L96" s="75">
        <f t="shared" si="2"/>
        <v>0</v>
      </c>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76"/>
      <c r="AX96" s="76"/>
    </row>
    <row r="97" spans="1:50" x14ac:dyDescent="0.25">
      <c r="A97" s="106">
        <f t="shared" si="3"/>
        <v>0</v>
      </c>
      <c r="B97" s="94"/>
      <c r="C97" s="93" t="str">
        <f>IFERROR(VLOOKUP($B97,'Sub-code Info'!$B$4:$C$23,2,FALSE),"")</f>
        <v/>
      </c>
      <c r="D97" s="97"/>
      <c r="E97" s="97"/>
      <c r="F97" s="97"/>
      <c r="G97" s="97"/>
      <c r="H97" s="97"/>
      <c r="I97" s="97"/>
      <c r="J97" s="97"/>
      <c r="K97" s="99" t="str">
        <f>IFERROR('General Data'!$F$3*L97/SUM(COUNTIF(D97:J97,"x")),"00:00")</f>
        <v>00:00</v>
      </c>
      <c r="L97" s="75">
        <f t="shared" si="2"/>
        <v>0</v>
      </c>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76"/>
      <c r="AX97" s="76"/>
    </row>
    <row r="98" spans="1:50" x14ac:dyDescent="0.25">
      <c r="A98" s="106">
        <f t="shared" si="3"/>
        <v>0</v>
      </c>
      <c r="B98" s="94"/>
      <c r="C98" s="93" t="str">
        <f>IFERROR(VLOOKUP($B98,'Sub-code Info'!$B$4:$C$23,2,FALSE),"")</f>
        <v/>
      </c>
      <c r="D98" s="97"/>
      <c r="E98" s="97"/>
      <c r="F98" s="97"/>
      <c r="G98" s="97"/>
      <c r="H98" s="97"/>
      <c r="I98" s="97"/>
      <c r="J98" s="97"/>
      <c r="K98" s="99" t="str">
        <f>IFERROR('General Data'!$F$3*L98/SUM(COUNTIF(D98:J98,"x")),"00:00")</f>
        <v>00:00</v>
      </c>
      <c r="L98" s="75">
        <f t="shared" si="2"/>
        <v>0</v>
      </c>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76"/>
      <c r="AX98" s="76"/>
    </row>
    <row r="99" spans="1:50" x14ac:dyDescent="0.25">
      <c r="A99" s="106">
        <f t="shared" si="3"/>
        <v>0</v>
      </c>
      <c r="B99" s="94"/>
      <c r="C99" s="93" t="str">
        <f>IFERROR(VLOOKUP($B99,'Sub-code Info'!$B$4:$C$23,2,FALSE),"")</f>
        <v/>
      </c>
      <c r="D99" s="97"/>
      <c r="E99" s="97"/>
      <c r="F99" s="97"/>
      <c r="G99" s="97"/>
      <c r="H99" s="97"/>
      <c r="I99" s="97"/>
      <c r="J99" s="97"/>
      <c r="K99" s="99" t="str">
        <f>IFERROR('General Data'!$F$3*L99/SUM(COUNTIF(D99:J99,"x")),"00:00")</f>
        <v>00:00</v>
      </c>
      <c r="L99" s="75">
        <f t="shared" si="2"/>
        <v>0</v>
      </c>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76"/>
      <c r="AX99" s="76"/>
    </row>
    <row r="100" spans="1:50" x14ac:dyDescent="0.25">
      <c r="A100" s="106">
        <f t="shared" si="3"/>
        <v>0</v>
      </c>
      <c r="B100" s="94"/>
      <c r="C100" s="93" t="str">
        <f>IFERROR(VLOOKUP($B100,'Sub-code Info'!$B$4:$C$23,2,FALSE),"")</f>
        <v/>
      </c>
      <c r="D100" s="97"/>
      <c r="E100" s="97"/>
      <c r="F100" s="97"/>
      <c r="G100" s="97"/>
      <c r="H100" s="97"/>
      <c r="I100" s="97"/>
      <c r="J100" s="97"/>
      <c r="K100" s="99" t="str">
        <f>IFERROR('General Data'!$F$3*L100/SUM(COUNTIF(D100:J100,"x")),"00:00")</f>
        <v>00:00</v>
      </c>
      <c r="L100" s="75">
        <f t="shared" si="2"/>
        <v>0</v>
      </c>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76"/>
      <c r="AX100" s="76"/>
    </row>
    <row r="101" spans="1:50" x14ac:dyDescent="0.25">
      <c r="A101" s="106">
        <f t="shared" si="3"/>
        <v>0</v>
      </c>
      <c r="B101" s="94"/>
      <c r="C101" s="93" t="str">
        <f>IFERROR(VLOOKUP($B101,'Sub-code Info'!$B$4:$C$23,2,FALSE),"")</f>
        <v/>
      </c>
      <c r="D101" s="97"/>
      <c r="E101" s="97"/>
      <c r="F101" s="97"/>
      <c r="G101" s="97"/>
      <c r="H101" s="97"/>
      <c r="I101" s="97"/>
      <c r="J101" s="97"/>
      <c r="K101" s="99" t="str">
        <f>IFERROR('General Data'!$F$3*L101/SUM(COUNTIF(D101:J101,"x")),"00:00")</f>
        <v>00:00</v>
      </c>
      <c r="L101" s="75">
        <f t="shared" si="2"/>
        <v>0</v>
      </c>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76"/>
      <c r="AX101" s="76"/>
    </row>
    <row r="102" spans="1:50" x14ac:dyDescent="0.25">
      <c r="A102" s="106">
        <f t="shared" si="3"/>
        <v>0</v>
      </c>
      <c r="B102" s="94"/>
      <c r="C102" s="93" t="str">
        <f>IFERROR(VLOOKUP($B102,'Sub-code Info'!$B$4:$C$23,2,FALSE),"")</f>
        <v/>
      </c>
      <c r="D102" s="97"/>
      <c r="E102" s="97"/>
      <c r="F102" s="97"/>
      <c r="G102" s="97"/>
      <c r="H102" s="97"/>
      <c r="I102" s="97"/>
      <c r="J102" s="97"/>
      <c r="K102" s="99" t="str">
        <f>IFERROR('General Data'!$F$3*L102/SUM(COUNTIF(D102:J102,"x")),"00:00")</f>
        <v>00:00</v>
      </c>
      <c r="L102" s="75">
        <f t="shared" si="2"/>
        <v>0</v>
      </c>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76"/>
      <c r="AX102" s="76"/>
    </row>
    <row r="103" spans="1:50" x14ac:dyDescent="0.25">
      <c r="A103" s="106">
        <f t="shared" si="3"/>
        <v>0</v>
      </c>
      <c r="B103" s="94"/>
      <c r="C103" s="93" t="str">
        <f>IFERROR(VLOOKUP($B103,'Sub-code Info'!$B$4:$C$23,2,FALSE),"")</f>
        <v/>
      </c>
      <c r="D103" s="97"/>
      <c r="E103" s="97"/>
      <c r="F103" s="97"/>
      <c r="G103" s="97"/>
      <c r="H103" s="97"/>
      <c r="I103" s="97"/>
      <c r="J103" s="97"/>
      <c r="K103" s="99" t="str">
        <f>IFERROR('General Data'!$F$3*L103/SUM(COUNTIF(D103:J103,"x")),"00:00")</f>
        <v>00:00</v>
      </c>
      <c r="L103" s="75">
        <f t="shared" si="2"/>
        <v>0</v>
      </c>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76"/>
      <c r="AX103" s="76"/>
    </row>
    <row r="104" spans="1:50" x14ac:dyDescent="0.25">
      <c r="A104" s="106">
        <f t="shared" si="3"/>
        <v>0</v>
      </c>
      <c r="B104" s="94"/>
      <c r="C104" s="93" t="str">
        <f>IFERROR(VLOOKUP($B104,'Sub-code Info'!$B$4:$C$23,2,FALSE),"")</f>
        <v/>
      </c>
      <c r="D104" s="97"/>
      <c r="E104" s="97"/>
      <c r="F104" s="97"/>
      <c r="G104" s="97"/>
      <c r="H104" s="97"/>
      <c r="I104" s="97"/>
      <c r="J104" s="97"/>
      <c r="K104" s="99" t="str">
        <f>IFERROR('General Data'!$F$3*L104/SUM(COUNTIF(D104:J104,"x")),"00:00")</f>
        <v>00:00</v>
      </c>
      <c r="L104" s="75">
        <f t="shared" si="2"/>
        <v>0</v>
      </c>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76"/>
      <c r="AX104" s="76"/>
    </row>
    <row r="105" spans="1:50" x14ac:dyDescent="0.25">
      <c r="A105" s="106">
        <f t="shared" si="3"/>
        <v>0</v>
      </c>
      <c r="B105" s="94"/>
      <c r="C105" s="93" t="str">
        <f>IFERROR(VLOOKUP($B105,'Sub-code Info'!$B$4:$C$23,2,FALSE),"")</f>
        <v/>
      </c>
      <c r="D105" s="97"/>
      <c r="E105" s="97"/>
      <c r="F105" s="97"/>
      <c r="G105" s="97"/>
      <c r="H105" s="97"/>
      <c r="I105" s="97"/>
      <c r="J105" s="97"/>
      <c r="K105" s="99" t="str">
        <f>IFERROR('General Data'!$F$3*L105/SUM(COUNTIF(D105:J105,"x")),"00:00")</f>
        <v>00:00</v>
      </c>
      <c r="L105" s="75">
        <f t="shared" si="2"/>
        <v>0</v>
      </c>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76"/>
      <c r="AX105" s="76"/>
    </row>
    <row r="106" spans="1:50" x14ac:dyDescent="0.25">
      <c r="A106" s="106">
        <f t="shared" si="3"/>
        <v>0</v>
      </c>
      <c r="B106" s="94"/>
      <c r="C106" s="93" t="str">
        <f>IFERROR(VLOOKUP($B106,'Sub-code Info'!$B$4:$C$23,2,FALSE),"")</f>
        <v/>
      </c>
      <c r="D106" s="97"/>
      <c r="E106" s="97"/>
      <c r="F106" s="97"/>
      <c r="G106" s="97"/>
      <c r="H106" s="97"/>
      <c r="I106" s="97"/>
      <c r="J106" s="97"/>
      <c r="K106" s="99" t="str">
        <f>IFERROR('General Data'!$F$3*L106/SUM(COUNTIF(D106:J106,"x")),"00:00")</f>
        <v>00:00</v>
      </c>
      <c r="L106" s="75">
        <f t="shared" si="2"/>
        <v>0</v>
      </c>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76"/>
      <c r="AX106" s="76"/>
    </row>
    <row r="107" spans="1:50" x14ac:dyDescent="0.25">
      <c r="A107" s="106">
        <f t="shared" si="3"/>
        <v>0</v>
      </c>
      <c r="B107" s="94"/>
      <c r="C107" s="93" t="str">
        <f>IFERROR(VLOOKUP($B107,'Sub-code Info'!$B$4:$C$23,2,FALSE),"")</f>
        <v/>
      </c>
      <c r="D107" s="97"/>
      <c r="E107" s="97"/>
      <c r="F107" s="97"/>
      <c r="G107" s="97"/>
      <c r="H107" s="97"/>
      <c r="I107" s="97"/>
      <c r="J107" s="97"/>
      <c r="K107" s="99" t="str">
        <f>IFERROR('General Data'!$F$3*L107/SUM(COUNTIF(D107:J107,"x")),"00:00")</f>
        <v>00:00</v>
      </c>
      <c r="L107" s="75">
        <f t="shared" si="2"/>
        <v>0</v>
      </c>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76"/>
      <c r="AX107" s="76"/>
    </row>
    <row r="108" spans="1:50" x14ac:dyDescent="0.25">
      <c r="A108" s="106">
        <f t="shared" si="3"/>
        <v>0</v>
      </c>
      <c r="B108" s="94"/>
      <c r="C108" s="93" t="str">
        <f>IFERROR(VLOOKUP($B108,'Sub-code Info'!$B$4:$C$23,2,FALSE),"")</f>
        <v/>
      </c>
      <c r="D108" s="97"/>
      <c r="E108" s="97"/>
      <c r="F108" s="97"/>
      <c r="G108" s="97"/>
      <c r="H108" s="97"/>
      <c r="I108" s="97"/>
      <c r="J108" s="97"/>
      <c r="K108" s="99" t="str">
        <f>IFERROR('General Data'!$F$3*L108/SUM(COUNTIF(D108:J108,"x")),"00:00")</f>
        <v>00:00</v>
      </c>
      <c r="L108" s="75">
        <f t="shared" si="2"/>
        <v>0</v>
      </c>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76"/>
      <c r="AX108" s="76"/>
    </row>
    <row r="109" spans="1:50" x14ac:dyDescent="0.25">
      <c r="A109" s="106">
        <f t="shared" si="3"/>
        <v>0</v>
      </c>
      <c r="B109" s="94"/>
      <c r="C109" s="93" t="str">
        <f>IFERROR(VLOOKUP($B109,'Sub-code Info'!$B$4:$C$23,2,FALSE),"")</f>
        <v/>
      </c>
      <c r="D109" s="97"/>
      <c r="E109" s="97"/>
      <c r="F109" s="97"/>
      <c r="G109" s="97"/>
      <c r="H109" s="97"/>
      <c r="I109" s="97"/>
      <c r="J109" s="97"/>
      <c r="K109" s="99" t="str">
        <f>IFERROR('General Data'!$F$3*L109/SUM(COUNTIF(D109:J109,"x")),"00:00")</f>
        <v>00:00</v>
      </c>
      <c r="L109" s="75">
        <f t="shared" si="2"/>
        <v>0</v>
      </c>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76"/>
      <c r="AX109" s="76"/>
    </row>
    <row r="110" spans="1:50" x14ac:dyDescent="0.25">
      <c r="A110" s="106">
        <f t="shared" si="3"/>
        <v>0</v>
      </c>
      <c r="B110" s="94"/>
      <c r="C110" s="93" t="str">
        <f>IFERROR(VLOOKUP($B110,'Sub-code Info'!$B$4:$C$23,2,FALSE),"")</f>
        <v/>
      </c>
      <c r="D110" s="97"/>
      <c r="E110" s="97"/>
      <c r="F110" s="97"/>
      <c r="G110" s="97"/>
      <c r="H110" s="97"/>
      <c r="I110" s="97"/>
      <c r="J110" s="97"/>
      <c r="K110" s="99" t="str">
        <f>IFERROR('General Data'!$F$3*L110/SUM(COUNTIF(D110:J110,"x")),"00:00")</f>
        <v>00:00</v>
      </c>
      <c r="L110" s="75">
        <f t="shared" si="2"/>
        <v>0</v>
      </c>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76"/>
      <c r="AX110" s="76"/>
    </row>
    <row r="111" spans="1:50" x14ac:dyDescent="0.25">
      <c r="A111" s="106">
        <f t="shared" si="3"/>
        <v>0</v>
      </c>
      <c r="B111" s="94"/>
      <c r="C111" s="93" t="str">
        <f>IFERROR(VLOOKUP($B111,'Sub-code Info'!$B$4:$C$23,2,FALSE),"")</f>
        <v/>
      </c>
      <c r="D111" s="97"/>
      <c r="E111" s="97"/>
      <c r="F111" s="97"/>
      <c r="G111" s="97"/>
      <c r="H111" s="97"/>
      <c r="I111" s="97"/>
      <c r="J111" s="97"/>
      <c r="K111" s="99" t="str">
        <f>IFERROR('General Data'!$F$3*L111/SUM(COUNTIF(D111:J111,"x")),"00:00")</f>
        <v>00:00</v>
      </c>
      <c r="L111" s="75">
        <f t="shared" si="2"/>
        <v>0</v>
      </c>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76"/>
      <c r="AX111" s="76"/>
    </row>
    <row r="112" spans="1:50" x14ac:dyDescent="0.25">
      <c r="A112" s="106">
        <f t="shared" si="3"/>
        <v>0</v>
      </c>
      <c r="B112" s="94"/>
      <c r="C112" s="93" t="str">
        <f>IFERROR(VLOOKUP($B112,'Sub-code Info'!$B$4:$C$23,2,FALSE),"")</f>
        <v/>
      </c>
      <c r="D112" s="97"/>
      <c r="E112" s="97"/>
      <c r="F112" s="97"/>
      <c r="G112" s="97"/>
      <c r="H112" s="97"/>
      <c r="I112" s="97"/>
      <c r="J112" s="97"/>
      <c r="K112" s="99" t="str">
        <f>IFERROR('General Data'!$F$3*L112/SUM(COUNTIF(D112:J112,"x")),"00:00")</f>
        <v>00:00</v>
      </c>
      <c r="L112" s="75">
        <f t="shared" si="2"/>
        <v>0</v>
      </c>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76"/>
      <c r="AX112" s="76"/>
    </row>
    <row r="113" spans="1:50" x14ac:dyDescent="0.25">
      <c r="A113" s="106">
        <f t="shared" si="3"/>
        <v>0</v>
      </c>
      <c r="B113" s="94"/>
      <c r="C113" s="93" t="str">
        <f>IFERROR(VLOOKUP($B113,'Sub-code Info'!$B$4:$C$23,2,FALSE),"")</f>
        <v/>
      </c>
      <c r="D113" s="97"/>
      <c r="E113" s="97"/>
      <c r="F113" s="97"/>
      <c r="G113" s="97"/>
      <c r="H113" s="97"/>
      <c r="I113" s="97"/>
      <c r="J113" s="97"/>
      <c r="K113" s="99" t="str">
        <f>IFERROR('General Data'!$F$3*L113/SUM(COUNTIF(D113:J113,"x")),"00:00")</f>
        <v>00:00</v>
      </c>
      <c r="L113" s="75">
        <f t="shared" si="2"/>
        <v>0</v>
      </c>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76"/>
      <c r="AX113" s="76"/>
    </row>
    <row r="114" spans="1:50" x14ac:dyDescent="0.25">
      <c r="A114" s="106">
        <f t="shared" si="3"/>
        <v>0</v>
      </c>
      <c r="B114" s="94"/>
      <c r="C114" s="93" t="str">
        <f>IFERROR(VLOOKUP($B114,'Sub-code Info'!$B$4:$C$23,2,FALSE),"")</f>
        <v/>
      </c>
      <c r="D114" s="97"/>
      <c r="E114" s="97"/>
      <c r="F114" s="97"/>
      <c r="G114" s="97"/>
      <c r="H114" s="97"/>
      <c r="I114" s="97"/>
      <c r="J114" s="97"/>
      <c r="K114" s="99" t="str">
        <f>IFERROR('General Data'!$F$3*L114/SUM(COUNTIF(D114:J114,"x")),"00:00")</f>
        <v>00:00</v>
      </c>
      <c r="L114" s="75">
        <f t="shared" si="2"/>
        <v>0</v>
      </c>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76"/>
      <c r="AX114" s="76"/>
    </row>
    <row r="115" spans="1:50" x14ac:dyDescent="0.25">
      <c r="A115" s="106">
        <f t="shared" si="3"/>
        <v>0</v>
      </c>
      <c r="B115" s="94"/>
      <c r="C115" s="93" t="str">
        <f>IFERROR(VLOOKUP($B115,'Sub-code Info'!$B$4:$C$23,2,FALSE),"")</f>
        <v/>
      </c>
      <c r="D115" s="97"/>
      <c r="E115" s="97"/>
      <c r="F115" s="97"/>
      <c r="G115" s="97"/>
      <c r="H115" s="97"/>
      <c r="I115" s="97"/>
      <c r="J115" s="97"/>
      <c r="K115" s="99" t="str">
        <f>IFERROR('General Data'!$F$3*L115/SUM(COUNTIF(D115:J115,"x")),"00:00")</f>
        <v>00:00</v>
      </c>
      <c r="L115" s="75">
        <f t="shared" si="2"/>
        <v>0</v>
      </c>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76"/>
      <c r="AX115" s="76"/>
    </row>
    <row r="116" spans="1:50" x14ac:dyDescent="0.25">
      <c r="A116" s="106">
        <f t="shared" si="3"/>
        <v>0</v>
      </c>
      <c r="B116" s="94"/>
      <c r="C116" s="93" t="str">
        <f>IFERROR(VLOOKUP($B116,'Sub-code Info'!$B$4:$C$23,2,FALSE),"")</f>
        <v/>
      </c>
      <c r="D116" s="97"/>
      <c r="E116" s="97"/>
      <c r="F116" s="97"/>
      <c r="G116" s="97"/>
      <c r="H116" s="97"/>
      <c r="I116" s="97"/>
      <c r="J116" s="97"/>
      <c r="K116" s="99" t="str">
        <f>IFERROR('General Data'!$F$3*L116/SUM(COUNTIF(D116:J116,"x")),"00:00")</f>
        <v>00:00</v>
      </c>
      <c r="L116" s="75">
        <f t="shared" si="2"/>
        <v>0</v>
      </c>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76"/>
      <c r="AX116" s="76"/>
    </row>
    <row r="117" spans="1:50" x14ac:dyDescent="0.25">
      <c r="A117" s="106">
        <f t="shared" si="3"/>
        <v>0</v>
      </c>
      <c r="B117" s="94"/>
      <c r="C117" s="93" t="str">
        <f>IFERROR(VLOOKUP($B117,'Sub-code Info'!$B$4:$C$23,2,FALSE),"")</f>
        <v/>
      </c>
      <c r="D117" s="97"/>
      <c r="E117" s="97"/>
      <c r="F117" s="97"/>
      <c r="G117" s="97"/>
      <c r="H117" s="97"/>
      <c r="I117" s="97"/>
      <c r="J117" s="97"/>
      <c r="K117" s="99" t="str">
        <f>IFERROR('General Data'!$F$3*L117/SUM(COUNTIF(D117:J117,"x")),"00:00")</f>
        <v>00:00</v>
      </c>
      <c r="L117" s="75">
        <f t="shared" si="2"/>
        <v>0</v>
      </c>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76"/>
      <c r="AX117" s="76"/>
    </row>
    <row r="118" spans="1:50" x14ac:dyDescent="0.25">
      <c r="A118" s="106">
        <f t="shared" si="3"/>
        <v>0</v>
      </c>
      <c r="B118" s="94"/>
      <c r="C118" s="93" t="str">
        <f>IFERROR(VLOOKUP($B118,'Sub-code Info'!$B$4:$C$23,2,FALSE),"")</f>
        <v/>
      </c>
      <c r="D118" s="97"/>
      <c r="E118" s="97"/>
      <c r="F118" s="97"/>
      <c r="G118" s="97"/>
      <c r="H118" s="97"/>
      <c r="I118" s="97"/>
      <c r="J118" s="97"/>
      <c r="K118" s="99" t="str">
        <f>IFERROR('General Data'!$F$3*L118/SUM(COUNTIF(D118:J118,"x")),"00:00")</f>
        <v>00:00</v>
      </c>
      <c r="L118" s="75">
        <f t="shared" si="2"/>
        <v>0</v>
      </c>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76"/>
      <c r="AX118" s="76"/>
    </row>
    <row r="119" spans="1:50" x14ac:dyDescent="0.25">
      <c r="A119" s="106">
        <f t="shared" si="3"/>
        <v>0</v>
      </c>
      <c r="B119" s="94"/>
      <c r="C119" s="93" t="str">
        <f>IFERROR(VLOOKUP($B119,'Sub-code Info'!$B$4:$C$23,2,FALSE),"")</f>
        <v/>
      </c>
      <c r="D119" s="97"/>
      <c r="E119" s="97"/>
      <c r="F119" s="97"/>
      <c r="G119" s="97"/>
      <c r="H119" s="97"/>
      <c r="I119" s="97"/>
      <c r="J119" s="97"/>
      <c r="K119" s="99" t="str">
        <f>IFERROR('General Data'!$F$3*L119/SUM(COUNTIF(D119:J119,"x")),"00:00")</f>
        <v>00:00</v>
      </c>
      <c r="L119" s="75">
        <f t="shared" si="2"/>
        <v>0</v>
      </c>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76"/>
      <c r="AX119" s="76"/>
    </row>
    <row r="120" spans="1:50" x14ac:dyDescent="0.25">
      <c r="A120" s="106">
        <f t="shared" si="3"/>
        <v>0</v>
      </c>
      <c r="B120" s="94"/>
      <c r="C120" s="93" t="str">
        <f>IFERROR(VLOOKUP($B120,'Sub-code Info'!$B$4:$C$23,2,FALSE),"")</f>
        <v/>
      </c>
      <c r="D120" s="97"/>
      <c r="E120" s="97"/>
      <c r="F120" s="97"/>
      <c r="G120" s="97"/>
      <c r="H120" s="97"/>
      <c r="I120" s="97"/>
      <c r="J120" s="97"/>
      <c r="K120" s="99" t="str">
        <f>IFERROR('General Data'!$F$3*L120/SUM(COUNTIF(D120:J120,"x")),"00:00")</f>
        <v>00:00</v>
      </c>
      <c r="L120" s="75">
        <f t="shared" si="2"/>
        <v>0</v>
      </c>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76"/>
      <c r="AX120" s="76"/>
    </row>
    <row r="121" spans="1:50" x14ac:dyDescent="0.25">
      <c r="A121" s="106">
        <f t="shared" si="3"/>
        <v>0</v>
      </c>
      <c r="B121" s="94"/>
      <c r="C121" s="93" t="str">
        <f>IFERROR(VLOOKUP($B121,'Sub-code Info'!$B$4:$C$23,2,FALSE),"")</f>
        <v/>
      </c>
      <c r="D121" s="97"/>
      <c r="E121" s="97"/>
      <c r="F121" s="97"/>
      <c r="G121" s="97"/>
      <c r="H121" s="97"/>
      <c r="I121" s="97"/>
      <c r="J121" s="97"/>
      <c r="K121" s="99" t="str">
        <f>IFERROR('General Data'!$F$3*L121/SUM(COUNTIF(D121:J121,"x")),"00:00")</f>
        <v>00:00</v>
      </c>
      <c r="L121" s="75">
        <f t="shared" si="2"/>
        <v>0</v>
      </c>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76"/>
      <c r="AX121" s="76"/>
    </row>
    <row r="122" spans="1:50" x14ac:dyDescent="0.25">
      <c r="A122" s="106">
        <f t="shared" si="3"/>
        <v>0</v>
      </c>
      <c r="B122" s="94"/>
      <c r="C122" s="93" t="str">
        <f>IFERROR(VLOOKUP($B122,'Sub-code Info'!$B$4:$C$23,2,FALSE),"")</f>
        <v/>
      </c>
      <c r="D122" s="97"/>
      <c r="E122" s="97"/>
      <c r="F122" s="97"/>
      <c r="G122" s="97"/>
      <c r="H122" s="97"/>
      <c r="I122" s="97"/>
      <c r="J122" s="97"/>
      <c r="K122" s="99" t="str">
        <f>IFERROR('General Data'!$F$3*L122/SUM(COUNTIF(D122:J122,"x")),"00:00")</f>
        <v>00:00</v>
      </c>
      <c r="L122" s="75">
        <f t="shared" si="2"/>
        <v>0</v>
      </c>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76"/>
      <c r="AX122" s="76"/>
    </row>
    <row r="123" spans="1:50" x14ac:dyDescent="0.25">
      <c r="A123" s="106">
        <f t="shared" si="3"/>
        <v>0</v>
      </c>
      <c r="B123" s="94"/>
      <c r="C123" s="93" t="str">
        <f>IFERROR(VLOOKUP($B123,'Sub-code Info'!$B$4:$C$23,2,FALSE),"")</f>
        <v/>
      </c>
      <c r="D123" s="97"/>
      <c r="E123" s="97"/>
      <c r="F123" s="97"/>
      <c r="G123" s="97"/>
      <c r="H123" s="97"/>
      <c r="I123" s="97"/>
      <c r="J123" s="97"/>
      <c r="K123" s="99" t="str">
        <f>IFERROR('General Data'!$F$3*L123/SUM(COUNTIF(D123:J123,"x")),"00:00")</f>
        <v>00:00</v>
      </c>
      <c r="L123" s="75">
        <f t="shared" si="2"/>
        <v>0</v>
      </c>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76"/>
      <c r="AX123" s="76"/>
    </row>
    <row r="124" spans="1:50" x14ac:dyDescent="0.25">
      <c r="A124" s="106">
        <f t="shared" si="3"/>
        <v>0</v>
      </c>
      <c r="B124" s="94"/>
      <c r="C124" s="93" t="str">
        <f>IFERROR(VLOOKUP($B124,'Sub-code Info'!$B$4:$C$23,2,FALSE),"")</f>
        <v/>
      </c>
      <c r="D124" s="97"/>
      <c r="E124" s="97"/>
      <c r="F124" s="97"/>
      <c r="G124" s="97"/>
      <c r="H124" s="97"/>
      <c r="I124" s="97"/>
      <c r="J124" s="97"/>
      <c r="K124" s="99" t="str">
        <f>IFERROR('General Data'!$F$3*L124/SUM(COUNTIF(D124:J124,"x")),"00:00")</f>
        <v>00:00</v>
      </c>
      <c r="L124" s="75">
        <f t="shared" si="2"/>
        <v>0</v>
      </c>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76"/>
      <c r="AX124" s="76"/>
    </row>
    <row r="125" spans="1:50" x14ac:dyDescent="0.25">
      <c r="A125" s="106">
        <f t="shared" si="3"/>
        <v>0</v>
      </c>
      <c r="B125" s="94"/>
      <c r="C125" s="93" t="str">
        <f>IFERROR(VLOOKUP($B125,'Sub-code Info'!$B$4:$C$23,2,FALSE),"")</f>
        <v/>
      </c>
      <c r="D125" s="97"/>
      <c r="E125" s="97"/>
      <c r="F125" s="97"/>
      <c r="G125" s="97"/>
      <c r="H125" s="97"/>
      <c r="I125" s="97"/>
      <c r="J125" s="97"/>
      <c r="K125" s="99" t="str">
        <f>IFERROR('General Data'!$F$3*L125/SUM(COUNTIF(D125:J125,"x")),"00:00")</f>
        <v>00:00</v>
      </c>
      <c r="L125" s="75">
        <f t="shared" si="2"/>
        <v>0</v>
      </c>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95"/>
      <c r="AK125" s="95"/>
      <c r="AL125" s="95"/>
      <c r="AM125" s="95"/>
      <c r="AN125" s="95"/>
      <c r="AO125" s="95"/>
      <c r="AP125" s="95"/>
      <c r="AQ125" s="95"/>
      <c r="AR125" s="95"/>
      <c r="AS125" s="95"/>
      <c r="AT125" s="95"/>
      <c r="AU125" s="95"/>
      <c r="AV125" s="95"/>
      <c r="AW125" s="76"/>
      <c r="AX125" s="76"/>
    </row>
    <row r="126" spans="1:50" x14ac:dyDescent="0.25">
      <c r="A126" s="106">
        <f t="shared" si="3"/>
        <v>0</v>
      </c>
      <c r="B126" s="94"/>
      <c r="C126" s="93" t="str">
        <f>IFERROR(VLOOKUP($B126,'Sub-code Info'!$B$4:$C$23,2,FALSE),"")</f>
        <v/>
      </c>
      <c r="D126" s="97"/>
      <c r="E126" s="97"/>
      <c r="F126" s="97"/>
      <c r="G126" s="97"/>
      <c r="H126" s="97"/>
      <c r="I126" s="97"/>
      <c r="J126" s="97"/>
      <c r="K126" s="99" t="str">
        <f>IFERROR('General Data'!$F$3*L126/SUM(COUNTIF(D126:J126,"x")),"00:00")</f>
        <v>00:00</v>
      </c>
      <c r="L126" s="75">
        <f t="shared" si="2"/>
        <v>0</v>
      </c>
      <c r="M126" s="95"/>
      <c r="N126" s="95"/>
      <c r="O126" s="95"/>
      <c r="P126" s="95"/>
      <c r="Q126" s="95"/>
      <c r="R126" s="95"/>
      <c r="S126" s="95"/>
      <c r="T126" s="95"/>
      <c r="U126" s="95"/>
      <c r="V126" s="95"/>
      <c r="W126" s="95"/>
      <c r="X126" s="95"/>
      <c r="Y126" s="95"/>
      <c r="Z126" s="95"/>
      <c r="AA126" s="95"/>
      <c r="AB126" s="95"/>
      <c r="AC126" s="95"/>
      <c r="AD126" s="95"/>
      <c r="AE126" s="95"/>
      <c r="AF126" s="95"/>
      <c r="AG126" s="95"/>
      <c r="AH126" s="95"/>
      <c r="AI126" s="95"/>
      <c r="AJ126" s="95"/>
      <c r="AK126" s="95"/>
      <c r="AL126" s="95"/>
      <c r="AM126" s="95"/>
      <c r="AN126" s="95"/>
      <c r="AO126" s="95"/>
      <c r="AP126" s="95"/>
      <c r="AQ126" s="95"/>
      <c r="AR126" s="95"/>
      <c r="AS126" s="95"/>
      <c r="AT126" s="95"/>
      <c r="AU126" s="95"/>
      <c r="AV126" s="95"/>
      <c r="AW126" s="76"/>
      <c r="AX126" s="76"/>
    </row>
    <row r="127" spans="1:50" x14ac:dyDescent="0.25">
      <c r="A127" s="106">
        <f t="shared" si="3"/>
        <v>0</v>
      </c>
      <c r="B127" s="94"/>
      <c r="C127" s="93" t="str">
        <f>IFERROR(VLOOKUP($B127,'Sub-code Info'!$B$4:$C$23,2,FALSE),"")</f>
        <v/>
      </c>
      <c r="D127" s="97"/>
      <c r="E127" s="97"/>
      <c r="F127" s="97"/>
      <c r="G127" s="97"/>
      <c r="H127" s="97"/>
      <c r="I127" s="97"/>
      <c r="J127" s="97"/>
      <c r="K127" s="99" t="str">
        <f>IFERROR('General Data'!$F$3*L127/SUM(COUNTIF(D127:J127,"x")),"00:00")</f>
        <v>00:00</v>
      </c>
      <c r="L127" s="75">
        <f t="shared" si="2"/>
        <v>0</v>
      </c>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95"/>
      <c r="AO127" s="95"/>
      <c r="AP127" s="95"/>
      <c r="AQ127" s="95"/>
      <c r="AR127" s="95"/>
      <c r="AS127" s="95"/>
      <c r="AT127" s="95"/>
      <c r="AU127" s="95"/>
      <c r="AV127" s="95"/>
      <c r="AW127" s="76"/>
      <c r="AX127" s="76"/>
    </row>
    <row r="128" spans="1:50" x14ac:dyDescent="0.25">
      <c r="A128" s="106">
        <f t="shared" si="3"/>
        <v>0</v>
      </c>
      <c r="B128" s="94"/>
      <c r="C128" s="93" t="str">
        <f>IFERROR(VLOOKUP($B128,'Sub-code Info'!$B$4:$C$23,2,FALSE),"")</f>
        <v/>
      </c>
      <c r="D128" s="97"/>
      <c r="E128" s="97"/>
      <c r="F128" s="97"/>
      <c r="G128" s="97"/>
      <c r="H128" s="97"/>
      <c r="I128" s="97"/>
      <c r="J128" s="97"/>
      <c r="K128" s="99" t="str">
        <f>IFERROR('General Data'!$F$3*L128/SUM(COUNTIF(D128:J128,"x")),"00:00")</f>
        <v>00:00</v>
      </c>
      <c r="L128" s="75">
        <f t="shared" si="2"/>
        <v>0</v>
      </c>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95"/>
      <c r="AO128" s="95"/>
      <c r="AP128" s="95"/>
      <c r="AQ128" s="95"/>
      <c r="AR128" s="95"/>
      <c r="AS128" s="95"/>
      <c r="AT128" s="95"/>
      <c r="AU128" s="95"/>
      <c r="AV128" s="95"/>
      <c r="AW128" s="76"/>
      <c r="AX128" s="76"/>
    </row>
    <row r="129" spans="1:50" x14ac:dyDescent="0.25">
      <c r="A129" s="106">
        <f t="shared" si="3"/>
        <v>0</v>
      </c>
      <c r="B129" s="94"/>
      <c r="C129" s="93" t="str">
        <f>IFERROR(VLOOKUP($B129,'Sub-code Info'!$B$4:$C$23,2,FALSE),"")</f>
        <v/>
      </c>
      <c r="D129" s="97"/>
      <c r="E129" s="97"/>
      <c r="F129" s="97"/>
      <c r="G129" s="97"/>
      <c r="H129" s="97"/>
      <c r="I129" s="97"/>
      <c r="J129" s="97"/>
      <c r="K129" s="99" t="str">
        <f>IFERROR('General Data'!$F$3*L129/SUM(COUNTIF(D129:J129,"x")),"00:00")</f>
        <v>00:00</v>
      </c>
      <c r="L129" s="75">
        <f t="shared" si="2"/>
        <v>0</v>
      </c>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76"/>
      <c r="AX129" s="76"/>
    </row>
    <row r="130" spans="1:50" x14ac:dyDescent="0.25">
      <c r="A130" s="106">
        <f t="shared" si="3"/>
        <v>0</v>
      </c>
      <c r="B130" s="94"/>
      <c r="C130" s="93" t="str">
        <f>IFERROR(VLOOKUP($B130,'Sub-code Info'!$B$4:$C$23,2,FALSE),"")</f>
        <v/>
      </c>
      <c r="D130" s="97"/>
      <c r="E130" s="97"/>
      <c r="F130" s="97"/>
      <c r="G130" s="97"/>
      <c r="H130" s="97"/>
      <c r="I130" s="97"/>
      <c r="J130" s="97"/>
      <c r="K130" s="99" t="str">
        <f>IFERROR('General Data'!$F$3*L130/SUM(COUNTIF(D130:J130,"x")),"00:00")</f>
        <v>00:00</v>
      </c>
      <c r="L130" s="75">
        <f t="shared" si="2"/>
        <v>0</v>
      </c>
      <c r="M130" s="95"/>
      <c r="N130" s="95"/>
      <c r="O130" s="95"/>
      <c r="P130" s="95"/>
      <c r="Q130" s="95"/>
      <c r="R130" s="95"/>
      <c r="S130" s="95"/>
      <c r="T130" s="95"/>
      <c r="U130" s="95"/>
      <c r="V130" s="95"/>
      <c r="W130" s="95"/>
      <c r="X130" s="95"/>
      <c r="Y130" s="95"/>
      <c r="Z130" s="95"/>
      <c r="AA130" s="95"/>
      <c r="AB130" s="95"/>
      <c r="AC130" s="95"/>
      <c r="AD130" s="95"/>
      <c r="AE130" s="95"/>
      <c r="AF130" s="95"/>
      <c r="AG130" s="95"/>
      <c r="AH130" s="95"/>
      <c r="AI130" s="95"/>
      <c r="AJ130" s="95"/>
      <c r="AK130" s="95"/>
      <c r="AL130" s="95"/>
      <c r="AM130" s="95"/>
      <c r="AN130" s="95"/>
      <c r="AO130" s="95"/>
      <c r="AP130" s="95"/>
      <c r="AQ130" s="95"/>
      <c r="AR130" s="95"/>
      <c r="AS130" s="95"/>
      <c r="AT130" s="95"/>
      <c r="AU130" s="95"/>
      <c r="AV130" s="95"/>
      <c r="AW130" s="76"/>
      <c r="AX130" s="76"/>
    </row>
    <row r="131" spans="1:50" x14ac:dyDescent="0.25">
      <c r="A131" s="106">
        <f t="shared" si="3"/>
        <v>0</v>
      </c>
      <c r="B131" s="94"/>
      <c r="C131" s="93" t="str">
        <f>IFERROR(VLOOKUP($B131,'Sub-code Info'!$B$4:$C$23,2,FALSE),"")</f>
        <v/>
      </c>
      <c r="D131" s="97"/>
      <c r="E131" s="97"/>
      <c r="F131" s="97"/>
      <c r="G131" s="97"/>
      <c r="H131" s="97"/>
      <c r="I131" s="97"/>
      <c r="J131" s="97"/>
      <c r="K131" s="99" t="str">
        <f>IFERROR('General Data'!$F$3*L131/SUM(COUNTIF(D131:J131,"x")),"00:00")</f>
        <v>00:00</v>
      </c>
      <c r="L131" s="75">
        <f t="shared" si="2"/>
        <v>0</v>
      </c>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76"/>
      <c r="AX131" s="76"/>
    </row>
    <row r="132" spans="1:50" x14ac:dyDescent="0.25">
      <c r="A132" s="106">
        <f t="shared" si="3"/>
        <v>0</v>
      </c>
      <c r="B132" s="94"/>
      <c r="C132" s="93" t="str">
        <f>IFERROR(VLOOKUP($B132,'Sub-code Info'!$B$4:$C$23,2,FALSE),"")</f>
        <v/>
      </c>
      <c r="D132" s="97"/>
      <c r="E132" s="97"/>
      <c r="F132" s="97"/>
      <c r="G132" s="97"/>
      <c r="H132" s="97"/>
      <c r="I132" s="97"/>
      <c r="J132" s="97"/>
      <c r="K132" s="99" t="str">
        <f>IFERROR('General Data'!$F$3*L132/SUM(COUNTIF(D132:J132,"x")),"00:00")</f>
        <v>00:00</v>
      </c>
      <c r="L132" s="75">
        <f t="shared" si="2"/>
        <v>0</v>
      </c>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95"/>
      <c r="AO132" s="95"/>
      <c r="AP132" s="95"/>
      <c r="AQ132" s="95"/>
      <c r="AR132" s="95"/>
      <c r="AS132" s="95"/>
      <c r="AT132" s="95"/>
      <c r="AU132" s="95"/>
      <c r="AV132" s="95"/>
      <c r="AW132" s="76"/>
      <c r="AX132" s="76"/>
    </row>
    <row r="133" spans="1:50" x14ac:dyDescent="0.25">
      <c r="A133" s="106">
        <f t="shared" si="3"/>
        <v>0</v>
      </c>
      <c r="B133" s="94"/>
      <c r="C133" s="93" t="str">
        <f>IFERROR(VLOOKUP($B133,'Sub-code Info'!$B$4:$C$23,2,FALSE),"")</f>
        <v/>
      </c>
      <c r="D133" s="97"/>
      <c r="E133" s="97"/>
      <c r="F133" s="97"/>
      <c r="G133" s="97"/>
      <c r="H133" s="97"/>
      <c r="I133" s="97"/>
      <c r="J133" s="97"/>
      <c r="K133" s="99" t="str">
        <f>IFERROR('General Data'!$F$3*L133/SUM(COUNTIF(D133:J133,"x")),"00:00")</f>
        <v>00:00</v>
      </c>
      <c r="L133" s="75">
        <f t="shared" si="2"/>
        <v>0</v>
      </c>
      <c r="M133" s="95"/>
      <c r="N133" s="95"/>
      <c r="O133" s="95"/>
      <c r="P133" s="95"/>
      <c r="Q133" s="95"/>
      <c r="R133" s="95"/>
      <c r="S133" s="95"/>
      <c r="T133" s="95"/>
      <c r="U133" s="95"/>
      <c r="V133" s="95"/>
      <c r="W133" s="95"/>
      <c r="X133" s="95"/>
      <c r="Y133" s="95"/>
      <c r="Z133" s="95"/>
      <c r="AA133" s="95"/>
      <c r="AB133" s="95"/>
      <c r="AC133" s="95"/>
      <c r="AD133" s="95"/>
      <c r="AE133" s="95"/>
      <c r="AF133" s="95"/>
      <c r="AG133" s="95"/>
      <c r="AH133" s="95"/>
      <c r="AI133" s="95"/>
      <c r="AJ133" s="95"/>
      <c r="AK133" s="95"/>
      <c r="AL133" s="95"/>
      <c r="AM133" s="95"/>
      <c r="AN133" s="95"/>
      <c r="AO133" s="95"/>
      <c r="AP133" s="95"/>
      <c r="AQ133" s="95"/>
      <c r="AR133" s="95"/>
      <c r="AS133" s="95"/>
      <c r="AT133" s="95"/>
      <c r="AU133" s="95"/>
      <c r="AV133" s="95"/>
      <c r="AW133" s="76"/>
      <c r="AX133" s="76"/>
    </row>
    <row r="134" spans="1:50" x14ac:dyDescent="0.25">
      <c r="A134" s="106">
        <f t="shared" si="3"/>
        <v>0</v>
      </c>
      <c r="B134" s="94"/>
      <c r="C134" s="93" t="str">
        <f>IFERROR(VLOOKUP($B134,'Sub-code Info'!$B$4:$C$23,2,FALSE),"")</f>
        <v/>
      </c>
      <c r="D134" s="97"/>
      <c r="E134" s="97"/>
      <c r="F134" s="97"/>
      <c r="G134" s="97"/>
      <c r="H134" s="97"/>
      <c r="I134" s="97"/>
      <c r="J134" s="97"/>
      <c r="K134" s="99" t="str">
        <f>IFERROR('General Data'!$F$3*L134/SUM(COUNTIF(D134:J134,"x")),"00:00")</f>
        <v>00:00</v>
      </c>
      <c r="L134" s="75">
        <f t="shared" si="2"/>
        <v>0</v>
      </c>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76"/>
      <c r="AX134" s="76"/>
    </row>
    <row r="135" spans="1:50" x14ac:dyDescent="0.25">
      <c r="A135" s="106">
        <f t="shared" si="3"/>
        <v>0</v>
      </c>
      <c r="B135" s="94"/>
      <c r="C135" s="93" t="str">
        <f>IFERROR(VLOOKUP($B135,'Sub-code Info'!$B$4:$C$23,2,FALSE),"")</f>
        <v/>
      </c>
      <c r="D135" s="97"/>
      <c r="E135" s="97"/>
      <c r="F135" s="97"/>
      <c r="G135" s="97"/>
      <c r="H135" s="97"/>
      <c r="I135" s="97"/>
      <c r="J135" s="97"/>
      <c r="K135" s="99" t="str">
        <f>IFERROR('General Data'!$F$3*L135/SUM(COUNTIF(D135:J135,"x")),"00:00")</f>
        <v>00:00</v>
      </c>
      <c r="L135" s="75">
        <f t="shared" si="2"/>
        <v>0</v>
      </c>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95"/>
      <c r="AO135" s="95"/>
      <c r="AP135" s="95"/>
      <c r="AQ135" s="95"/>
      <c r="AR135" s="95"/>
      <c r="AS135" s="95"/>
      <c r="AT135" s="95"/>
      <c r="AU135" s="95"/>
      <c r="AV135" s="95"/>
      <c r="AW135" s="76"/>
      <c r="AX135" s="76"/>
    </row>
    <row r="136" spans="1:50" x14ac:dyDescent="0.25">
      <c r="A136" s="106">
        <f t="shared" si="3"/>
        <v>0</v>
      </c>
      <c r="B136" s="94"/>
      <c r="C136" s="93" t="str">
        <f>IFERROR(VLOOKUP($B136,'Sub-code Info'!$B$4:$C$23,2,FALSE),"")</f>
        <v/>
      </c>
      <c r="D136" s="97"/>
      <c r="E136" s="97"/>
      <c r="F136" s="97"/>
      <c r="G136" s="97"/>
      <c r="H136" s="97"/>
      <c r="I136" s="97"/>
      <c r="J136" s="97"/>
      <c r="K136" s="99" t="str">
        <f>IFERROR('General Data'!$F$3*L136/SUM(COUNTIF(D136:J136,"x")),"00:00")</f>
        <v>00:00</v>
      </c>
      <c r="L136" s="75">
        <f t="shared" si="2"/>
        <v>0</v>
      </c>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76"/>
      <c r="AX136" s="76"/>
    </row>
    <row r="137" spans="1:50" x14ac:dyDescent="0.25">
      <c r="A137" s="106">
        <f t="shared" si="3"/>
        <v>0</v>
      </c>
      <c r="B137" s="94"/>
      <c r="C137" s="93" t="str">
        <f>IFERROR(VLOOKUP($B137,'Sub-code Info'!$B$4:$C$23,2,FALSE),"")</f>
        <v/>
      </c>
      <c r="D137" s="97"/>
      <c r="E137" s="97"/>
      <c r="F137" s="97"/>
      <c r="G137" s="97"/>
      <c r="H137" s="97"/>
      <c r="I137" s="97"/>
      <c r="J137" s="97"/>
      <c r="K137" s="99" t="str">
        <f>IFERROR('General Data'!$F$3*L137/SUM(COUNTIF(D137:J137,"x")),"00:00")</f>
        <v>00:00</v>
      </c>
      <c r="L137" s="75">
        <f t="shared" si="2"/>
        <v>0</v>
      </c>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76"/>
      <c r="AX137" s="76"/>
    </row>
    <row r="138" spans="1:50" x14ac:dyDescent="0.25">
      <c r="A138" s="106">
        <f t="shared" si="3"/>
        <v>0</v>
      </c>
      <c r="B138" s="94"/>
      <c r="C138" s="93" t="str">
        <f>IFERROR(VLOOKUP($B138,'Sub-code Info'!$B$4:$C$23,2,FALSE),"")</f>
        <v/>
      </c>
      <c r="D138" s="97"/>
      <c r="E138" s="97"/>
      <c r="F138" s="97"/>
      <c r="G138" s="97"/>
      <c r="H138" s="97"/>
      <c r="I138" s="97"/>
      <c r="J138" s="97"/>
      <c r="K138" s="99" t="str">
        <f>IFERROR('General Data'!$F$3*L138/SUM(COUNTIF(D138:J138,"x")),"00:00")</f>
        <v>00:00</v>
      </c>
      <c r="L138" s="75">
        <f t="shared" ref="L138:L201" si="4">SUM(M138:AV138)*COUNTA(D138:J138)</f>
        <v>0</v>
      </c>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76"/>
      <c r="AX138" s="76"/>
    </row>
    <row r="139" spans="1:50" x14ac:dyDescent="0.25">
      <c r="A139" s="106">
        <f t="shared" ref="A139:A202" si="5">SUM(K139*COUNTA(D139:J139))</f>
        <v>0</v>
      </c>
      <c r="B139" s="94"/>
      <c r="C139" s="93" t="str">
        <f>IFERROR(VLOOKUP($B139,'Sub-code Info'!$B$4:$C$23,2,FALSE),"")</f>
        <v/>
      </c>
      <c r="D139" s="97"/>
      <c r="E139" s="97"/>
      <c r="F139" s="97"/>
      <c r="G139" s="97"/>
      <c r="H139" s="97"/>
      <c r="I139" s="97"/>
      <c r="J139" s="97"/>
      <c r="K139" s="99" t="str">
        <f>IFERROR('General Data'!$F$3*L139/SUM(COUNTIF(D139:J139,"x")),"00:00")</f>
        <v>00:00</v>
      </c>
      <c r="L139" s="75">
        <f t="shared" si="4"/>
        <v>0</v>
      </c>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95"/>
      <c r="AO139" s="95"/>
      <c r="AP139" s="95"/>
      <c r="AQ139" s="95"/>
      <c r="AR139" s="95"/>
      <c r="AS139" s="95"/>
      <c r="AT139" s="95"/>
      <c r="AU139" s="95"/>
      <c r="AV139" s="95"/>
      <c r="AW139" s="76"/>
      <c r="AX139" s="76"/>
    </row>
    <row r="140" spans="1:50" x14ac:dyDescent="0.25">
      <c r="A140" s="106">
        <f t="shared" si="5"/>
        <v>0</v>
      </c>
      <c r="B140" s="94"/>
      <c r="C140" s="93" t="str">
        <f>IFERROR(VLOOKUP($B140,'Sub-code Info'!$B$4:$C$23,2,FALSE),"")</f>
        <v/>
      </c>
      <c r="D140" s="97"/>
      <c r="E140" s="97"/>
      <c r="F140" s="97"/>
      <c r="G140" s="97"/>
      <c r="H140" s="97"/>
      <c r="I140" s="97"/>
      <c r="J140" s="97"/>
      <c r="K140" s="99" t="str">
        <f>IFERROR('General Data'!$F$3*L140/SUM(COUNTIF(D140:J140,"x")),"00:00")</f>
        <v>00:00</v>
      </c>
      <c r="L140" s="75">
        <f t="shared" si="4"/>
        <v>0</v>
      </c>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76"/>
      <c r="AX140" s="76"/>
    </row>
    <row r="141" spans="1:50" x14ac:dyDescent="0.25">
      <c r="A141" s="106">
        <f t="shared" si="5"/>
        <v>0</v>
      </c>
      <c r="B141" s="94"/>
      <c r="C141" s="93" t="str">
        <f>IFERROR(VLOOKUP($B141,'Sub-code Info'!$B$4:$C$23,2,FALSE),"")</f>
        <v/>
      </c>
      <c r="D141" s="97"/>
      <c r="E141" s="97"/>
      <c r="F141" s="97"/>
      <c r="G141" s="97"/>
      <c r="H141" s="97"/>
      <c r="I141" s="97"/>
      <c r="J141" s="97"/>
      <c r="K141" s="99" t="str">
        <f>IFERROR('General Data'!$F$3*L141/SUM(COUNTIF(D141:J141,"x")),"00:00")</f>
        <v>00:00</v>
      </c>
      <c r="L141" s="75">
        <f t="shared" si="4"/>
        <v>0</v>
      </c>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95"/>
      <c r="AP141" s="95"/>
      <c r="AQ141" s="95"/>
      <c r="AR141" s="95"/>
      <c r="AS141" s="95"/>
      <c r="AT141" s="95"/>
      <c r="AU141" s="95"/>
      <c r="AV141" s="95"/>
      <c r="AW141" s="76"/>
      <c r="AX141" s="76"/>
    </row>
    <row r="142" spans="1:50" x14ac:dyDescent="0.25">
      <c r="A142" s="106">
        <f t="shared" si="5"/>
        <v>0</v>
      </c>
      <c r="B142" s="94"/>
      <c r="C142" s="93" t="str">
        <f>IFERROR(VLOOKUP($B142,'Sub-code Info'!$B$4:$C$23,2,FALSE),"")</f>
        <v/>
      </c>
      <c r="D142" s="97"/>
      <c r="E142" s="97"/>
      <c r="F142" s="97"/>
      <c r="G142" s="97"/>
      <c r="H142" s="97"/>
      <c r="I142" s="97"/>
      <c r="J142" s="97"/>
      <c r="K142" s="99" t="str">
        <f>IFERROR('General Data'!$F$3*L142/SUM(COUNTIF(D142:J142,"x")),"00:00")</f>
        <v>00:00</v>
      </c>
      <c r="L142" s="75">
        <f t="shared" si="4"/>
        <v>0</v>
      </c>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76"/>
      <c r="AX142" s="76"/>
    </row>
    <row r="143" spans="1:50" x14ac:dyDescent="0.25">
      <c r="A143" s="106">
        <f t="shared" si="5"/>
        <v>0</v>
      </c>
      <c r="B143" s="94"/>
      <c r="C143" s="93" t="str">
        <f>IFERROR(VLOOKUP($B143,'Sub-code Info'!$B$4:$C$23,2,FALSE),"")</f>
        <v/>
      </c>
      <c r="D143" s="97"/>
      <c r="E143" s="97"/>
      <c r="F143" s="97"/>
      <c r="G143" s="97"/>
      <c r="H143" s="97"/>
      <c r="I143" s="97"/>
      <c r="J143" s="97"/>
      <c r="K143" s="99" t="str">
        <f>IFERROR('General Data'!$F$3*L143/SUM(COUNTIF(D143:J143,"x")),"00:00")</f>
        <v>00:00</v>
      </c>
      <c r="L143" s="75">
        <f t="shared" si="4"/>
        <v>0</v>
      </c>
      <c r="M143" s="95"/>
      <c r="N143" s="95"/>
      <c r="O143" s="95"/>
      <c r="P143" s="95"/>
      <c r="Q143" s="95"/>
      <c r="R143" s="95"/>
      <c r="S143" s="95"/>
      <c r="T143" s="95"/>
      <c r="U143" s="95"/>
      <c r="V143" s="95"/>
      <c r="W143" s="95"/>
      <c r="X143" s="95"/>
      <c r="Y143" s="95"/>
      <c r="Z143" s="95"/>
      <c r="AA143" s="95"/>
      <c r="AB143" s="95"/>
      <c r="AC143" s="95"/>
      <c r="AD143" s="95"/>
      <c r="AE143" s="95"/>
      <c r="AF143" s="95"/>
      <c r="AG143" s="95"/>
      <c r="AH143" s="95"/>
      <c r="AI143" s="95"/>
      <c r="AJ143" s="95"/>
      <c r="AK143" s="95"/>
      <c r="AL143" s="95"/>
      <c r="AM143" s="95"/>
      <c r="AN143" s="95"/>
      <c r="AO143" s="95"/>
      <c r="AP143" s="95"/>
      <c r="AQ143" s="95"/>
      <c r="AR143" s="95"/>
      <c r="AS143" s="95"/>
      <c r="AT143" s="95"/>
      <c r="AU143" s="95"/>
      <c r="AV143" s="95"/>
      <c r="AW143" s="76"/>
      <c r="AX143" s="76"/>
    </row>
    <row r="144" spans="1:50" x14ac:dyDescent="0.25">
      <c r="A144" s="106">
        <f t="shared" si="5"/>
        <v>0</v>
      </c>
      <c r="B144" s="94"/>
      <c r="C144" s="93" t="str">
        <f>IFERROR(VLOOKUP($B144,'Sub-code Info'!$B$4:$C$23,2,FALSE),"")</f>
        <v/>
      </c>
      <c r="D144" s="97"/>
      <c r="E144" s="97"/>
      <c r="F144" s="97"/>
      <c r="G144" s="97"/>
      <c r="H144" s="97"/>
      <c r="I144" s="97"/>
      <c r="J144" s="97"/>
      <c r="K144" s="99" t="str">
        <f>IFERROR('General Data'!$F$3*L144/SUM(COUNTIF(D144:J144,"x")),"00:00")</f>
        <v>00:00</v>
      </c>
      <c r="L144" s="75">
        <f t="shared" si="4"/>
        <v>0</v>
      </c>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c r="AO144" s="95"/>
      <c r="AP144" s="95"/>
      <c r="AQ144" s="95"/>
      <c r="AR144" s="95"/>
      <c r="AS144" s="95"/>
      <c r="AT144" s="95"/>
      <c r="AU144" s="95"/>
      <c r="AV144" s="95"/>
      <c r="AW144" s="76"/>
      <c r="AX144" s="76"/>
    </row>
    <row r="145" spans="1:50" x14ac:dyDescent="0.25">
      <c r="A145" s="106">
        <f t="shared" si="5"/>
        <v>0</v>
      </c>
      <c r="B145" s="94"/>
      <c r="C145" s="93" t="str">
        <f>IFERROR(VLOOKUP($B145,'Sub-code Info'!$B$4:$C$23,2,FALSE),"")</f>
        <v/>
      </c>
      <c r="D145" s="97"/>
      <c r="E145" s="97"/>
      <c r="F145" s="97"/>
      <c r="G145" s="97"/>
      <c r="H145" s="97"/>
      <c r="I145" s="97"/>
      <c r="J145" s="97"/>
      <c r="K145" s="99" t="str">
        <f>IFERROR('General Data'!$F$3*L145/SUM(COUNTIF(D145:J145,"x")),"00:00")</f>
        <v>00:00</v>
      </c>
      <c r="L145" s="75">
        <f t="shared" si="4"/>
        <v>0</v>
      </c>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76"/>
      <c r="AX145" s="76"/>
    </row>
    <row r="146" spans="1:50" x14ac:dyDescent="0.25">
      <c r="A146" s="106">
        <f t="shared" si="5"/>
        <v>0</v>
      </c>
      <c r="B146" s="94"/>
      <c r="C146" s="93" t="str">
        <f>IFERROR(VLOOKUP($B146,'Sub-code Info'!$B$4:$C$23,2,FALSE),"")</f>
        <v/>
      </c>
      <c r="D146" s="97"/>
      <c r="E146" s="97"/>
      <c r="F146" s="97"/>
      <c r="G146" s="97"/>
      <c r="H146" s="97"/>
      <c r="I146" s="97"/>
      <c r="J146" s="97"/>
      <c r="K146" s="99" t="str">
        <f>IFERROR('General Data'!$F$3*L146/SUM(COUNTIF(D146:J146,"x")),"00:00")</f>
        <v>00:00</v>
      </c>
      <c r="L146" s="75">
        <f t="shared" si="4"/>
        <v>0</v>
      </c>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76"/>
      <c r="AX146" s="76"/>
    </row>
    <row r="147" spans="1:50" x14ac:dyDescent="0.25">
      <c r="A147" s="106">
        <f t="shared" si="5"/>
        <v>0</v>
      </c>
      <c r="B147" s="94"/>
      <c r="C147" s="93" t="str">
        <f>IFERROR(VLOOKUP($B147,'Sub-code Info'!$B$4:$C$23,2,FALSE),"")</f>
        <v/>
      </c>
      <c r="D147" s="97"/>
      <c r="E147" s="97"/>
      <c r="F147" s="97"/>
      <c r="G147" s="97"/>
      <c r="H147" s="97"/>
      <c r="I147" s="97"/>
      <c r="J147" s="97"/>
      <c r="K147" s="99" t="str">
        <f>IFERROR('General Data'!$F$3*L147/SUM(COUNTIF(D147:J147,"x")),"00:00")</f>
        <v>00:00</v>
      </c>
      <c r="L147" s="75">
        <f t="shared" si="4"/>
        <v>0</v>
      </c>
      <c r="M147" s="95"/>
      <c r="N147" s="95"/>
      <c r="O147" s="95"/>
      <c r="P147" s="95"/>
      <c r="Q147" s="95"/>
      <c r="R147" s="95"/>
      <c r="S147" s="95"/>
      <c r="T147" s="95"/>
      <c r="U147" s="95"/>
      <c r="V147" s="95"/>
      <c r="W147" s="95"/>
      <c r="X147" s="95"/>
      <c r="Y147" s="95"/>
      <c r="Z147" s="95"/>
      <c r="AA147" s="95"/>
      <c r="AB147" s="95"/>
      <c r="AC147" s="95"/>
      <c r="AD147" s="95"/>
      <c r="AE147" s="95"/>
      <c r="AF147" s="95"/>
      <c r="AG147" s="95"/>
      <c r="AH147" s="95"/>
      <c r="AI147" s="95"/>
      <c r="AJ147" s="95"/>
      <c r="AK147" s="95"/>
      <c r="AL147" s="95"/>
      <c r="AM147" s="95"/>
      <c r="AN147" s="95"/>
      <c r="AO147" s="95"/>
      <c r="AP147" s="95"/>
      <c r="AQ147" s="95"/>
      <c r="AR147" s="95"/>
      <c r="AS147" s="95"/>
      <c r="AT147" s="95"/>
      <c r="AU147" s="95"/>
      <c r="AV147" s="95"/>
      <c r="AW147" s="76"/>
      <c r="AX147" s="76"/>
    </row>
    <row r="148" spans="1:50" x14ac:dyDescent="0.25">
      <c r="A148" s="106">
        <f t="shared" si="5"/>
        <v>0</v>
      </c>
      <c r="B148" s="94"/>
      <c r="C148" s="93" t="str">
        <f>IFERROR(VLOOKUP($B148,'Sub-code Info'!$B$4:$C$23,2,FALSE),"")</f>
        <v/>
      </c>
      <c r="D148" s="97"/>
      <c r="E148" s="97"/>
      <c r="F148" s="97"/>
      <c r="G148" s="97"/>
      <c r="H148" s="97"/>
      <c r="I148" s="97"/>
      <c r="J148" s="97"/>
      <c r="K148" s="99" t="str">
        <f>IFERROR('General Data'!$F$3*L148/SUM(COUNTIF(D148:J148,"x")),"00:00")</f>
        <v>00:00</v>
      </c>
      <c r="L148" s="75">
        <f t="shared" si="4"/>
        <v>0</v>
      </c>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L148" s="95"/>
      <c r="AM148" s="95"/>
      <c r="AN148" s="95"/>
      <c r="AO148" s="95"/>
      <c r="AP148" s="95"/>
      <c r="AQ148" s="95"/>
      <c r="AR148" s="95"/>
      <c r="AS148" s="95"/>
      <c r="AT148" s="95"/>
      <c r="AU148" s="95"/>
      <c r="AV148" s="95"/>
      <c r="AW148" s="76"/>
      <c r="AX148" s="76"/>
    </row>
    <row r="149" spans="1:50" x14ac:dyDescent="0.25">
      <c r="A149" s="106">
        <f t="shared" si="5"/>
        <v>0</v>
      </c>
      <c r="B149" s="94"/>
      <c r="C149" s="93" t="str">
        <f>IFERROR(VLOOKUP($B149,'Sub-code Info'!$B$4:$C$23,2,FALSE),"")</f>
        <v/>
      </c>
      <c r="D149" s="97"/>
      <c r="E149" s="97"/>
      <c r="F149" s="97"/>
      <c r="G149" s="97"/>
      <c r="H149" s="97"/>
      <c r="I149" s="97"/>
      <c r="J149" s="97"/>
      <c r="K149" s="99" t="str">
        <f>IFERROR('General Data'!$F$3*L149/SUM(COUNTIF(D149:J149,"x")),"00:00")</f>
        <v>00:00</v>
      </c>
      <c r="L149" s="75">
        <f t="shared" si="4"/>
        <v>0</v>
      </c>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95"/>
      <c r="AL149" s="95"/>
      <c r="AM149" s="95"/>
      <c r="AN149" s="95"/>
      <c r="AO149" s="95"/>
      <c r="AP149" s="95"/>
      <c r="AQ149" s="95"/>
      <c r="AR149" s="95"/>
      <c r="AS149" s="95"/>
      <c r="AT149" s="95"/>
      <c r="AU149" s="95"/>
      <c r="AV149" s="95"/>
      <c r="AW149" s="76"/>
      <c r="AX149" s="76"/>
    </row>
    <row r="150" spans="1:50" x14ac:dyDescent="0.25">
      <c r="A150" s="106">
        <f t="shared" si="5"/>
        <v>0</v>
      </c>
      <c r="B150" s="94"/>
      <c r="C150" s="93" t="str">
        <f>IFERROR(VLOOKUP($B150,'Sub-code Info'!$B$4:$C$23,2,FALSE),"")</f>
        <v/>
      </c>
      <c r="D150" s="97"/>
      <c r="E150" s="97"/>
      <c r="F150" s="97"/>
      <c r="G150" s="97"/>
      <c r="H150" s="97"/>
      <c r="I150" s="97"/>
      <c r="J150" s="97"/>
      <c r="K150" s="99" t="str">
        <f>IFERROR('General Data'!$F$3*L150/SUM(COUNTIF(D150:J150,"x")),"00:00")</f>
        <v>00:00</v>
      </c>
      <c r="L150" s="75">
        <f t="shared" si="4"/>
        <v>0</v>
      </c>
      <c r="M150" s="95"/>
      <c r="N150" s="95"/>
      <c r="O150" s="95"/>
      <c r="P150" s="95"/>
      <c r="Q150" s="95"/>
      <c r="R150" s="95"/>
      <c r="S150" s="95"/>
      <c r="T150" s="95"/>
      <c r="U150" s="95"/>
      <c r="V150" s="95"/>
      <c r="W150" s="95"/>
      <c r="X150" s="95"/>
      <c r="Y150" s="95"/>
      <c r="Z150" s="95"/>
      <c r="AA150" s="95"/>
      <c r="AB150" s="95"/>
      <c r="AC150" s="95"/>
      <c r="AD150" s="95"/>
      <c r="AE150" s="95"/>
      <c r="AF150" s="95"/>
      <c r="AG150" s="95"/>
      <c r="AH150" s="95"/>
      <c r="AI150" s="95"/>
      <c r="AJ150" s="95"/>
      <c r="AK150" s="95"/>
      <c r="AL150" s="95"/>
      <c r="AM150" s="95"/>
      <c r="AN150" s="95"/>
      <c r="AO150" s="95"/>
      <c r="AP150" s="95"/>
      <c r="AQ150" s="95"/>
      <c r="AR150" s="95"/>
      <c r="AS150" s="95"/>
      <c r="AT150" s="95"/>
      <c r="AU150" s="95"/>
      <c r="AV150" s="95"/>
      <c r="AW150" s="76"/>
      <c r="AX150" s="76"/>
    </row>
    <row r="151" spans="1:50" x14ac:dyDescent="0.25">
      <c r="A151" s="106">
        <f t="shared" si="5"/>
        <v>0</v>
      </c>
      <c r="B151" s="94"/>
      <c r="C151" s="93" t="str">
        <f>IFERROR(VLOOKUP($B151,'Sub-code Info'!$B$4:$C$23,2,FALSE),"")</f>
        <v/>
      </c>
      <c r="D151" s="97"/>
      <c r="E151" s="97"/>
      <c r="F151" s="97"/>
      <c r="G151" s="97"/>
      <c r="H151" s="97"/>
      <c r="I151" s="97"/>
      <c r="J151" s="97"/>
      <c r="K151" s="99" t="str">
        <f>IFERROR('General Data'!$F$3*L151/SUM(COUNTIF(D151:J151,"x")),"00:00")</f>
        <v>00:00</v>
      </c>
      <c r="L151" s="75">
        <f t="shared" si="4"/>
        <v>0</v>
      </c>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L151" s="95"/>
      <c r="AM151" s="95"/>
      <c r="AN151" s="95"/>
      <c r="AO151" s="95"/>
      <c r="AP151" s="95"/>
      <c r="AQ151" s="95"/>
      <c r="AR151" s="95"/>
      <c r="AS151" s="95"/>
      <c r="AT151" s="95"/>
      <c r="AU151" s="95"/>
      <c r="AV151" s="95"/>
      <c r="AW151" s="76"/>
      <c r="AX151" s="76"/>
    </row>
    <row r="152" spans="1:50" x14ac:dyDescent="0.25">
      <c r="A152" s="106">
        <f t="shared" si="5"/>
        <v>0</v>
      </c>
      <c r="B152" s="94"/>
      <c r="C152" s="93" t="str">
        <f>IFERROR(VLOOKUP($B152,'Sub-code Info'!$B$4:$C$23,2,FALSE),"")</f>
        <v/>
      </c>
      <c r="D152" s="97"/>
      <c r="E152" s="97"/>
      <c r="F152" s="97"/>
      <c r="G152" s="97"/>
      <c r="H152" s="97"/>
      <c r="I152" s="97"/>
      <c r="J152" s="97"/>
      <c r="K152" s="99" t="str">
        <f>IFERROR('General Data'!$F$3*L152/SUM(COUNTIF(D152:J152,"x")),"00:00")</f>
        <v>00:00</v>
      </c>
      <c r="L152" s="75">
        <f t="shared" si="4"/>
        <v>0</v>
      </c>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76"/>
      <c r="AX152" s="76"/>
    </row>
    <row r="153" spans="1:50" x14ac:dyDescent="0.25">
      <c r="A153" s="106">
        <f t="shared" si="5"/>
        <v>0</v>
      </c>
      <c r="B153" s="94"/>
      <c r="C153" s="93" t="str">
        <f>IFERROR(VLOOKUP($B153,'Sub-code Info'!$B$4:$C$23,2,FALSE),"")</f>
        <v/>
      </c>
      <c r="D153" s="97"/>
      <c r="E153" s="97"/>
      <c r="F153" s="97"/>
      <c r="G153" s="97"/>
      <c r="H153" s="97"/>
      <c r="I153" s="97"/>
      <c r="J153" s="97"/>
      <c r="K153" s="99" t="str">
        <f>IFERROR('General Data'!$F$3*L153/SUM(COUNTIF(D153:J153,"x")),"00:00")</f>
        <v>00:00</v>
      </c>
      <c r="L153" s="75">
        <f t="shared" si="4"/>
        <v>0</v>
      </c>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76"/>
      <c r="AX153" s="76"/>
    </row>
    <row r="154" spans="1:50" x14ac:dyDescent="0.25">
      <c r="A154" s="106">
        <f t="shared" si="5"/>
        <v>0</v>
      </c>
      <c r="B154" s="94"/>
      <c r="C154" s="93" t="str">
        <f>IFERROR(VLOOKUP($B154,'Sub-code Info'!$B$4:$C$23,2,FALSE),"")</f>
        <v/>
      </c>
      <c r="D154" s="97"/>
      <c r="E154" s="97"/>
      <c r="F154" s="97"/>
      <c r="G154" s="97"/>
      <c r="H154" s="97"/>
      <c r="I154" s="97"/>
      <c r="J154" s="97"/>
      <c r="K154" s="99" t="str">
        <f>IFERROR('General Data'!$F$3*L154/SUM(COUNTIF(D154:J154,"x")),"00:00")</f>
        <v>00:00</v>
      </c>
      <c r="L154" s="75">
        <f t="shared" si="4"/>
        <v>0</v>
      </c>
      <c r="M154" s="95"/>
      <c r="N154" s="95"/>
      <c r="O154" s="95"/>
      <c r="P154" s="95"/>
      <c r="Q154" s="95"/>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76"/>
      <c r="AX154" s="76"/>
    </row>
    <row r="155" spans="1:50" x14ac:dyDescent="0.25">
      <c r="A155" s="106">
        <f t="shared" si="5"/>
        <v>0</v>
      </c>
      <c r="B155" s="94"/>
      <c r="C155" s="93" t="str">
        <f>IFERROR(VLOOKUP($B155,'Sub-code Info'!$B$4:$C$23,2,FALSE),"")</f>
        <v/>
      </c>
      <c r="D155" s="97"/>
      <c r="E155" s="97"/>
      <c r="F155" s="97"/>
      <c r="G155" s="97"/>
      <c r="H155" s="97"/>
      <c r="I155" s="97"/>
      <c r="J155" s="97"/>
      <c r="K155" s="99" t="str">
        <f>IFERROR('General Data'!$F$3*L155/SUM(COUNTIF(D155:J155,"x")),"00:00")</f>
        <v>00:00</v>
      </c>
      <c r="L155" s="75">
        <f t="shared" si="4"/>
        <v>0</v>
      </c>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76"/>
      <c r="AX155" s="76"/>
    </row>
    <row r="156" spans="1:50" x14ac:dyDescent="0.25">
      <c r="A156" s="106">
        <f t="shared" si="5"/>
        <v>0</v>
      </c>
      <c r="B156" s="94"/>
      <c r="C156" s="93" t="str">
        <f>IFERROR(VLOOKUP($B156,'Sub-code Info'!$B$4:$C$23,2,FALSE),"")</f>
        <v/>
      </c>
      <c r="D156" s="97"/>
      <c r="E156" s="97"/>
      <c r="F156" s="97"/>
      <c r="G156" s="97"/>
      <c r="H156" s="97"/>
      <c r="I156" s="97"/>
      <c r="J156" s="97"/>
      <c r="K156" s="99" t="str">
        <f>IFERROR('General Data'!$F$3*L156/SUM(COUNTIF(D156:J156,"x")),"00:00")</f>
        <v>00:00</v>
      </c>
      <c r="L156" s="75">
        <f t="shared" si="4"/>
        <v>0</v>
      </c>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76"/>
      <c r="AX156" s="76"/>
    </row>
    <row r="157" spans="1:50" x14ac:dyDescent="0.25">
      <c r="A157" s="106">
        <f t="shared" si="5"/>
        <v>0</v>
      </c>
      <c r="B157" s="94"/>
      <c r="C157" s="93" t="str">
        <f>IFERROR(VLOOKUP($B157,'Sub-code Info'!$B$4:$C$23,2,FALSE),"")</f>
        <v/>
      </c>
      <c r="D157" s="97"/>
      <c r="E157" s="97"/>
      <c r="F157" s="97"/>
      <c r="G157" s="97"/>
      <c r="H157" s="97"/>
      <c r="I157" s="97"/>
      <c r="J157" s="97"/>
      <c r="K157" s="99" t="str">
        <f>IFERROR('General Data'!$F$3*L157/SUM(COUNTIF(D157:J157,"x")),"00:00")</f>
        <v>00:00</v>
      </c>
      <c r="L157" s="75">
        <f t="shared" si="4"/>
        <v>0</v>
      </c>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76"/>
      <c r="AX157" s="76"/>
    </row>
    <row r="158" spans="1:50" x14ac:dyDescent="0.25">
      <c r="A158" s="106">
        <f t="shared" si="5"/>
        <v>0</v>
      </c>
      <c r="B158" s="94"/>
      <c r="C158" s="93" t="str">
        <f>IFERROR(VLOOKUP($B158,'Sub-code Info'!$B$4:$C$23,2,FALSE),"")</f>
        <v/>
      </c>
      <c r="D158" s="97"/>
      <c r="E158" s="97"/>
      <c r="F158" s="97"/>
      <c r="G158" s="97"/>
      <c r="H158" s="97"/>
      <c r="I158" s="97"/>
      <c r="J158" s="97"/>
      <c r="K158" s="99" t="str">
        <f>IFERROR('General Data'!$F$3*L158/SUM(COUNTIF(D158:J158,"x")),"00:00")</f>
        <v>00:00</v>
      </c>
      <c r="L158" s="75">
        <f t="shared" si="4"/>
        <v>0</v>
      </c>
      <c r="M158" s="95"/>
      <c r="N158" s="95"/>
      <c r="O158" s="95"/>
      <c r="P158" s="95"/>
      <c r="Q158" s="95"/>
      <c r="R158" s="95"/>
      <c r="S158" s="95"/>
      <c r="T158" s="95"/>
      <c r="U158" s="95"/>
      <c r="V158" s="95"/>
      <c r="W158" s="95"/>
      <c r="X158" s="95"/>
      <c r="Y158" s="95"/>
      <c r="Z158" s="95"/>
      <c r="AA158" s="95"/>
      <c r="AB158" s="95"/>
      <c r="AC158" s="95"/>
      <c r="AD158" s="95"/>
      <c r="AE158" s="95"/>
      <c r="AF158" s="95"/>
      <c r="AG158" s="95"/>
      <c r="AH158" s="95"/>
      <c r="AI158" s="95"/>
      <c r="AJ158" s="95"/>
      <c r="AK158" s="95"/>
      <c r="AL158" s="95"/>
      <c r="AM158" s="95"/>
      <c r="AN158" s="95"/>
      <c r="AO158" s="95"/>
      <c r="AP158" s="95"/>
      <c r="AQ158" s="95"/>
      <c r="AR158" s="95"/>
      <c r="AS158" s="95"/>
      <c r="AT158" s="95"/>
      <c r="AU158" s="95"/>
      <c r="AV158" s="95"/>
      <c r="AW158" s="76"/>
      <c r="AX158" s="76"/>
    </row>
    <row r="159" spans="1:50" x14ac:dyDescent="0.25">
      <c r="A159" s="106">
        <f t="shared" si="5"/>
        <v>0</v>
      </c>
      <c r="B159" s="94"/>
      <c r="C159" s="93" t="str">
        <f>IFERROR(VLOOKUP($B159,'Sub-code Info'!$B$4:$C$23,2,FALSE),"")</f>
        <v/>
      </c>
      <c r="D159" s="97"/>
      <c r="E159" s="97"/>
      <c r="F159" s="97"/>
      <c r="G159" s="97"/>
      <c r="H159" s="97"/>
      <c r="I159" s="97"/>
      <c r="J159" s="97"/>
      <c r="K159" s="99" t="str">
        <f>IFERROR('General Data'!$F$3*L159/SUM(COUNTIF(D159:J159,"x")),"00:00")</f>
        <v>00:00</v>
      </c>
      <c r="L159" s="75">
        <f t="shared" si="4"/>
        <v>0</v>
      </c>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76"/>
      <c r="AX159" s="76"/>
    </row>
    <row r="160" spans="1:50" x14ac:dyDescent="0.25">
      <c r="A160" s="106">
        <f t="shared" si="5"/>
        <v>0</v>
      </c>
      <c r="B160" s="94"/>
      <c r="C160" s="93" t="str">
        <f>IFERROR(VLOOKUP($B160,'Sub-code Info'!$B$4:$C$23,2,FALSE),"")</f>
        <v/>
      </c>
      <c r="D160" s="97"/>
      <c r="E160" s="97"/>
      <c r="F160" s="97"/>
      <c r="G160" s="97"/>
      <c r="H160" s="97"/>
      <c r="I160" s="97"/>
      <c r="J160" s="97"/>
      <c r="K160" s="99" t="str">
        <f>IFERROR('General Data'!$F$3*L160/SUM(COUNTIF(D160:J160,"x")),"00:00")</f>
        <v>00:00</v>
      </c>
      <c r="L160" s="75">
        <f t="shared" si="4"/>
        <v>0</v>
      </c>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76"/>
      <c r="AX160" s="76"/>
    </row>
    <row r="161" spans="1:50" x14ac:dyDescent="0.25">
      <c r="A161" s="106">
        <f t="shared" si="5"/>
        <v>0</v>
      </c>
      <c r="B161" s="94"/>
      <c r="C161" s="93" t="str">
        <f>IFERROR(VLOOKUP($B161,'Sub-code Info'!$B$4:$C$23,2,FALSE),"")</f>
        <v/>
      </c>
      <c r="D161" s="97"/>
      <c r="E161" s="97"/>
      <c r="F161" s="97"/>
      <c r="G161" s="97"/>
      <c r="H161" s="97"/>
      <c r="I161" s="97"/>
      <c r="J161" s="97"/>
      <c r="K161" s="99" t="str">
        <f>IFERROR('General Data'!$F$3*L161/SUM(COUNTIF(D161:J161,"x")),"00:00")</f>
        <v>00:00</v>
      </c>
      <c r="L161" s="75">
        <f t="shared" si="4"/>
        <v>0</v>
      </c>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76"/>
      <c r="AX161" s="76"/>
    </row>
    <row r="162" spans="1:50" x14ac:dyDescent="0.25">
      <c r="A162" s="106">
        <f t="shared" si="5"/>
        <v>0</v>
      </c>
      <c r="B162" s="94"/>
      <c r="C162" s="93" t="str">
        <f>IFERROR(VLOOKUP($B162,'Sub-code Info'!$B$4:$C$23,2,FALSE),"")</f>
        <v/>
      </c>
      <c r="D162" s="97"/>
      <c r="E162" s="97"/>
      <c r="F162" s="97"/>
      <c r="G162" s="97"/>
      <c r="H162" s="97"/>
      <c r="I162" s="97"/>
      <c r="J162" s="97"/>
      <c r="K162" s="99" t="str">
        <f>IFERROR('General Data'!$F$3*L162/SUM(COUNTIF(D162:J162,"x")),"00:00")</f>
        <v>00:00</v>
      </c>
      <c r="L162" s="75">
        <f t="shared" si="4"/>
        <v>0</v>
      </c>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76"/>
      <c r="AX162" s="76"/>
    </row>
    <row r="163" spans="1:50" x14ac:dyDescent="0.25">
      <c r="A163" s="106">
        <f t="shared" si="5"/>
        <v>0</v>
      </c>
      <c r="B163" s="94"/>
      <c r="C163" s="93" t="str">
        <f>IFERROR(VLOOKUP($B163,'Sub-code Info'!$B$4:$C$23,2,FALSE),"")</f>
        <v/>
      </c>
      <c r="D163" s="97"/>
      <c r="E163" s="97"/>
      <c r="F163" s="97"/>
      <c r="G163" s="97"/>
      <c r="H163" s="97"/>
      <c r="I163" s="97"/>
      <c r="J163" s="97"/>
      <c r="K163" s="99" t="str">
        <f>IFERROR('General Data'!$F$3*L163/SUM(COUNTIF(D163:J163,"x")),"00:00")</f>
        <v>00:00</v>
      </c>
      <c r="L163" s="75">
        <f t="shared" si="4"/>
        <v>0</v>
      </c>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76"/>
      <c r="AX163" s="76"/>
    </row>
    <row r="164" spans="1:50" x14ac:dyDescent="0.25">
      <c r="A164" s="106">
        <f t="shared" si="5"/>
        <v>0</v>
      </c>
      <c r="B164" s="94"/>
      <c r="C164" s="93" t="str">
        <f>IFERROR(VLOOKUP($B164,'Sub-code Info'!$B$4:$C$23,2,FALSE),"")</f>
        <v/>
      </c>
      <c r="D164" s="97"/>
      <c r="E164" s="97"/>
      <c r="F164" s="97"/>
      <c r="G164" s="97"/>
      <c r="H164" s="97"/>
      <c r="I164" s="97"/>
      <c r="J164" s="97"/>
      <c r="K164" s="99" t="str">
        <f>IFERROR('General Data'!$F$3*L164/SUM(COUNTIF(D164:J164,"x")),"00:00")</f>
        <v>00:00</v>
      </c>
      <c r="L164" s="75">
        <f t="shared" si="4"/>
        <v>0</v>
      </c>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76"/>
      <c r="AX164" s="76"/>
    </row>
    <row r="165" spans="1:50" x14ac:dyDescent="0.25">
      <c r="A165" s="106">
        <f t="shared" si="5"/>
        <v>0</v>
      </c>
      <c r="B165" s="94"/>
      <c r="C165" s="93" t="str">
        <f>IFERROR(VLOOKUP($B165,'Sub-code Info'!$B$4:$C$23,2,FALSE),"")</f>
        <v/>
      </c>
      <c r="D165" s="97"/>
      <c r="E165" s="97"/>
      <c r="F165" s="97"/>
      <c r="G165" s="97"/>
      <c r="H165" s="97"/>
      <c r="I165" s="97"/>
      <c r="J165" s="97"/>
      <c r="K165" s="99" t="str">
        <f>IFERROR('General Data'!$F$3*L165/SUM(COUNTIF(D165:J165,"x")),"00:00")</f>
        <v>00:00</v>
      </c>
      <c r="L165" s="75">
        <f t="shared" si="4"/>
        <v>0</v>
      </c>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76"/>
      <c r="AX165" s="76"/>
    </row>
    <row r="166" spans="1:50" x14ac:dyDescent="0.25">
      <c r="A166" s="106">
        <f t="shared" si="5"/>
        <v>0</v>
      </c>
      <c r="B166" s="94"/>
      <c r="C166" s="93" t="str">
        <f>IFERROR(VLOOKUP($B166,'Sub-code Info'!$B$4:$C$23,2,FALSE),"")</f>
        <v/>
      </c>
      <c r="D166" s="97"/>
      <c r="E166" s="97"/>
      <c r="F166" s="97"/>
      <c r="G166" s="97"/>
      <c r="H166" s="97"/>
      <c r="I166" s="97"/>
      <c r="J166" s="97"/>
      <c r="K166" s="99" t="str">
        <f>IFERROR('General Data'!$F$3*L166/SUM(COUNTIF(D166:J166,"x")),"00:00")</f>
        <v>00:00</v>
      </c>
      <c r="L166" s="75">
        <f t="shared" si="4"/>
        <v>0</v>
      </c>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76"/>
      <c r="AX166" s="76"/>
    </row>
    <row r="167" spans="1:50" x14ac:dyDescent="0.25">
      <c r="A167" s="106">
        <f t="shared" si="5"/>
        <v>0</v>
      </c>
      <c r="B167" s="94"/>
      <c r="C167" s="93" t="str">
        <f>IFERROR(VLOOKUP($B167,'Sub-code Info'!$B$4:$C$23,2,FALSE),"")</f>
        <v/>
      </c>
      <c r="D167" s="97"/>
      <c r="E167" s="97"/>
      <c r="F167" s="97"/>
      <c r="G167" s="97"/>
      <c r="H167" s="97"/>
      <c r="I167" s="97"/>
      <c r="J167" s="97"/>
      <c r="K167" s="99" t="str">
        <f>IFERROR('General Data'!$F$3*L167/SUM(COUNTIF(D167:J167,"x")),"00:00")</f>
        <v>00:00</v>
      </c>
      <c r="L167" s="75">
        <f t="shared" si="4"/>
        <v>0</v>
      </c>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76"/>
      <c r="AX167" s="76"/>
    </row>
    <row r="168" spans="1:50" x14ac:dyDescent="0.25">
      <c r="A168" s="106">
        <f t="shared" si="5"/>
        <v>0</v>
      </c>
      <c r="B168" s="94"/>
      <c r="C168" s="93" t="str">
        <f>IFERROR(VLOOKUP($B168,'Sub-code Info'!$B$4:$C$23,2,FALSE),"")</f>
        <v/>
      </c>
      <c r="D168" s="97"/>
      <c r="E168" s="97"/>
      <c r="F168" s="97"/>
      <c r="G168" s="97"/>
      <c r="H168" s="97"/>
      <c r="I168" s="97"/>
      <c r="J168" s="97"/>
      <c r="K168" s="99" t="str">
        <f>IFERROR('General Data'!$F$3*L168/SUM(COUNTIF(D168:J168,"x")),"00:00")</f>
        <v>00:00</v>
      </c>
      <c r="L168" s="75">
        <f t="shared" si="4"/>
        <v>0</v>
      </c>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76"/>
      <c r="AX168" s="76"/>
    </row>
    <row r="169" spans="1:50" x14ac:dyDescent="0.25">
      <c r="A169" s="106">
        <f t="shared" si="5"/>
        <v>0</v>
      </c>
      <c r="B169" s="94"/>
      <c r="C169" s="93" t="str">
        <f>IFERROR(VLOOKUP($B169,'Sub-code Info'!$B$4:$C$23,2,FALSE),"")</f>
        <v/>
      </c>
      <c r="D169" s="97"/>
      <c r="E169" s="97"/>
      <c r="F169" s="97"/>
      <c r="G169" s="97"/>
      <c r="H169" s="97"/>
      <c r="I169" s="97"/>
      <c r="J169" s="97"/>
      <c r="K169" s="99" t="str">
        <f>IFERROR('General Data'!$F$3*L169/SUM(COUNTIF(D169:J169,"x")),"00:00")</f>
        <v>00:00</v>
      </c>
      <c r="L169" s="75">
        <f t="shared" si="4"/>
        <v>0</v>
      </c>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76"/>
      <c r="AX169" s="76"/>
    </row>
    <row r="170" spans="1:50" x14ac:dyDescent="0.25">
      <c r="A170" s="106">
        <f t="shared" si="5"/>
        <v>0</v>
      </c>
      <c r="B170" s="94"/>
      <c r="C170" s="93" t="str">
        <f>IFERROR(VLOOKUP($B170,'Sub-code Info'!$B$4:$C$23,2,FALSE),"")</f>
        <v/>
      </c>
      <c r="D170" s="97"/>
      <c r="E170" s="97"/>
      <c r="F170" s="97"/>
      <c r="G170" s="97"/>
      <c r="H170" s="97"/>
      <c r="I170" s="97"/>
      <c r="J170" s="97"/>
      <c r="K170" s="99" t="str">
        <f>IFERROR('General Data'!$F$3*L170/SUM(COUNTIF(D170:J170,"x")),"00:00")</f>
        <v>00:00</v>
      </c>
      <c r="L170" s="75">
        <f t="shared" si="4"/>
        <v>0</v>
      </c>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76"/>
      <c r="AX170" s="76"/>
    </row>
    <row r="171" spans="1:50" x14ac:dyDescent="0.25">
      <c r="A171" s="106">
        <f t="shared" si="5"/>
        <v>0</v>
      </c>
      <c r="B171" s="94"/>
      <c r="C171" s="93" t="str">
        <f>IFERROR(VLOOKUP($B171,'Sub-code Info'!$B$4:$C$23,2,FALSE),"")</f>
        <v/>
      </c>
      <c r="D171" s="97"/>
      <c r="E171" s="97"/>
      <c r="F171" s="97"/>
      <c r="G171" s="97"/>
      <c r="H171" s="97"/>
      <c r="I171" s="97"/>
      <c r="J171" s="97"/>
      <c r="K171" s="99" t="str">
        <f>IFERROR('General Data'!$F$3*L171/SUM(COUNTIF(D171:J171,"x")),"00:00")</f>
        <v>00:00</v>
      </c>
      <c r="L171" s="75">
        <f t="shared" si="4"/>
        <v>0</v>
      </c>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76"/>
      <c r="AX171" s="76"/>
    </row>
    <row r="172" spans="1:50" x14ac:dyDescent="0.25">
      <c r="A172" s="106">
        <f t="shared" si="5"/>
        <v>0</v>
      </c>
      <c r="B172" s="94"/>
      <c r="C172" s="93" t="str">
        <f>IFERROR(VLOOKUP($B172,'Sub-code Info'!$B$4:$C$23,2,FALSE),"")</f>
        <v/>
      </c>
      <c r="D172" s="97"/>
      <c r="E172" s="97"/>
      <c r="F172" s="97"/>
      <c r="G172" s="97"/>
      <c r="H172" s="97"/>
      <c r="I172" s="97"/>
      <c r="J172" s="97"/>
      <c r="K172" s="99" t="str">
        <f>IFERROR('General Data'!$F$3*L172/SUM(COUNTIF(D172:J172,"x")),"00:00")</f>
        <v>00:00</v>
      </c>
      <c r="L172" s="75">
        <f t="shared" si="4"/>
        <v>0</v>
      </c>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76"/>
      <c r="AX172" s="76"/>
    </row>
    <row r="173" spans="1:50" x14ac:dyDescent="0.25">
      <c r="A173" s="106">
        <f t="shared" si="5"/>
        <v>0</v>
      </c>
      <c r="B173" s="94"/>
      <c r="C173" s="93" t="str">
        <f>IFERROR(VLOOKUP($B173,'Sub-code Info'!$B$4:$C$23,2,FALSE),"")</f>
        <v/>
      </c>
      <c r="D173" s="97"/>
      <c r="E173" s="97"/>
      <c r="F173" s="97"/>
      <c r="G173" s="97"/>
      <c r="H173" s="97"/>
      <c r="I173" s="97"/>
      <c r="J173" s="97"/>
      <c r="K173" s="99" t="str">
        <f>IFERROR('General Data'!$F$3*L173/SUM(COUNTIF(D173:J173,"x")),"00:00")</f>
        <v>00:00</v>
      </c>
      <c r="L173" s="75">
        <f t="shared" si="4"/>
        <v>0</v>
      </c>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76"/>
      <c r="AX173" s="76"/>
    </row>
    <row r="174" spans="1:50" x14ac:dyDescent="0.25">
      <c r="A174" s="106">
        <f t="shared" si="5"/>
        <v>0</v>
      </c>
      <c r="B174" s="94"/>
      <c r="C174" s="93" t="str">
        <f>IFERROR(VLOOKUP($B174,'Sub-code Info'!$B$4:$C$23,2,FALSE),"")</f>
        <v/>
      </c>
      <c r="D174" s="97"/>
      <c r="E174" s="97"/>
      <c r="F174" s="97"/>
      <c r="G174" s="97"/>
      <c r="H174" s="97"/>
      <c r="I174" s="97"/>
      <c r="J174" s="97"/>
      <c r="K174" s="99" t="str">
        <f>IFERROR('General Data'!$F$3*L174/SUM(COUNTIF(D174:J174,"x")),"00:00")</f>
        <v>00:00</v>
      </c>
      <c r="L174" s="75">
        <f t="shared" si="4"/>
        <v>0</v>
      </c>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76"/>
      <c r="AX174" s="76"/>
    </row>
    <row r="175" spans="1:50" x14ac:dyDescent="0.25">
      <c r="A175" s="106">
        <f t="shared" si="5"/>
        <v>0</v>
      </c>
      <c r="B175" s="94"/>
      <c r="C175" s="93" t="str">
        <f>IFERROR(VLOOKUP($B175,'Sub-code Info'!$B$4:$C$23,2,FALSE),"")</f>
        <v/>
      </c>
      <c r="D175" s="97"/>
      <c r="E175" s="97"/>
      <c r="F175" s="97"/>
      <c r="G175" s="97"/>
      <c r="H175" s="97"/>
      <c r="I175" s="97"/>
      <c r="J175" s="97"/>
      <c r="K175" s="99" t="str">
        <f>IFERROR('General Data'!$F$3*L175/SUM(COUNTIF(D175:J175,"x")),"00:00")</f>
        <v>00:00</v>
      </c>
      <c r="L175" s="75">
        <f t="shared" si="4"/>
        <v>0</v>
      </c>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76"/>
      <c r="AX175" s="76"/>
    </row>
    <row r="176" spans="1:50" x14ac:dyDescent="0.25">
      <c r="A176" s="106">
        <f t="shared" si="5"/>
        <v>0</v>
      </c>
      <c r="B176" s="94"/>
      <c r="C176" s="93" t="str">
        <f>IFERROR(VLOOKUP($B176,'Sub-code Info'!$B$4:$C$23,2,FALSE),"")</f>
        <v/>
      </c>
      <c r="D176" s="97"/>
      <c r="E176" s="97"/>
      <c r="F176" s="97"/>
      <c r="G176" s="97"/>
      <c r="H176" s="97"/>
      <c r="I176" s="97"/>
      <c r="J176" s="97"/>
      <c r="K176" s="99" t="str">
        <f>IFERROR('General Data'!$F$3*L176/SUM(COUNTIF(D176:J176,"x")),"00:00")</f>
        <v>00:00</v>
      </c>
      <c r="L176" s="75">
        <f t="shared" si="4"/>
        <v>0</v>
      </c>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76"/>
      <c r="AX176" s="76"/>
    </row>
    <row r="177" spans="1:50" x14ac:dyDescent="0.25">
      <c r="A177" s="106">
        <f t="shared" si="5"/>
        <v>0</v>
      </c>
      <c r="B177" s="94"/>
      <c r="C177" s="93" t="str">
        <f>IFERROR(VLOOKUP($B177,'Sub-code Info'!$B$4:$C$23,2,FALSE),"")</f>
        <v/>
      </c>
      <c r="D177" s="97"/>
      <c r="E177" s="97"/>
      <c r="F177" s="97"/>
      <c r="G177" s="97"/>
      <c r="H177" s="97"/>
      <c r="I177" s="97"/>
      <c r="J177" s="97"/>
      <c r="K177" s="99" t="str">
        <f>IFERROR('General Data'!$F$3*L177/SUM(COUNTIF(D177:J177,"x")),"00:00")</f>
        <v>00:00</v>
      </c>
      <c r="L177" s="75">
        <f t="shared" si="4"/>
        <v>0</v>
      </c>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76"/>
      <c r="AX177" s="76"/>
    </row>
    <row r="178" spans="1:50" x14ac:dyDescent="0.25">
      <c r="A178" s="106">
        <f t="shared" si="5"/>
        <v>0</v>
      </c>
      <c r="B178" s="94"/>
      <c r="C178" s="93" t="str">
        <f>IFERROR(VLOOKUP($B178,'Sub-code Info'!$B$4:$C$23,2,FALSE),"")</f>
        <v/>
      </c>
      <c r="D178" s="97"/>
      <c r="E178" s="97"/>
      <c r="F178" s="97"/>
      <c r="G178" s="97"/>
      <c r="H178" s="97"/>
      <c r="I178" s="97"/>
      <c r="J178" s="97"/>
      <c r="K178" s="99" t="str">
        <f>IFERROR('General Data'!$F$3*L178/SUM(COUNTIF(D178:J178,"x")),"00:00")</f>
        <v>00:00</v>
      </c>
      <c r="L178" s="75">
        <f t="shared" si="4"/>
        <v>0</v>
      </c>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76"/>
      <c r="AX178" s="76"/>
    </row>
    <row r="179" spans="1:50" x14ac:dyDescent="0.25">
      <c r="A179" s="106">
        <f t="shared" si="5"/>
        <v>0</v>
      </c>
      <c r="B179" s="94"/>
      <c r="C179" s="93" t="str">
        <f>IFERROR(VLOOKUP($B179,'Sub-code Info'!$B$4:$C$23,2,FALSE),"")</f>
        <v/>
      </c>
      <c r="D179" s="97"/>
      <c r="E179" s="97"/>
      <c r="F179" s="97"/>
      <c r="G179" s="97"/>
      <c r="H179" s="97"/>
      <c r="I179" s="97"/>
      <c r="J179" s="97"/>
      <c r="K179" s="99" t="str">
        <f>IFERROR('General Data'!$F$3*L179/SUM(COUNTIF(D179:J179,"x")),"00:00")</f>
        <v>00:00</v>
      </c>
      <c r="L179" s="75">
        <f t="shared" si="4"/>
        <v>0</v>
      </c>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76"/>
      <c r="AX179" s="76"/>
    </row>
    <row r="180" spans="1:50" x14ac:dyDescent="0.25">
      <c r="A180" s="106">
        <f t="shared" si="5"/>
        <v>0</v>
      </c>
      <c r="B180" s="94"/>
      <c r="C180" s="93" t="str">
        <f>IFERROR(VLOOKUP($B180,'Sub-code Info'!$B$4:$C$23,2,FALSE),"")</f>
        <v/>
      </c>
      <c r="D180" s="97"/>
      <c r="E180" s="97"/>
      <c r="F180" s="97"/>
      <c r="G180" s="97"/>
      <c r="H180" s="97"/>
      <c r="I180" s="97"/>
      <c r="J180" s="97"/>
      <c r="K180" s="99" t="str">
        <f>IFERROR('General Data'!$F$3*L180/SUM(COUNTIF(D180:J180,"x")),"00:00")</f>
        <v>00:00</v>
      </c>
      <c r="L180" s="75">
        <f t="shared" si="4"/>
        <v>0</v>
      </c>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76"/>
      <c r="AX180" s="76"/>
    </row>
    <row r="181" spans="1:50" x14ac:dyDescent="0.25">
      <c r="A181" s="106">
        <f t="shared" si="5"/>
        <v>0</v>
      </c>
      <c r="B181" s="94"/>
      <c r="C181" s="93" t="str">
        <f>IFERROR(VLOOKUP($B181,'Sub-code Info'!$B$4:$C$23,2,FALSE),"")</f>
        <v/>
      </c>
      <c r="D181" s="97"/>
      <c r="E181" s="97"/>
      <c r="F181" s="97"/>
      <c r="G181" s="97"/>
      <c r="H181" s="97"/>
      <c r="I181" s="97"/>
      <c r="J181" s="97"/>
      <c r="K181" s="99" t="str">
        <f>IFERROR('General Data'!$F$3*L181/SUM(COUNTIF(D181:J181,"x")),"00:00")</f>
        <v>00:00</v>
      </c>
      <c r="L181" s="75">
        <f t="shared" si="4"/>
        <v>0</v>
      </c>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76"/>
      <c r="AX181" s="76"/>
    </row>
    <row r="182" spans="1:50" x14ac:dyDescent="0.25">
      <c r="A182" s="106">
        <f t="shared" si="5"/>
        <v>0</v>
      </c>
      <c r="B182" s="94"/>
      <c r="C182" s="93" t="str">
        <f>IFERROR(VLOOKUP($B182,'Sub-code Info'!$B$4:$C$23,2,FALSE),"")</f>
        <v/>
      </c>
      <c r="D182" s="97"/>
      <c r="E182" s="97"/>
      <c r="F182" s="97"/>
      <c r="G182" s="97"/>
      <c r="H182" s="97"/>
      <c r="I182" s="97"/>
      <c r="J182" s="97"/>
      <c r="K182" s="99" t="str">
        <f>IFERROR('General Data'!$F$3*L182/SUM(COUNTIF(D182:J182,"x")),"00:00")</f>
        <v>00:00</v>
      </c>
      <c r="L182" s="75">
        <f t="shared" si="4"/>
        <v>0</v>
      </c>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76"/>
      <c r="AX182" s="76"/>
    </row>
    <row r="183" spans="1:50" x14ac:dyDescent="0.25">
      <c r="A183" s="106">
        <f t="shared" si="5"/>
        <v>0</v>
      </c>
      <c r="B183" s="94"/>
      <c r="C183" s="93" t="str">
        <f>IFERROR(VLOOKUP($B183,'Sub-code Info'!$B$4:$C$23,2,FALSE),"")</f>
        <v/>
      </c>
      <c r="D183" s="97"/>
      <c r="E183" s="97"/>
      <c r="F183" s="97"/>
      <c r="G183" s="97"/>
      <c r="H183" s="97"/>
      <c r="I183" s="97"/>
      <c r="J183" s="97"/>
      <c r="K183" s="99" t="str">
        <f>IFERROR('General Data'!$F$3*L183/SUM(COUNTIF(D183:J183,"x")),"00:00")</f>
        <v>00:00</v>
      </c>
      <c r="L183" s="75">
        <f t="shared" si="4"/>
        <v>0</v>
      </c>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76"/>
      <c r="AX183" s="76"/>
    </row>
    <row r="184" spans="1:50" x14ac:dyDescent="0.25">
      <c r="A184" s="106">
        <f t="shared" si="5"/>
        <v>0</v>
      </c>
      <c r="B184" s="94"/>
      <c r="C184" s="93" t="str">
        <f>IFERROR(VLOOKUP($B184,'Sub-code Info'!$B$4:$C$23,2,FALSE),"")</f>
        <v/>
      </c>
      <c r="D184" s="97"/>
      <c r="E184" s="97"/>
      <c r="F184" s="97"/>
      <c r="G184" s="97"/>
      <c r="H184" s="97"/>
      <c r="I184" s="97"/>
      <c r="J184" s="97"/>
      <c r="K184" s="99" t="str">
        <f>IFERROR('General Data'!$F$3*L184/SUM(COUNTIF(D184:J184,"x")),"00:00")</f>
        <v>00:00</v>
      </c>
      <c r="L184" s="75">
        <f t="shared" si="4"/>
        <v>0</v>
      </c>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76"/>
      <c r="AX184" s="76"/>
    </row>
    <row r="185" spans="1:50" x14ac:dyDescent="0.25">
      <c r="A185" s="106">
        <f t="shared" si="5"/>
        <v>0</v>
      </c>
      <c r="B185" s="94"/>
      <c r="C185" s="93" t="str">
        <f>IFERROR(VLOOKUP($B185,'Sub-code Info'!$B$4:$C$23,2,FALSE),"")</f>
        <v/>
      </c>
      <c r="D185" s="97"/>
      <c r="E185" s="97"/>
      <c r="F185" s="97"/>
      <c r="G185" s="97"/>
      <c r="H185" s="97"/>
      <c r="I185" s="97"/>
      <c r="J185" s="97"/>
      <c r="K185" s="99" t="str">
        <f>IFERROR('General Data'!$F$3*L185/SUM(COUNTIF(D185:J185,"x")),"00:00")</f>
        <v>00:00</v>
      </c>
      <c r="L185" s="75">
        <f t="shared" si="4"/>
        <v>0</v>
      </c>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76"/>
      <c r="AX185" s="76"/>
    </row>
    <row r="186" spans="1:50" x14ac:dyDescent="0.25">
      <c r="A186" s="106">
        <f t="shared" si="5"/>
        <v>0</v>
      </c>
      <c r="B186" s="94"/>
      <c r="C186" s="93" t="str">
        <f>IFERROR(VLOOKUP($B186,'Sub-code Info'!$B$4:$C$23,2,FALSE),"")</f>
        <v/>
      </c>
      <c r="D186" s="97"/>
      <c r="E186" s="97"/>
      <c r="F186" s="97"/>
      <c r="G186" s="97"/>
      <c r="H186" s="97"/>
      <c r="I186" s="97"/>
      <c r="J186" s="97"/>
      <c r="K186" s="99" t="str">
        <f>IFERROR('General Data'!$F$3*L186/SUM(COUNTIF(D186:J186,"x")),"00:00")</f>
        <v>00:00</v>
      </c>
      <c r="L186" s="75">
        <f t="shared" si="4"/>
        <v>0</v>
      </c>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76"/>
      <c r="AX186" s="76"/>
    </row>
    <row r="187" spans="1:50" x14ac:dyDescent="0.25">
      <c r="A187" s="106">
        <f t="shared" si="5"/>
        <v>0</v>
      </c>
      <c r="B187" s="94"/>
      <c r="C187" s="93" t="str">
        <f>IFERROR(VLOOKUP($B187,'Sub-code Info'!$B$4:$C$23,2,FALSE),"")</f>
        <v/>
      </c>
      <c r="D187" s="97"/>
      <c r="E187" s="97"/>
      <c r="F187" s="97"/>
      <c r="G187" s="97"/>
      <c r="H187" s="97"/>
      <c r="I187" s="97"/>
      <c r="J187" s="97"/>
      <c r="K187" s="99" t="str">
        <f>IFERROR('General Data'!$F$3*L187/SUM(COUNTIF(D187:J187,"x")),"00:00")</f>
        <v>00:00</v>
      </c>
      <c r="L187" s="75">
        <f t="shared" si="4"/>
        <v>0</v>
      </c>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76"/>
      <c r="AX187" s="76"/>
    </row>
    <row r="188" spans="1:50" x14ac:dyDescent="0.25">
      <c r="A188" s="106">
        <f t="shared" si="5"/>
        <v>0</v>
      </c>
      <c r="B188" s="94"/>
      <c r="C188" s="93" t="str">
        <f>IFERROR(VLOOKUP($B188,'Sub-code Info'!$B$4:$C$23,2,FALSE),"")</f>
        <v/>
      </c>
      <c r="D188" s="97"/>
      <c r="E188" s="97"/>
      <c r="F188" s="97"/>
      <c r="G188" s="97"/>
      <c r="H188" s="97"/>
      <c r="I188" s="97"/>
      <c r="J188" s="97"/>
      <c r="K188" s="99" t="str">
        <f>IFERROR('General Data'!$F$3*L188/SUM(COUNTIF(D188:J188,"x")),"00:00")</f>
        <v>00:00</v>
      </c>
      <c r="L188" s="75">
        <f t="shared" si="4"/>
        <v>0</v>
      </c>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76"/>
      <c r="AX188" s="76"/>
    </row>
    <row r="189" spans="1:50" x14ac:dyDescent="0.25">
      <c r="A189" s="106">
        <f t="shared" si="5"/>
        <v>0</v>
      </c>
      <c r="B189" s="94"/>
      <c r="C189" s="93" t="str">
        <f>IFERROR(VLOOKUP($B189,'Sub-code Info'!$B$4:$C$23,2,FALSE),"")</f>
        <v/>
      </c>
      <c r="D189" s="97"/>
      <c r="E189" s="97"/>
      <c r="F189" s="97"/>
      <c r="G189" s="97"/>
      <c r="H189" s="97"/>
      <c r="I189" s="97"/>
      <c r="J189" s="97"/>
      <c r="K189" s="99" t="str">
        <f>IFERROR('General Data'!$F$3*L189/SUM(COUNTIF(D189:J189,"x")),"00:00")</f>
        <v>00:00</v>
      </c>
      <c r="L189" s="75">
        <f t="shared" si="4"/>
        <v>0</v>
      </c>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76"/>
      <c r="AX189" s="76"/>
    </row>
    <row r="190" spans="1:50" x14ac:dyDescent="0.25">
      <c r="A190" s="106">
        <f t="shared" si="5"/>
        <v>0</v>
      </c>
      <c r="B190" s="94"/>
      <c r="C190" s="93" t="str">
        <f>IFERROR(VLOOKUP($B190,'Sub-code Info'!$B$4:$C$23,2,FALSE),"")</f>
        <v/>
      </c>
      <c r="D190" s="97"/>
      <c r="E190" s="97"/>
      <c r="F190" s="97"/>
      <c r="G190" s="97"/>
      <c r="H190" s="97"/>
      <c r="I190" s="97"/>
      <c r="J190" s="97"/>
      <c r="K190" s="99" t="str">
        <f>IFERROR('General Data'!$F$3*L190/SUM(COUNTIF(D190:J190,"x")),"00:00")</f>
        <v>00:00</v>
      </c>
      <c r="L190" s="75">
        <f t="shared" si="4"/>
        <v>0</v>
      </c>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76"/>
      <c r="AX190" s="76"/>
    </row>
    <row r="191" spans="1:50" x14ac:dyDescent="0.25">
      <c r="A191" s="106">
        <f t="shared" si="5"/>
        <v>0</v>
      </c>
      <c r="B191" s="94"/>
      <c r="C191" s="93" t="str">
        <f>IFERROR(VLOOKUP($B191,'Sub-code Info'!$B$4:$C$23,2,FALSE),"")</f>
        <v/>
      </c>
      <c r="D191" s="97"/>
      <c r="E191" s="97"/>
      <c r="F191" s="97"/>
      <c r="G191" s="97"/>
      <c r="H191" s="97"/>
      <c r="I191" s="97"/>
      <c r="J191" s="97"/>
      <c r="K191" s="99" t="str">
        <f>IFERROR('General Data'!$F$3*L191/SUM(COUNTIF(D191:J191,"x")),"00:00")</f>
        <v>00:00</v>
      </c>
      <c r="L191" s="75">
        <f t="shared" si="4"/>
        <v>0</v>
      </c>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76"/>
      <c r="AX191" s="76"/>
    </row>
    <row r="192" spans="1:50" x14ac:dyDescent="0.25">
      <c r="A192" s="106">
        <f t="shared" si="5"/>
        <v>0</v>
      </c>
      <c r="B192" s="94"/>
      <c r="C192" s="93" t="str">
        <f>IFERROR(VLOOKUP($B192,'Sub-code Info'!$B$4:$C$23,2,FALSE),"")</f>
        <v/>
      </c>
      <c r="D192" s="97"/>
      <c r="E192" s="97"/>
      <c r="F192" s="97"/>
      <c r="G192" s="97"/>
      <c r="H192" s="97"/>
      <c r="I192" s="97"/>
      <c r="J192" s="97"/>
      <c r="K192" s="99" t="str">
        <f>IFERROR('General Data'!$F$3*L192/SUM(COUNTIF(D192:J192,"x")),"00:00")</f>
        <v>00:00</v>
      </c>
      <c r="L192" s="75">
        <f t="shared" si="4"/>
        <v>0</v>
      </c>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76"/>
      <c r="AX192" s="76"/>
    </row>
    <row r="193" spans="1:50" x14ac:dyDescent="0.25">
      <c r="A193" s="106">
        <f t="shared" si="5"/>
        <v>0</v>
      </c>
      <c r="B193" s="94"/>
      <c r="C193" s="93" t="str">
        <f>IFERROR(VLOOKUP($B193,'Sub-code Info'!$B$4:$C$23,2,FALSE),"")</f>
        <v/>
      </c>
      <c r="D193" s="97"/>
      <c r="E193" s="97"/>
      <c r="F193" s="97"/>
      <c r="G193" s="97"/>
      <c r="H193" s="97"/>
      <c r="I193" s="97"/>
      <c r="J193" s="97"/>
      <c r="K193" s="99" t="str">
        <f>IFERROR('General Data'!$F$3*L193/SUM(COUNTIF(D193:J193,"x")),"00:00")</f>
        <v>00:00</v>
      </c>
      <c r="L193" s="75">
        <f t="shared" si="4"/>
        <v>0</v>
      </c>
      <c r="M193" s="95"/>
      <c r="N193" s="95"/>
      <c r="O193" s="95"/>
      <c r="P193" s="95"/>
      <c r="Q193" s="95"/>
      <c r="R193" s="95"/>
      <c r="S193" s="95"/>
      <c r="T193" s="95"/>
      <c r="U193" s="95"/>
      <c r="V193" s="95"/>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76"/>
      <c r="AX193" s="76"/>
    </row>
    <row r="194" spans="1:50" x14ac:dyDescent="0.25">
      <c r="A194" s="106">
        <f t="shared" si="5"/>
        <v>0</v>
      </c>
      <c r="B194" s="94"/>
      <c r="C194" s="93" t="str">
        <f>IFERROR(VLOOKUP($B194,'Sub-code Info'!$B$4:$C$23,2,FALSE),"")</f>
        <v/>
      </c>
      <c r="D194" s="97"/>
      <c r="E194" s="97"/>
      <c r="F194" s="97"/>
      <c r="G194" s="97"/>
      <c r="H194" s="97"/>
      <c r="I194" s="97"/>
      <c r="J194" s="97"/>
      <c r="K194" s="99" t="str">
        <f>IFERROR('General Data'!$F$3*L194/SUM(COUNTIF(D194:J194,"x")),"00:00")</f>
        <v>00:00</v>
      </c>
      <c r="L194" s="75">
        <f t="shared" si="4"/>
        <v>0</v>
      </c>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76"/>
      <c r="AX194" s="76"/>
    </row>
    <row r="195" spans="1:50" x14ac:dyDescent="0.25">
      <c r="A195" s="106">
        <f t="shared" si="5"/>
        <v>0</v>
      </c>
      <c r="B195" s="94"/>
      <c r="C195" s="93" t="str">
        <f>IFERROR(VLOOKUP($B195,'Sub-code Info'!$B$4:$C$23,2,FALSE),"")</f>
        <v/>
      </c>
      <c r="D195" s="97"/>
      <c r="E195" s="97"/>
      <c r="F195" s="97"/>
      <c r="G195" s="97"/>
      <c r="H195" s="97"/>
      <c r="I195" s="97"/>
      <c r="J195" s="97"/>
      <c r="K195" s="99" t="str">
        <f>IFERROR('General Data'!$F$3*L195/SUM(COUNTIF(D195:J195,"x")),"00:00")</f>
        <v>00:00</v>
      </c>
      <c r="L195" s="75">
        <f t="shared" si="4"/>
        <v>0</v>
      </c>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76"/>
      <c r="AX195" s="76"/>
    </row>
    <row r="196" spans="1:50" x14ac:dyDescent="0.25">
      <c r="A196" s="106">
        <f t="shared" si="5"/>
        <v>0</v>
      </c>
      <c r="B196" s="94"/>
      <c r="C196" s="93" t="str">
        <f>IFERROR(VLOOKUP($B196,'Sub-code Info'!$B$4:$C$23,2,FALSE),"")</f>
        <v/>
      </c>
      <c r="D196" s="97"/>
      <c r="E196" s="97"/>
      <c r="F196" s="97"/>
      <c r="G196" s="97"/>
      <c r="H196" s="97"/>
      <c r="I196" s="97"/>
      <c r="J196" s="97"/>
      <c r="K196" s="99" t="str">
        <f>IFERROR('General Data'!$F$3*L196/SUM(COUNTIF(D196:J196,"x")),"00:00")</f>
        <v>00:00</v>
      </c>
      <c r="L196" s="75">
        <f t="shared" si="4"/>
        <v>0</v>
      </c>
      <c r="M196" s="95"/>
      <c r="N196" s="95"/>
      <c r="O196" s="95"/>
      <c r="P196" s="95"/>
      <c r="Q196" s="95"/>
      <c r="R196" s="95"/>
      <c r="S196" s="95"/>
      <c r="T196" s="95"/>
      <c r="U196" s="95"/>
      <c r="V196" s="95"/>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76"/>
      <c r="AX196" s="76"/>
    </row>
    <row r="197" spans="1:50" x14ac:dyDescent="0.25">
      <c r="A197" s="106">
        <f t="shared" si="5"/>
        <v>0</v>
      </c>
      <c r="B197" s="94"/>
      <c r="C197" s="93" t="str">
        <f>IFERROR(VLOOKUP($B197,'Sub-code Info'!$B$4:$C$23,2,FALSE),"")</f>
        <v/>
      </c>
      <c r="D197" s="97"/>
      <c r="E197" s="97"/>
      <c r="F197" s="97"/>
      <c r="G197" s="97"/>
      <c r="H197" s="97"/>
      <c r="I197" s="97"/>
      <c r="J197" s="97"/>
      <c r="K197" s="99" t="str">
        <f>IFERROR('General Data'!$F$3*L197/SUM(COUNTIF(D197:J197,"x")),"00:00")</f>
        <v>00:00</v>
      </c>
      <c r="L197" s="75">
        <f t="shared" si="4"/>
        <v>0</v>
      </c>
      <c r="M197" s="95"/>
      <c r="N197" s="95"/>
      <c r="O197" s="95"/>
      <c r="P197" s="95"/>
      <c r="Q197" s="95"/>
      <c r="R197" s="95"/>
      <c r="S197" s="95"/>
      <c r="T197" s="95"/>
      <c r="U197" s="95"/>
      <c r="V197" s="95"/>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76"/>
      <c r="AX197" s="76"/>
    </row>
    <row r="198" spans="1:50" x14ac:dyDescent="0.25">
      <c r="A198" s="106">
        <f t="shared" si="5"/>
        <v>0</v>
      </c>
      <c r="B198" s="94"/>
      <c r="C198" s="93" t="str">
        <f>IFERROR(VLOOKUP($B198,'Sub-code Info'!$B$4:$C$23,2,FALSE),"")</f>
        <v/>
      </c>
      <c r="D198" s="97"/>
      <c r="E198" s="97"/>
      <c r="F198" s="97"/>
      <c r="G198" s="97"/>
      <c r="H198" s="97"/>
      <c r="I198" s="97"/>
      <c r="J198" s="97"/>
      <c r="K198" s="99" t="str">
        <f>IFERROR('General Data'!$F$3*L198/SUM(COUNTIF(D198:J198,"x")),"00:00")</f>
        <v>00:00</v>
      </c>
      <c r="L198" s="75">
        <f t="shared" si="4"/>
        <v>0</v>
      </c>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76"/>
      <c r="AX198" s="76"/>
    </row>
    <row r="199" spans="1:50" x14ac:dyDescent="0.25">
      <c r="A199" s="106">
        <f t="shared" si="5"/>
        <v>0</v>
      </c>
      <c r="B199" s="94"/>
      <c r="C199" s="93" t="str">
        <f>IFERROR(VLOOKUP($B199,'Sub-code Info'!$B$4:$C$23,2,FALSE),"")</f>
        <v/>
      </c>
      <c r="D199" s="97"/>
      <c r="E199" s="97"/>
      <c r="F199" s="97"/>
      <c r="G199" s="97"/>
      <c r="H199" s="97"/>
      <c r="I199" s="97"/>
      <c r="J199" s="97"/>
      <c r="K199" s="99" t="str">
        <f>IFERROR('General Data'!$F$3*L199/SUM(COUNTIF(D199:J199,"x")),"00:00")</f>
        <v>00:00</v>
      </c>
      <c r="L199" s="75">
        <f t="shared" si="4"/>
        <v>0</v>
      </c>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76"/>
      <c r="AX199" s="76"/>
    </row>
    <row r="200" spans="1:50" x14ac:dyDescent="0.25">
      <c r="A200" s="106">
        <f t="shared" si="5"/>
        <v>0</v>
      </c>
      <c r="B200" s="94"/>
      <c r="C200" s="93" t="str">
        <f>IFERROR(VLOOKUP($B200,'Sub-code Info'!$B$4:$C$23,2,FALSE),"")</f>
        <v/>
      </c>
      <c r="D200" s="97"/>
      <c r="E200" s="97"/>
      <c r="F200" s="97"/>
      <c r="G200" s="97"/>
      <c r="H200" s="97"/>
      <c r="I200" s="97"/>
      <c r="J200" s="97"/>
      <c r="K200" s="99" t="str">
        <f>IFERROR('General Data'!$F$3*L200/SUM(COUNTIF(D200:J200,"x")),"00:00")</f>
        <v>00:00</v>
      </c>
      <c r="L200" s="75">
        <f t="shared" si="4"/>
        <v>0</v>
      </c>
      <c r="M200" s="95"/>
      <c r="N200" s="95"/>
      <c r="O200" s="95"/>
      <c r="P200" s="95"/>
      <c r="Q200" s="95"/>
      <c r="R200" s="95"/>
      <c r="S200" s="95"/>
      <c r="T200" s="95"/>
      <c r="U200" s="95"/>
      <c r="V200" s="95"/>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76"/>
      <c r="AX200" s="76"/>
    </row>
    <row r="201" spans="1:50" x14ac:dyDescent="0.25">
      <c r="A201" s="106">
        <f t="shared" si="5"/>
        <v>0</v>
      </c>
      <c r="B201" s="94"/>
      <c r="C201" s="93" t="str">
        <f>IFERROR(VLOOKUP($B201,'Sub-code Info'!$B$4:$C$23,2,FALSE),"")</f>
        <v/>
      </c>
      <c r="D201" s="97"/>
      <c r="E201" s="97"/>
      <c r="F201" s="97"/>
      <c r="G201" s="97"/>
      <c r="H201" s="97"/>
      <c r="I201" s="97"/>
      <c r="J201" s="97"/>
      <c r="K201" s="99" t="str">
        <f>IFERROR('General Data'!$F$3*L201/SUM(COUNTIF(D201:J201,"x")),"00:00")</f>
        <v>00:00</v>
      </c>
      <c r="L201" s="75">
        <f t="shared" si="4"/>
        <v>0</v>
      </c>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76"/>
      <c r="AX201" s="76"/>
    </row>
    <row r="202" spans="1:50" x14ac:dyDescent="0.25">
      <c r="A202" s="106">
        <f t="shared" si="5"/>
        <v>0</v>
      </c>
      <c r="B202" s="94"/>
      <c r="C202" s="93" t="str">
        <f>IFERROR(VLOOKUP($B202,'Sub-code Info'!$B$4:$C$23,2,FALSE),"")</f>
        <v/>
      </c>
      <c r="D202" s="97"/>
      <c r="E202" s="97"/>
      <c r="F202" s="97"/>
      <c r="G202" s="97"/>
      <c r="H202" s="97"/>
      <c r="I202" s="97"/>
      <c r="J202" s="97"/>
      <c r="K202" s="99" t="str">
        <f>IFERROR('General Data'!$F$3*L202/SUM(COUNTIF(D202:J202,"x")),"00:00")</f>
        <v>00:00</v>
      </c>
      <c r="L202" s="75">
        <f t="shared" ref="L202:L265" si="6">SUM(M202:AV202)*COUNTA(D202:J202)</f>
        <v>0</v>
      </c>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95"/>
      <c r="AO202" s="95"/>
      <c r="AP202" s="95"/>
      <c r="AQ202" s="95"/>
      <c r="AR202" s="95"/>
      <c r="AS202" s="95"/>
      <c r="AT202" s="95"/>
      <c r="AU202" s="95"/>
      <c r="AV202" s="95"/>
      <c r="AW202" s="76"/>
      <c r="AX202" s="76"/>
    </row>
    <row r="203" spans="1:50" x14ac:dyDescent="0.25">
      <c r="A203" s="106">
        <f t="shared" ref="A203:A266" si="7">SUM(K203*COUNTA(D203:J203))</f>
        <v>0</v>
      </c>
      <c r="B203" s="94"/>
      <c r="C203" s="93" t="str">
        <f>IFERROR(VLOOKUP($B203,'Sub-code Info'!$B$4:$C$23,2,FALSE),"")</f>
        <v/>
      </c>
      <c r="D203" s="97"/>
      <c r="E203" s="97"/>
      <c r="F203" s="97"/>
      <c r="G203" s="97"/>
      <c r="H203" s="97"/>
      <c r="I203" s="97"/>
      <c r="J203" s="97"/>
      <c r="K203" s="99" t="str">
        <f>IFERROR('General Data'!$F$3*L203/SUM(COUNTIF(D203:J203,"x")),"00:00")</f>
        <v>00:00</v>
      </c>
      <c r="L203" s="75">
        <f t="shared" si="6"/>
        <v>0</v>
      </c>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76"/>
      <c r="AX203" s="76"/>
    </row>
    <row r="204" spans="1:50" x14ac:dyDescent="0.25">
      <c r="A204" s="106">
        <f t="shared" si="7"/>
        <v>0</v>
      </c>
      <c r="B204" s="94"/>
      <c r="C204" s="93" t="str">
        <f>IFERROR(VLOOKUP($B204,'Sub-code Info'!$B$4:$C$23,2,FALSE),"")</f>
        <v/>
      </c>
      <c r="D204" s="97"/>
      <c r="E204" s="97"/>
      <c r="F204" s="97"/>
      <c r="G204" s="97"/>
      <c r="H204" s="97"/>
      <c r="I204" s="97"/>
      <c r="J204" s="97"/>
      <c r="K204" s="99" t="str">
        <f>IFERROR('General Data'!$F$3*L204/SUM(COUNTIF(D204:J204,"x")),"00:00")</f>
        <v>00:00</v>
      </c>
      <c r="L204" s="75">
        <f t="shared" si="6"/>
        <v>0</v>
      </c>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76"/>
      <c r="AX204" s="76"/>
    </row>
    <row r="205" spans="1:50" x14ac:dyDescent="0.25">
      <c r="A205" s="106">
        <f t="shared" si="7"/>
        <v>0</v>
      </c>
      <c r="B205" s="94"/>
      <c r="C205" s="93" t="str">
        <f>IFERROR(VLOOKUP($B205,'Sub-code Info'!$B$4:$C$23,2,FALSE),"")</f>
        <v/>
      </c>
      <c r="D205" s="97"/>
      <c r="E205" s="97"/>
      <c r="F205" s="97"/>
      <c r="G205" s="97"/>
      <c r="H205" s="97"/>
      <c r="I205" s="97"/>
      <c r="J205" s="97"/>
      <c r="K205" s="99" t="str">
        <f>IFERROR('General Data'!$F$3*L205/SUM(COUNTIF(D205:J205,"x")),"00:00")</f>
        <v>00:00</v>
      </c>
      <c r="L205" s="75">
        <f t="shared" si="6"/>
        <v>0</v>
      </c>
      <c r="M205" s="95"/>
      <c r="N205" s="95"/>
      <c r="O205" s="95"/>
      <c r="P205" s="95"/>
      <c r="Q205" s="95"/>
      <c r="R205" s="95"/>
      <c r="S205" s="95"/>
      <c r="T205" s="95"/>
      <c r="U205" s="95"/>
      <c r="V205" s="95"/>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76"/>
      <c r="AX205" s="76"/>
    </row>
    <row r="206" spans="1:50" x14ac:dyDescent="0.25">
      <c r="A206" s="106">
        <f t="shared" si="7"/>
        <v>0</v>
      </c>
      <c r="B206" s="94"/>
      <c r="C206" s="93" t="str">
        <f>IFERROR(VLOOKUP($B206,'Sub-code Info'!$B$4:$C$23,2,FALSE),"")</f>
        <v/>
      </c>
      <c r="D206" s="97"/>
      <c r="E206" s="97"/>
      <c r="F206" s="97"/>
      <c r="G206" s="97"/>
      <c r="H206" s="97"/>
      <c r="I206" s="97"/>
      <c r="J206" s="97"/>
      <c r="K206" s="99" t="str">
        <f>IFERROR('General Data'!$F$3*L206/SUM(COUNTIF(D206:J206,"x")),"00:00")</f>
        <v>00:00</v>
      </c>
      <c r="L206" s="75">
        <f t="shared" si="6"/>
        <v>0</v>
      </c>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76"/>
      <c r="AX206" s="76"/>
    </row>
    <row r="207" spans="1:50" x14ac:dyDescent="0.25">
      <c r="A207" s="106">
        <f t="shared" si="7"/>
        <v>0</v>
      </c>
      <c r="B207" s="94"/>
      <c r="C207" s="93" t="str">
        <f>IFERROR(VLOOKUP($B207,'Sub-code Info'!$B$4:$C$23,2,FALSE),"")</f>
        <v/>
      </c>
      <c r="D207" s="97"/>
      <c r="E207" s="97"/>
      <c r="F207" s="97"/>
      <c r="G207" s="97"/>
      <c r="H207" s="97"/>
      <c r="I207" s="97"/>
      <c r="J207" s="97"/>
      <c r="K207" s="99" t="str">
        <f>IFERROR('General Data'!$F$3*L207/SUM(COUNTIF(D207:J207,"x")),"00:00")</f>
        <v>00:00</v>
      </c>
      <c r="L207" s="75">
        <f t="shared" si="6"/>
        <v>0</v>
      </c>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76"/>
      <c r="AX207" s="76"/>
    </row>
    <row r="208" spans="1:50" x14ac:dyDescent="0.25">
      <c r="A208" s="106">
        <f t="shared" si="7"/>
        <v>0</v>
      </c>
      <c r="B208" s="94"/>
      <c r="C208" s="93" t="str">
        <f>IFERROR(VLOOKUP($B208,'Sub-code Info'!$B$4:$C$23,2,FALSE),"")</f>
        <v/>
      </c>
      <c r="D208" s="97"/>
      <c r="E208" s="97"/>
      <c r="F208" s="97"/>
      <c r="G208" s="97"/>
      <c r="H208" s="97"/>
      <c r="I208" s="97"/>
      <c r="J208" s="97"/>
      <c r="K208" s="99" t="str">
        <f>IFERROR('General Data'!$F$3*L208/SUM(COUNTIF(D208:J208,"x")),"00:00")</f>
        <v>00:00</v>
      </c>
      <c r="L208" s="75">
        <f t="shared" si="6"/>
        <v>0</v>
      </c>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76"/>
      <c r="AX208" s="76"/>
    </row>
    <row r="209" spans="1:50" x14ac:dyDescent="0.25">
      <c r="A209" s="106">
        <f t="shared" si="7"/>
        <v>0</v>
      </c>
      <c r="B209" s="94"/>
      <c r="C209" s="93" t="str">
        <f>IFERROR(VLOOKUP($B209,'Sub-code Info'!$B$4:$C$23,2,FALSE),"")</f>
        <v/>
      </c>
      <c r="D209" s="97"/>
      <c r="E209" s="97"/>
      <c r="F209" s="97"/>
      <c r="G209" s="97"/>
      <c r="H209" s="97"/>
      <c r="I209" s="97"/>
      <c r="J209" s="97"/>
      <c r="K209" s="99" t="str">
        <f>IFERROR('General Data'!$F$3*L209/SUM(COUNTIF(D209:J209,"x")),"00:00")</f>
        <v>00:00</v>
      </c>
      <c r="L209" s="75">
        <f t="shared" si="6"/>
        <v>0</v>
      </c>
      <c r="M209" s="95"/>
      <c r="N209" s="95"/>
      <c r="O209" s="95"/>
      <c r="P209" s="95"/>
      <c r="Q209" s="95"/>
      <c r="R209" s="95"/>
      <c r="S209" s="95"/>
      <c r="T209" s="95"/>
      <c r="U209" s="95"/>
      <c r="V209" s="95"/>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76"/>
      <c r="AX209" s="76"/>
    </row>
    <row r="210" spans="1:50" x14ac:dyDescent="0.25">
      <c r="A210" s="106">
        <f t="shared" si="7"/>
        <v>0</v>
      </c>
      <c r="B210" s="94"/>
      <c r="C210" s="93" t="str">
        <f>IFERROR(VLOOKUP($B210,'Sub-code Info'!$B$4:$C$23,2,FALSE),"")</f>
        <v/>
      </c>
      <c r="D210" s="97"/>
      <c r="E210" s="97"/>
      <c r="F210" s="97"/>
      <c r="G210" s="97"/>
      <c r="H210" s="97"/>
      <c r="I210" s="97"/>
      <c r="J210" s="97"/>
      <c r="K210" s="99" t="str">
        <f>IFERROR('General Data'!$F$3*L210/SUM(COUNTIF(D210:J210,"x")),"00:00")</f>
        <v>00:00</v>
      </c>
      <c r="L210" s="75">
        <f t="shared" si="6"/>
        <v>0</v>
      </c>
      <c r="M210" s="95"/>
      <c r="N210" s="95"/>
      <c r="O210" s="95"/>
      <c r="P210" s="95"/>
      <c r="Q210" s="95"/>
      <c r="R210" s="95"/>
      <c r="S210" s="95"/>
      <c r="T210" s="95"/>
      <c r="U210" s="95"/>
      <c r="V210" s="95"/>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76"/>
      <c r="AX210" s="76"/>
    </row>
    <row r="211" spans="1:50" x14ac:dyDescent="0.25">
      <c r="A211" s="106">
        <f t="shared" si="7"/>
        <v>0</v>
      </c>
      <c r="B211" s="94"/>
      <c r="C211" s="93" t="str">
        <f>IFERROR(VLOOKUP($B211,'Sub-code Info'!$B$4:$C$23,2,FALSE),"")</f>
        <v/>
      </c>
      <c r="D211" s="97"/>
      <c r="E211" s="97"/>
      <c r="F211" s="97"/>
      <c r="G211" s="97"/>
      <c r="H211" s="97"/>
      <c r="I211" s="97"/>
      <c r="J211" s="97"/>
      <c r="K211" s="99" t="str">
        <f>IFERROR('General Data'!$F$3*L211/SUM(COUNTIF(D211:J211,"x")),"00:00")</f>
        <v>00:00</v>
      </c>
      <c r="L211" s="75">
        <f t="shared" si="6"/>
        <v>0</v>
      </c>
      <c r="M211" s="95"/>
      <c r="N211" s="95"/>
      <c r="O211" s="95"/>
      <c r="P211" s="95"/>
      <c r="Q211" s="95"/>
      <c r="R211" s="95"/>
      <c r="S211" s="95"/>
      <c r="T211" s="95"/>
      <c r="U211" s="95"/>
      <c r="V211" s="95"/>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76"/>
      <c r="AX211" s="76"/>
    </row>
    <row r="212" spans="1:50" x14ac:dyDescent="0.25">
      <c r="A212" s="106">
        <f t="shared" si="7"/>
        <v>0</v>
      </c>
      <c r="B212" s="94"/>
      <c r="C212" s="93" t="str">
        <f>IFERROR(VLOOKUP($B212,'Sub-code Info'!$B$4:$C$23,2,FALSE),"")</f>
        <v/>
      </c>
      <c r="D212" s="97"/>
      <c r="E212" s="97"/>
      <c r="F212" s="97"/>
      <c r="G212" s="97"/>
      <c r="H212" s="97"/>
      <c r="I212" s="97"/>
      <c r="J212" s="97"/>
      <c r="K212" s="99" t="str">
        <f>IFERROR('General Data'!$F$3*L212/SUM(COUNTIF(D212:J212,"x")),"00:00")</f>
        <v>00:00</v>
      </c>
      <c r="L212" s="75">
        <f t="shared" si="6"/>
        <v>0</v>
      </c>
      <c r="M212" s="95"/>
      <c r="N212" s="95"/>
      <c r="O212" s="95"/>
      <c r="P212" s="95"/>
      <c r="Q212" s="95"/>
      <c r="R212" s="95"/>
      <c r="S212" s="95"/>
      <c r="T212" s="95"/>
      <c r="U212" s="95"/>
      <c r="V212" s="95"/>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76"/>
      <c r="AX212" s="76"/>
    </row>
    <row r="213" spans="1:50" x14ac:dyDescent="0.25">
      <c r="A213" s="106">
        <f t="shared" si="7"/>
        <v>0</v>
      </c>
      <c r="B213" s="94"/>
      <c r="C213" s="93" t="str">
        <f>IFERROR(VLOOKUP($B213,'Sub-code Info'!$B$4:$C$23,2,FALSE),"")</f>
        <v/>
      </c>
      <c r="D213" s="97"/>
      <c r="E213" s="97"/>
      <c r="F213" s="97"/>
      <c r="G213" s="97"/>
      <c r="H213" s="97"/>
      <c r="I213" s="97"/>
      <c r="J213" s="97"/>
      <c r="K213" s="99" t="str">
        <f>IFERROR('General Data'!$F$3*L213/SUM(COUNTIF(D213:J213,"x")),"00:00")</f>
        <v>00:00</v>
      </c>
      <c r="L213" s="75">
        <f t="shared" si="6"/>
        <v>0</v>
      </c>
      <c r="M213" s="95"/>
      <c r="N213" s="95"/>
      <c r="O213" s="95"/>
      <c r="P213" s="95"/>
      <c r="Q213" s="95"/>
      <c r="R213" s="95"/>
      <c r="S213" s="95"/>
      <c r="T213" s="95"/>
      <c r="U213" s="95"/>
      <c r="V213" s="95"/>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76"/>
      <c r="AX213" s="76"/>
    </row>
    <row r="214" spans="1:50" x14ac:dyDescent="0.25">
      <c r="A214" s="106">
        <f t="shared" si="7"/>
        <v>0</v>
      </c>
      <c r="B214" s="94"/>
      <c r="C214" s="93" t="str">
        <f>IFERROR(VLOOKUP($B214,'Sub-code Info'!$B$4:$C$23,2,FALSE),"")</f>
        <v/>
      </c>
      <c r="D214" s="97"/>
      <c r="E214" s="97"/>
      <c r="F214" s="97"/>
      <c r="G214" s="97"/>
      <c r="H214" s="97"/>
      <c r="I214" s="97"/>
      <c r="J214" s="97"/>
      <c r="K214" s="99" t="str">
        <f>IFERROR('General Data'!$F$3*L214/SUM(COUNTIF(D214:J214,"x")),"00:00")</f>
        <v>00:00</v>
      </c>
      <c r="L214" s="75">
        <f t="shared" si="6"/>
        <v>0</v>
      </c>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76"/>
      <c r="AX214" s="76"/>
    </row>
    <row r="215" spans="1:50" x14ac:dyDescent="0.25">
      <c r="A215" s="106">
        <f t="shared" si="7"/>
        <v>0</v>
      </c>
      <c r="B215" s="94"/>
      <c r="C215" s="93" t="str">
        <f>IFERROR(VLOOKUP($B215,'Sub-code Info'!$B$4:$C$23,2,FALSE),"")</f>
        <v/>
      </c>
      <c r="D215" s="97"/>
      <c r="E215" s="97"/>
      <c r="F215" s="97"/>
      <c r="G215" s="97"/>
      <c r="H215" s="97"/>
      <c r="I215" s="97"/>
      <c r="J215" s="97"/>
      <c r="K215" s="99" t="str">
        <f>IFERROR('General Data'!$F$3*L215/SUM(COUNTIF(D215:J215,"x")),"00:00")</f>
        <v>00:00</v>
      </c>
      <c r="L215" s="75">
        <f t="shared" si="6"/>
        <v>0</v>
      </c>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76"/>
      <c r="AX215" s="76"/>
    </row>
    <row r="216" spans="1:50" x14ac:dyDescent="0.25">
      <c r="A216" s="106">
        <f t="shared" si="7"/>
        <v>0</v>
      </c>
      <c r="B216" s="94"/>
      <c r="C216" s="93" t="str">
        <f>IFERROR(VLOOKUP($B216,'Sub-code Info'!$B$4:$C$23,2,FALSE),"")</f>
        <v/>
      </c>
      <c r="D216" s="97"/>
      <c r="E216" s="97"/>
      <c r="F216" s="97"/>
      <c r="G216" s="97"/>
      <c r="H216" s="97"/>
      <c r="I216" s="97"/>
      <c r="J216" s="97"/>
      <c r="K216" s="99" t="str">
        <f>IFERROR('General Data'!$F$3*L216/SUM(COUNTIF(D216:J216,"x")),"00:00")</f>
        <v>00:00</v>
      </c>
      <c r="L216" s="75">
        <f t="shared" si="6"/>
        <v>0</v>
      </c>
      <c r="M216" s="95"/>
      <c r="N216" s="95"/>
      <c r="O216" s="95"/>
      <c r="P216" s="95"/>
      <c r="Q216" s="95"/>
      <c r="R216" s="95"/>
      <c r="S216" s="95"/>
      <c r="T216" s="95"/>
      <c r="U216" s="95"/>
      <c r="V216" s="95"/>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76"/>
      <c r="AX216" s="76"/>
    </row>
    <row r="217" spans="1:50" x14ac:dyDescent="0.25">
      <c r="A217" s="106">
        <f t="shared" si="7"/>
        <v>0</v>
      </c>
      <c r="B217" s="94"/>
      <c r="C217" s="93" t="str">
        <f>IFERROR(VLOOKUP($B217,'Sub-code Info'!$B$4:$C$23,2,FALSE),"")</f>
        <v/>
      </c>
      <c r="D217" s="97"/>
      <c r="E217" s="97"/>
      <c r="F217" s="97"/>
      <c r="G217" s="97"/>
      <c r="H217" s="97"/>
      <c r="I217" s="97"/>
      <c r="J217" s="97"/>
      <c r="K217" s="99" t="str">
        <f>IFERROR('General Data'!$F$3*L217/SUM(COUNTIF(D217:J217,"x")),"00:00")</f>
        <v>00:00</v>
      </c>
      <c r="L217" s="75">
        <f t="shared" si="6"/>
        <v>0</v>
      </c>
      <c r="M217" s="95"/>
      <c r="N217" s="95"/>
      <c r="O217" s="95"/>
      <c r="P217" s="95"/>
      <c r="Q217" s="95"/>
      <c r="R217" s="95"/>
      <c r="S217" s="95"/>
      <c r="T217" s="95"/>
      <c r="U217" s="95"/>
      <c r="V217" s="95"/>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76"/>
      <c r="AX217" s="76"/>
    </row>
    <row r="218" spans="1:50" x14ac:dyDescent="0.25">
      <c r="A218" s="106">
        <f t="shared" si="7"/>
        <v>0</v>
      </c>
      <c r="B218" s="94"/>
      <c r="C218" s="93" t="str">
        <f>IFERROR(VLOOKUP($B218,'Sub-code Info'!$B$4:$C$23,2,FALSE),"")</f>
        <v/>
      </c>
      <c r="D218" s="97"/>
      <c r="E218" s="97"/>
      <c r="F218" s="97"/>
      <c r="G218" s="97"/>
      <c r="H218" s="97"/>
      <c r="I218" s="97"/>
      <c r="J218" s="97"/>
      <c r="K218" s="99" t="str">
        <f>IFERROR('General Data'!$F$3*L218/SUM(COUNTIF(D218:J218,"x")),"00:00")</f>
        <v>00:00</v>
      </c>
      <c r="L218" s="75">
        <f t="shared" si="6"/>
        <v>0</v>
      </c>
      <c r="M218" s="95"/>
      <c r="N218" s="95"/>
      <c r="O218" s="95"/>
      <c r="P218" s="95"/>
      <c r="Q218" s="95"/>
      <c r="R218" s="95"/>
      <c r="S218" s="95"/>
      <c r="T218" s="95"/>
      <c r="U218" s="95"/>
      <c r="V218" s="95"/>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76"/>
      <c r="AX218" s="76"/>
    </row>
    <row r="219" spans="1:50" x14ac:dyDescent="0.25">
      <c r="A219" s="106">
        <f t="shared" si="7"/>
        <v>0</v>
      </c>
      <c r="B219" s="94"/>
      <c r="C219" s="93" t="str">
        <f>IFERROR(VLOOKUP($B219,'Sub-code Info'!$B$4:$C$23,2,FALSE),"")</f>
        <v/>
      </c>
      <c r="D219" s="97"/>
      <c r="E219" s="97"/>
      <c r="F219" s="97"/>
      <c r="G219" s="97"/>
      <c r="H219" s="97"/>
      <c r="I219" s="97"/>
      <c r="J219" s="97"/>
      <c r="K219" s="99" t="str">
        <f>IFERROR('General Data'!$F$3*L219/SUM(COUNTIF(D219:J219,"x")),"00:00")</f>
        <v>00:00</v>
      </c>
      <c r="L219" s="75">
        <f t="shared" si="6"/>
        <v>0</v>
      </c>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76"/>
      <c r="AX219" s="76"/>
    </row>
    <row r="220" spans="1:50" x14ac:dyDescent="0.25">
      <c r="A220" s="106">
        <f t="shared" si="7"/>
        <v>0</v>
      </c>
      <c r="B220" s="94"/>
      <c r="C220" s="93" t="str">
        <f>IFERROR(VLOOKUP($B220,'Sub-code Info'!$B$4:$C$23,2,FALSE),"")</f>
        <v/>
      </c>
      <c r="D220" s="97"/>
      <c r="E220" s="97"/>
      <c r="F220" s="97"/>
      <c r="G220" s="97"/>
      <c r="H220" s="97"/>
      <c r="I220" s="97"/>
      <c r="J220" s="97"/>
      <c r="K220" s="99" t="str">
        <f>IFERROR('General Data'!$F$3*L220/SUM(COUNTIF(D220:J220,"x")),"00:00")</f>
        <v>00:00</v>
      </c>
      <c r="L220" s="75">
        <f t="shared" si="6"/>
        <v>0</v>
      </c>
      <c r="M220" s="95"/>
      <c r="N220" s="95"/>
      <c r="O220" s="95"/>
      <c r="P220" s="95"/>
      <c r="Q220" s="95"/>
      <c r="R220" s="95"/>
      <c r="S220" s="95"/>
      <c r="T220" s="95"/>
      <c r="U220" s="95"/>
      <c r="V220" s="95"/>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76"/>
      <c r="AX220" s="76"/>
    </row>
    <row r="221" spans="1:50" x14ac:dyDescent="0.25">
      <c r="A221" s="106">
        <f t="shared" si="7"/>
        <v>0</v>
      </c>
      <c r="B221" s="94"/>
      <c r="C221" s="93" t="str">
        <f>IFERROR(VLOOKUP($B221,'Sub-code Info'!$B$4:$C$23,2,FALSE),"")</f>
        <v/>
      </c>
      <c r="D221" s="97"/>
      <c r="E221" s="97"/>
      <c r="F221" s="97"/>
      <c r="G221" s="97"/>
      <c r="H221" s="97"/>
      <c r="I221" s="97"/>
      <c r="J221" s="97"/>
      <c r="K221" s="99" t="str">
        <f>IFERROR('General Data'!$F$3*L221/SUM(COUNTIF(D221:J221,"x")),"00:00")</f>
        <v>00:00</v>
      </c>
      <c r="L221" s="75">
        <f t="shared" si="6"/>
        <v>0</v>
      </c>
      <c r="M221" s="95"/>
      <c r="N221" s="95"/>
      <c r="O221" s="95"/>
      <c r="P221" s="95"/>
      <c r="Q221" s="95"/>
      <c r="R221" s="95"/>
      <c r="S221" s="95"/>
      <c r="T221" s="95"/>
      <c r="U221" s="95"/>
      <c r="V221" s="95"/>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76"/>
      <c r="AX221" s="76"/>
    </row>
    <row r="222" spans="1:50" x14ac:dyDescent="0.25">
      <c r="A222" s="106">
        <f t="shared" si="7"/>
        <v>0</v>
      </c>
      <c r="B222" s="94"/>
      <c r="C222" s="93" t="str">
        <f>IFERROR(VLOOKUP($B222,'Sub-code Info'!$B$4:$C$23,2,FALSE),"")</f>
        <v/>
      </c>
      <c r="D222" s="97"/>
      <c r="E222" s="97"/>
      <c r="F222" s="97"/>
      <c r="G222" s="97"/>
      <c r="H222" s="97"/>
      <c r="I222" s="97"/>
      <c r="J222" s="97"/>
      <c r="K222" s="99" t="str">
        <f>IFERROR('General Data'!$F$3*L222/SUM(COUNTIF(D222:J222,"x")),"00:00")</f>
        <v>00:00</v>
      </c>
      <c r="L222" s="75">
        <f t="shared" si="6"/>
        <v>0</v>
      </c>
      <c r="M222" s="95"/>
      <c r="N222" s="95"/>
      <c r="O222" s="95"/>
      <c r="P222" s="95"/>
      <c r="Q222" s="95"/>
      <c r="R222" s="95"/>
      <c r="S222" s="95"/>
      <c r="T222" s="95"/>
      <c r="U222" s="95"/>
      <c r="V222" s="95"/>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76"/>
      <c r="AX222" s="76"/>
    </row>
    <row r="223" spans="1:50" x14ac:dyDescent="0.25">
      <c r="A223" s="106">
        <f t="shared" si="7"/>
        <v>0</v>
      </c>
      <c r="B223" s="94"/>
      <c r="C223" s="93" t="str">
        <f>IFERROR(VLOOKUP($B223,'Sub-code Info'!$B$4:$C$23,2,FALSE),"")</f>
        <v/>
      </c>
      <c r="D223" s="97"/>
      <c r="E223" s="97"/>
      <c r="F223" s="97"/>
      <c r="G223" s="97"/>
      <c r="H223" s="97"/>
      <c r="I223" s="97"/>
      <c r="J223" s="97"/>
      <c r="K223" s="99" t="str">
        <f>IFERROR('General Data'!$F$3*L223/SUM(COUNTIF(D223:J223,"x")),"00:00")</f>
        <v>00:00</v>
      </c>
      <c r="L223" s="75">
        <f t="shared" si="6"/>
        <v>0</v>
      </c>
      <c r="M223" s="95"/>
      <c r="N223" s="95"/>
      <c r="O223" s="95"/>
      <c r="P223" s="95"/>
      <c r="Q223" s="95"/>
      <c r="R223" s="95"/>
      <c r="S223" s="95"/>
      <c r="T223" s="95"/>
      <c r="U223" s="95"/>
      <c r="V223" s="95"/>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76"/>
      <c r="AX223" s="76"/>
    </row>
    <row r="224" spans="1:50" x14ac:dyDescent="0.25">
      <c r="A224" s="106">
        <f t="shared" si="7"/>
        <v>0</v>
      </c>
      <c r="B224" s="94"/>
      <c r="C224" s="93" t="str">
        <f>IFERROR(VLOOKUP($B224,'Sub-code Info'!$B$4:$C$23,2,FALSE),"")</f>
        <v/>
      </c>
      <c r="D224" s="97"/>
      <c r="E224" s="97"/>
      <c r="F224" s="97"/>
      <c r="G224" s="97"/>
      <c r="H224" s="97"/>
      <c r="I224" s="97"/>
      <c r="J224" s="97"/>
      <c r="K224" s="99" t="str">
        <f>IFERROR('General Data'!$F$3*L224/SUM(COUNTIF(D224:J224,"x")),"00:00")</f>
        <v>00:00</v>
      </c>
      <c r="L224" s="75">
        <f t="shared" si="6"/>
        <v>0</v>
      </c>
      <c r="M224" s="95"/>
      <c r="N224" s="95"/>
      <c r="O224" s="95"/>
      <c r="P224" s="95"/>
      <c r="Q224" s="95"/>
      <c r="R224" s="95"/>
      <c r="S224" s="95"/>
      <c r="T224" s="95"/>
      <c r="U224" s="95"/>
      <c r="V224" s="95"/>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76"/>
      <c r="AX224" s="76"/>
    </row>
    <row r="225" spans="1:50" x14ac:dyDescent="0.25">
      <c r="A225" s="106">
        <f t="shared" si="7"/>
        <v>0</v>
      </c>
      <c r="B225" s="94"/>
      <c r="C225" s="93" t="str">
        <f>IFERROR(VLOOKUP($B225,'Sub-code Info'!$B$4:$C$23,2,FALSE),"")</f>
        <v/>
      </c>
      <c r="D225" s="97"/>
      <c r="E225" s="97"/>
      <c r="F225" s="97"/>
      <c r="G225" s="97"/>
      <c r="H225" s="97"/>
      <c r="I225" s="97"/>
      <c r="J225" s="97"/>
      <c r="K225" s="99" t="str">
        <f>IFERROR('General Data'!$F$3*L225/SUM(COUNTIF(D225:J225,"x")),"00:00")</f>
        <v>00:00</v>
      </c>
      <c r="L225" s="75">
        <f t="shared" si="6"/>
        <v>0</v>
      </c>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76"/>
      <c r="AX225" s="76"/>
    </row>
    <row r="226" spans="1:50" x14ac:dyDescent="0.25">
      <c r="A226" s="106">
        <f t="shared" si="7"/>
        <v>0</v>
      </c>
      <c r="B226" s="94"/>
      <c r="C226" s="93" t="str">
        <f>IFERROR(VLOOKUP($B226,'Sub-code Info'!$B$4:$C$23,2,FALSE),"")</f>
        <v/>
      </c>
      <c r="D226" s="97"/>
      <c r="E226" s="97"/>
      <c r="F226" s="97"/>
      <c r="G226" s="97"/>
      <c r="H226" s="97"/>
      <c r="I226" s="97"/>
      <c r="J226" s="97"/>
      <c r="K226" s="99" t="str">
        <f>IFERROR('General Data'!$F$3*L226/SUM(COUNTIF(D226:J226,"x")),"00:00")</f>
        <v>00:00</v>
      </c>
      <c r="L226" s="75">
        <f t="shared" si="6"/>
        <v>0</v>
      </c>
      <c r="M226" s="95"/>
      <c r="N226" s="95"/>
      <c r="O226" s="95"/>
      <c r="P226" s="95"/>
      <c r="Q226" s="95"/>
      <c r="R226" s="95"/>
      <c r="S226" s="95"/>
      <c r="T226" s="95"/>
      <c r="U226" s="95"/>
      <c r="V226" s="95"/>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76"/>
      <c r="AX226" s="76"/>
    </row>
    <row r="227" spans="1:50" x14ac:dyDescent="0.25">
      <c r="A227" s="106">
        <f t="shared" si="7"/>
        <v>0</v>
      </c>
      <c r="B227" s="94"/>
      <c r="C227" s="93" t="str">
        <f>IFERROR(VLOOKUP($B227,'Sub-code Info'!$B$4:$C$23,2,FALSE),"")</f>
        <v/>
      </c>
      <c r="D227" s="97"/>
      <c r="E227" s="97"/>
      <c r="F227" s="97"/>
      <c r="G227" s="97"/>
      <c r="H227" s="97"/>
      <c r="I227" s="97"/>
      <c r="J227" s="97"/>
      <c r="K227" s="99" t="str">
        <f>IFERROR('General Data'!$F$3*L227/SUM(COUNTIF(D227:J227,"x")),"00:00")</f>
        <v>00:00</v>
      </c>
      <c r="L227" s="75">
        <f t="shared" si="6"/>
        <v>0</v>
      </c>
      <c r="M227" s="95"/>
      <c r="N227" s="95"/>
      <c r="O227" s="95"/>
      <c r="P227" s="95"/>
      <c r="Q227" s="95"/>
      <c r="R227" s="95"/>
      <c r="S227" s="95"/>
      <c r="T227" s="95"/>
      <c r="U227" s="95"/>
      <c r="V227" s="95"/>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76"/>
      <c r="AX227" s="76"/>
    </row>
    <row r="228" spans="1:50" x14ac:dyDescent="0.25">
      <c r="A228" s="106">
        <f t="shared" si="7"/>
        <v>0</v>
      </c>
      <c r="B228" s="94"/>
      <c r="C228" s="93" t="str">
        <f>IFERROR(VLOOKUP($B228,'Sub-code Info'!$B$4:$C$23,2,FALSE),"")</f>
        <v/>
      </c>
      <c r="D228" s="97"/>
      <c r="E228" s="97"/>
      <c r="F228" s="97"/>
      <c r="G228" s="97"/>
      <c r="H228" s="97"/>
      <c r="I228" s="97"/>
      <c r="J228" s="97"/>
      <c r="K228" s="99" t="str">
        <f>IFERROR('General Data'!$F$3*L228/SUM(COUNTIF(D228:J228,"x")),"00:00")</f>
        <v>00:00</v>
      </c>
      <c r="L228" s="75">
        <f t="shared" si="6"/>
        <v>0</v>
      </c>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76"/>
      <c r="AX228" s="76"/>
    </row>
    <row r="229" spans="1:50" x14ac:dyDescent="0.25">
      <c r="A229" s="106">
        <f t="shared" si="7"/>
        <v>0</v>
      </c>
      <c r="B229" s="94"/>
      <c r="C229" s="93" t="str">
        <f>IFERROR(VLOOKUP($B229,'Sub-code Info'!$B$4:$C$23,2,FALSE),"")</f>
        <v/>
      </c>
      <c r="D229" s="97"/>
      <c r="E229" s="97"/>
      <c r="F229" s="97"/>
      <c r="G229" s="97"/>
      <c r="H229" s="97"/>
      <c r="I229" s="97"/>
      <c r="J229" s="97"/>
      <c r="K229" s="99" t="str">
        <f>IFERROR('General Data'!$F$3*L229/SUM(COUNTIF(D229:J229,"x")),"00:00")</f>
        <v>00:00</v>
      </c>
      <c r="L229" s="75">
        <f t="shared" si="6"/>
        <v>0</v>
      </c>
      <c r="M229" s="95"/>
      <c r="N229" s="95"/>
      <c r="O229" s="95"/>
      <c r="P229" s="95"/>
      <c r="Q229" s="95"/>
      <c r="R229" s="95"/>
      <c r="S229" s="95"/>
      <c r="T229" s="95"/>
      <c r="U229" s="95"/>
      <c r="V229" s="95"/>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76"/>
      <c r="AX229" s="76"/>
    </row>
    <row r="230" spans="1:50" x14ac:dyDescent="0.25">
      <c r="A230" s="106">
        <f t="shared" si="7"/>
        <v>0</v>
      </c>
      <c r="B230" s="94"/>
      <c r="C230" s="93" t="str">
        <f>IFERROR(VLOOKUP($B230,'Sub-code Info'!$B$4:$C$23,2,FALSE),"")</f>
        <v/>
      </c>
      <c r="D230" s="97"/>
      <c r="E230" s="97"/>
      <c r="F230" s="97"/>
      <c r="G230" s="97"/>
      <c r="H230" s="97"/>
      <c r="I230" s="97"/>
      <c r="J230" s="97"/>
      <c r="K230" s="99" t="str">
        <f>IFERROR('General Data'!$F$3*L230/SUM(COUNTIF(D230:J230,"x")),"00:00")</f>
        <v>00:00</v>
      </c>
      <c r="L230" s="75">
        <f t="shared" si="6"/>
        <v>0</v>
      </c>
      <c r="M230" s="95"/>
      <c r="N230" s="95"/>
      <c r="O230" s="95"/>
      <c r="P230" s="95"/>
      <c r="Q230" s="95"/>
      <c r="R230" s="95"/>
      <c r="S230" s="95"/>
      <c r="T230" s="95"/>
      <c r="U230" s="95"/>
      <c r="V230" s="95"/>
      <c r="W230" s="95"/>
      <c r="X230" s="95"/>
      <c r="Y230" s="95"/>
      <c r="Z230" s="95"/>
      <c r="AA230" s="95"/>
      <c r="AB230" s="95"/>
      <c r="AC230" s="95"/>
      <c r="AD230" s="95"/>
      <c r="AE230" s="95"/>
      <c r="AF230" s="95"/>
      <c r="AG230" s="95"/>
      <c r="AH230" s="95"/>
      <c r="AI230" s="95"/>
      <c r="AJ230" s="95"/>
      <c r="AK230" s="95"/>
      <c r="AL230" s="95"/>
      <c r="AM230" s="95"/>
      <c r="AN230" s="95"/>
      <c r="AO230" s="95"/>
      <c r="AP230" s="95"/>
      <c r="AQ230" s="95"/>
      <c r="AR230" s="95"/>
      <c r="AS230" s="95"/>
      <c r="AT230" s="95"/>
      <c r="AU230" s="95"/>
      <c r="AV230" s="95"/>
      <c r="AW230" s="76"/>
      <c r="AX230" s="76"/>
    </row>
    <row r="231" spans="1:50" x14ac:dyDescent="0.25">
      <c r="A231" s="106">
        <f t="shared" si="7"/>
        <v>0</v>
      </c>
      <c r="B231" s="94"/>
      <c r="C231" s="93" t="str">
        <f>IFERROR(VLOOKUP($B231,'Sub-code Info'!$B$4:$C$23,2,FALSE),"")</f>
        <v/>
      </c>
      <c r="D231" s="97"/>
      <c r="E231" s="97"/>
      <c r="F231" s="97"/>
      <c r="G231" s="97"/>
      <c r="H231" s="97"/>
      <c r="I231" s="97"/>
      <c r="J231" s="97"/>
      <c r="K231" s="99" t="str">
        <f>IFERROR('General Data'!$F$3*L231/SUM(COUNTIF(D231:J231,"x")),"00:00")</f>
        <v>00:00</v>
      </c>
      <c r="L231" s="75">
        <f t="shared" si="6"/>
        <v>0</v>
      </c>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76"/>
      <c r="AX231" s="76"/>
    </row>
    <row r="232" spans="1:50" x14ac:dyDescent="0.25">
      <c r="A232" s="106">
        <f t="shared" si="7"/>
        <v>0</v>
      </c>
      <c r="B232" s="94"/>
      <c r="C232" s="93" t="str">
        <f>IFERROR(VLOOKUP($B232,'Sub-code Info'!$B$4:$C$23,2,FALSE),"")</f>
        <v/>
      </c>
      <c r="D232" s="97"/>
      <c r="E232" s="97"/>
      <c r="F232" s="97"/>
      <c r="G232" s="97"/>
      <c r="H232" s="97"/>
      <c r="I232" s="97"/>
      <c r="J232" s="97"/>
      <c r="K232" s="99" t="str">
        <f>IFERROR('General Data'!$F$3*L232/SUM(COUNTIF(D232:J232,"x")),"00:00")</f>
        <v>00:00</v>
      </c>
      <c r="L232" s="75">
        <f t="shared" si="6"/>
        <v>0</v>
      </c>
      <c r="M232" s="95"/>
      <c r="N232" s="95"/>
      <c r="O232" s="95"/>
      <c r="P232" s="95"/>
      <c r="Q232" s="95"/>
      <c r="R232" s="95"/>
      <c r="S232" s="95"/>
      <c r="T232" s="95"/>
      <c r="U232" s="95"/>
      <c r="V232" s="95"/>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76"/>
      <c r="AX232" s="76"/>
    </row>
    <row r="233" spans="1:50" x14ac:dyDescent="0.25">
      <c r="A233" s="106">
        <f t="shared" si="7"/>
        <v>0</v>
      </c>
      <c r="B233" s="94"/>
      <c r="C233" s="93" t="str">
        <f>IFERROR(VLOOKUP($B233,'Sub-code Info'!$B$4:$C$23,2,FALSE),"")</f>
        <v/>
      </c>
      <c r="D233" s="97"/>
      <c r="E233" s="97"/>
      <c r="F233" s="97"/>
      <c r="G233" s="97"/>
      <c r="H233" s="97"/>
      <c r="I233" s="97"/>
      <c r="J233" s="97"/>
      <c r="K233" s="99" t="str">
        <f>IFERROR('General Data'!$F$3*L233/SUM(COUNTIF(D233:J233,"x")),"00:00")</f>
        <v>00:00</v>
      </c>
      <c r="L233" s="75">
        <f t="shared" si="6"/>
        <v>0</v>
      </c>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76"/>
      <c r="AX233" s="76"/>
    </row>
    <row r="234" spans="1:50" x14ac:dyDescent="0.25">
      <c r="A234" s="106">
        <f t="shared" si="7"/>
        <v>0</v>
      </c>
      <c r="B234" s="94"/>
      <c r="C234" s="93" t="str">
        <f>IFERROR(VLOOKUP($B234,'Sub-code Info'!$B$4:$C$23,2,FALSE),"")</f>
        <v/>
      </c>
      <c r="D234" s="97"/>
      <c r="E234" s="97"/>
      <c r="F234" s="97"/>
      <c r="G234" s="97"/>
      <c r="H234" s="97"/>
      <c r="I234" s="97"/>
      <c r="J234" s="97"/>
      <c r="K234" s="99" t="str">
        <f>IFERROR('General Data'!$F$3*L234/SUM(COUNTIF(D234:J234,"x")),"00:00")</f>
        <v>00:00</v>
      </c>
      <c r="L234" s="75">
        <f t="shared" si="6"/>
        <v>0</v>
      </c>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76"/>
      <c r="AX234" s="76"/>
    </row>
    <row r="235" spans="1:50" x14ac:dyDescent="0.25">
      <c r="A235" s="106">
        <f t="shared" si="7"/>
        <v>0</v>
      </c>
      <c r="B235" s="94"/>
      <c r="C235" s="93" t="str">
        <f>IFERROR(VLOOKUP($B235,'Sub-code Info'!$B$4:$C$23,2,FALSE),"")</f>
        <v/>
      </c>
      <c r="D235" s="97"/>
      <c r="E235" s="97"/>
      <c r="F235" s="97"/>
      <c r="G235" s="97"/>
      <c r="H235" s="97"/>
      <c r="I235" s="97"/>
      <c r="J235" s="97"/>
      <c r="K235" s="99" t="str">
        <f>IFERROR('General Data'!$F$3*L235/SUM(COUNTIF(D235:J235,"x")),"00:00")</f>
        <v>00:00</v>
      </c>
      <c r="L235" s="75">
        <f t="shared" si="6"/>
        <v>0</v>
      </c>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76"/>
      <c r="AX235" s="76"/>
    </row>
    <row r="236" spans="1:50" x14ac:dyDescent="0.25">
      <c r="A236" s="106">
        <f t="shared" si="7"/>
        <v>0</v>
      </c>
      <c r="B236" s="94"/>
      <c r="C236" s="93" t="str">
        <f>IFERROR(VLOOKUP($B236,'Sub-code Info'!$B$4:$C$23,2,FALSE),"")</f>
        <v/>
      </c>
      <c r="D236" s="97"/>
      <c r="E236" s="97"/>
      <c r="F236" s="97"/>
      <c r="G236" s="97"/>
      <c r="H236" s="97"/>
      <c r="I236" s="97"/>
      <c r="J236" s="97"/>
      <c r="K236" s="99" t="str">
        <f>IFERROR('General Data'!$F$3*L236/SUM(COUNTIF(D236:J236,"x")),"00:00")</f>
        <v>00:00</v>
      </c>
      <c r="L236" s="75">
        <f t="shared" si="6"/>
        <v>0</v>
      </c>
      <c r="M236" s="95"/>
      <c r="N236" s="95"/>
      <c r="O236" s="95"/>
      <c r="P236" s="95"/>
      <c r="Q236" s="95"/>
      <c r="R236" s="95"/>
      <c r="S236" s="95"/>
      <c r="T236" s="95"/>
      <c r="U236" s="95"/>
      <c r="V236" s="95"/>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76"/>
      <c r="AX236" s="76"/>
    </row>
    <row r="237" spans="1:50" x14ac:dyDescent="0.25">
      <c r="A237" s="106">
        <f t="shared" si="7"/>
        <v>0</v>
      </c>
      <c r="B237" s="94"/>
      <c r="C237" s="93" t="str">
        <f>IFERROR(VLOOKUP($B237,'Sub-code Info'!$B$4:$C$23,2,FALSE),"")</f>
        <v/>
      </c>
      <c r="D237" s="97"/>
      <c r="E237" s="97"/>
      <c r="F237" s="97"/>
      <c r="G237" s="97"/>
      <c r="H237" s="97"/>
      <c r="I237" s="97"/>
      <c r="J237" s="97"/>
      <c r="K237" s="99" t="str">
        <f>IFERROR('General Data'!$F$3*L237/SUM(COUNTIF(D237:J237,"x")),"00:00")</f>
        <v>00:00</v>
      </c>
      <c r="L237" s="75">
        <f t="shared" si="6"/>
        <v>0</v>
      </c>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76"/>
      <c r="AX237" s="76"/>
    </row>
    <row r="238" spans="1:50" x14ac:dyDescent="0.25">
      <c r="A238" s="106">
        <f t="shared" si="7"/>
        <v>0</v>
      </c>
      <c r="B238" s="94"/>
      <c r="C238" s="93" t="str">
        <f>IFERROR(VLOOKUP($B238,'Sub-code Info'!$B$4:$C$23,2,FALSE),"")</f>
        <v/>
      </c>
      <c r="D238" s="97"/>
      <c r="E238" s="97"/>
      <c r="F238" s="97"/>
      <c r="G238" s="97"/>
      <c r="H238" s="97"/>
      <c r="I238" s="97"/>
      <c r="J238" s="97"/>
      <c r="K238" s="99" t="str">
        <f>IFERROR('General Data'!$F$3*L238/SUM(COUNTIF(D238:J238,"x")),"00:00")</f>
        <v>00:00</v>
      </c>
      <c r="L238" s="75">
        <f t="shared" si="6"/>
        <v>0</v>
      </c>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76"/>
      <c r="AX238" s="76"/>
    </row>
    <row r="239" spans="1:50" x14ac:dyDescent="0.25">
      <c r="A239" s="106">
        <f t="shared" si="7"/>
        <v>0</v>
      </c>
      <c r="B239" s="94"/>
      <c r="C239" s="93" t="str">
        <f>IFERROR(VLOOKUP($B239,'Sub-code Info'!$B$4:$C$23,2,FALSE),"")</f>
        <v/>
      </c>
      <c r="D239" s="97"/>
      <c r="E239" s="97"/>
      <c r="F239" s="97"/>
      <c r="G239" s="97"/>
      <c r="H239" s="97"/>
      <c r="I239" s="97"/>
      <c r="J239" s="97"/>
      <c r="K239" s="99" t="str">
        <f>IFERROR('General Data'!$F$3*L239/SUM(COUNTIF(D239:J239,"x")),"00:00")</f>
        <v>00:00</v>
      </c>
      <c r="L239" s="75">
        <f t="shared" si="6"/>
        <v>0</v>
      </c>
      <c r="M239" s="95"/>
      <c r="N239" s="95"/>
      <c r="O239" s="95"/>
      <c r="P239" s="95"/>
      <c r="Q239" s="95"/>
      <c r="R239" s="95"/>
      <c r="S239" s="95"/>
      <c r="T239" s="95"/>
      <c r="U239" s="95"/>
      <c r="V239" s="95"/>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76"/>
      <c r="AX239" s="76"/>
    </row>
    <row r="240" spans="1:50" x14ac:dyDescent="0.25">
      <c r="A240" s="106">
        <f t="shared" si="7"/>
        <v>0</v>
      </c>
      <c r="B240" s="94"/>
      <c r="C240" s="93" t="str">
        <f>IFERROR(VLOOKUP($B240,'Sub-code Info'!$B$4:$C$23,2,FALSE),"")</f>
        <v/>
      </c>
      <c r="D240" s="97"/>
      <c r="E240" s="97"/>
      <c r="F240" s="97"/>
      <c r="G240" s="97"/>
      <c r="H240" s="97"/>
      <c r="I240" s="97"/>
      <c r="J240" s="97"/>
      <c r="K240" s="99" t="str">
        <f>IFERROR('General Data'!$F$3*L240/SUM(COUNTIF(D240:J240,"x")),"00:00")</f>
        <v>00:00</v>
      </c>
      <c r="L240" s="75">
        <f t="shared" si="6"/>
        <v>0</v>
      </c>
      <c r="M240" s="95"/>
      <c r="N240" s="95"/>
      <c r="O240" s="95"/>
      <c r="P240" s="95"/>
      <c r="Q240" s="95"/>
      <c r="R240" s="95"/>
      <c r="S240" s="95"/>
      <c r="T240" s="95"/>
      <c r="U240" s="95"/>
      <c r="V240" s="95"/>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76"/>
      <c r="AX240" s="76"/>
    </row>
    <row r="241" spans="1:50" x14ac:dyDescent="0.25">
      <c r="A241" s="106">
        <f t="shared" si="7"/>
        <v>0</v>
      </c>
      <c r="B241" s="94"/>
      <c r="C241" s="93" t="str">
        <f>IFERROR(VLOOKUP($B241,'Sub-code Info'!$B$4:$C$23,2,FALSE),"")</f>
        <v/>
      </c>
      <c r="D241" s="97"/>
      <c r="E241" s="97"/>
      <c r="F241" s="97"/>
      <c r="G241" s="97"/>
      <c r="H241" s="97"/>
      <c r="I241" s="97"/>
      <c r="J241" s="97"/>
      <c r="K241" s="99" t="str">
        <f>IFERROR('General Data'!$F$3*L241/SUM(COUNTIF(D241:J241,"x")),"00:00")</f>
        <v>00:00</v>
      </c>
      <c r="L241" s="75">
        <f t="shared" si="6"/>
        <v>0</v>
      </c>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76"/>
      <c r="AX241" s="76"/>
    </row>
    <row r="242" spans="1:50" x14ac:dyDescent="0.25">
      <c r="A242" s="106">
        <f t="shared" si="7"/>
        <v>0</v>
      </c>
      <c r="B242" s="94"/>
      <c r="C242" s="93" t="str">
        <f>IFERROR(VLOOKUP($B242,'Sub-code Info'!$B$4:$C$23,2,FALSE),"")</f>
        <v/>
      </c>
      <c r="D242" s="97"/>
      <c r="E242" s="97"/>
      <c r="F242" s="97"/>
      <c r="G242" s="97"/>
      <c r="H242" s="97"/>
      <c r="I242" s="97"/>
      <c r="J242" s="97"/>
      <c r="K242" s="99" t="str">
        <f>IFERROR('General Data'!$F$3*L242/SUM(COUNTIF(D242:J242,"x")),"00:00")</f>
        <v>00:00</v>
      </c>
      <c r="L242" s="75">
        <f t="shared" si="6"/>
        <v>0</v>
      </c>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76"/>
      <c r="AX242" s="76"/>
    </row>
    <row r="243" spans="1:50" x14ac:dyDescent="0.25">
      <c r="A243" s="106">
        <f t="shared" si="7"/>
        <v>0</v>
      </c>
      <c r="B243" s="94"/>
      <c r="C243" s="93" t="str">
        <f>IFERROR(VLOOKUP($B243,'Sub-code Info'!$B$4:$C$23,2,FALSE),"")</f>
        <v/>
      </c>
      <c r="D243" s="97"/>
      <c r="E243" s="97"/>
      <c r="F243" s="97"/>
      <c r="G243" s="97"/>
      <c r="H243" s="97"/>
      <c r="I243" s="97"/>
      <c r="J243" s="97"/>
      <c r="K243" s="99" t="str">
        <f>IFERROR('General Data'!$F$3*L243/SUM(COUNTIF(D243:J243,"x")),"00:00")</f>
        <v>00:00</v>
      </c>
      <c r="L243" s="75">
        <f t="shared" si="6"/>
        <v>0</v>
      </c>
      <c r="M243" s="95"/>
      <c r="N243" s="95"/>
      <c r="O243" s="95"/>
      <c r="P243" s="95"/>
      <c r="Q243" s="95"/>
      <c r="R243" s="95"/>
      <c r="S243" s="95"/>
      <c r="T243" s="95"/>
      <c r="U243" s="95"/>
      <c r="V243" s="95"/>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76"/>
      <c r="AX243" s="76"/>
    </row>
    <row r="244" spans="1:50" x14ac:dyDescent="0.25">
      <c r="A244" s="106">
        <f t="shared" si="7"/>
        <v>0</v>
      </c>
      <c r="B244" s="94"/>
      <c r="C244" s="93" t="str">
        <f>IFERROR(VLOOKUP($B244,'Sub-code Info'!$B$4:$C$23,2,FALSE),"")</f>
        <v/>
      </c>
      <c r="D244" s="97"/>
      <c r="E244" s="97"/>
      <c r="F244" s="97"/>
      <c r="G244" s="97"/>
      <c r="H244" s="97"/>
      <c r="I244" s="97"/>
      <c r="J244" s="97"/>
      <c r="K244" s="99" t="str">
        <f>IFERROR('General Data'!$F$3*L244/SUM(COUNTIF(D244:J244,"x")),"00:00")</f>
        <v>00:00</v>
      </c>
      <c r="L244" s="75">
        <f t="shared" si="6"/>
        <v>0</v>
      </c>
      <c r="M244" s="95"/>
      <c r="N244" s="95"/>
      <c r="O244" s="95"/>
      <c r="P244" s="95"/>
      <c r="Q244" s="95"/>
      <c r="R244" s="95"/>
      <c r="S244" s="95"/>
      <c r="T244" s="95"/>
      <c r="U244" s="95"/>
      <c r="V244" s="95"/>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76"/>
      <c r="AX244" s="76"/>
    </row>
    <row r="245" spans="1:50" x14ac:dyDescent="0.25">
      <c r="A245" s="106">
        <f t="shared" si="7"/>
        <v>0</v>
      </c>
      <c r="B245" s="94"/>
      <c r="C245" s="93" t="str">
        <f>IFERROR(VLOOKUP($B245,'Sub-code Info'!$B$4:$C$23,2,FALSE),"")</f>
        <v/>
      </c>
      <c r="D245" s="97"/>
      <c r="E245" s="97"/>
      <c r="F245" s="97"/>
      <c r="G245" s="97"/>
      <c r="H245" s="97"/>
      <c r="I245" s="97"/>
      <c r="J245" s="97"/>
      <c r="K245" s="99" t="str">
        <f>IFERROR('General Data'!$F$3*L245/SUM(COUNTIF(D245:J245,"x")),"00:00")</f>
        <v>00:00</v>
      </c>
      <c r="L245" s="75">
        <f t="shared" si="6"/>
        <v>0</v>
      </c>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76"/>
      <c r="AX245" s="76"/>
    </row>
    <row r="246" spans="1:50" x14ac:dyDescent="0.25">
      <c r="A246" s="106">
        <f t="shared" si="7"/>
        <v>0</v>
      </c>
      <c r="B246" s="94"/>
      <c r="C246" s="93" t="str">
        <f>IFERROR(VLOOKUP($B246,'Sub-code Info'!$B$4:$C$23,2,FALSE),"")</f>
        <v/>
      </c>
      <c r="D246" s="97"/>
      <c r="E246" s="97"/>
      <c r="F246" s="97"/>
      <c r="G246" s="97"/>
      <c r="H246" s="97"/>
      <c r="I246" s="97"/>
      <c r="J246" s="97"/>
      <c r="K246" s="99" t="str">
        <f>IFERROR('General Data'!$F$3*L246/SUM(COUNTIF(D246:J246,"x")),"00:00")</f>
        <v>00:00</v>
      </c>
      <c r="L246" s="75">
        <f t="shared" si="6"/>
        <v>0</v>
      </c>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76"/>
      <c r="AX246" s="76"/>
    </row>
    <row r="247" spans="1:50" x14ac:dyDescent="0.25">
      <c r="A247" s="106">
        <f t="shared" si="7"/>
        <v>0</v>
      </c>
      <c r="B247" s="94"/>
      <c r="C247" s="93" t="str">
        <f>IFERROR(VLOOKUP($B247,'Sub-code Info'!$B$4:$C$23,2,FALSE),"")</f>
        <v/>
      </c>
      <c r="D247" s="97"/>
      <c r="E247" s="97"/>
      <c r="F247" s="97"/>
      <c r="G247" s="97"/>
      <c r="H247" s="97"/>
      <c r="I247" s="97"/>
      <c r="J247" s="97"/>
      <c r="K247" s="99" t="str">
        <f>IFERROR('General Data'!$F$3*L247/SUM(COUNTIF(D247:J247,"x")),"00:00")</f>
        <v>00:00</v>
      </c>
      <c r="L247" s="75">
        <f t="shared" si="6"/>
        <v>0</v>
      </c>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76"/>
      <c r="AX247" s="76"/>
    </row>
    <row r="248" spans="1:50" x14ac:dyDescent="0.25">
      <c r="A248" s="106">
        <f t="shared" si="7"/>
        <v>0</v>
      </c>
      <c r="B248" s="94"/>
      <c r="C248" s="93" t="str">
        <f>IFERROR(VLOOKUP($B248,'Sub-code Info'!$B$4:$C$23,2,FALSE),"")</f>
        <v/>
      </c>
      <c r="D248" s="97"/>
      <c r="E248" s="97"/>
      <c r="F248" s="97"/>
      <c r="G248" s="97"/>
      <c r="H248" s="97"/>
      <c r="I248" s="97"/>
      <c r="J248" s="97"/>
      <c r="K248" s="99" t="str">
        <f>IFERROR('General Data'!$F$3*L248/SUM(COUNTIF(D248:J248,"x")),"00:00")</f>
        <v>00:00</v>
      </c>
      <c r="L248" s="75">
        <f t="shared" si="6"/>
        <v>0</v>
      </c>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76"/>
      <c r="AX248" s="76"/>
    </row>
    <row r="249" spans="1:50" x14ac:dyDescent="0.25">
      <c r="A249" s="106">
        <f t="shared" si="7"/>
        <v>0</v>
      </c>
      <c r="B249" s="94"/>
      <c r="C249" s="93" t="str">
        <f>IFERROR(VLOOKUP($B249,'Sub-code Info'!$B$4:$C$23,2,FALSE),"")</f>
        <v/>
      </c>
      <c r="D249" s="97"/>
      <c r="E249" s="97"/>
      <c r="F249" s="97"/>
      <c r="G249" s="97"/>
      <c r="H249" s="97"/>
      <c r="I249" s="97"/>
      <c r="J249" s="97"/>
      <c r="K249" s="99" t="str">
        <f>IFERROR('General Data'!$F$3*L249/SUM(COUNTIF(D249:J249,"x")),"00:00")</f>
        <v>00:00</v>
      </c>
      <c r="L249" s="75">
        <f t="shared" si="6"/>
        <v>0</v>
      </c>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76"/>
      <c r="AX249" s="76"/>
    </row>
    <row r="250" spans="1:50" x14ac:dyDescent="0.25">
      <c r="A250" s="106">
        <f t="shared" si="7"/>
        <v>0</v>
      </c>
      <c r="B250" s="94"/>
      <c r="C250" s="93" t="str">
        <f>IFERROR(VLOOKUP($B250,'Sub-code Info'!$B$4:$C$23,2,FALSE),"")</f>
        <v/>
      </c>
      <c r="D250" s="97"/>
      <c r="E250" s="97"/>
      <c r="F250" s="97"/>
      <c r="G250" s="97"/>
      <c r="H250" s="97"/>
      <c r="I250" s="97"/>
      <c r="J250" s="97"/>
      <c r="K250" s="99" t="str">
        <f>IFERROR('General Data'!$F$3*L250/SUM(COUNTIF(D250:J250,"x")),"00:00")</f>
        <v>00:00</v>
      </c>
      <c r="L250" s="75">
        <f t="shared" si="6"/>
        <v>0</v>
      </c>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76"/>
      <c r="AX250" s="76"/>
    </row>
    <row r="251" spans="1:50" x14ac:dyDescent="0.25">
      <c r="A251" s="106">
        <f t="shared" si="7"/>
        <v>0</v>
      </c>
      <c r="B251" s="94"/>
      <c r="C251" s="93" t="str">
        <f>IFERROR(VLOOKUP($B251,'Sub-code Info'!$B$4:$C$23,2,FALSE),"")</f>
        <v/>
      </c>
      <c r="D251" s="97"/>
      <c r="E251" s="97"/>
      <c r="F251" s="97"/>
      <c r="G251" s="97"/>
      <c r="H251" s="97"/>
      <c r="I251" s="97"/>
      <c r="J251" s="97"/>
      <c r="K251" s="99" t="str">
        <f>IFERROR('General Data'!$F$3*L251/SUM(COUNTIF(D251:J251,"x")),"00:00")</f>
        <v>00:00</v>
      </c>
      <c r="L251" s="75">
        <f t="shared" si="6"/>
        <v>0</v>
      </c>
      <c r="M251" s="95"/>
      <c r="N251" s="95"/>
      <c r="O251" s="95"/>
      <c r="P251" s="95"/>
      <c r="Q251" s="95"/>
      <c r="R251" s="95"/>
      <c r="S251" s="95"/>
      <c r="T251" s="95"/>
      <c r="U251" s="95"/>
      <c r="V251" s="95"/>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76"/>
      <c r="AX251" s="76"/>
    </row>
    <row r="252" spans="1:50" x14ac:dyDescent="0.25">
      <c r="A252" s="106">
        <f t="shared" si="7"/>
        <v>0</v>
      </c>
      <c r="B252" s="94"/>
      <c r="C252" s="93" t="str">
        <f>IFERROR(VLOOKUP($B252,'Sub-code Info'!$B$4:$C$23,2,FALSE),"")</f>
        <v/>
      </c>
      <c r="D252" s="97"/>
      <c r="E252" s="97"/>
      <c r="F252" s="97"/>
      <c r="G252" s="97"/>
      <c r="H252" s="97"/>
      <c r="I252" s="97"/>
      <c r="J252" s="97"/>
      <c r="K252" s="99" t="str">
        <f>IFERROR('General Data'!$F$3*L252/SUM(COUNTIF(D252:J252,"x")),"00:00")</f>
        <v>00:00</v>
      </c>
      <c r="L252" s="75">
        <f t="shared" si="6"/>
        <v>0</v>
      </c>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76"/>
      <c r="AX252" s="76"/>
    </row>
    <row r="253" spans="1:50" x14ac:dyDescent="0.25">
      <c r="A253" s="106">
        <f t="shared" si="7"/>
        <v>0</v>
      </c>
      <c r="B253" s="94"/>
      <c r="C253" s="93" t="str">
        <f>IFERROR(VLOOKUP($B253,'Sub-code Info'!$B$4:$C$23,2,FALSE),"")</f>
        <v/>
      </c>
      <c r="D253" s="97"/>
      <c r="E253" s="97"/>
      <c r="F253" s="97"/>
      <c r="G253" s="97"/>
      <c r="H253" s="97"/>
      <c r="I253" s="97"/>
      <c r="J253" s="97"/>
      <c r="K253" s="99" t="str">
        <f>IFERROR('General Data'!$F$3*L253/SUM(COUNTIF(D253:J253,"x")),"00:00")</f>
        <v>00:00</v>
      </c>
      <c r="L253" s="75">
        <f t="shared" si="6"/>
        <v>0</v>
      </c>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76"/>
      <c r="AX253" s="76"/>
    </row>
    <row r="254" spans="1:50" x14ac:dyDescent="0.25">
      <c r="A254" s="106">
        <f t="shared" si="7"/>
        <v>0</v>
      </c>
      <c r="B254" s="94"/>
      <c r="C254" s="93" t="str">
        <f>IFERROR(VLOOKUP($B254,'Sub-code Info'!$B$4:$C$23,2,FALSE),"")</f>
        <v/>
      </c>
      <c r="D254" s="97"/>
      <c r="E254" s="97"/>
      <c r="F254" s="97"/>
      <c r="G254" s="97"/>
      <c r="H254" s="97"/>
      <c r="I254" s="97"/>
      <c r="J254" s="97"/>
      <c r="K254" s="99" t="str">
        <f>IFERROR('General Data'!$F$3*L254/SUM(COUNTIF(D254:J254,"x")),"00:00")</f>
        <v>00:00</v>
      </c>
      <c r="L254" s="75">
        <f t="shared" si="6"/>
        <v>0</v>
      </c>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76"/>
      <c r="AX254" s="76"/>
    </row>
    <row r="255" spans="1:50" x14ac:dyDescent="0.25">
      <c r="A255" s="106">
        <f t="shared" si="7"/>
        <v>0</v>
      </c>
      <c r="B255" s="94"/>
      <c r="C255" s="93" t="str">
        <f>IFERROR(VLOOKUP($B255,'Sub-code Info'!$B$4:$C$23,2,FALSE),"")</f>
        <v/>
      </c>
      <c r="D255" s="97"/>
      <c r="E255" s="97"/>
      <c r="F255" s="97"/>
      <c r="G255" s="97"/>
      <c r="H255" s="97"/>
      <c r="I255" s="97"/>
      <c r="J255" s="97"/>
      <c r="K255" s="99" t="str">
        <f>IFERROR('General Data'!$F$3*L255/SUM(COUNTIF(D255:J255,"x")),"00:00")</f>
        <v>00:00</v>
      </c>
      <c r="L255" s="75">
        <f t="shared" si="6"/>
        <v>0</v>
      </c>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76"/>
      <c r="AX255" s="76"/>
    </row>
    <row r="256" spans="1:50" x14ac:dyDescent="0.25">
      <c r="A256" s="106">
        <f t="shared" si="7"/>
        <v>0</v>
      </c>
      <c r="B256" s="94"/>
      <c r="C256" s="93" t="str">
        <f>IFERROR(VLOOKUP($B256,'Sub-code Info'!$B$4:$C$23,2,FALSE),"")</f>
        <v/>
      </c>
      <c r="D256" s="97"/>
      <c r="E256" s="97"/>
      <c r="F256" s="97"/>
      <c r="G256" s="97"/>
      <c r="H256" s="97"/>
      <c r="I256" s="97"/>
      <c r="J256" s="97"/>
      <c r="K256" s="99" t="str">
        <f>IFERROR('General Data'!$F$3*L256/SUM(COUNTIF(D256:J256,"x")),"00:00")</f>
        <v>00:00</v>
      </c>
      <c r="L256" s="75">
        <f t="shared" si="6"/>
        <v>0</v>
      </c>
      <c r="M256" s="95"/>
      <c r="N256" s="95"/>
      <c r="O256" s="95"/>
      <c r="P256" s="95"/>
      <c r="Q256" s="95"/>
      <c r="R256" s="95"/>
      <c r="S256" s="95"/>
      <c r="T256" s="95"/>
      <c r="U256" s="95"/>
      <c r="V256" s="95"/>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76"/>
      <c r="AX256" s="76"/>
    </row>
    <row r="257" spans="1:50" x14ac:dyDescent="0.25">
      <c r="A257" s="106">
        <f t="shared" si="7"/>
        <v>0</v>
      </c>
      <c r="B257" s="94"/>
      <c r="C257" s="93" t="str">
        <f>IFERROR(VLOOKUP($B257,'Sub-code Info'!$B$4:$C$23,2,FALSE),"")</f>
        <v/>
      </c>
      <c r="D257" s="97"/>
      <c r="E257" s="97"/>
      <c r="F257" s="97"/>
      <c r="G257" s="97"/>
      <c r="H257" s="97"/>
      <c r="I257" s="97"/>
      <c r="J257" s="97"/>
      <c r="K257" s="99" t="str">
        <f>IFERROR('General Data'!$F$3*L257/SUM(COUNTIF(D257:J257,"x")),"00:00")</f>
        <v>00:00</v>
      </c>
      <c r="L257" s="75">
        <f t="shared" si="6"/>
        <v>0</v>
      </c>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76"/>
      <c r="AX257" s="76"/>
    </row>
    <row r="258" spans="1:50" x14ac:dyDescent="0.25">
      <c r="A258" s="106">
        <f t="shared" si="7"/>
        <v>0</v>
      </c>
      <c r="B258" s="94"/>
      <c r="C258" s="93" t="str">
        <f>IFERROR(VLOOKUP($B258,'Sub-code Info'!$B$4:$C$23,2,FALSE),"")</f>
        <v/>
      </c>
      <c r="D258" s="97"/>
      <c r="E258" s="97"/>
      <c r="F258" s="97"/>
      <c r="G258" s="97"/>
      <c r="H258" s="97"/>
      <c r="I258" s="97"/>
      <c r="J258" s="97"/>
      <c r="K258" s="99" t="str">
        <f>IFERROR('General Data'!$F$3*L258/SUM(COUNTIF(D258:J258,"x")),"00:00")</f>
        <v>00:00</v>
      </c>
      <c r="L258" s="75">
        <f t="shared" si="6"/>
        <v>0</v>
      </c>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95"/>
      <c r="AO258" s="95"/>
      <c r="AP258" s="95"/>
      <c r="AQ258" s="95"/>
      <c r="AR258" s="95"/>
      <c r="AS258" s="95"/>
      <c r="AT258" s="95"/>
      <c r="AU258" s="95"/>
      <c r="AV258" s="95"/>
      <c r="AW258" s="76"/>
      <c r="AX258" s="76"/>
    </row>
    <row r="259" spans="1:50" x14ac:dyDescent="0.25">
      <c r="A259" s="106">
        <f t="shared" si="7"/>
        <v>0</v>
      </c>
      <c r="B259" s="94"/>
      <c r="C259" s="93" t="str">
        <f>IFERROR(VLOOKUP($B259,'Sub-code Info'!$B$4:$C$23,2,FALSE),"")</f>
        <v/>
      </c>
      <c r="D259" s="97"/>
      <c r="E259" s="97"/>
      <c r="F259" s="97"/>
      <c r="G259" s="97"/>
      <c r="H259" s="97"/>
      <c r="I259" s="97"/>
      <c r="J259" s="97"/>
      <c r="K259" s="99" t="str">
        <f>IFERROR('General Data'!$F$3*L259/SUM(COUNTIF(D259:J259,"x")),"00:00")</f>
        <v>00:00</v>
      </c>
      <c r="L259" s="75">
        <f t="shared" si="6"/>
        <v>0</v>
      </c>
      <c r="M259" s="95"/>
      <c r="N259" s="95"/>
      <c r="O259" s="95"/>
      <c r="P259" s="95"/>
      <c r="Q259" s="95"/>
      <c r="R259" s="95"/>
      <c r="S259" s="95"/>
      <c r="T259" s="95"/>
      <c r="U259" s="95"/>
      <c r="V259" s="95"/>
      <c r="W259" s="95"/>
      <c r="X259" s="95"/>
      <c r="Y259" s="95"/>
      <c r="Z259" s="95"/>
      <c r="AA259" s="95"/>
      <c r="AB259" s="95"/>
      <c r="AC259" s="95"/>
      <c r="AD259" s="95"/>
      <c r="AE259" s="95"/>
      <c r="AF259" s="95"/>
      <c r="AG259" s="95"/>
      <c r="AH259" s="95"/>
      <c r="AI259" s="95"/>
      <c r="AJ259" s="95"/>
      <c r="AK259" s="95"/>
      <c r="AL259" s="95"/>
      <c r="AM259" s="95"/>
      <c r="AN259" s="95"/>
      <c r="AO259" s="95"/>
      <c r="AP259" s="95"/>
      <c r="AQ259" s="95"/>
      <c r="AR259" s="95"/>
      <c r="AS259" s="95"/>
      <c r="AT259" s="95"/>
      <c r="AU259" s="95"/>
      <c r="AV259" s="95"/>
      <c r="AW259" s="76"/>
      <c r="AX259" s="76"/>
    </row>
    <row r="260" spans="1:50" x14ac:dyDescent="0.25">
      <c r="A260" s="106">
        <f t="shared" si="7"/>
        <v>0</v>
      </c>
      <c r="B260" s="94"/>
      <c r="C260" s="93" t="str">
        <f>IFERROR(VLOOKUP($B260,'Sub-code Info'!$B$4:$C$23,2,FALSE),"")</f>
        <v/>
      </c>
      <c r="D260" s="97"/>
      <c r="E260" s="97"/>
      <c r="F260" s="97"/>
      <c r="G260" s="97"/>
      <c r="H260" s="97"/>
      <c r="I260" s="97"/>
      <c r="J260" s="97"/>
      <c r="K260" s="99" t="str">
        <f>IFERROR('General Data'!$F$3*L260/SUM(COUNTIF(D260:J260,"x")),"00:00")</f>
        <v>00:00</v>
      </c>
      <c r="L260" s="75">
        <f t="shared" si="6"/>
        <v>0</v>
      </c>
      <c r="M260" s="95"/>
      <c r="N260" s="95"/>
      <c r="O260" s="95"/>
      <c r="P260" s="95"/>
      <c r="Q260" s="95"/>
      <c r="R260" s="95"/>
      <c r="S260" s="95"/>
      <c r="T260" s="95"/>
      <c r="U260" s="95"/>
      <c r="V260" s="95"/>
      <c r="W260" s="95"/>
      <c r="X260" s="95"/>
      <c r="Y260" s="95"/>
      <c r="Z260" s="95"/>
      <c r="AA260" s="95"/>
      <c r="AB260" s="95"/>
      <c r="AC260" s="95"/>
      <c r="AD260" s="95"/>
      <c r="AE260" s="95"/>
      <c r="AF260" s="95"/>
      <c r="AG260" s="95"/>
      <c r="AH260" s="95"/>
      <c r="AI260" s="95"/>
      <c r="AJ260" s="95"/>
      <c r="AK260" s="95"/>
      <c r="AL260" s="95"/>
      <c r="AM260" s="95"/>
      <c r="AN260" s="95"/>
      <c r="AO260" s="95"/>
      <c r="AP260" s="95"/>
      <c r="AQ260" s="95"/>
      <c r="AR260" s="95"/>
      <c r="AS260" s="95"/>
      <c r="AT260" s="95"/>
      <c r="AU260" s="95"/>
      <c r="AV260" s="95"/>
      <c r="AW260" s="76"/>
      <c r="AX260" s="76"/>
    </row>
    <row r="261" spans="1:50" x14ac:dyDescent="0.25">
      <c r="A261" s="106">
        <f t="shared" si="7"/>
        <v>0</v>
      </c>
      <c r="B261" s="94"/>
      <c r="C261" s="93" t="str">
        <f>IFERROR(VLOOKUP($B261,'Sub-code Info'!$B$4:$C$23,2,FALSE),"")</f>
        <v/>
      </c>
      <c r="D261" s="97"/>
      <c r="E261" s="97"/>
      <c r="F261" s="97"/>
      <c r="G261" s="97"/>
      <c r="H261" s="97"/>
      <c r="I261" s="97"/>
      <c r="J261" s="97"/>
      <c r="K261" s="99" t="str">
        <f>IFERROR('General Data'!$F$3*L261/SUM(COUNTIF(D261:J261,"x")),"00:00")</f>
        <v>00:00</v>
      </c>
      <c r="L261" s="75">
        <f t="shared" si="6"/>
        <v>0</v>
      </c>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95"/>
      <c r="AO261" s="95"/>
      <c r="AP261" s="95"/>
      <c r="AQ261" s="95"/>
      <c r="AR261" s="95"/>
      <c r="AS261" s="95"/>
      <c r="AT261" s="95"/>
      <c r="AU261" s="95"/>
      <c r="AV261" s="95"/>
      <c r="AW261" s="76"/>
      <c r="AX261" s="76"/>
    </row>
    <row r="262" spans="1:50" x14ac:dyDescent="0.25">
      <c r="A262" s="106">
        <f t="shared" si="7"/>
        <v>0</v>
      </c>
      <c r="B262" s="94"/>
      <c r="C262" s="93" t="str">
        <f>IFERROR(VLOOKUP($B262,'Sub-code Info'!$B$4:$C$23,2,FALSE),"")</f>
        <v/>
      </c>
      <c r="D262" s="97"/>
      <c r="E262" s="97"/>
      <c r="F262" s="97"/>
      <c r="G262" s="97"/>
      <c r="H262" s="97"/>
      <c r="I262" s="97"/>
      <c r="J262" s="97"/>
      <c r="K262" s="99" t="str">
        <f>IFERROR('General Data'!$F$3*L262/SUM(COUNTIF(D262:J262,"x")),"00:00")</f>
        <v>00:00</v>
      </c>
      <c r="L262" s="75">
        <f t="shared" si="6"/>
        <v>0</v>
      </c>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95"/>
      <c r="AO262" s="95"/>
      <c r="AP262" s="95"/>
      <c r="AQ262" s="95"/>
      <c r="AR262" s="95"/>
      <c r="AS262" s="95"/>
      <c r="AT262" s="95"/>
      <c r="AU262" s="95"/>
      <c r="AV262" s="95"/>
      <c r="AW262" s="76"/>
      <c r="AX262" s="76"/>
    </row>
    <row r="263" spans="1:50" x14ac:dyDescent="0.25">
      <c r="A263" s="106">
        <f t="shared" si="7"/>
        <v>0</v>
      </c>
      <c r="B263" s="94"/>
      <c r="C263" s="93" t="str">
        <f>IFERROR(VLOOKUP($B263,'Sub-code Info'!$B$4:$C$23,2,FALSE),"")</f>
        <v/>
      </c>
      <c r="D263" s="97"/>
      <c r="E263" s="97"/>
      <c r="F263" s="97"/>
      <c r="G263" s="97"/>
      <c r="H263" s="97"/>
      <c r="I263" s="97"/>
      <c r="J263" s="97"/>
      <c r="K263" s="99" t="str">
        <f>IFERROR('General Data'!$F$3*L263/SUM(COUNTIF(D263:J263,"x")),"00:00")</f>
        <v>00:00</v>
      </c>
      <c r="L263" s="75">
        <f t="shared" si="6"/>
        <v>0</v>
      </c>
      <c r="M263" s="95"/>
      <c r="N263" s="95"/>
      <c r="O263" s="95"/>
      <c r="P263" s="95"/>
      <c r="Q263" s="95"/>
      <c r="R263" s="95"/>
      <c r="S263" s="95"/>
      <c r="T263" s="95"/>
      <c r="U263" s="95"/>
      <c r="V263" s="95"/>
      <c r="W263" s="95"/>
      <c r="X263" s="95"/>
      <c r="Y263" s="95"/>
      <c r="Z263" s="95"/>
      <c r="AA263" s="95"/>
      <c r="AB263" s="95"/>
      <c r="AC263" s="95"/>
      <c r="AD263" s="95"/>
      <c r="AE263" s="95"/>
      <c r="AF263" s="95"/>
      <c r="AG263" s="95"/>
      <c r="AH263" s="95"/>
      <c r="AI263" s="95"/>
      <c r="AJ263" s="95"/>
      <c r="AK263" s="95"/>
      <c r="AL263" s="95"/>
      <c r="AM263" s="95"/>
      <c r="AN263" s="95"/>
      <c r="AO263" s="95"/>
      <c r="AP263" s="95"/>
      <c r="AQ263" s="95"/>
      <c r="AR263" s="95"/>
      <c r="AS263" s="95"/>
      <c r="AT263" s="95"/>
      <c r="AU263" s="95"/>
      <c r="AV263" s="95"/>
      <c r="AW263" s="76"/>
      <c r="AX263" s="76"/>
    </row>
    <row r="264" spans="1:50" x14ac:dyDescent="0.25">
      <c r="A264" s="106">
        <f t="shared" si="7"/>
        <v>0</v>
      </c>
      <c r="B264" s="94"/>
      <c r="C264" s="93" t="str">
        <f>IFERROR(VLOOKUP($B264,'Sub-code Info'!$B$4:$C$23,2,FALSE),"")</f>
        <v/>
      </c>
      <c r="D264" s="97"/>
      <c r="E264" s="97"/>
      <c r="F264" s="97"/>
      <c r="G264" s="97"/>
      <c r="H264" s="97"/>
      <c r="I264" s="97"/>
      <c r="J264" s="97"/>
      <c r="K264" s="99" t="str">
        <f>IFERROR('General Data'!$F$3*L264/SUM(COUNTIF(D264:J264,"x")),"00:00")</f>
        <v>00:00</v>
      </c>
      <c r="L264" s="75">
        <f t="shared" si="6"/>
        <v>0</v>
      </c>
      <c r="M264" s="95"/>
      <c r="N264" s="95"/>
      <c r="O264" s="95"/>
      <c r="P264" s="95"/>
      <c r="Q264" s="95"/>
      <c r="R264" s="95"/>
      <c r="S264" s="95"/>
      <c r="T264" s="95"/>
      <c r="U264" s="95"/>
      <c r="V264" s="95"/>
      <c r="W264" s="95"/>
      <c r="X264" s="95"/>
      <c r="Y264" s="95"/>
      <c r="Z264" s="95"/>
      <c r="AA264" s="95"/>
      <c r="AB264" s="95"/>
      <c r="AC264" s="95"/>
      <c r="AD264" s="95"/>
      <c r="AE264" s="95"/>
      <c r="AF264" s="95"/>
      <c r="AG264" s="95"/>
      <c r="AH264" s="95"/>
      <c r="AI264" s="95"/>
      <c r="AJ264" s="95"/>
      <c r="AK264" s="95"/>
      <c r="AL264" s="95"/>
      <c r="AM264" s="95"/>
      <c r="AN264" s="95"/>
      <c r="AO264" s="95"/>
      <c r="AP264" s="95"/>
      <c r="AQ264" s="95"/>
      <c r="AR264" s="95"/>
      <c r="AS264" s="95"/>
      <c r="AT264" s="95"/>
      <c r="AU264" s="95"/>
      <c r="AV264" s="95"/>
      <c r="AW264" s="76"/>
      <c r="AX264" s="76"/>
    </row>
    <row r="265" spans="1:50" x14ac:dyDescent="0.25">
      <c r="A265" s="106">
        <f t="shared" si="7"/>
        <v>0</v>
      </c>
      <c r="B265" s="94"/>
      <c r="C265" s="93" t="str">
        <f>IFERROR(VLOOKUP($B265,'Sub-code Info'!$B$4:$C$23,2,FALSE),"")</f>
        <v/>
      </c>
      <c r="D265" s="97"/>
      <c r="E265" s="97"/>
      <c r="F265" s="97"/>
      <c r="G265" s="97"/>
      <c r="H265" s="97"/>
      <c r="I265" s="97"/>
      <c r="J265" s="97"/>
      <c r="K265" s="99" t="str">
        <f>IFERROR('General Data'!$F$3*L265/SUM(COUNTIF(D265:J265,"x")),"00:00")</f>
        <v>00:00</v>
      </c>
      <c r="L265" s="75">
        <f t="shared" si="6"/>
        <v>0</v>
      </c>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95"/>
      <c r="AO265" s="95"/>
      <c r="AP265" s="95"/>
      <c r="AQ265" s="95"/>
      <c r="AR265" s="95"/>
      <c r="AS265" s="95"/>
      <c r="AT265" s="95"/>
      <c r="AU265" s="95"/>
      <c r="AV265" s="95"/>
      <c r="AW265" s="76"/>
      <c r="AX265" s="76"/>
    </row>
    <row r="266" spans="1:50" x14ac:dyDescent="0.25">
      <c r="A266" s="106">
        <f t="shared" si="7"/>
        <v>0</v>
      </c>
      <c r="B266" s="94"/>
      <c r="C266" s="93" t="str">
        <f>IFERROR(VLOOKUP($B266,'Sub-code Info'!$B$4:$C$23,2,FALSE),"")</f>
        <v/>
      </c>
      <c r="D266" s="97"/>
      <c r="E266" s="97"/>
      <c r="F266" s="97"/>
      <c r="G266" s="97"/>
      <c r="H266" s="97"/>
      <c r="I266" s="97"/>
      <c r="J266" s="97"/>
      <c r="K266" s="99" t="str">
        <f>IFERROR('General Data'!$F$3*L266/SUM(COUNTIF(D266:J266,"x")),"00:00")</f>
        <v>00:00</v>
      </c>
      <c r="L266" s="75">
        <f t="shared" ref="L266:L329" si="8">SUM(M266:AV266)*COUNTA(D266:J266)</f>
        <v>0</v>
      </c>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95"/>
      <c r="AS266" s="95"/>
      <c r="AT266" s="95"/>
      <c r="AU266" s="95"/>
      <c r="AV266" s="95"/>
      <c r="AW266" s="76"/>
      <c r="AX266" s="76"/>
    </row>
    <row r="267" spans="1:50" x14ac:dyDescent="0.25">
      <c r="A267" s="106">
        <f t="shared" ref="A267:A330" si="9">SUM(K267*COUNTA(D267:J267))</f>
        <v>0</v>
      </c>
      <c r="B267" s="94"/>
      <c r="C267" s="93" t="str">
        <f>IFERROR(VLOOKUP($B267,'Sub-code Info'!$B$4:$C$23,2,FALSE),"")</f>
        <v/>
      </c>
      <c r="D267" s="97"/>
      <c r="E267" s="97"/>
      <c r="F267" s="97"/>
      <c r="G267" s="97"/>
      <c r="H267" s="97"/>
      <c r="I267" s="97"/>
      <c r="J267" s="97"/>
      <c r="K267" s="99" t="str">
        <f>IFERROR('General Data'!$F$3*L267/SUM(COUNTIF(D267:J267,"x")),"00:00")</f>
        <v>00:00</v>
      </c>
      <c r="L267" s="75">
        <f t="shared" si="8"/>
        <v>0</v>
      </c>
      <c r="M267" s="95"/>
      <c r="N267" s="95"/>
      <c r="O267" s="95"/>
      <c r="P267" s="95"/>
      <c r="Q267" s="95"/>
      <c r="R267" s="95"/>
      <c r="S267" s="95"/>
      <c r="T267" s="95"/>
      <c r="U267" s="95"/>
      <c r="V267" s="95"/>
      <c r="W267" s="95"/>
      <c r="X267" s="95"/>
      <c r="Y267" s="95"/>
      <c r="Z267" s="95"/>
      <c r="AA267" s="95"/>
      <c r="AB267" s="95"/>
      <c r="AC267" s="95"/>
      <c r="AD267" s="95"/>
      <c r="AE267" s="95"/>
      <c r="AF267" s="95"/>
      <c r="AG267" s="95"/>
      <c r="AH267" s="95"/>
      <c r="AI267" s="95"/>
      <c r="AJ267" s="95"/>
      <c r="AK267" s="95"/>
      <c r="AL267" s="95"/>
      <c r="AM267" s="95"/>
      <c r="AN267" s="95"/>
      <c r="AO267" s="95"/>
      <c r="AP267" s="95"/>
      <c r="AQ267" s="95"/>
      <c r="AR267" s="95"/>
      <c r="AS267" s="95"/>
      <c r="AT267" s="95"/>
      <c r="AU267" s="95"/>
      <c r="AV267" s="95"/>
      <c r="AW267" s="76"/>
      <c r="AX267" s="76"/>
    </row>
    <row r="268" spans="1:50" x14ac:dyDescent="0.25">
      <c r="A268" s="106">
        <f t="shared" si="9"/>
        <v>0</v>
      </c>
      <c r="B268" s="94"/>
      <c r="C268" s="93" t="str">
        <f>IFERROR(VLOOKUP($B268,'Sub-code Info'!$B$4:$C$23,2,FALSE),"")</f>
        <v/>
      </c>
      <c r="D268" s="97"/>
      <c r="E268" s="97"/>
      <c r="F268" s="97"/>
      <c r="G268" s="97"/>
      <c r="H268" s="97"/>
      <c r="I268" s="97"/>
      <c r="J268" s="97"/>
      <c r="K268" s="99" t="str">
        <f>IFERROR('General Data'!$F$3*L268/SUM(COUNTIF(D268:J268,"x")),"00:00")</f>
        <v>00:00</v>
      </c>
      <c r="L268" s="75">
        <f t="shared" si="8"/>
        <v>0</v>
      </c>
      <c r="M268" s="95"/>
      <c r="N268" s="95"/>
      <c r="O268" s="95"/>
      <c r="P268" s="95"/>
      <c r="Q268" s="95"/>
      <c r="R268" s="95"/>
      <c r="S268" s="95"/>
      <c r="T268" s="95"/>
      <c r="U268" s="95"/>
      <c r="V268" s="95"/>
      <c r="W268" s="95"/>
      <c r="X268" s="95"/>
      <c r="Y268" s="95"/>
      <c r="Z268" s="95"/>
      <c r="AA268" s="95"/>
      <c r="AB268" s="95"/>
      <c r="AC268" s="95"/>
      <c r="AD268" s="95"/>
      <c r="AE268" s="95"/>
      <c r="AF268" s="95"/>
      <c r="AG268" s="95"/>
      <c r="AH268" s="95"/>
      <c r="AI268" s="95"/>
      <c r="AJ268" s="95"/>
      <c r="AK268" s="95"/>
      <c r="AL268" s="95"/>
      <c r="AM268" s="95"/>
      <c r="AN268" s="95"/>
      <c r="AO268" s="95"/>
      <c r="AP268" s="95"/>
      <c r="AQ268" s="95"/>
      <c r="AR268" s="95"/>
      <c r="AS268" s="95"/>
      <c r="AT268" s="95"/>
      <c r="AU268" s="95"/>
      <c r="AV268" s="95"/>
      <c r="AW268" s="76"/>
      <c r="AX268" s="76"/>
    </row>
    <row r="269" spans="1:50" x14ac:dyDescent="0.25">
      <c r="A269" s="106">
        <f t="shared" si="9"/>
        <v>0</v>
      </c>
      <c r="B269" s="94"/>
      <c r="C269" s="93" t="str">
        <f>IFERROR(VLOOKUP($B269,'Sub-code Info'!$B$4:$C$23,2,FALSE),"")</f>
        <v/>
      </c>
      <c r="D269" s="97"/>
      <c r="E269" s="97"/>
      <c r="F269" s="97"/>
      <c r="G269" s="97"/>
      <c r="H269" s="97"/>
      <c r="I269" s="97"/>
      <c r="J269" s="97"/>
      <c r="K269" s="99" t="str">
        <f>IFERROR('General Data'!$F$3*L269/SUM(COUNTIF(D269:J269,"x")),"00:00")</f>
        <v>00:00</v>
      </c>
      <c r="L269" s="75">
        <f t="shared" si="8"/>
        <v>0</v>
      </c>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95"/>
      <c r="AO269" s="95"/>
      <c r="AP269" s="95"/>
      <c r="AQ269" s="95"/>
      <c r="AR269" s="95"/>
      <c r="AS269" s="95"/>
      <c r="AT269" s="95"/>
      <c r="AU269" s="95"/>
      <c r="AV269" s="95"/>
      <c r="AW269" s="76"/>
      <c r="AX269" s="76"/>
    </row>
    <row r="270" spans="1:50" x14ac:dyDescent="0.25">
      <c r="A270" s="106">
        <f t="shared" si="9"/>
        <v>0</v>
      </c>
      <c r="B270" s="94"/>
      <c r="C270" s="93" t="str">
        <f>IFERROR(VLOOKUP($B270,'Sub-code Info'!$B$4:$C$23,2,FALSE),"")</f>
        <v/>
      </c>
      <c r="D270" s="97"/>
      <c r="E270" s="97"/>
      <c r="F270" s="97"/>
      <c r="G270" s="97"/>
      <c r="H270" s="97"/>
      <c r="I270" s="97"/>
      <c r="J270" s="97"/>
      <c r="K270" s="99" t="str">
        <f>IFERROR('General Data'!$F$3*L270/SUM(COUNTIF(D270:J270,"x")),"00:00")</f>
        <v>00:00</v>
      </c>
      <c r="L270" s="75">
        <f t="shared" si="8"/>
        <v>0</v>
      </c>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95"/>
      <c r="AO270" s="95"/>
      <c r="AP270" s="95"/>
      <c r="AQ270" s="95"/>
      <c r="AR270" s="95"/>
      <c r="AS270" s="95"/>
      <c r="AT270" s="95"/>
      <c r="AU270" s="95"/>
      <c r="AV270" s="95"/>
      <c r="AW270" s="76"/>
      <c r="AX270" s="76"/>
    </row>
    <row r="271" spans="1:50" x14ac:dyDescent="0.25">
      <c r="A271" s="106">
        <f t="shared" si="9"/>
        <v>0</v>
      </c>
      <c r="B271" s="94"/>
      <c r="C271" s="93" t="str">
        <f>IFERROR(VLOOKUP($B271,'Sub-code Info'!$B$4:$C$23,2,FALSE),"")</f>
        <v/>
      </c>
      <c r="D271" s="97"/>
      <c r="E271" s="97"/>
      <c r="F271" s="97"/>
      <c r="G271" s="97"/>
      <c r="H271" s="97"/>
      <c r="I271" s="97"/>
      <c r="J271" s="97"/>
      <c r="K271" s="99" t="str">
        <f>IFERROR('General Data'!$F$3*L271/SUM(COUNTIF(D271:J271,"x")),"00:00")</f>
        <v>00:00</v>
      </c>
      <c r="L271" s="75">
        <f t="shared" si="8"/>
        <v>0</v>
      </c>
      <c r="M271" s="95"/>
      <c r="N271" s="95"/>
      <c r="O271" s="95"/>
      <c r="P271" s="95"/>
      <c r="Q271" s="95"/>
      <c r="R271" s="95"/>
      <c r="S271" s="95"/>
      <c r="T271" s="95"/>
      <c r="U271" s="95"/>
      <c r="V271" s="95"/>
      <c r="W271" s="95"/>
      <c r="X271" s="95"/>
      <c r="Y271" s="95"/>
      <c r="Z271" s="95"/>
      <c r="AA271" s="95"/>
      <c r="AB271" s="95"/>
      <c r="AC271" s="95"/>
      <c r="AD271" s="95"/>
      <c r="AE271" s="95"/>
      <c r="AF271" s="95"/>
      <c r="AG271" s="95"/>
      <c r="AH271" s="95"/>
      <c r="AI271" s="95"/>
      <c r="AJ271" s="95"/>
      <c r="AK271" s="95"/>
      <c r="AL271" s="95"/>
      <c r="AM271" s="95"/>
      <c r="AN271" s="95"/>
      <c r="AO271" s="95"/>
      <c r="AP271" s="95"/>
      <c r="AQ271" s="95"/>
      <c r="AR271" s="95"/>
      <c r="AS271" s="95"/>
      <c r="AT271" s="95"/>
      <c r="AU271" s="95"/>
      <c r="AV271" s="95"/>
      <c r="AW271" s="76"/>
      <c r="AX271" s="76"/>
    </row>
    <row r="272" spans="1:50" x14ac:dyDescent="0.25">
      <c r="A272" s="106">
        <f t="shared" si="9"/>
        <v>0</v>
      </c>
      <c r="B272" s="94"/>
      <c r="C272" s="93" t="str">
        <f>IFERROR(VLOOKUP($B272,'Sub-code Info'!$B$4:$C$23,2,FALSE),"")</f>
        <v/>
      </c>
      <c r="D272" s="97"/>
      <c r="E272" s="97"/>
      <c r="F272" s="97"/>
      <c r="G272" s="97"/>
      <c r="H272" s="97"/>
      <c r="I272" s="97"/>
      <c r="J272" s="97"/>
      <c r="K272" s="99" t="str">
        <f>IFERROR('General Data'!$F$3*L272/SUM(COUNTIF(D272:J272,"x")),"00:00")</f>
        <v>00:00</v>
      </c>
      <c r="L272" s="75">
        <f t="shared" si="8"/>
        <v>0</v>
      </c>
      <c r="M272" s="95"/>
      <c r="N272" s="95"/>
      <c r="O272" s="95"/>
      <c r="P272" s="95"/>
      <c r="Q272" s="95"/>
      <c r="R272" s="95"/>
      <c r="S272" s="95"/>
      <c r="T272" s="95"/>
      <c r="U272" s="95"/>
      <c r="V272" s="95"/>
      <c r="W272" s="95"/>
      <c r="X272" s="95"/>
      <c r="Y272" s="95"/>
      <c r="Z272" s="95"/>
      <c r="AA272" s="95"/>
      <c r="AB272" s="95"/>
      <c r="AC272" s="95"/>
      <c r="AD272" s="95"/>
      <c r="AE272" s="95"/>
      <c r="AF272" s="95"/>
      <c r="AG272" s="95"/>
      <c r="AH272" s="95"/>
      <c r="AI272" s="95"/>
      <c r="AJ272" s="95"/>
      <c r="AK272" s="95"/>
      <c r="AL272" s="95"/>
      <c r="AM272" s="95"/>
      <c r="AN272" s="95"/>
      <c r="AO272" s="95"/>
      <c r="AP272" s="95"/>
      <c r="AQ272" s="95"/>
      <c r="AR272" s="95"/>
      <c r="AS272" s="95"/>
      <c r="AT272" s="95"/>
      <c r="AU272" s="95"/>
      <c r="AV272" s="95"/>
      <c r="AW272" s="76"/>
      <c r="AX272" s="76"/>
    </row>
    <row r="273" spans="1:50" x14ac:dyDescent="0.25">
      <c r="A273" s="106">
        <f t="shared" si="9"/>
        <v>0</v>
      </c>
      <c r="B273" s="94"/>
      <c r="C273" s="93" t="str">
        <f>IFERROR(VLOOKUP($B273,'Sub-code Info'!$B$4:$C$23,2,FALSE),"")</f>
        <v/>
      </c>
      <c r="D273" s="97"/>
      <c r="E273" s="97"/>
      <c r="F273" s="97"/>
      <c r="G273" s="97"/>
      <c r="H273" s="97"/>
      <c r="I273" s="97"/>
      <c r="J273" s="97"/>
      <c r="K273" s="99" t="str">
        <f>IFERROR('General Data'!$F$3*L273/SUM(COUNTIF(D273:J273,"x")),"00:00")</f>
        <v>00:00</v>
      </c>
      <c r="L273" s="75">
        <f t="shared" si="8"/>
        <v>0</v>
      </c>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76"/>
      <c r="AX273" s="76"/>
    </row>
    <row r="274" spans="1:50" x14ac:dyDescent="0.25">
      <c r="A274" s="106">
        <f t="shared" si="9"/>
        <v>0</v>
      </c>
      <c r="B274" s="94"/>
      <c r="C274" s="93" t="str">
        <f>IFERROR(VLOOKUP($B274,'Sub-code Info'!$B$4:$C$23,2,FALSE),"")</f>
        <v/>
      </c>
      <c r="D274" s="97"/>
      <c r="E274" s="97"/>
      <c r="F274" s="97"/>
      <c r="G274" s="97"/>
      <c r="H274" s="97"/>
      <c r="I274" s="97"/>
      <c r="J274" s="97"/>
      <c r="K274" s="99" t="str">
        <f>IFERROR('General Data'!$F$3*L274/SUM(COUNTIF(D274:J274,"x")),"00:00")</f>
        <v>00:00</v>
      </c>
      <c r="L274" s="75">
        <f t="shared" si="8"/>
        <v>0</v>
      </c>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95"/>
      <c r="AO274" s="95"/>
      <c r="AP274" s="95"/>
      <c r="AQ274" s="95"/>
      <c r="AR274" s="95"/>
      <c r="AS274" s="95"/>
      <c r="AT274" s="95"/>
      <c r="AU274" s="95"/>
      <c r="AV274" s="95"/>
      <c r="AW274" s="76"/>
      <c r="AX274" s="76"/>
    </row>
    <row r="275" spans="1:50" x14ac:dyDescent="0.25">
      <c r="A275" s="106">
        <f t="shared" si="9"/>
        <v>0</v>
      </c>
      <c r="B275" s="94"/>
      <c r="C275" s="93" t="str">
        <f>IFERROR(VLOOKUP($B275,'Sub-code Info'!$B$4:$C$23,2,FALSE),"")</f>
        <v/>
      </c>
      <c r="D275" s="97"/>
      <c r="E275" s="97"/>
      <c r="F275" s="97"/>
      <c r="G275" s="97"/>
      <c r="H275" s="97"/>
      <c r="I275" s="97"/>
      <c r="J275" s="97"/>
      <c r="K275" s="99" t="str">
        <f>IFERROR('General Data'!$F$3*L275/SUM(COUNTIF(D275:J275,"x")),"00:00")</f>
        <v>00:00</v>
      </c>
      <c r="L275" s="75">
        <f t="shared" si="8"/>
        <v>0</v>
      </c>
      <c r="M275" s="95"/>
      <c r="N275" s="95"/>
      <c r="O275" s="95"/>
      <c r="P275" s="95"/>
      <c r="Q275" s="95"/>
      <c r="R275" s="95"/>
      <c r="S275" s="95"/>
      <c r="T275" s="95"/>
      <c r="U275" s="95"/>
      <c r="V275" s="95"/>
      <c r="W275" s="95"/>
      <c r="X275" s="95"/>
      <c r="Y275" s="95"/>
      <c r="Z275" s="95"/>
      <c r="AA275" s="95"/>
      <c r="AB275" s="95"/>
      <c r="AC275" s="95"/>
      <c r="AD275" s="95"/>
      <c r="AE275" s="95"/>
      <c r="AF275" s="95"/>
      <c r="AG275" s="95"/>
      <c r="AH275" s="95"/>
      <c r="AI275" s="95"/>
      <c r="AJ275" s="95"/>
      <c r="AK275" s="95"/>
      <c r="AL275" s="95"/>
      <c r="AM275" s="95"/>
      <c r="AN275" s="95"/>
      <c r="AO275" s="95"/>
      <c r="AP275" s="95"/>
      <c r="AQ275" s="95"/>
      <c r="AR275" s="95"/>
      <c r="AS275" s="95"/>
      <c r="AT275" s="95"/>
      <c r="AU275" s="95"/>
      <c r="AV275" s="95"/>
      <c r="AW275" s="76"/>
      <c r="AX275" s="76"/>
    </row>
    <row r="276" spans="1:50" x14ac:dyDescent="0.25">
      <c r="A276" s="106">
        <f t="shared" si="9"/>
        <v>0</v>
      </c>
      <c r="B276" s="94"/>
      <c r="C276" s="93" t="str">
        <f>IFERROR(VLOOKUP($B276,'Sub-code Info'!$B$4:$C$23,2,FALSE),"")</f>
        <v/>
      </c>
      <c r="D276" s="97"/>
      <c r="E276" s="97"/>
      <c r="F276" s="97"/>
      <c r="G276" s="97"/>
      <c r="H276" s="97"/>
      <c r="I276" s="97"/>
      <c r="J276" s="97"/>
      <c r="K276" s="99" t="str">
        <f>IFERROR('General Data'!$F$3*L276/SUM(COUNTIF(D276:J276,"x")),"00:00")</f>
        <v>00:00</v>
      </c>
      <c r="L276" s="75">
        <f t="shared" si="8"/>
        <v>0</v>
      </c>
      <c r="M276" s="95"/>
      <c r="N276" s="95"/>
      <c r="O276" s="95"/>
      <c r="P276" s="95"/>
      <c r="Q276" s="95"/>
      <c r="R276" s="95"/>
      <c r="S276" s="95"/>
      <c r="T276" s="95"/>
      <c r="U276" s="95"/>
      <c r="V276" s="95"/>
      <c r="W276" s="95"/>
      <c r="X276" s="95"/>
      <c r="Y276" s="95"/>
      <c r="Z276" s="95"/>
      <c r="AA276" s="95"/>
      <c r="AB276" s="95"/>
      <c r="AC276" s="95"/>
      <c r="AD276" s="95"/>
      <c r="AE276" s="95"/>
      <c r="AF276" s="95"/>
      <c r="AG276" s="95"/>
      <c r="AH276" s="95"/>
      <c r="AI276" s="95"/>
      <c r="AJ276" s="95"/>
      <c r="AK276" s="95"/>
      <c r="AL276" s="95"/>
      <c r="AM276" s="95"/>
      <c r="AN276" s="95"/>
      <c r="AO276" s="95"/>
      <c r="AP276" s="95"/>
      <c r="AQ276" s="95"/>
      <c r="AR276" s="95"/>
      <c r="AS276" s="95"/>
      <c r="AT276" s="95"/>
      <c r="AU276" s="95"/>
      <c r="AV276" s="95"/>
      <c r="AW276" s="76"/>
      <c r="AX276" s="76"/>
    </row>
    <row r="277" spans="1:50" x14ac:dyDescent="0.25">
      <c r="A277" s="106">
        <f t="shared" si="9"/>
        <v>0</v>
      </c>
      <c r="B277" s="94"/>
      <c r="C277" s="93" t="str">
        <f>IFERROR(VLOOKUP($B277,'Sub-code Info'!$B$4:$C$23,2,FALSE),"")</f>
        <v/>
      </c>
      <c r="D277" s="97"/>
      <c r="E277" s="97"/>
      <c r="F277" s="97"/>
      <c r="G277" s="97"/>
      <c r="H277" s="97"/>
      <c r="I277" s="97"/>
      <c r="J277" s="97"/>
      <c r="K277" s="99" t="str">
        <f>IFERROR('General Data'!$F$3*L277/SUM(COUNTIF(D277:J277,"x")),"00:00")</f>
        <v>00:00</v>
      </c>
      <c r="L277" s="75">
        <f t="shared" si="8"/>
        <v>0</v>
      </c>
      <c r="M277" s="95"/>
      <c r="N277" s="95"/>
      <c r="O277" s="95"/>
      <c r="P277" s="95"/>
      <c r="Q277" s="95"/>
      <c r="R277" s="95"/>
      <c r="S277" s="95"/>
      <c r="T277" s="95"/>
      <c r="U277" s="95"/>
      <c r="V277" s="95"/>
      <c r="W277" s="95"/>
      <c r="X277" s="95"/>
      <c r="Y277" s="95"/>
      <c r="Z277" s="95"/>
      <c r="AA277" s="95"/>
      <c r="AB277" s="95"/>
      <c r="AC277" s="95"/>
      <c r="AD277" s="95"/>
      <c r="AE277" s="95"/>
      <c r="AF277" s="95"/>
      <c r="AG277" s="95"/>
      <c r="AH277" s="95"/>
      <c r="AI277" s="95"/>
      <c r="AJ277" s="95"/>
      <c r="AK277" s="95"/>
      <c r="AL277" s="95"/>
      <c r="AM277" s="95"/>
      <c r="AN277" s="95"/>
      <c r="AO277" s="95"/>
      <c r="AP277" s="95"/>
      <c r="AQ277" s="95"/>
      <c r="AR277" s="95"/>
      <c r="AS277" s="95"/>
      <c r="AT277" s="95"/>
      <c r="AU277" s="95"/>
      <c r="AV277" s="95"/>
      <c r="AW277" s="76"/>
      <c r="AX277" s="76"/>
    </row>
    <row r="278" spans="1:50" x14ac:dyDescent="0.25">
      <c r="A278" s="106">
        <f t="shared" si="9"/>
        <v>0</v>
      </c>
      <c r="B278" s="94"/>
      <c r="C278" s="93" t="str">
        <f>IFERROR(VLOOKUP($B278,'Sub-code Info'!$B$4:$C$23,2,FALSE),"")</f>
        <v/>
      </c>
      <c r="D278" s="97"/>
      <c r="E278" s="97"/>
      <c r="F278" s="97"/>
      <c r="G278" s="97"/>
      <c r="H278" s="97"/>
      <c r="I278" s="97"/>
      <c r="J278" s="97"/>
      <c r="K278" s="99" t="str">
        <f>IFERROR('General Data'!$F$3*L278/SUM(COUNTIF(D278:J278,"x")),"00:00")</f>
        <v>00:00</v>
      </c>
      <c r="L278" s="75">
        <f t="shared" si="8"/>
        <v>0</v>
      </c>
      <c r="M278" s="95"/>
      <c r="N278" s="95"/>
      <c r="O278" s="95"/>
      <c r="P278" s="95"/>
      <c r="Q278" s="95"/>
      <c r="R278" s="95"/>
      <c r="S278" s="95"/>
      <c r="T278" s="95"/>
      <c r="U278" s="95"/>
      <c r="V278" s="95"/>
      <c r="W278" s="95"/>
      <c r="X278" s="95"/>
      <c r="Y278" s="95"/>
      <c r="Z278" s="95"/>
      <c r="AA278" s="95"/>
      <c r="AB278" s="95"/>
      <c r="AC278" s="95"/>
      <c r="AD278" s="95"/>
      <c r="AE278" s="95"/>
      <c r="AF278" s="95"/>
      <c r="AG278" s="95"/>
      <c r="AH278" s="95"/>
      <c r="AI278" s="95"/>
      <c r="AJ278" s="95"/>
      <c r="AK278" s="95"/>
      <c r="AL278" s="95"/>
      <c r="AM278" s="95"/>
      <c r="AN278" s="95"/>
      <c r="AO278" s="95"/>
      <c r="AP278" s="95"/>
      <c r="AQ278" s="95"/>
      <c r="AR278" s="95"/>
      <c r="AS278" s="95"/>
      <c r="AT278" s="95"/>
      <c r="AU278" s="95"/>
      <c r="AV278" s="95"/>
      <c r="AW278" s="76"/>
      <c r="AX278" s="76"/>
    </row>
    <row r="279" spans="1:50" x14ac:dyDescent="0.25">
      <c r="A279" s="106">
        <f t="shared" si="9"/>
        <v>0</v>
      </c>
      <c r="B279" s="94"/>
      <c r="C279" s="93" t="str">
        <f>IFERROR(VLOOKUP($B279,'Sub-code Info'!$B$4:$C$23,2,FALSE),"")</f>
        <v/>
      </c>
      <c r="D279" s="97"/>
      <c r="E279" s="97"/>
      <c r="F279" s="97"/>
      <c r="G279" s="97"/>
      <c r="H279" s="97"/>
      <c r="I279" s="97"/>
      <c r="J279" s="97"/>
      <c r="K279" s="99" t="str">
        <f>IFERROR('General Data'!$F$3*L279/SUM(COUNTIF(D279:J279,"x")),"00:00")</f>
        <v>00:00</v>
      </c>
      <c r="L279" s="75">
        <f t="shared" si="8"/>
        <v>0</v>
      </c>
      <c r="M279" s="95"/>
      <c r="N279" s="95"/>
      <c r="O279" s="95"/>
      <c r="P279" s="95"/>
      <c r="Q279" s="95"/>
      <c r="R279" s="95"/>
      <c r="S279" s="95"/>
      <c r="T279" s="95"/>
      <c r="U279" s="95"/>
      <c r="V279" s="95"/>
      <c r="W279" s="95"/>
      <c r="X279" s="95"/>
      <c r="Y279" s="95"/>
      <c r="Z279" s="95"/>
      <c r="AA279" s="95"/>
      <c r="AB279" s="95"/>
      <c r="AC279" s="95"/>
      <c r="AD279" s="95"/>
      <c r="AE279" s="95"/>
      <c r="AF279" s="95"/>
      <c r="AG279" s="95"/>
      <c r="AH279" s="95"/>
      <c r="AI279" s="95"/>
      <c r="AJ279" s="95"/>
      <c r="AK279" s="95"/>
      <c r="AL279" s="95"/>
      <c r="AM279" s="95"/>
      <c r="AN279" s="95"/>
      <c r="AO279" s="95"/>
      <c r="AP279" s="95"/>
      <c r="AQ279" s="95"/>
      <c r="AR279" s="95"/>
      <c r="AS279" s="95"/>
      <c r="AT279" s="95"/>
      <c r="AU279" s="95"/>
      <c r="AV279" s="95"/>
      <c r="AW279" s="76"/>
      <c r="AX279" s="76"/>
    </row>
    <row r="280" spans="1:50" x14ac:dyDescent="0.25">
      <c r="A280" s="106">
        <f t="shared" si="9"/>
        <v>0</v>
      </c>
      <c r="B280" s="94"/>
      <c r="C280" s="93" t="str">
        <f>IFERROR(VLOOKUP($B280,'Sub-code Info'!$B$4:$C$23,2,FALSE),"")</f>
        <v/>
      </c>
      <c r="D280" s="97"/>
      <c r="E280" s="97"/>
      <c r="F280" s="97"/>
      <c r="G280" s="97"/>
      <c r="H280" s="97"/>
      <c r="I280" s="97"/>
      <c r="J280" s="97"/>
      <c r="K280" s="99" t="str">
        <f>IFERROR('General Data'!$F$3*L280/SUM(COUNTIF(D280:J280,"x")),"00:00")</f>
        <v>00:00</v>
      </c>
      <c r="L280" s="75">
        <f t="shared" si="8"/>
        <v>0</v>
      </c>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95"/>
      <c r="AL280" s="95"/>
      <c r="AM280" s="95"/>
      <c r="AN280" s="95"/>
      <c r="AO280" s="95"/>
      <c r="AP280" s="95"/>
      <c r="AQ280" s="95"/>
      <c r="AR280" s="95"/>
      <c r="AS280" s="95"/>
      <c r="AT280" s="95"/>
      <c r="AU280" s="95"/>
      <c r="AV280" s="95"/>
      <c r="AW280" s="76"/>
      <c r="AX280" s="76"/>
    </row>
    <row r="281" spans="1:50" x14ac:dyDescent="0.25">
      <c r="A281" s="106">
        <f t="shared" si="9"/>
        <v>0</v>
      </c>
      <c r="B281" s="94"/>
      <c r="C281" s="93" t="str">
        <f>IFERROR(VLOOKUP($B281,'Sub-code Info'!$B$4:$C$23,2,FALSE),"")</f>
        <v/>
      </c>
      <c r="D281" s="97"/>
      <c r="E281" s="97"/>
      <c r="F281" s="97"/>
      <c r="G281" s="97"/>
      <c r="H281" s="97"/>
      <c r="I281" s="97"/>
      <c r="J281" s="97"/>
      <c r="K281" s="99" t="str">
        <f>IFERROR('General Data'!$F$3*L281/SUM(COUNTIF(D281:J281,"x")),"00:00")</f>
        <v>00:00</v>
      </c>
      <c r="L281" s="75">
        <f t="shared" si="8"/>
        <v>0</v>
      </c>
      <c r="M281" s="95"/>
      <c r="N281" s="95"/>
      <c r="O281" s="95"/>
      <c r="P281" s="95"/>
      <c r="Q281" s="95"/>
      <c r="R281" s="95"/>
      <c r="S281" s="95"/>
      <c r="T281" s="95"/>
      <c r="U281" s="95"/>
      <c r="V281" s="95"/>
      <c r="W281" s="95"/>
      <c r="X281" s="95"/>
      <c r="Y281" s="95"/>
      <c r="Z281" s="95"/>
      <c r="AA281" s="95"/>
      <c r="AB281" s="95"/>
      <c r="AC281" s="95"/>
      <c r="AD281" s="95"/>
      <c r="AE281" s="95"/>
      <c r="AF281" s="95"/>
      <c r="AG281" s="95"/>
      <c r="AH281" s="95"/>
      <c r="AI281" s="95"/>
      <c r="AJ281" s="95"/>
      <c r="AK281" s="95"/>
      <c r="AL281" s="95"/>
      <c r="AM281" s="95"/>
      <c r="AN281" s="95"/>
      <c r="AO281" s="95"/>
      <c r="AP281" s="95"/>
      <c r="AQ281" s="95"/>
      <c r="AR281" s="95"/>
      <c r="AS281" s="95"/>
      <c r="AT281" s="95"/>
      <c r="AU281" s="95"/>
      <c r="AV281" s="95"/>
      <c r="AW281" s="76"/>
      <c r="AX281" s="76"/>
    </row>
    <row r="282" spans="1:50" x14ac:dyDescent="0.25">
      <c r="A282" s="106">
        <f t="shared" si="9"/>
        <v>0</v>
      </c>
      <c r="B282" s="94"/>
      <c r="C282" s="93" t="str">
        <f>IFERROR(VLOOKUP($B282,'Sub-code Info'!$B$4:$C$23,2,FALSE),"")</f>
        <v/>
      </c>
      <c r="D282" s="97"/>
      <c r="E282" s="97"/>
      <c r="F282" s="97"/>
      <c r="G282" s="97"/>
      <c r="H282" s="97"/>
      <c r="I282" s="97"/>
      <c r="J282" s="97"/>
      <c r="K282" s="99" t="str">
        <f>IFERROR('General Data'!$F$3*L282/SUM(COUNTIF(D282:J282,"x")),"00:00")</f>
        <v>00:00</v>
      </c>
      <c r="L282" s="75">
        <f t="shared" si="8"/>
        <v>0</v>
      </c>
      <c r="M282" s="95"/>
      <c r="N282" s="95"/>
      <c r="O282" s="95"/>
      <c r="P282" s="95"/>
      <c r="Q282" s="95"/>
      <c r="R282" s="95"/>
      <c r="S282" s="95"/>
      <c r="T282" s="95"/>
      <c r="U282" s="95"/>
      <c r="V282" s="95"/>
      <c r="W282" s="95"/>
      <c r="X282" s="95"/>
      <c r="Y282" s="95"/>
      <c r="Z282" s="95"/>
      <c r="AA282" s="95"/>
      <c r="AB282" s="95"/>
      <c r="AC282" s="95"/>
      <c r="AD282" s="95"/>
      <c r="AE282" s="95"/>
      <c r="AF282" s="95"/>
      <c r="AG282" s="95"/>
      <c r="AH282" s="95"/>
      <c r="AI282" s="95"/>
      <c r="AJ282" s="95"/>
      <c r="AK282" s="95"/>
      <c r="AL282" s="95"/>
      <c r="AM282" s="95"/>
      <c r="AN282" s="95"/>
      <c r="AO282" s="95"/>
      <c r="AP282" s="95"/>
      <c r="AQ282" s="95"/>
      <c r="AR282" s="95"/>
      <c r="AS282" s="95"/>
      <c r="AT282" s="95"/>
      <c r="AU282" s="95"/>
      <c r="AV282" s="95"/>
      <c r="AW282" s="76"/>
      <c r="AX282" s="76"/>
    </row>
    <row r="283" spans="1:50" x14ac:dyDescent="0.25">
      <c r="A283" s="106">
        <f t="shared" si="9"/>
        <v>0</v>
      </c>
      <c r="B283" s="94"/>
      <c r="C283" s="93" t="str">
        <f>IFERROR(VLOOKUP($B283,'Sub-code Info'!$B$4:$C$23,2,FALSE),"")</f>
        <v/>
      </c>
      <c r="D283" s="97"/>
      <c r="E283" s="97"/>
      <c r="F283" s="97"/>
      <c r="G283" s="97"/>
      <c r="H283" s="97"/>
      <c r="I283" s="97"/>
      <c r="J283" s="97"/>
      <c r="K283" s="99" t="str">
        <f>IFERROR('General Data'!$F$3*L283/SUM(COUNTIF(D283:J283,"x")),"00:00")</f>
        <v>00:00</v>
      </c>
      <c r="L283" s="75">
        <f t="shared" si="8"/>
        <v>0</v>
      </c>
      <c r="M283" s="95"/>
      <c r="N283" s="95"/>
      <c r="O283" s="95"/>
      <c r="P283" s="95"/>
      <c r="Q283" s="95"/>
      <c r="R283" s="95"/>
      <c r="S283" s="95"/>
      <c r="T283" s="95"/>
      <c r="U283" s="95"/>
      <c r="V283" s="95"/>
      <c r="W283" s="95"/>
      <c r="X283" s="95"/>
      <c r="Y283" s="95"/>
      <c r="Z283" s="95"/>
      <c r="AA283" s="95"/>
      <c r="AB283" s="95"/>
      <c r="AC283" s="95"/>
      <c r="AD283" s="95"/>
      <c r="AE283" s="95"/>
      <c r="AF283" s="95"/>
      <c r="AG283" s="95"/>
      <c r="AH283" s="95"/>
      <c r="AI283" s="95"/>
      <c r="AJ283" s="95"/>
      <c r="AK283" s="95"/>
      <c r="AL283" s="95"/>
      <c r="AM283" s="95"/>
      <c r="AN283" s="95"/>
      <c r="AO283" s="95"/>
      <c r="AP283" s="95"/>
      <c r="AQ283" s="95"/>
      <c r="AR283" s="95"/>
      <c r="AS283" s="95"/>
      <c r="AT283" s="95"/>
      <c r="AU283" s="95"/>
      <c r="AV283" s="95"/>
      <c r="AW283" s="76"/>
      <c r="AX283" s="76"/>
    </row>
    <row r="284" spans="1:50" x14ac:dyDescent="0.25">
      <c r="A284" s="106">
        <f t="shared" si="9"/>
        <v>0</v>
      </c>
      <c r="B284" s="94"/>
      <c r="C284" s="93" t="str">
        <f>IFERROR(VLOOKUP($B284,'Sub-code Info'!$B$4:$C$23,2,FALSE),"")</f>
        <v/>
      </c>
      <c r="D284" s="97"/>
      <c r="E284" s="97"/>
      <c r="F284" s="97"/>
      <c r="G284" s="97"/>
      <c r="H284" s="97"/>
      <c r="I284" s="97"/>
      <c r="J284" s="97"/>
      <c r="K284" s="99" t="str">
        <f>IFERROR('General Data'!$F$3*L284/SUM(COUNTIF(D284:J284,"x")),"00:00")</f>
        <v>00:00</v>
      </c>
      <c r="L284" s="75">
        <f t="shared" si="8"/>
        <v>0</v>
      </c>
      <c r="M284" s="95"/>
      <c r="N284" s="95"/>
      <c r="O284" s="95"/>
      <c r="P284" s="95"/>
      <c r="Q284" s="95"/>
      <c r="R284" s="95"/>
      <c r="S284" s="95"/>
      <c r="T284" s="95"/>
      <c r="U284" s="95"/>
      <c r="V284" s="95"/>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76"/>
      <c r="AX284" s="76"/>
    </row>
    <row r="285" spans="1:50" x14ac:dyDescent="0.25">
      <c r="A285" s="106">
        <f t="shared" si="9"/>
        <v>0</v>
      </c>
      <c r="B285" s="94"/>
      <c r="C285" s="93" t="str">
        <f>IFERROR(VLOOKUP($B285,'Sub-code Info'!$B$4:$C$23,2,FALSE),"")</f>
        <v/>
      </c>
      <c r="D285" s="97"/>
      <c r="E285" s="97"/>
      <c r="F285" s="97"/>
      <c r="G285" s="97"/>
      <c r="H285" s="97"/>
      <c r="I285" s="97"/>
      <c r="J285" s="97"/>
      <c r="K285" s="99" t="str">
        <f>IFERROR('General Data'!$F$3*L285/SUM(COUNTIF(D285:J285,"x")),"00:00")</f>
        <v>00:00</v>
      </c>
      <c r="L285" s="75">
        <f t="shared" si="8"/>
        <v>0</v>
      </c>
      <c r="M285" s="95"/>
      <c r="N285" s="95"/>
      <c r="O285" s="95"/>
      <c r="P285" s="95"/>
      <c r="Q285" s="95"/>
      <c r="R285" s="95"/>
      <c r="S285" s="95"/>
      <c r="T285" s="95"/>
      <c r="U285" s="95"/>
      <c r="V285" s="95"/>
      <c r="W285" s="95"/>
      <c r="X285" s="95"/>
      <c r="Y285" s="95"/>
      <c r="Z285" s="95"/>
      <c r="AA285" s="95"/>
      <c r="AB285" s="95"/>
      <c r="AC285" s="95"/>
      <c r="AD285" s="95"/>
      <c r="AE285" s="95"/>
      <c r="AF285" s="95"/>
      <c r="AG285" s="95"/>
      <c r="AH285" s="95"/>
      <c r="AI285" s="95"/>
      <c r="AJ285" s="95"/>
      <c r="AK285" s="95"/>
      <c r="AL285" s="95"/>
      <c r="AM285" s="95"/>
      <c r="AN285" s="95"/>
      <c r="AO285" s="95"/>
      <c r="AP285" s="95"/>
      <c r="AQ285" s="95"/>
      <c r="AR285" s="95"/>
      <c r="AS285" s="95"/>
      <c r="AT285" s="95"/>
      <c r="AU285" s="95"/>
      <c r="AV285" s="95"/>
      <c r="AW285" s="76"/>
      <c r="AX285" s="76"/>
    </row>
    <row r="286" spans="1:50" x14ac:dyDescent="0.25">
      <c r="A286" s="106">
        <f t="shared" si="9"/>
        <v>0</v>
      </c>
      <c r="B286" s="94"/>
      <c r="C286" s="93" t="str">
        <f>IFERROR(VLOOKUP($B286,'Sub-code Info'!$B$4:$C$23,2,FALSE),"")</f>
        <v/>
      </c>
      <c r="D286" s="97"/>
      <c r="E286" s="97"/>
      <c r="F286" s="97"/>
      <c r="G286" s="97"/>
      <c r="H286" s="97"/>
      <c r="I286" s="97"/>
      <c r="J286" s="97"/>
      <c r="K286" s="99" t="str">
        <f>IFERROR('General Data'!$F$3*L286/SUM(COUNTIF(D286:J286,"x")),"00:00")</f>
        <v>00:00</v>
      </c>
      <c r="L286" s="75">
        <f t="shared" si="8"/>
        <v>0</v>
      </c>
      <c r="M286" s="95"/>
      <c r="N286" s="95"/>
      <c r="O286" s="95"/>
      <c r="P286" s="95"/>
      <c r="Q286" s="95"/>
      <c r="R286" s="95"/>
      <c r="S286" s="95"/>
      <c r="T286" s="95"/>
      <c r="U286" s="95"/>
      <c r="V286" s="95"/>
      <c r="W286" s="95"/>
      <c r="X286" s="95"/>
      <c r="Y286" s="95"/>
      <c r="Z286" s="95"/>
      <c r="AA286" s="95"/>
      <c r="AB286" s="95"/>
      <c r="AC286" s="95"/>
      <c r="AD286" s="95"/>
      <c r="AE286" s="95"/>
      <c r="AF286" s="95"/>
      <c r="AG286" s="95"/>
      <c r="AH286" s="95"/>
      <c r="AI286" s="95"/>
      <c r="AJ286" s="95"/>
      <c r="AK286" s="95"/>
      <c r="AL286" s="95"/>
      <c r="AM286" s="95"/>
      <c r="AN286" s="95"/>
      <c r="AO286" s="95"/>
      <c r="AP286" s="95"/>
      <c r="AQ286" s="95"/>
      <c r="AR286" s="95"/>
      <c r="AS286" s="95"/>
      <c r="AT286" s="95"/>
      <c r="AU286" s="95"/>
      <c r="AV286" s="95"/>
      <c r="AW286" s="76"/>
      <c r="AX286" s="76"/>
    </row>
    <row r="287" spans="1:50" x14ac:dyDescent="0.25">
      <c r="A287" s="106">
        <f t="shared" si="9"/>
        <v>0</v>
      </c>
      <c r="B287" s="94"/>
      <c r="C287" s="93" t="str">
        <f>IFERROR(VLOOKUP($B287,'Sub-code Info'!$B$4:$C$23,2,FALSE),"")</f>
        <v/>
      </c>
      <c r="D287" s="97"/>
      <c r="E287" s="97"/>
      <c r="F287" s="97"/>
      <c r="G287" s="97"/>
      <c r="H287" s="97"/>
      <c r="I287" s="97"/>
      <c r="J287" s="97"/>
      <c r="K287" s="99" t="str">
        <f>IFERROR('General Data'!$F$3*L287/SUM(COUNTIF(D287:J287,"x")),"00:00")</f>
        <v>00:00</v>
      </c>
      <c r="L287" s="75">
        <f t="shared" si="8"/>
        <v>0</v>
      </c>
      <c r="M287" s="95"/>
      <c r="N287" s="95"/>
      <c r="O287" s="95"/>
      <c r="P287" s="95"/>
      <c r="Q287" s="95"/>
      <c r="R287" s="95"/>
      <c r="S287" s="95"/>
      <c r="T287" s="95"/>
      <c r="U287" s="95"/>
      <c r="V287" s="95"/>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76"/>
      <c r="AX287" s="76"/>
    </row>
    <row r="288" spans="1:50" x14ac:dyDescent="0.25">
      <c r="A288" s="106">
        <f t="shared" si="9"/>
        <v>0</v>
      </c>
      <c r="B288" s="94"/>
      <c r="C288" s="93" t="str">
        <f>IFERROR(VLOOKUP($B288,'Sub-code Info'!$B$4:$C$23,2,FALSE),"")</f>
        <v/>
      </c>
      <c r="D288" s="97"/>
      <c r="E288" s="97"/>
      <c r="F288" s="97"/>
      <c r="G288" s="97"/>
      <c r="H288" s="97"/>
      <c r="I288" s="97"/>
      <c r="J288" s="97"/>
      <c r="K288" s="99" t="str">
        <f>IFERROR('General Data'!$F$3*L288/SUM(COUNTIF(D288:J288,"x")),"00:00")</f>
        <v>00:00</v>
      </c>
      <c r="L288" s="75">
        <f t="shared" si="8"/>
        <v>0</v>
      </c>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76"/>
      <c r="AX288" s="76"/>
    </row>
    <row r="289" spans="1:50" x14ac:dyDescent="0.25">
      <c r="A289" s="106">
        <f t="shared" si="9"/>
        <v>0</v>
      </c>
      <c r="B289" s="94"/>
      <c r="C289" s="93" t="str">
        <f>IFERROR(VLOOKUP($B289,'Sub-code Info'!$B$4:$C$23,2,FALSE),"")</f>
        <v/>
      </c>
      <c r="D289" s="97"/>
      <c r="E289" s="97"/>
      <c r="F289" s="97"/>
      <c r="G289" s="97"/>
      <c r="H289" s="97"/>
      <c r="I289" s="97"/>
      <c r="J289" s="97"/>
      <c r="K289" s="99" t="str">
        <f>IFERROR('General Data'!$F$3*L289/SUM(COUNTIF(D289:J289,"x")),"00:00")</f>
        <v>00:00</v>
      </c>
      <c r="L289" s="75">
        <f t="shared" si="8"/>
        <v>0</v>
      </c>
      <c r="M289" s="95"/>
      <c r="N289" s="95"/>
      <c r="O289" s="95"/>
      <c r="P289" s="95"/>
      <c r="Q289" s="95"/>
      <c r="R289" s="95"/>
      <c r="S289" s="95"/>
      <c r="T289" s="95"/>
      <c r="U289" s="95"/>
      <c r="V289" s="95"/>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76"/>
      <c r="AX289" s="76"/>
    </row>
    <row r="290" spans="1:50" x14ac:dyDescent="0.25">
      <c r="A290" s="106">
        <f t="shared" si="9"/>
        <v>0</v>
      </c>
      <c r="B290" s="94"/>
      <c r="C290" s="93" t="str">
        <f>IFERROR(VLOOKUP($B290,'Sub-code Info'!$B$4:$C$23,2,FALSE),"")</f>
        <v/>
      </c>
      <c r="D290" s="97"/>
      <c r="E290" s="97"/>
      <c r="F290" s="97"/>
      <c r="G290" s="97"/>
      <c r="H290" s="97"/>
      <c r="I290" s="97"/>
      <c r="J290" s="97"/>
      <c r="K290" s="99" t="str">
        <f>IFERROR('General Data'!$F$3*L290/SUM(COUNTIF(D290:J290,"x")),"00:00")</f>
        <v>00:00</v>
      </c>
      <c r="L290" s="75">
        <f t="shared" si="8"/>
        <v>0</v>
      </c>
      <c r="M290" s="95"/>
      <c r="N290" s="95"/>
      <c r="O290" s="95"/>
      <c r="P290" s="95"/>
      <c r="Q290" s="95"/>
      <c r="R290" s="95"/>
      <c r="S290" s="95"/>
      <c r="T290" s="95"/>
      <c r="U290" s="95"/>
      <c r="V290" s="95"/>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76"/>
      <c r="AX290" s="76"/>
    </row>
    <row r="291" spans="1:50" x14ac:dyDescent="0.25">
      <c r="A291" s="106">
        <f t="shared" si="9"/>
        <v>0</v>
      </c>
      <c r="B291" s="94"/>
      <c r="C291" s="93" t="str">
        <f>IFERROR(VLOOKUP($B291,'Sub-code Info'!$B$4:$C$23,2,FALSE),"")</f>
        <v/>
      </c>
      <c r="D291" s="97"/>
      <c r="E291" s="97"/>
      <c r="F291" s="97"/>
      <c r="G291" s="97"/>
      <c r="H291" s="97"/>
      <c r="I291" s="97"/>
      <c r="J291" s="97"/>
      <c r="K291" s="99" t="str">
        <f>IFERROR('General Data'!$F$3*L291/SUM(COUNTIF(D291:J291,"x")),"00:00")</f>
        <v>00:00</v>
      </c>
      <c r="L291" s="75">
        <f t="shared" si="8"/>
        <v>0</v>
      </c>
      <c r="M291" s="95"/>
      <c r="N291" s="95"/>
      <c r="O291" s="95"/>
      <c r="P291" s="95"/>
      <c r="Q291" s="95"/>
      <c r="R291" s="95"/>
      <c r="S291" s="95"/>
      <c r="T291" s="95"/>
      <c r="U291" s="95"/>
      <c r="V291" s="95"/>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76"/>
      <c r="AX291" s="76"/>
    </row>
    <row r="292" spans="1:50" x14ac:dyDescent="0.25">
      <c r="A292" s="106">
        <f t="shared" si="9"/>
        <v>0</v>
      </c>
      <c r="B292" s="94"/>
      <c r="C292" s="93" t="str">
        <f>IFERROR(VLOOKUP($B292,'Sub-code Info'!$B$4:$C$23,2,FALSE),"")</f>
        <v/>
      </c>
      <c r="D292" s="97"/>
      <c r="E292" s="97"/>
      <c r="F292" s="97"/>
      <c r="G292" s="97"/>
      <c r="H292" s="97"/>
      <c r="I292" s="97"/>
      <c r="J292" s="97"/>
      <c r="K292" s="99" t="str">
        <f>IFERROR('General Data'!$F$3*L292/SUM(COUNTIF(D292:J292,"x")),"00:00")</f>
        <v>00:00</v>
      </c>
      <c r="L292" s="75">
        <f t="shared" si="8"/>
        <v>0</v>
      </c>
      <c r="M292" s="95"/>
      <c r="N292" s="95"/>
      <c r="O292" s="95"/>
      <c r="P292" s="95"/>
      <c r="Q292" s="95"/>
      <c r="R292" s="95"/>
      <c r="S292" s="95"/>
      <c r="T292" s="95"/>
      <c r="U292" s="95"/>
      <c r="V292" s="95"/>
      <c r="W292" s="95"/>
      <c r="X292" s="95"/>
      <c r="Y292" s="95"/>
      <c r="Z292" s="95"/>
      <c r="AA292" s="95"/>
      <c r="AB292" s="95"/>
      <c r="AC292" s="95"/>
      <c r="AD292" s="95"/>
      <c r="AE292" s="95"/>
      <c r="AF292" s="95"/>
      <c r="AG292" s="95"/>
      <c r="AH292" s="95"/>
      <c r="AI292" s="95"/>
      <c r="AJ292" s="95"/>
      <c r="AK292" s="95"/>
      <c r="AL292" s="95"/>
      <c r="AM292" s="95"/>
      <c r="AN292" s="95"/>
      <c r="AO292" s="95"/>
      <c r="AP292" s="95"/>
      <c r="AQ292" s="95"/>
      <c r="AR292" s="95"/>
      <c r="AS292" s="95"/>
      <c r="AT292" s="95"/>
      <c r="AU292" s="95"/>
      <c r="AV292" s="95"/>
      <c r="AW292" s="76"/>
      <c r="AX292" s="76"/>
    </row>
    <row r="293" spans="1:50" x14ac:dyDescent="0.25">
      <c r="A293" s="106">
        <f t="shared" si="9"/>
        <v>0</v>
      </c>
      <c r="B293" s="94"/>
      <c r="C293" s="93" t="str">
        <f>IFERROR(VLOOKUP($B293,'Sub-code Info'!$B$4:$C$23,2,FALSE),"")</f>
        <v/>
      </c>
      <c r="D293" s="97"/>
      <c r="E293" s="97"/>
      <c r="F293" s="97"/>
      <c r="G293" s="97"/>
      <c r="H293" s="97"/>
      <c r="I293" s="97"/>
      <c r="J293" s="97"/>
      <c r="K293" s="99" t="str">
        <f>IFERROR('General Data'!$F$3*L293/SUM(COUNTIF(D293:J293,"x")),"00:00")</f>
        <v>00:00</v>
      </c>
      <c r="L293" s="75">
        <f t="shared" si="8"/>
        <v>0</v>
      </c>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c r="AK293" s="95"/>
      <c r="AL293" s="95"/>
      <c r="AM293" s="95"/>
      <c r="AN293" s="95"/>
      <c r="AO293" s="95"/>
      <c r="AP293" s="95"/>
      <c r="AQ293" s="95"/>
      <c r="AR293" s="95"/>
      <c r="AS293" s="95"/>
      <c r="AT293" s="95"/>
      <c r="AU293" s="95"/>
      <c r="AV293" s="95"/>
      <c r="AW293" s="76"/>
      <c r="AX293" s="76"/>
    </row>
    <row r="294" spans="1:50" x14ac:dyDescent="0.25">
      <c r="A294" s="106">
        <f t="shared" si="9"/>
        <v>0</v>
      </c>
      <c r="B294" s="94"/>
      <c r="C294" s="93" t="str">
        <f>IFERROR(VLOOKUP($B294,'Sub-code Info'!$B$4:$C$23,2,FALSE),"")</f>
        <v/>
      </c>
      <c r="D294" s="97"/>
      <c r="E294" s="97"/>
      <c r="F294" s="97"/>
      <c r="G294" s="97"/>
      <c r="H294" s="97"/>
      <c r="I294" s="97"/>
      <c r="J294" s="97"/>
      <c r="K294" s="99" t="str">
        <f>IFERROR('General Data'!$F$3*L294/SUM(COUNTIF(D294:J294,"x")),"00:00")</f>
        <v>00:00</v>
      </c>
      <c r="L294" s="75">
        <f t="shared" si="8"/>
        <v>0</v>
      </c>
      <c r="M294" s="95"/>
      <c r="N294" s="95"/>
      <c r="O294" s="95"/>
      <c r="P294" s="95"/>
      <c r="Q294" s="95"/>
      <c r="R294" s="95"/>
      <c r="S294" s="95"/>
      <c r="T294" s="95"/>
      <c r="U294" s="95"/>
      <c r="V294" s="95"/>
      <c r="W294" s="95"/>
      <c r="X294" s="95"/>
      <c r="Y294" s="95"/>
      <c r="Z294" s="95"/>
      <c r="AA294" s="95"/>
      <c r="AB294" s="95"/>
      <c r="AC294" s="95"/>
      <c r="AD294" s="95"/>
      <c r="AE294" s="95"/>
      <c r="AF294" s="95"/>
      <c r="AG294" s="95"/>
      <c r="AH294" s="95"/>
      <c r="AI294" s="95"/>
      <c r="AJ294" s="95"/>
      <c r="AK294" s="95"/>
      <c r="AL294" s="95"/>
      <c r="AM294" s="95"/>
      <c r="AN294" s="95"/>
      <c r="AO294" s="95"/>
      <c r="AP294" s="95"/>
      <c r="AQ294" s="95"/>
      <c r="AR294" s="95"/>
      <c r="AS294" s="95"/>
      <c r="AT294" s="95"/>
      <c r="AU294" s="95"/>
      <c r="AV294" s="95"/>
      <c r="AW294" s="76"/>
      <c r="AX294" s="76"/>
    </row>
    <row r="295" spans="1:50" x14ac:dyDescent="0.25">
      <c r="A295" s="106">
        <f t="shared" si="9"/>
        <v>0</v>
      </c>
      <c r="B295" s="94"/>
      <c r="C295" s="93" t="str">
        <f>IFERROR(VLOOKUP($B295,'Sub-code Info'!$B$4:$C$23,2,FALSE),"")</f>
        <v/>
      </c>
      <c r="D295" s="97"/>
      <c r="E295" s="97"/>
      <c r="F295" s="97"/>
      <c r="G295" s="97"/>
      <c r="H295" s="97"/>
      <c r="I295" s="97"/>
      <c r="J295" s="97"/>
      <c r="K295" s="99" t="str">
        <f>IFERROR('General Data'!$F$3*L295/SUM(COUNTIF(D295:J295,"x")),"00:00")</f>
        <v>00:00</v>
      </c>
      <c r="L295" s="75">
        <f t="shared" si="8"/>
        <v>0</v>
      </c>
      <c r="M295" s="95"/>
      <c r="N295" s="95"/>
      <c r="O295" s="95"/>
      <c r="P295" s="95"/>
      <c r="Q295" s="95"/>
      <c r="R295" s="95"/>
      <c r="S295" s="95"/>
      <c r="T295" s="95"/>
      <c r="U295" s="95"/>
      <c r="V295" s="95"/>
      <c r="W295" s="95"/>
      <c r="X295" s="95"/>
      <c r="Y295" s="95"/>
      <c r="Z295" s="95"/>
      <c r="AA295" s="95"/>
      <c r="AB295" s="95"/>
      <c r="AC295" s="95"/>
      <c r="AD295" s="95"/>
      <c r="AE295" s="95"/>
      <c r="AF295" s="95"/>
      <c r="AG295" s="95"/>
      <c r="AH295" s="95"/>
      <c r="AI295" s="95"/>
      <c r="AJ295" s="95"/>
      <c r="AK295" s="95"/>
      <c r="AL295" s="95"/>
      <c r="AM295" s="95"/>
      <c r="AN295" s="95"/>
      <c r="AO295" s="95"/>
      <c r="AP295" s="95"/>
      <c r="AQ295" s="95"/>
      <c r="AR295" s="95"/>
      <c r="AS295" s="95"/>
      <c r="AT295" s="95"/>
      <c r="AU295" s="95"/>
      <c r="AV295" s="95"/>
      <c r="AW295" s="76"/>
      <c r="AX295" s="76"/>
    </row>
    <row r="296" spans="1:50" x14ac:dyDescent="0.25">
      <c r="A296" s="106">
        <f t="shared" si="9"/>
        <v>0</v>
      </c>
      <c r="B296" s="94"/>
      <c r="C296" s="93" t="str">
        <f>IFERROR(VLOOKUP($B296,'Sub-code Info'!$B$4:$C$23,2,FALSE),"")</f>
        <v/>
      </c>
      <c r="D296" s="97"/>
      <c r="E296" s="97"/>
      <c r="F296" s="97"/>
      <c r="G296" s="97"/>
      <c r="H296" s="97"/>
      <c r="I296" s="97"/>
      <c r="J296" s="97"/>
      <c r="K296" s="99" t="str">
        <f>IFERROR('General Data'!$F$3*L296/SUM(COUNTIF(D296:J296,"x")),"00:00")</f>
        <v>00:00</v>
      </c>
      <c r="L296" s="75">
        <f t="shared" si="8"/>
        <v>0</v>
      </c>
      <c r="M296" s="95"/>
      <c r="N296" s="95"/>
      <c r="O296" s="95"/>
      <c r="P296" s="95"/>
      <c r="Q296" s="95"/>
      <c r="R296" s="95"/>
      <c r="S296" s="95"/>
      <c r="T296" s="95"/>
      <c r="U296" s="95"/>
      <c r="V296" s="95"/>
      <c r="W296" s="95"/>
      <c r="X296" s="95"/>
      <c r="Y296" s="95"/>
      <c r="Z296" s="95"/>
      <c r="AA296" s="95"/>
      <c r="AB296" s="95"/>
      <c r="AC296" s="95"/>
      <c r="AD296" s="95"/>
      <c r="AE296" s="95"/>
      <c r="AF296" s="95"/>
      <c r="AG296" s="95"/>
      <c r="AH296" s="95"/>
      <c r="AI296" s="95"/>
      <c r="AJ296" s="95"/>
      <c r="AK296" s="95"/>
      <c r="AL296" s="95"/>
      <c r="AM296" s="95"/>
      <c r="AN296" s="95"/>
      <c r="AO296" s="95"/>
      <c r="AP296" s="95"/>
      <c r="AQ296" s="95"/>
      <c r="AR296" s="95"/>
      <c r="AS296" s="95"/>
      <c r="AT296" s="95"/>
      <c r="AU296" s="95"/>
      <c r="AV296" s="95"/>
      <c r="AW296" s="76"/>
      <c r="AX296" s="76"/>
    </row>
    <row r="297" spans="1:50" x14ac:dyDescent="0.25">
      <c r="A297" s="106">
        <f t="shared" si="9"/>
        <v>0</v>
      </c>
      <c r="B297" s="94"/>
      <c r="C297" s="93" t="str">
        <f>IFERROR(VLOOKUP($B297,'Sub-code Info'!$B$4:$C$23,2,FALSE),"")</f>
        <v/>
      </c>
      <c r="D297" s="97"/>
      <c r="E297" s="97"/>
      <c r="F297" s="97"/>
      <c r="G297" s="97"/>
      <c r="H297" s="97"/>
      <c r="I297" s="97"/>
      <c r="J297" s="97"/>
      <c r="K297" s="99" t="str">
        <f>IFERROR('General Data'!$F$3*L297/SUM(COUNTIF(D297:J297,"x")),"00:00")</f>
        <v>00:00</v>
      </c>
      <c r="L297" s="75">
        <f t="shared" si="8"/>
        <v>0</v>
      </c>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76"/>
      <c r="AX297" s="76"/>
    </row>
    <row r="298" spans="1:50" x14ac:dyDescent="0.25">
      <c r="A298" s="106">
        <f t="shared" si="9"/>
        <v>0</v>
      </c>
      <c r="B298" s="94"/>
      <c r="C298" s="93" t="str">
        <f>IFERROR(VLOOKUP($B298,'Sub-code Info'!$B$4:$C$23,2,FALSE),"")</f>
        <v/>
      </c>
      <c r="D298" s="97"/>
      <c r="E298" s="97"/>
      <c r="F298" s="97"/>
      <c r="G298" s="97"/>
      <c r="H298" s="97"/>
      <c r="I298" s="97"/>
      <c r="J298" s="97"/>
      <c r="K298" s="99" t="str">
        <f>IFERROR('General Data'!$F$3*L298/SUM(COUNTIF(D298:J298,"x")),"00:00")</f>
        <v>00:00</v>
      </c>
      <c r="L298" s="75">
        <f t="shared" si="8"/>
        <v>0</v>
      </c>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5"/>
      <c r="AO298" s="95"/>
      <c r="AP298" s="95"/>
      <c r="AQ298" s="95"/>
      <c r="AR298" s="95"/>
      <c r="AS298" s="95"/>
      <c r="AT298" s="95"/>
      <c r="AU298" s="95"/>
      <c r="AV298" s="95"/>
      <c r="AW298" s="76"/>
      <c r="AX298" s="76"/>
    </row>
    <row r="299" spans="1:50" x14ac:dyDescent="0.25">
      <c r="A299" s="106">
        <f t="shared" si="9"/>
        <v>0</v>
      </c>
      <c r="B299" s="94"/>
      <c r="C299" s="93" t="str">
        <f>IFERROR(VLOOKUP($B299,'Sub-code Info'!$B$4:$C$23,2,FALSE),"")</f>
        <v/>
      </c>
      <c r="D299" s="97"/>
      <c r="E299" s="97"/>
      <c r="F299" s="97"/>
      <c r="G299" s="97"/>
      <c r="H299" s="97"/>
      <c r="I299" s="97"/>
      <c r="J299" s="97"/>
      <c r="K299" s="99" t="str">
        <f>IFERROR('General Data'!$F$3*L299/SUM(COUNTIF(D299:J299,"x")),"00:00")</f>
        <v>00:00</v>
      </c>
      <c r="L299" s="75">
        <f t="shared" si="8"/>
        <v>0</v>
      </c>
      <c r="M299" s="95"/>
      <c r="N299" s="95"/>
      <c r="O299" s="95"/>
      <c r="P299" s="95"/>
      <c r="Q299" s="95"/>
      <c r="R299" s="95"/>
      <c r="S299" s="95"/>
      <c r="T299" s="95"/>
      <c r="U299" s="95"/>
      <c r="V299" s="95"/>
      <c r="W299" s="95"/>
      <c r="X299" s="95"/>
      <c r="Y299" s="95"/>
      <c r="Z299" s="95"/>
      <c r="AA299" s="95"/>
      <c r="AB299" s="95"/>
      <c r="AC299" s="95"/>
      <c r="AD299" s="95"/>
      <c r="AE299" s="95"/>
      <c r="AF299" s="95"/>
      <c r="AG299" s="95"/>
      <c r="AH299" s="95"/>
      <c r="AI299" s="95"/>
      <c r="AJ299" s="95"/>
      <c r="AK299" s="95"/>
      <c r="AL299" s="95"/>
      <c r="AM299" s="95"/>
      <c r="AN299" s="95"/>
      <c r="AO299" s="95"/>
      <c r="AP299" s="95"/>
      <c r="AQ299" s="95"/>
      <c r="AR299" s="95"/>
      <c r="AS299" s="95"/>
      <c r="AT299" s="95"/>
      <c r="AU299" s="95"/>
      <c r="AV299" s="95"/>
      <c r="AW299" s="76"/>
      <c r="AX299" s="76"/>
    </row>
    <row r="300" spans="1:50" x14ac:dyDescent="0.25">
      <c r="A300" s="106">
        <f t="shared" si="9"/>
        <v>0</v>
      </c>
      <c r="B300" s="94"/>
      <c r="C300" s="93" t="str">
        <f>IFERROR(VLOOKUP($B300,'Sub-code Info'!$B$4:$C$23,2,FALSE),"")</f>
        <v/>
      </c>
      <c r="D300" s="97"/>
      <c r="E300" s="97"/>
      <c r="F300" s="97"/>
      <c r="G300" s="97"/>
      <c r="H300" s="97"/>
      <c r="I300" s="97"/>
      <c r="J300" s="97"/>
      <c r="K300" s="99" t="str">
        <f>IFERROR('General Data'!$F$3*L300/SUM(COUNTIF(D300:J300,"x")),"00:00")</f>
        <v>00:00</v>
      </c>
      <c r="L300" s="75">
        <f t="shared" si="8"/>
        <v>0</v>
      </c>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95"/>
      <c r="AO300" s="95"/>
      <c r="AP300" s="95"/>
      <c r="AQ300" s="95"/>
      <c r="AR300" s="95"/>
      <c r="AS300" s="95"/>
      <c r="AT300" s="95"/>
      <c r="AU300" s="95"/>
      <c r="AV300" s="95"/>
      <c r="AW300" s="76"/>
      <c r="AX300" s="76"/>
    </row>
    <row r="301" spans="1:50" x14ac:dyDescent="0.25">
      <c r="A301" s="106">
        <f t="shared" si="9"/>
        <v>0</v>
      </c>
      <c r="B301" s="94"/>
      <c r="C301" s="93" t="str">
        <f>IFERROR(VLOOKUP($B301,'Sub-code Info'!$B$4:$C$23,2,FALSE),"")</f>
        <v/>
      </c>
      <c r="D301" s="97"/>
      <c r="E301" s="97"/>
      <c r="F301" s="97"/>
      <c r="G301" s="97"/>
      <c r="H301" s="97"/>
      <c r="I301" s="97"/>
      <c r="J301" s="97"/>
      <c r="K301" s="99" t="str">
        <f>IFERROR('General Data'!$F$3*L301/SUM(COUNTIF(D301:J301,"x")),"00:00")</f>
        <v>00:00</v>
      </c>
      <c r="L301" s="75">
        <f t="shared" si="8"/>
        <v>0</v>
      </c>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95"/>
      <c r="AO301" s="95"/>
      <c r="AP301" s="95"/>
      <c r="AQ301" s="95"/>
      <c r="AR301" s="95"/>
      <c r="AS301" s="95"/>
      <c r="AT301" s="95"/>
      <c r="AU301" s="95"/>
      <c r="AV301" s="95"/>
      <c r="AW301" s="76"/>
      <c r="AX301" s="76"/>
    </row>
    <row r="302" spans="1:50" x14ac:dyDescent="0.25">
      <c r="A302" s="106">
        <f t="shared" si="9"/>
        <v>0</v>
      </c>
      <c r="B302" s="94"/>
      <c r="C302" s="93" t="str">
        <f>IFERROR(VLOOKUP($B302,'Sub-code Info'!$B$4:$C$23,2,FALSE),"")</f>
        <v/>
      </c>
      <c r="D302" s="97"/>
      <c r="E302" s="97"/>
      <c r="F302" s="97"/>
      <c r="G302" s="97"/>
      <c r="H302" s="97"/>
      <c r="I302" s="97"/>
      <c r="J302" s="97"/>
      <c r="K302" s="99" t="str">
        <f>IFERROR('General Data'!$F$3*L302/SUM(COUNTIF(D302:J302,"x")),"00:00")</f>
        <v>00:00</v>
      </c>
      <c r="L302" s="75">
        <f t="shared" si="8"/>
        <v>0</v>
      </c>
      <c r="M302" s="95"/>
      <c r="N302" s="95"/>
      <c r="O302" s="95"/>
      <c r="P302" s="95"/>
      <c r="Q302" s="95"/>
      <c r="R302" s="95"/>
      <c r="S302" s="95"/>
      <c r="T302" s="95"/>
      <c r="U302" s="95"/>
      <c r="V302" s="95"/>
      <c r="W302" s="95"/>
      <c r="X302" s="95"/>
      <c r="Y302" s="95"/>
      <c r="Z302" s="95"/>
      <c r="AA302" s="95"/>
      <c r="AB302" s="95"/>
      <c r="AC302" s="95"/>
      <c r="AD302" s="95"/>
      <c r="AE302" s="95"/>
      <c r="AF302" s="95"/>
      <c r="AG302" s="95"/>
      <c r="AH302" s="95"/>
      <c r="AI302" s="95"/>
      <c r="AJ302" s="95"/>
      <c r="AK302" s="95"/>
      <c r="AL302" s="95"/>
      <c r="AM302" s="95"/>
      <c r="AN302" s="95"/>
      <c r="AO302" s="95"/>
      <c r="AP302" s="95"/>
      <c r="AQ302" s="95"/>
      <c r="AR302" s="95"/>
      <c r="AS302" s="95"/>
      <c r="AT302" s="95"/>
      <c r="AU302" s="95"/>
      <c r="AV302" s="95"/>
      <c r="AW302" s="76"/>
      <c r="AX302" s="76"/>
    </row>
    <row r="303" spans="1:50" x14ac:dyDescent="0.25">
      <c r="A303" s="106">
        <f t="shared" si="9"/>
        <v>0</v>
      </c>
      <c r="B303" s="94"/>
      <c r="C303" s="93" t="str">
        <f>IFERROR(VLOOKUP($B303,'Sub-code Info'!$B$4:$C$23,2,FALSE),"")</f>
        <v/>
      </c>
      <c r="D303" s="97"/>
      <c r="E303" s="97"/>
      <c r="F303" s="97"/>
      <c r="G303" s="97"/>
      <c r="H303" s="97"/>
      <c r="I303" s="97"/>
      <c r="J303" s="97"/>
      <c r="K303" s="99" t="str">
        <f>IFERROR('General Data'!$F$3*L303/SUM(COUNTIF(D303:J303,"x")),"00:00")</f>
        <v>00:00</v>
      </c>
      <c r="L303" s="75">
        <f t="shared" si="8"/>
        <v>0</v>
      </c>
      <c r="M303" s="95"/>
      <c r="N303" s="95"/>
      <c r="O303" s="95"/>
      <c r="P303" s="95"/>
      <c r="Q303" s="95"/>
      <c r="R303" s="95"/>
      <c r="S303" s="95"/>
      <c r="T303" s="95"/>
      <c r="U303" s="95"/>
      <c r="V303" s="95"/>
      <c r="W303" s="95"/>
      <c r="X303" s="95"/>
      <c r="Y303" s="95"/>
      <c r="Z303" s="95"/>
      <c r="AA303" s="95"/>
      <c r="AB303" s="95"/>
      <c r="AC303" s="95"/>
      <c r="AD303" s="95"/>
      <c r="AE303" s="95"/>
      <c r="AF303" s="95"/>
      <c r="AG303" s="95"/>
      <c r="AH303" s="95"/>
      <c r="AI303" s="95"/>
      <c r="AJ303" s="95"/>
      <c r="AK303" s="95"/>
      <c r="AL303" s="95"/>
      <c r="AM303" s="95"/>
      <c r="AN303" s="95"/>
      <c r="AO303" s="95"/>
      <c r="AP303" s="95"/>
      <c r="AQ303" s="95"/>
      <c r="AR303" s="95"/>
      <c r="AS303" s="95"/>
      <c r="AT303" s="95"/>
      <c r="AU303" s="95"/>
      <c r="AV303" s="95"/>
      <c r="AW303" s="76"/>
      <c r="AX303" s="76"/>
    </row>
    <row r="304" spans="1:50" x14ac:dyDescent="0.25">
      <c r="A304" s="106">
        <f t="shared" si="9"/>
        <v>0</v>
      </c>
      <c r="B304" s="94"/>
      <c r="C304" s="93" t="str">
        <f>IFERROR(VLOOKUP($B304,'Sub-code Info'!$B$4:$C$23,2,FALSE),"")</f>
        <v/>
      </c>
      <c r="D304" s="97"/>
      <c r="E304" s="97"/>
      <c r="F304" s="97"/>
      <c r="G304" s="97"/>
      <c r="H304" s="97"/>
      <c r="I304" s="97"/>
      <c r="J304" s="97"/>
      <c r="K304" s="99" t="str">
        <f>IFERROR('General Data'!$F$3*L304/SUM(COUNTIF(D304:J304,"x")),"00:00")</f>
        <v>00:00</v>
      </c>
      <c r="L304" s="75">
        <f t="shared" si="8"/>
        <v>0</v>
      </c>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95"/>
      <c r="AO304" s="95"/>
      <c r="AP304" s="95"/>
      <c r="AQ304" s="95"/>
      <c r="AR304" s="95"/>
      <c r="AS304" s="95"/>
      <c r="AT304" s="95"/>
      <c r="AU304" s="95"/>
      <c r="AV304" s="95"/>
      <c r="AW304" s="76"/>
      <c r="AX304" s="76"/>
    </row>
    <row r="305" spans="1:50" x14ac:dyDescent="0.25">
      <c r="A305" s="106">
        <f t="shared" si="9"/>
        <v>0</v>
      </c>
      <c r="B305" s="94"/>
      <c r="C305" s="93" t="str">
        <f>IFERROR(VLOOKUP($B305,'Sub-code Info'!$B$4:$C$23,2,FALSE),"")</f>
        <v/>
      </c>
      <c r="D305" s="97"/>
      <c r="E305" s="97"/>
      <c r="F305" s="97"/>
      <c r="G305" s="97"/>
      <c r="H305" s="97"/>
      <c r="I305" s="97"/>
      <c r="J305" s="97"/>
      <c r="K305" s="99" t="str">
        <f>IFERROR('General Data'!$F$3*L305/SUM(COUNTIF(D305:J305,"x")),"00:00")</f>
        <v>00:00</v>
      </c>
      <c r="L305" s="75">
        <f t="shared" si="8"/>
        <v>0</v>
      </c>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95"/>
      <c r="AO305" s="95"/>
      <c r="AP305" s="95"/>
      <c r="AQ305" s="95"/>
      <c r="AR305" s="95"/>
      <c r="AS305" s="95"/>
      <c r="AT305" s="95"/>
      <c r="AU305" s="95"/>
      <c r="AV305" s="95"/>
      <c r="AW305" s="76"/>
      <c r="AX305" s="76"/>
    </row>
    <row r="306" spans="1:50" x14ac:dyDescent="0.25">
      <c r="A306" s="106">
        <f t="shared" si="9"/>
        <v>0</v>
      </c>
      <c r="B306" s="94"/>
      <c r="C306" s="93" t="str">
        <f>IFERROR(VLOOKUP($B306,'Sub-code Info'!$B$4:$C$23,2,FALSE),"")</f>
        <v/>
      </c>
      <c r="D306" s="97"/>
      <c r="E306" s="97"/>
      <c r="F306" s="97"/>
      <c r="G306" s="97"/>
      <c r="H306" s="97"/>
      <c r="I306" s="97"/>
      <c r="J306" s="97"/>
      <c r="K306" s="99" t="str">
        <f>IFERROR('General Data'!$F$3*L306/SUM(COUNTIF(D306:J306,"x")),"00:00")</f>
        <v>00:00</v>
      </c>
      <c r="L306" s="75">
        <f t="shared" si="8"/>
        <v>0</v>
      </c>
      <c r="M306" s="95"/>
      <c r="N306" s="95"/>
      <c r="O306" s="95"/>
      <c r="P306" s="95"/>
      <c r="Q306" s="95"/>
      <c r="R306" s="95"/>
      <c r="S306" s="95"/>
      <c r="T306" s="95"/>
      <c r="U306" s="95"/>
      <c r="V306" s="95"/>
      <c r="W306" s="95"/>
      <c r="X306" s="95"/>
      <c r="Y306" s="95"/>
      <c r="Z306" s="95"/>
      <c r="AA306" s="95"/>
      <c r="AB306" s="95"/>
      <c r="AC306" s="95"/>
      <c r="AD306" s="95"/>
      <c r="AE306" s="95"/>
      <c r="AF306" s="95"/>
      <c r="AG306" s="95"/>
      <c r="AH306" s="95"/>
      <c r="AI306" s="95"/>
      <c r="AJ306" s="95"/>
      <c r="AK306" s="95"/>
      <c r="AL306" s="95"/>
      <c r="AM306" s="95"/>
      <c r="AN306" s="95"/>
      <c r="AO306" s="95"/>
      <c r="AP306" s="95"/>
      <c r="AQ306" s="95"/>
      <c r="AR306" s="95"/>
      <c r="AS306" s="95"/>
      <c r="AT306" s="95"/>
      <c r="AU306" s="95"/>
      <c r="AV306" s="95"/>
      <c r="AW306" s="76"/>
      <c r="AX306" s="76"/>
    </row>
    <row r="307" spans="1:50" x14ac:dyDescent="0.25">
      <c r="A307" s="106">
        <f t="shared" si="9"/>
        <v>0</v>
      </c>
      <c r="B307" s="94"/>
      <c r="C307" s="93" t="str">
        <f>IFERROR(VLOOKUP($B307,'Sub-code Info'!$B$4:$C$23,2,FALSE),"")</f>
        <v/>
      </c>
      <c r="D307" s="97"/>
      <c r="E307" s="97"/>
      <c r="F307" s="97"/>
      <c r="G307" s="97"/>
      <c r="H307" s="97"/>
      <c r="I307" s="97"/>
      <c r="J307" s="97"/>
      <c r="K307" s="99" t="str">
        <f>IFERROR('General Data'!$F$3*L307/SUM(COUNTIF(D307:J307,"x")),"00:00")</f>
        <v>00:00</v>
      </c>
      <c r="L307" s="75">
        <f t="shared" si="8"/>
        <v>0</v>
      </c>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76"/>
      <c r="AX307" s="76"/>
    </row>
    <row r="308" spans="1:50" x14ac:dyDescent="0.25">
      <c r="A308" s="106">
        <f t="shared" si="9"/>
        <v>0</v>
      </c>
      <c r="B308" s="94"/>
      <c r="C308" s="93" t="str">
        <f>IFERROR(VLOOKUP($B308,'Sub-code Info'!$B$4:$C$23,2,FALSE),"")</f>
        <v/>
      </c>
      <c r="D308" s="97"/>
      <c r="E308" s="97"/>
      <c r="F308" s="97"/>
      <c r="G308" s="97"/>
      <c r="H308" s="97"/>
      <c r="I308" s="97"/>
      <c r="J308" s="97"/>
      <c r="K308" s="99" t="str">
        <f>IFERROR('General Data'!$F$3*L308/SUM(COUNTIF(D308:J308,"x")),"00:00")</f>
        <v>00:00</v>
      </c>
      <c r="L308" s="75">
        <f t="shared" si="8"/>
        <v>0</v>
      </c>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76"/>
      <c r="AX308" s="76"/>
    </row>
    <row r="309" spans="1:50" x14ac:dyDescent="0.25">
      <c r="A309" s="106">
        <f t="shared" si="9"/>
        <v>0</v>
      </c>
      <c r="B309" s="94"/>
      <c r="C309" s="93" t="str">
        <f>IFERROR(VLOOKUP($B309,'Sub-code Info'!$B$4:$C$23,2,FALSE),"")</f>
        <v/>
      </c>
      <c r="D309" s="97"/>
      <c r="E309" s="97"/>
      <c r="F309" s="97"/>
      <c r="G309" s="97"/>
      <c r="H309" s="97"/>
      <c r="I309" s="97"/>
      <c r="J309" s="97"/>
      <c r="K309" s="99" t="str">
        <f>IFERROR('General Data'!$F$3*L309/SUM(COUNTIF(D309:J309,"x")),"00:00")</f>
        <v>00:00</v>
      </c>
      <c r="L309" s="75">
        <f t="shared" si="8"/>
        <v>0</v>
      </c>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95"/>
      <c r="AO309" s="95"/>
      <c r="AP309" s="95"/>
      <c r="AQ309" s="95"/>
      <c r="AR309" s="95"/>
      <c r="AS309" s="95"/>
      <c r="AT309" s="95"/>
      <c r="AU309" s="95"/>
      <c r="AV309" s="95"/>
      <c r="AW309" s="76"/>
      <c r="AX309" s="76"/>
    </row>
    <row r="310" spans="1:50" x14ac:dyDescent="0.25">
      <c r="A310" s="106">
        <f t="shared" si="9"/>
        <v>0</v>
      </c>
      <c r="B310" s="94"/>
      <c r="C310" s="93" t="str">
        <f>IFERROR(VLOOKUP($B310,'Sub-code Info'!$B$4:$C$23,2,FALSE),"")</f>
        <v/>
      </c>
      <c r="D310" s="97"/>
      <c r="E310" s="97"/>
      <c r="F310" s="97"/>
      <c r="G310" s="97"/>
      <c r="H310" s="97"/>
      <c r="I310" s="97"/>
      <c r="J310" s="97"/>
      <c r="K310" s="99" t="str">
        <f>IFERROR('General Data'!$F$3*L310/SUM(COUNTIF(D310:J310,"x")),"00:00")</f>
        <v>00:00</v>
      </c>
      <c r="L310" s="75">
        <f t="shared" si="8"/>
        <v>0</v>
      </c>
      <c r="M310" s="95"/>
      <c r="N310" s="95"/>
      <c r="O310" s="95"/>
      <c r="P310" s="95"/>
      <c r="Q310" s="95"/>
      <c r="R310" s="95"/>
      <c r="S310" s="95"/>
      <c r="T310" s="95"/>
      <c r="U310" s="95"/>
      <c r="V310" s="95"/>
      <c r="W310" s="95"/>
      <c r="X310" s="95"/>
      <c r="Y310" s="95"/>
      <c r="Z310" s="95"/>
      <c r="AA310" s="95"/>
      <c r="AB310" s="95"/>
      <c r="AC310" s="95"/>
      <c r="AD310" s="95"/>
      <c r="AE310" s="95"/>
      <c r="AF310" s="95"/>
      <c r="AG310" s="95"/>
      <c r="AH310" s="95"/>
      <c r="AI310" s="95"/>
      <c r="AJ310" s="95"/>
      <c r="AK310" s="95"/>
      <c r="AL310" s="95"/>
      <c r="AM310" s="95"/>
      <c r="AN310" s="95"/>
      <c r="AO310" s="95"/>
      <c r="AP310" s="95"/>
      <c r="AQ310" s="95"/>
      <c r="AR310" s="95"/>
      <c r="AS310" s="95"/>
      <c r="AT310" s="95"/>
      <c r="AU310" s="95"/>
      <c r="AV310" s="95"/>
      <c r="AW310" s="76"/>
      <c r="AX310" s="76"/>
    </row>
    <row r="311" spans="1:50" x14ac:dyDescent="0.25">
      <c r="A311" s="106">
        <f t="shared" si="9"/>
        <v>0</v>
      </c>
      <c r="B311" s="94"/>
      <c r="C311" s="93" t="str">
        <f>IFERROR(VLOOKUP($B311,'Sub-code Info'!$B$4:$C$23,2,FALSE),"")</f>
        <v/>
      </c>
      <c r="D311" s="97"/>
      <c r="E311" s="97"/>
      <c r="F311" s="97"/>
      <c r="G311" s="97"/>
      <c r="H311" s="97"/>
      <c r="I311" s="97"/>
      <c r="J311" s="97"/>
      <c r="K311" s="99" t="str">
        <f>IFERROR('General Data'!$F$3*L311/SUM(COUNTIF(D311:J311,"x")),"00:00")</f>
        <v>00:00</v>
      </c>
      <c r="L311" s="75">
        <f t="shared" si="8"/>
        <v>0</v>
      </c>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76"/>
      <c r="AX311" s="76"/>
    </row>
    <row r="312" spans="1:50" x14ac:dyDescent="0.25">
      <c r="A312" s="106">
        <f t="shared" si="9"/>
        <v>0</v>
      </c>
      <c r="B312" s="94"/>
      <c r="C312" s="93" t="str">
        <f>IFERROR(VLOOKUP($B312,'Sub-code Info'!$B$4:$C$23,2,FALSE),"")</f>
        <v/>
      </c>
      <c r="D312" s="97"/>
      <c r="E312" s="97"/>
      <c r="F312" s="97"/>
      <c r="G312" s="97"/>
      <c r="H312" s="97"/>
      <c r="I312" s="97"/>
      <c r="J312" s="97"/>
      <c r="K312" s="99" t="str">
        <f>IFERROR('General Data'!$F$3*L312/SUM(COUNTIF(D312:J312,"x")),"00:00")</f>
        <v>00:00</v>
      </c>
      <c r="L312" s="75">
        <f t="shared" si="8"/>
        <v>0</v>
      </c>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95"/>
      <c r="AO312" s="95"/>
      <c r="AP312" s="95"/>
      <c r="AQ312" s="95"/>
      <c r="AR312" s="95"/>
      <c r="AS312" s="95"/>
      <c r="AT312" s="95"/>
      <c r="AU312" s="95"/>
      <c r="AV312" s="95"/>
      <c r="AW312" s="76"/>
      <c r="AX312" s="76"/>
    </row>
    <row r="313" spans="1:50" x14ac:dyDescent="0.25">
      <c r="A313" s="106">
        <f t="shared" si="9"/>
        <v>0</v>
      </c>
      <c r="B313" s="94"/>
      <c r="C313" s="93" t="str">
        <f>IFERROR(VLOOKUP($B313,'Sub-code Info'!$B$4:$C$23,2,FALSE),"")</f>
        <v/>
      </c>
      <c r="D313" s="97"/>
      <c r="E313" s="97"/>
      <c r="F313" s="97"/>
      <c r="G313" s="97"/>
      <c r="H313" s="97"/>
      <c r="I313" s="97"/>
      <c r="J313" s="97"/>
      <c r="K313" s="99" t="str">
        <f>IFERROR('General Data'!$F$3*L313/SUM(COUNTIF(D313:J313,"x")),"00:00")</f>
        <v>00:00</v>
      </c>
      <c r="L313" s="75">
        <f t="shared" si="8"/>
        <v>0</v>
      </c>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95"/>
      <c r="AO313" s="95"/>
      <c r="AP313" s="95"/>
      <c r="AQ313" s="95"/>
      <c r="AR313" s="95"/>
      <c r="AS313" s="95"/>
      <c r="AT313" s="95"/>
      <c r="AU313" s="95"/>
      <c r="AV313" s="95"/>
      <c r="AW313" s="76"/>
      <c r="AX313" s="76"/>
    </row>
    <row r="314" spans="1:50" x14ac:dyDescent="0.25">
      <c r="A314" s="106">
        <f t="shared" si="9"/>
        <v>0</v>
      </c>
      <c r="B314" s="94"/>
      <c r="C314" s="93" t="str">
        <f>IFERROR(VLOOKUP($B314,'Sub-code Info'!$B$4:$C$23,2,FALSE),"")</f>
        <v/>
      </c>
      <c r="D314" s="97"/>
      <c r="E314" s="97"/>
      <c r="F314" s="97"/>
      <c r="G314" s="97"/>
      <c r="H314" s="97"/>
      <c r="I314" s="97"/>
      <c r="J314" s="97"/>
      <c r="K314" s="99" t="str">
        <f>IFERROR('General Data'!$F$3*L314/SUM(COUNTIF(D314:J314,"x")),"00:00")</f>
        <v>00:00</v>
      </c>
      <c r="L314" s="75">
        <f t="shared" si="8"/>
        <v>0</v>
      </c>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95"/>
      <c r="AL314" s="95"/>
      <c r="AM314" s="95"/>
      <c r="AN314" s="95"/>
      <c r="AO314" s="95"/>
      <c r="AP314" s="95"/>
      <c r="AQ314" s="95"/>
      <c r="AR314" s="95"/>
      <c r="AS314" s="95"/>
      <c r="AT314" s="95"/>
      <c r="AU314" s="95"/>
      <c r="AV314" s="95"/>
      <c r="AW314" s="76"/>
      <c r="AX314" s="76"/>
    </row>
    <row r="315" spans="1:50" x14ac:dyDescent="0.25">
      <c r="A315" s="106">
        <f t="shared" si="9"/>
        <v>0</v>
      </c>
      <c r="B315" s="94"/>
      <c r="C315" s="93" t="str">
        <f>IFERROR(VLOOKUP($B315,'Sub-code Info'!$B$4:$C$23,2,FALSE),"")</f>
        <v/>
      </c>
      <c r="D315" s="97"/>
      <c r="E315" s="97"/>
      <c r="F315" s="97"/>
      <c r="G315" s="97"/>
      <c r="H315" s="97"/>
      <c r="I315" s="97"/>
      <c r="J315" s="97"/>
      <c r="K315" s="99" t="str">
        <f>IFERROR('General Data'!$F$3*L315/SUM(COUNTIF(D315:J315,"x")),"00:00")</f>
        <v>00:00</v>
      </c>
      <c r="L315" s="75">
        <f t="shared" si="8"/>
        <v>0</v>
      </c>
      <c r="M315" s="95"/>
      <c r="N315" s="95"/>
      <c r="O315" s="95"/>
      <c r="P315" s="95"/>
      <c r="Q315" s="95"/>
      <c r="R315" s="95"/>
      <c r="S315" s="95"/>
      <c r="T315" s="95"/>
      <c r="U315" s="95"/>
      <c r="V315" s="95"/>
      <c r="W315" s="95"/>
      <c r="X315" s="95"/>
      <c r="Y315" s="95"/>
      <c r="Z315" s="95"/>
      <c r="AA315" s="95"/>
      <c r="AB315" s="95"/>
      <c r="AC315" s="95"/>
      <c r="AD315" s="95"/>
      <c r="AE315" s="95"/>
      <c r="AF315" s="95"/>
      <c r="AG315" s="95"/>
      <c r="AH315" s="95"/>
      <c r="AI315" s="95"/>
      <c r="AJ315" s="95"/>
      <c r="AK315" s="95"/>
      <c r="AL315" s="95"/>
      <c r="AM315" s="95"/>
      <c r="AN315" s="95"/>
      <c r="AO315" s="95"/>
      <c r="AP315" s="95"/>
      <c r="AQ315" s="95"/>
      <c r="AR315" s="95"/>
      <c r="AS315" s="95"/>
      <c r="AT315" s="95"/>
      <c r="AU315" s="95"/>
      <c r="AV315" s="95"/>
      <c r="AW315" s="76"/>
      <c r="AX315" s="76"/>
    </row>
    <row r="316" spans="1:50" x14ac:dyDescent="0.25">
      <c r="A316" s="106">
        <f t="shared" si="9"/>
        <v>0</v>
      </c>
      <c r="B316" s="94"/>
      <c r="C316" s="93" t="str">
        <f>IFERROR(VLOOKUP($B316,'Sub-code Info'!$B$4:$C$23,2,FALSE),"")</f>
        <v/>
      </c>
      <c r="D316" s="97"/>
      <c r="E316" s="97"/>
      <c r="F316" s="97"/>
      <c r="G316" s="97"/>
      <c r="H316" s="97"/>
      <c r="I316" s="97"/>
      <c r="J316" s="97"/>
      <c r="K316" s="99" t="str">
        <f>IFERROR('General Data'!$F$3*L316/SUM(COUNTIF(D316:J316,"x")),"00:00")</f>
        <v>00:00</v>
      </c>
      <c r="L316" s="75">
        <f t="shared" si="8"/>
        <v>0</v>
      </c>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95"/>
      <c r="AO316" s="95"/>
      <c r="AP316" s="95"/>
      <c r="AQ316" s="95"/>
      <c r="AR316" s="95"/>
      <c r="AS316" s="95"/>
      <c r="AT316" s="95"/>
      <c r="AU316" s="95"/>
      <c r="AV316" s="95"/>
      <c r="AW316" s="76"/>
      <c r="AX316" s="76"/>
    </row>
    <row r="317" spans="1:50" x14ac:dyDescent="0.25">
      <c r="A317" s="106">
        <f t="shared" si="9"/>
        <v>0</v>
      </c>
      <c r="B317" s="94"/>
      <c r="C317" s="93" t="str">
        <f>IFERROR(VLOOKUP($B317,'Sub-code Info'!$B$4:$C$23,2,FALSE),"")</f>
        <v/>
      </c>
      <c r="D317" s="97"/>
      <c r="E317" s="97"/>
      <c r="F317" s="97"/>
      <c r="G317" s="97"/>
      <c r="H317" s="97"/>
      <c r="I317" s="97"/>
      <c r="J317" s="97"/>
      <c r="K317" s="99" t="str">
        <f>IFERROR('General Data'!$F$3*L317/SUM(COUNTIF(D317:J317,"x")),"00:00")</f>
        <v>00:00</v>
      </c>
      <c r="L317" s="75">
        <f t="shared" si="8"/>
        <v>0</v>
      </c>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95"/>
      <c r="AO317" s="95"/>
      <c r="AP317" s="95"/>
      <c r="AQ317" s="95"/>
      <c r="AR317" s="95"/>
      <c r="AS317" s="95"/>
      <c r="AT317" s="95"/>
      <c r="AU317" s="95"/>
      <c r="AV317" s="95"/>
      <c r="AW317" s="76"/>
      <c r="AX317" s="76"/>
    </row>
    <row r="318" spans="1:50" x14ac:dyDescent="0.25">
      <c r="A318" s="106">
        <f t="shared" si="9"/>
        <v>0</v>
      </c>
      <c r="B318" s="94"/>
      <c r="C318" s="93" t="str">
        <f>IFERROR(VLOOKUP($B318,'Sub-code Info'!$B$4:$C$23,2,FALSE),"")</f>
        <v/>
      </c>
      <c r="D318" s="97"/>
      <c r="E318" s="97"/>
      <c r="F318" s="97"/>
      <c r="G318" s="97"/>
      <c r="H318" s="97"/>
      <c r="I318" s="97"/>
      <c r="J318" s="97"/>
      <c r="K318" s="99" t="str">
        <f>IFERROR('General Data'!$F$3*L318/SUM(COUNTIF(D318:J318,"x")),"00:00")</f>
        <v>00:00</v>
      </c>
      <c r="L318" s="75">
        <f t="shared" si="8"/>
        <v>0</v>
      </c>
      <c r="M318" s="95"/>
      <c r="N318" s="95"/>
      <c r="O318" s="95"/>
      <c r="P318" s="95"/>
      <c r="Q318" s="95"/>
      <c r="R318" s="95"/>
      <c r="S318" s="95"/>
      <c r="T318" s="95"/>
      <c r="U318" s="95"/>
      <c r="V318" s="95"/>
      <c r="W318" s="95"/>
      <c r="X318" s="95"/>
      <c r="Y318" s="95"/>
      <c r="Z318" s="95"/>
      <c r="AA318" s="95"/>
      <c r="AB318" s="95"/>
      <c r="AC318" s="95"/>
      <c r="AD318" s="95"/>
      <c r="AE318" s="95"/>
      <c r="AF318" s="95"/>
      <c r="AG318" s="95"/>
      <c r="AH318" s="95"/>
      <c r="AI318" s="95"/>
      <c r="AJ318" s="95"/>
      <c r="AK318" s="95"/>
      <c r="AL318" s="95"/>
      <c r="AM318" s="95"/>
      <c r="AN318" s="95"/>
      <c r="AO318" s="95"/>
      <c r="AP318" s="95"/>
      <c r="AQ318" s="95"/>
      <c r="AR318" s="95"/>
      <c r="AS318" s="95"/>
      <c r="AT318" s="95"/>
      <c r="AU318" s="95"/>
      <c r="AV318" s="95"/>
      <c r="AW318" s="76"/>
      <c r="AX318" s="76"/>
    </row>
    <row r="319" spans="1:50" x14ac:dyDescent="0.25">
      <c r="A319" s="106">
        <f t="shared" si="9"/>
        <v>0</v>
      </c>
      <c r="B319" s="94"/>
      <c r="C319" s="93" t="str">
        <f>IFERROR(VLOOKUP($B319,'Sub-code Info'!$B$4:$C$23,2,FALSE),"")</f>
        <v/>
      </c>
      <c r="D319" s="97"/>
      <c r="E319" s="97"/>
      <c r="F319" s="97"/>
      <c r="G319" s="97"/>
      <c r="H319" s="97"/>
      <c r="I319" s="97"/>
      <c r="J319" s="97"/>
      <c r="K319" s="99" t="str">
        <f>IFERROR('General Data'!$F$3*L319/SUM(COUNTIF(D319:J319,"x")),"00:00")</f>
        <v>00:00</v>
      </c>
      <c r="L319" s="75">
        <f t="shared" si="8"/>
        <v>0</v>
      </c>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95"/>
      <c r="AL319" s="95"/>
      <c r="AM319" s="95"/>
      <c r="AN319" s="95"/>
      <c r="AO319" s="95"/>
      <c r="AP319" s="95"/>
      <c r="AQ319" s="95"/>
      <c r="AR319" s="95"/>
      <c r="AS319" s="95"/>
      <c r="AT319" s="95"/>
      <c r="AU319" s="95"/>
      <c r="AV319" s="95"/>
      <c r="AW319" s="76"/>
      <c r="AX319" s="76"/>
    </row>
    <row r="320" spans="1:50" x14ac:dyDescent="0.25">
      <c r="A320" s="106">
        <f t="shared" si="9"/>
        <v>0</v>
      </c>
      <c r="B320" s="94"/>
      <c r="C320" s="93" t="str">
        <f>IFERROR(VLOOKUP($B320,'Sub-code Info'!$B$4:$C$23,2,FALSE),"")</f>
        <v/>
      </c>
      <c r="D320" s="97"/>
      <c r="E320" s="97"/>
      <c r="F320" s="97"/>
      <c r="G320" s="97"/>
      <c r="H320" s="97"/>
      <c r="I320" s="97"/>
      <c r="J320" s="97"/>
      <c r="K320" s="99" t="str">
        <f>IFERROR('General Data'!$F$3*L320/SUM(COUNTIF(D320:J320,"x")),"00:00")</f>
        <v>00:00</v>
      </c>
      <c r="L320" s="75">
        <f t="shared" si="8"/>
        <v>0</v>
      </c>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95"/>
      <c r="AO320" s="95"/>
      <c r="AP320" s="95"/>
      <c r="AQ320" s="95"/>
      <c r="AR320" s="95"/>
      <c r="AS320" s="95"/>
      <c r="AT320" s="95"/>
      <c r="AU320" s="95"/>
      <c r="AV320" s="95"/>
      <c r="AW320" s="76"/>
      <c r="AX320" s="76"/>
    </row>
    <row r="321" spans="1:50" x14ac:dyDescent="0.25">
      <c r="A321" s="106">
        <f t="shared" si="9"/>
        <v>0</v>
      </c>
      <c r="B321" s="94"/>
      <c r="C321" s="93" t="str">
        <f>IFERROR(VLOOKUP($B321,'Sub-code Info'!$B$4:$C$23,2,FALSE),"")</f>
        <v/>
      </c>
      <c r="D321" s="97"/>
      <c r="E321" s="97"/>
      <c r="F321" s="97"/>
      <c r="G321" s="97"/>
      <c r="H321" s="97"/>
      <c r="I321" s="97"/>
      <c r="J321" s="97"/>
      <c r="K321" s="99" t="str">
        <f>IFERROR('General Data'!$F$3*L321/SUM(COUNTIF(D321:J321,"x")),"00:00")</f>
        <v>00:00</v>
      </c>
      <c r="L321" s="75">
        <f t="shared" si="8"/>
        <v>0</v>
      </c>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95"/>
      <c r="AO321" s="95"/>
      <c r="AP321" s="95"/>
      <c r="AQ321" s="95"/>
      <c r="AR321" s="95"/>
      <c r="AS321" s="95"/>
      <c r="AT321" s="95"/>
      <c r="AU321" s="95"/>
      <c r="AV321" s="95"/>
      <c r="AW321" s="76"/>
      <c r="AX321" s="76"/>
    </row>
    <row r="322" spans="1:50" x14ac:dyDescent="0.25">
      <c r="A322" s="106">
        <f t="shared" si="9"/>
        <v>0</v>
      </c>
      <c r="B322" s="94"/>
      <c r="C322" s="93" t="str">
        <f>IFERROR(VLOOKUP($B322,'Sub-code Info'!$B$4:$C$23,2,FALSE),"")</f>
        <v/>
      </c>
      <c r="D322" s="97"/>
      <c r="E322" s="97"/>
      <c r="F322" s="97"/>
      <c r="G322" s="97"/>
      <c r="H322" s="97"/>
      <c r="I322" s="97"/>
      <c r="J322" s="97"/>
      <c r="K322" s="99" t="str">
        <f>IFERROR('General Data'!$F$3*L322/SUM(COUNTIF(D322:J322,"x")),"00:00")</f>
        <v>00:00</v>
      </c>
      <c r="L322" s="75">
        <f t="shared" si="8"/>
        <v>0</v>
      </c>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76"/>
      <c r="AX322" s="76"/>
    </row>
    <row r="323" spans="1:50" x14ac:dyDescent="0.25">
      <c r="A323" s="106">
        <f t="shared" si="9"/>
        <v>0</v>
      </c>
      <c r="B323" s="94"/>
      <c r="C323" s="93" t="str">
        <f>IFERROR(VLOOKUP($B323,'Sub-code Info'!$B$4:$C$23,2,FALSE),"")</f>
        <v/>
      </c>
      <c r="D323" s="97"/>
      <c r="E323" s="97"/>
      <c r="F323" s="97"/>
      <c r="G323" s="97"/>
      <c r="H323" s="97"/>
      <c r="I323" s="97"/>
      <c r="J323" s="97"/>
      <c r="K323" s="99" t="str">
        <f>IFERROR('General Data'!$F$3*L323/SUM(COUNTIF(D323:J323,"x")),"00:00")</f>
        <v>00:00</v>
      </c>
      <c r="L323" s="75">
        <f t="shared" si="8"/>
        <v>0</v>
      </c>
      <c r="M323" s="95"/>
      <c r="N323" s="95"/>
      <c r="O323" s="95"/>
      <c r="P323" s="95"/>
      <c r="Q323" s="95"/>
      <c r="R323" s="95"/>
      <c r="S323" s="95"/>
      <c r="T323" s="95"/>
      <c r="U323" s="95"/>
      <c r="V323" s="95"/>
      <c r="W323" s="95"/>
      <c r="X323" s="95"/>
      <c r="Y323" s="95"/>
      <c r="Z323" s="95"/>
      <c r="AA323" s="95"/>
      <c r="AB323" s="95"/>
      <c r="AC323" s="95"/>
      <c r="AD323" s="95"/>
      <c r="AE323" s="95"/>
      <c r="AF323" s="95"/>
      <c r="AG323" s="95"/>
      <c r="AH323" s="95"/>
      <c r="AI323" s="95"/>
      <c r="AJ323" s="95"/>
      <c r="AK323" s="95"/>
      <c r="AL323" s="95"/>
      <c r="AM323" s="95"/>
      <c r="AN323" s="95"/>
      <c r="AO323" s="95"/>
      <c r="AP323" s="95"/>
      <c r="AQ323" s="95"/>
      <c r="AR323" s="95"/>
      <c r="AS323" s="95"/>
      <c r="AT323" s="95"/>
      <c r="AU323" s="95"/>
      <c r="AV323" s="95"/>
      <c r="AW323" s="76"/>
      <c r="AX323" s="76"/>
    </row>
    <row r="324" spans="1:50" x14ac:dyDescent="0.25">
      <c r="A324" s="106">
        <f t="shared" si="9"/>
        <v>0</v>
      </c>
      <c r="B324" s="94"/>
      <c r="C324" s="93" t="str">
        <f>IFERROR(VLOOKUP($B324,'Sub-code Info'!$B$4:$C$23,2,FALSE),"")</f>
        <v/>
      </c>
      <c r="D324" s="97"/>
      <c r="E324" s="97"/>
      <c r="F324" s="97"/>
      <c r="G324" s="97"/>
      <c r="H324" s="97"/>
      <c r="I324" s="97"/>
      <c r="J324" s="97"/>
      <c r="K324" s="99" t="str">
        <f>IFERROR('General Data'!$F$3*L324/SUM(COUNTIF(D324:J324,"x")),"00:00")</f>
        <v>00:00</v>
      </c>
      <c r="L324" s="75">
        <f t="shared" si="8"/>
        <v>0</v>
      </c>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95"/>
      <c r="AO324" s="95"/>
      <c r="AP324" s="95"/>
      <c r="AQ324" s="95"/>
      <c r="AR324" s="95"/>
      <c r="AS324" s="95"/>
      <c r="AT324" s="95"/>
      <c r="AU324" s="95"/>
      <c r="AV324" s="95"/>
      <c r="AW324" s="76"/>
      <c r="AX324" s="76"/>
    </row>
    <row r="325" spans="1:50" x14ac:dyDescent="0.25">
      <c r="A325" s="106">
        <f t="shared" si="9"/>
        <v>0</v>
      </c>
      <c r="B325" s="94"/>
      <c r="C325" s="93" t="str">
        <f>IFERROR(VLOOKUP($B325,'Sub-code Info'!$B$4:$C$23,2,FALSE),"")</f>
        <v/>
      </c>
      <c r="D325" s="97"/>
      <c r="E325" s="97"/>
      <c r="F325" s="97"/>
      <c r="G325" s="97"/>
      <c r="H325" s="97"/>
      <c r="I325" s="97"/>
      <c r="J325" s="97"/>
      <c r="K325" s="99" t="str">
        <f>IFERROR('General Data'!$F$3*L325/SUM(COUNTIF(D325:J325,"x")),"00:00")</f>
        <v>00:00</v>
      </c>
      <c r="L325" s="75">
        <f t="shared" si="8"/>
        <v>0</v>
      </c>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95"/>
      <c r="AO325" s="95"/>
      <c r="AP325" s="95"/>
      <c r="AQ325" s="95"/>
      <c r="AR325" s="95"/>
      <c r="AS325" s="95"/>
      <c r="AT325" s="95"/>
      <c r="AU325" s="95"/>
      <c r="AV325" s="95"/>
      <c r="AW325" s="76"/>
      <c r="AX325" s="76"/>
    </row>
    <row r="326" spans="1:50" x14ac:dyDescent="0.25">
      <c r="A326" s="106">
        <f t="shared" si="9"/>
        <v>0</v>
      </c>
      <c r="B326" s="94"/>
      <c r="C326" s="93" t="str">
        <f>IFERROR(VLOOKUP($B326,'Sub-code Info'!$B$4:$C$23,2,FALSE),"")</f>
        <v/>
      </c>
      <c r="D326" s="97"/>
      <c r="E326" s="97"/>
      <c r="F326" s="97"/>
      <c r="G326" s="97"/>
      <c r="H326" s="97"/>
      <c r="I326" s="97"/>
      <c r="J326" s="97"/>
      <c r="K326" s="99" t="str">
        <f>IFERROR('General Data'!$F$3*L326/SUM(COUNTIF(D326:J326,"x")),"00:00")</f>
        <v>00:00</v>
      </c>
      <c r="L326" s="75">
        <f t="shared" si="8"/>
        <v>0</v>
      </c>
      <c r="M326" s="95"/>
      <c r="N326" s="95"/>
      <c r="O326" s="95"/>
      <c r="P326" s="95"/>
      <c r="Q326" s="95"/>
      <c r="R326" s="95"/>
      <c r="S326" s="95"/>
      <c r="T326" s="95"/>
      <c r="U326" s="95"/>
      <c r="V326" s="95"/>
      <c r="W326" s="95"/>
      <c r="X326" s="95"/>
      <c r="Y326" s="95"/>
      <c r="Z326" s="95"/>
      <c r="AA326" s="95"/>
      <c r="AB326" s="95"/>
      <c r="AC326" s="95"/>
      <c r="AD326" s="95"/>
      <c r="AE326" s="95"/>
      <c r="AF326" s="95"/>
      <c r="AG326" s="95"/>
      <c r="AH326" s="95"/>
      <c r="AI326" s="95"/>
      <c r="AJ326" s="95"/>
      <c r="AK326" s="95"/>
      <c r="AL326" s="95"/>
      <c r="AM326" s="95"/>
      <c r="AN326" s="95"/>
      <c r="AO326" s="95"/>
      <c r="AP326" s="95"/>
      <c r="AQ326" s="95"/>
      <c r="AR326" s="95"/>
      <c r="AS326" s="95"/>
      <c r="AT326" s="95"/>
      <c r="AU326" s="95"/>
      <c r="AV326" s="95"/>
      <c r="AW326" s="76"/>
      <c r="AX326" s="76"/>
    </row>
    <row r="327" spans="1:50" x14ac:dyDescent="0.25">
      <c r="A327" s="106">
        <f t="shared" si="9"/>
        <v>0</v>
      </c>
      <c r="B327" s="94"/>
      <c r="C327" s="93" t="str">
        <f>IFERROR(VLOOKUP($B327,'Sub-code Info'!$B$4:$C$23,2,FALSE),"")</f>
        <v/>
      </c>
      <c r="D327" s="97"/>
      <c r="E327" s="97"/>
      <c r="F327" s="97"/>
      <c r="G327" s="97"/>
      <c r="H327" s="97"/>
      <c r="I327" s="97"/>
      <c r="J327" s="97"/>
      <c r="K327" s="99" t="str">
        <f>IFERROR('General Data'!$F$3*L327/SUM(COUNTIF(D327:J327,"x")),"00:00")</f>
        <v>00:00</v>
      </c>
      <c r="L327" s="75">
        <f t="shared" si="8"/>
        <v>0</v>
      </c>
      <c r="M327" s="95"/>
      <c r="N327" s="95"/>
      <c r="O327" s="95"/>
      <c r="P327" s="95"/>
      <c r="Q327" s="95"/>
      <c r="R327" s="95"/>
      <c r="S327" s="95"/>
      <c r="T327" s="95"/>
      <c r="U327" s="95"/>
      <c r="V327" s="95"/>
      <c r="W327" s="95"/>
      <c r="X327" s="95"/>
      <c r="Y327" s="95"/>
      <c r="Z327" s="95"/>
      <c r="AA327" s="95"/>
      <c r="AB327" s="95"/>
      <c r="AC327" s="95"/>
      <c r="AD327" s="95"/>
      <c r="AE327" s="95"/>
      <c r="AF327" s="95"/>
      <c r="AG327" s="95"/>
      <c r="AH327" s="95"/>
      <c r="AI327" s="95"/>
      <c r="AJ327" s="95"/>
      <c r="AK327" s="95"/>
      <c r="AL327" s="95"/>
      <c r="AM327" s="95"/>
      <c r="AN327" s="95"/>
      <c r="AO327" s="95"/>
      <c r="AP327" s="95"/>
      <c r="AQ327" s="95"/>
      <c r="AR327" s="95"/>
      <c r="AS327" s="95"/>
      <c r="AT327" s="95"/>
      <c r="AU327" s="95"/>
      <c r="AV327" s="95"/>
      <c r="AW327" s="76"/>
      <c r="AX327" s="76"/>
    </row>
    <row r="328" spans="1:50" x14ac:dyDescent="0.25">
      <c r="A328" s="106">
        <f t="shared" si="9"/>
        <v>0</v>
      </c>
      <c r="B328" s="94"/>
      <c r="C328" s="93" t="str">
        <f>IFERROR(VLOOKUP($B328,'Sub-code Info'!$B$4:$C$23,2,FALSE),"")</f>
        <v/>
      </c>
      <c r="D328" s="97"/>
      <c r="E328" s="97"/>
      <c r="F328" s="97"/>
      <c r="G328" s="97"/>
      <c r="H328" s="97"/>
      <c r="I328" s="97"/>
      <c r="J328" s="97"/>
      <c r="K328" s="99" t="str">
        <f>IFERROR('General Data'!$F$3*L328/SUM(COUNTIF(D328:J328,"x")),"00:00")</f>
        <v>00:00</v>
      </c>
      <c r="L328" s="75">
        <f t="shared" si="8"/>
        <v>0</v>
      </c>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5"/>
      <c r="AS328" s="95"/>
      <c r="AT328" s="95"/>
      <c r="AU328" s="95"/>
      <c r="AV328" s="95"/>
      <c r="AW328" s="76"/>
      <c r="AX328" s="76"/>
    </row>
    <row r="329" spans="1:50" x14ac:dyDescent="0.25">
      <c r="A329" s="106">
        <f t="shared" si="9"/>
        <v>0</v>
      </c>
      <c r="B329" s="94"/>
      <c r="C329" s="93" t="str">
        <f>IFERROR(VLOOKUP($B329,'Sub-code Info'!$B$4:$C$23,2,FALSE),"")</f>
        <v/>
      </c>
      <c r="D329" s="97"/>
      <c r="E329" s="97"/>
      <c r="F329" s="97"/>
      <c r="G329" s="97"/>
      <c r="H329" s="97"/>
      <c r="I329" s="97"/>
      <c r="J329" s="97"/>
      <c r="K329" s="99" t="str">
        <f>IFERROR('General Data'!$F$3*L329/SUM(COUNTIF(D329:J329,"x")),"00:00")</f>
        <v>00:00</v>
      </c>
      <c r="L329" s="75">
        <f t="shared" si="8"/>
        <v>0</v>
      </c>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95"/>
      <c r="AO329" s="95"/>
      <c r="AP329" s="95"/>
      <c r="AQ329" s="95"/>
      <c r="AR329" s="95"/>
      <c r="AS329" s="95"/>
      <c r="AT329" s="95"/>
      <c r="AU329" s="95"/>
      <c r="AV329" s="95"/>
      <c r="AW329" s="76"/>
      <c r="AX329" s="76"/>
    </row>
    <row r="330" spans="1:50" x14ac:dyDescent="0.25">
      <c r="A330" s="106">
        <f t="shared" si="9"/>
        <v>0</v>
      </c>
      <c r="B330" s="94"/>
      <c r="C330" s="93" t="str">
        <f>IFERROR(VLOOKUP($B330,'Sub-code Info'!$B$4:$C$23,2,FALSE),"")</f>
        <v/>
      </c>
      <c r="D330" s="97"/>
      <c r="E330" s="97"/>
      <c r="F330" s="97"/>
      <c r="G330" s="97"/>
      <c r="H330" s="97"/>
      <c r="I330" s="97"/>
      <c r="J330" s="97"/>
      <c r="K330" s="99" t="str">
        <f>IFERROR('General Data'!$F$3*L330/SUM(COUNTIF(D330:J330,"x")),"00:00")</f>
        <v>00:00</v>
      </c>
      <c r="L330" s="75">
        <f t="shared" ref="L330:L366" si="10">SUM(M330:AV330)*COUNTA(D330:J330)</f>
        <v>0</v>
      </c>
      <c r="M330" s="95"/>
      <c r="N330" s="95"/>
      <c r="O330" s="95"/>
      <c r="P330" s="95"/>
      <c r="Q330" s="95"/>
      <c r="R330" s="95"/>
      <c r="S330" s="95"/>
      <c r="T330" s="95"/>
      <c r="U330" s="95"/>
      <c r="V330" s="95"/>
      <c r="W330" s="95"/>
      <c r="X330" s="95"/>
      <c r="Y330" s="95"/>
      <c r="Z330" s="95"/>
      <c r="AA330" s="95"/>
      <c r="AB330" s="95"/>
      <c r="AC330" s="95"/>
      <c r="AD330" s="95"/>
      <c r="AE330" s="95"/>
      <c r="AF330" s="95"/>
      <c r="AG330" s="95"/>
      <c r="AH330" s="95"/>
      <c r="AI330" s="95"/>
      <c r="AJ330" s="95"/>
      <c r="AK330" s="95"/>
      <c r="AL330" s="95"/>
      <c r="AM330" s="95"/>
      <c r="AN330" s="95"/>
      <c r="AO330" s="95"/>
      <c r="AP330" s="95"/>
      <c r="AQ330" s="95"/>
      <c r="AR330" s="95"/>
      <c r="AS330" s="95"/>
      <c r="AT330" s="95"/>
      <c r="AU330" s="95"/>
      <c r="AV330" s="95"/>
      <c r="AW330" s="76"/>
      <c r="AX330" s="76"/>
    </row>
    <row r="331" spans="1:50" x14ac:dyDescent="0.25">
      <c r="A331" s="106">
        <f t="shared" ref="A331:A368" si="11">SUM(K331*COUNTA(D331:J331))</f>
        <v>0</v>
      </c>
      <c r="B331" s="94"/>
      <c r="C331" s="93" t="str">
        <f>IFERROR(VLOOKUP($B331,'Sub-code Info'!$B$4:$C$23,2,FALSE),"")</f>
        <v/>
      </c>
      <c r="D331" s="97"/>
      <c r="E331" s="97"/>
      <c r="F331" s="97"/>
      <c r="G331" s="97"/>
      <c r="H331" s="97"/>
      <c r="I331" s="97"/>
      <c r="J331" s="97"/>
      <c r="K331" s="99" t="str">
        <f>IFERROR('General Data'!$F$3*L331/SUM(COUNTIF(D331:J331,"x")),"00:00")</f>
        <v>00:00</v>
      </c>
      <c r="L331" s="75">
        <f t="shared" si="10"/>
        <v>0</v>
      </c>
      <c r="M331" s="95"/>
      <c r="N331" s="95"/>
      <c r="O331" s="95"/>
      <c r="P331" s="95"/>
      <c r="Q331" s="95"/>
      <c r="R331" s="95"/>
      <c r="S331" s="95"/>
      <c r="T331" s="95"/>
      <c r="U331" s="95"/>
      <c r="V331" s="95"/>
      <c r="W331" s="95"/>
      <c r="X331" s="95"/>
      <c r="Y331" s="95"/>
      <c r="Z331" s="95"/>
      <c r="AA331" s="95"/>
      <c r="AB331" s="95"/>
      <c r="AC331" s="95"/>
      <c r="AD331" s="95"/>
      <c r="AE331" s="95"/>
      <c r="AF331" s="95"/>
      <c r="AG331" s="95"/>
      <c r="AH331" s="95"/>
      <c r="AI331" s="95"/>
      <c r="AJ331" s="95"/>
      <c r="AK331" s="95"/>
      <c r="AL331" s="95"/>
      <c r="AM331" s="95"/>
      <c r="AN331" s="95"/>
      <c r="AO331" s="95"/>
      <c r="AP331" s="95"/>
      <c r="AQ331" s="95"/>
      <c r="AR331" s="95"/>
      <c r="AS331" s="95"/>
      <c r="AT331" s="95"/>
      <c r="AU331" s="95"/>
      <c r="AV331" s="95"/>
      <c r="AW331" s="76"/>
      <c r="AX331" s="76"/>
    </row>
    <row r="332" spans="1:50" x14ac:dyDescent="0.25">
      <c r="A332" s="106">
        <f t="shared" si="11"/>
        <v>0</v>
      </c>
      <c r="B332" s="94"/>
      <c r="C332" s="93" t="str">
        <f>IFERROR(VLOOKUP($B332,'Sub-code Info'!$B$4:$C$23,2,FALSE),"")</f>
        <v/>
      </c>
      <c r="D332" s="97"/>
      <c r="E332" s="97"/>
      <c r="F332" s="97"/>
      <c r="G332" s="97"/>
      <c r="H332" s="97"/>
      <c r="I332" s="97"/>
      <c r="J332" s="97"/>
      <c r="K332" s="99" t="str">
        <f>IFERROR('General Data'!$F$3*L332/SUM(COUNTIF(D332:J332,"x")),"00:00")</f>
        <v>00:00</v>
      </c>
      <c r="L332" s="75">
        <f t="shared" si="10"/>
        <v>0</v>
      </c>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95"/>
      <c r="AO332" s="95"/>
      <c r="AP332" s="95"/>
      <c r="AQ332" s="95"/>
      <c r="AR332" s="95"/>
      <c r="AS332" s="95"/>
      <c r="AT332" s="95"/>
      <c r="AU332" s="95"/>
      <c r="AV332" s="95"/>
      <c r="AW332" s="76"/>
      <c r="AX332" s="76"/>
    </row>
    <row r="333" spans="1:50" x14ac:dyDescent="0.25">
      <c r="A333" s="106">
        <f t="shared" si="11"/>
        <v>0</v>
      </c>
      <c r="B333" s="94"/>
      <c r="C333" s="93" t="str">
        <f>IFERROR(VLOOKUP($B333,'Sub-code Info'!$B$4:$C$23,2,FALSE),"")</f>
        <v/>
      </c>
      <c r="D333" s="97"/>
      <c r="E333" s="97"/>
      <c r="F333" s="97"/>
      <c r="G333" s="97"/>
      <c r="H333" s="97"/>
      <c r="I333" s="97"/>
      <c r="J333" s="97"/>
      <c r="K333" s="99" t="str">
        <f>IFERROR('General Data'!$F$3*L333/SUM(COUNTIF(D333:J333,"x")),"00:00")</f>
        <v>00:00</v>
      </c>
      <c r="L333" s="75">
        <f t="shared" si="10"/>
        <v>0</v>
      </c>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95"/>
      <c r="AO333" s="95"/>
      <c r="AP333" s="95"/>
      <c r="AQ333" s="95"/>
      <c r="AR333" s="95"/>
      <c r="AS333" s="95"/>
      <c r="AT333" s="95"/>
      <c r="AU333" s="95"/>
      <c r="AV333" s="95"/>
      <c r="AW333" s="76"/>
      <c r="AX333" s="76"/>
    </row>
    <row r="334" spans="1:50" x14ac:dyDescent="0.25">
      <c r="A334" s="106">
        <f t="shared" si="11"/>
        <v>0</v>
      </c>
      <c r="B334" s="94"/>
      <c r="C334" s="93" t="str">
        <f>IFERROR(VLOOKUP($B334,'Sub-code Info'!$B$4:$C$23,2,FALSE),"")</f>
        <v/>
      </c>
      <c r="D334" s="97"/>
      <c r="E334" s="97"/>
      <c r="F334" s="97"/>
      <c r="G334" s="97"/>
      <c r="H334" s="97"/>
      <c r="I334" s="97"/>
      <c r="J334" s="97"/>
      <c r="K334" s="99" t="str">
        <f>IFERROR('General Data'!$F$3*L334/SUM(COUNTIF(D334:J334,"x")),"00:00")</f>
        <v>00:00</v>
      </c>
      <c r="L334" s="75">
        <f t="shared" si="10"/>
        <v>0</v>
      </c>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76"/>
      <c r="AX334" s="76"/>
    </row>
    <row r="335" spans="1:50" x14ac:dyDescent="0.25">
      <c r="A335" s="106">
        <f t="shared" si="11"/>
        <v>0</v>
      </c>
      <c r="B335" s="94"/>
      <c r="C335" s="93" t="str">
        <f>IFERROR(VLOOKUP($B335,'Sub-code Info'!$B$4:$C$23,2,FALSE),"")</f>
        <v/>
      </c>
      <c r="D335" s="97"/>
      <c r="E335" s="97"/>
      <c r="F335" s="97"/>
      <c r="G335" s="97"/>
      <c r="H335" s="97"/>
      <c r="I335" s="97"/>
      <c r="J335" s="97"/>
      <c r="K335" s="99" t="str">
        <f>IFERROR('General Data'!$F$3*L335/SUM(COUNTIF(D335:J335,"x")),"00:00")</f>
        <v>00:00</v>
      </c>
      <c r="L335" s="75">
        <f t="shared" si="10"/>
        <v>0</v>
      </c>
      <c r="M335" s="95"/>
      <c r="N335" s="95"/>
      <c r="O335" s="95"/>
      <c r="P335" s="95"/>
      <c r="Q335" s="95"/>
      <c r="R335" s="95"/>
      <c r="S335" s="95"/>
      <c r="T335" s="95"/>
      <c r="U335" s="95"/>
      <c r="V335" s="95"/>
      <c r="W335" s="95"/>
      <c r="X335" s="95"/>
      <c r="Y335" s="95"/>
      <c r="Z335" s="95"/>
      <c r="AA335" s="95"/>
      <c r="AB335" s="95"/>
      <c r="AC335" s="95"/>
      <c r="AD335" s="95"/>
      <c r="AE335" s="95"/>
      <c r="AF335" s="95"/>
      <c r="AG335" s="95"/>
      <c r="AH335" s="95"/>
      <c r="AI335" s="95"/>
      <c r="AJ335" s="95"/>
      <c r="AK335" s="95"/>
      <c r="AL335" s="95"/>
      <c r="AM335" s="95"/>
      <c r="AN335" s="95"/>
      <c r="AO335" s="95"/>
      <c r="AP335" s="95"/>
      <c r="AQ335" s="95"/>
      <c r="AR335" s="95"/>
      <c r="AS335" s="95"/>
      <c r="AT335" s="95"/>
      <c r="AU335" s="95"/>
      <c r="AV335" s="95"/>
      <c r="AW335" s="76"/>
      <c r="AX335" s="76"/>
    </row>
    <row r="336" spans="1:50" x14ac:dyDescent="0.25">
      <c r="A336" s="106">
        <f t="shared" si="11"/>
        <v>0</v>
      </c>
      <c r="B336" s="94"/>
      <c r="C336" s="93" t="str">
        <f>IFERROR(VLOOKUP($B336,'Sub-code Info'!$B$4:$C$23,2,FALSE),"")</f>
        <v/>
      </c>
      <c r="D336" s="97"/>
      <c r="E336" s="97"/>
      <c r="F336" s="97"/>
      <c r="G336" s="97"/>
      <c r="H336" s="97"/>
      <c r="I336" s="97"/>
      <c r="J336" s="97"/>
      <c r="K336" s="99" t="str">
        <f>IFERROR('General Data'!$F$3*L336/SUM(COUNTIF(D336:J336,"x")),"00:00")</f>
        <v>00:00</v>
      </c>
      <c r="L336" s="75">
        <f t="shared" si="10"/>
        <v>0</v>
      </c>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95"/>
      <c r="AO336" s="95"/>
      <c r="AP336" s="95"/>
      <c r="AQ336" s="95"/>
      <c r="AR336" s="95"/>
      <c r="AS336" s="95"/>
      <c r="AT336" s="95"/>
      <c r="AU336" s="95"/>
      <c r="AV336" s="95"/>
      <c r="AW336" s="76"/>
      <c r="AX336" s="76"/>
    </row>
    <row r="337" spans="1:50" x14ac:dyDescent="0.25">
      <c r="A337" s="106">
        <f t="shared" si="11"/>
        <v>0</v>
      </c>
      <c r="B337" s="94"/>
      <c r="C337" s="93" t="str">
        <f>IFERROR(VLOOKUP($B337,'Sub-code Info'!$B$4:$C$23,2,FALSE),"")</f>
        <v/>
      </c>
      <c r="D337" s="97"/>
      <c r="E337" s="97"/>
      <c r="F337" s="97"/>
      <c r="G337" s="97"/>
      <c r="H337" s="97"/>
      <c r="I337" s="97"/>
      <c r="J337" s="97"/>
      <c r="K337" s="99" t="str">
        <f>IFERROR('General Data'!$F$3*L337/SUM(COUNTIF(D337:J337,"x")),"00:00")</f>
        <v>00:00</v>
      </c>
      <c r="L337" s="75">
        <f t="shared" si="10"/>
        <v>0</v>
      </c>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95"/>
      <c r="AO337" s="95"/>
      <c r="AP337" s="95"/>
      <c r="AQ337" s="95"/>
      <c r="AR337" s="95"/>
      <c r="AS337" s="95"/>
      <c r="AT337" s="95"/>
      <c r="AU337" s="95"/>
      <c r="AV337" s="95"/>
      <c r="AW337" s="76"/>
      <c r="AX337" s="76"/>
    </row>
    <row r="338" spans="1:50" x14ac:dyDescent="0.25">
      <c r="A338" s="106">
        <f t="shared" si="11"/>
        <v>0</v>
      </c>
      <c r="B338" s="94"/>
      <c r="C338" s="93" t="str">
        <f>IFERROR(VLOOKUP($B338,'Sub-code Info'!$B$4:$C$23,2,FALSE),"")</f>
        <v/>
      </c>
      <c r="D338" s="97"/>
      <c r="E338" s="97"/>
      <c r="F338" s="97"/>
      <c r="G338" s="97"/>
      <c r="H338" s="97"/>
      <c r="I338" s="97"/>
      <c r="J338" s="97"/>
      <c r="K338" s="99" t="str">
        <f>IFERROR('General Data'!$F$3*L338/SUM(COUNTIF(D338:J338,"x")),"00:00")</f>
        <v>00:00</v>
      </c>
      <c r="L338" s="75">
        <f t="shared" si="10"/>
        <v>0</v>
      </c>
      <c r="M338" s="95"/>
      <c r="N338" s="95"/>
      <c r="O338" s="95"/>
      <c r="P338" s="95"/>
      <c r="Q338" s="95"/>
      <c r="R338" s="95"/>
      <c r="S338" s="95"/>
      <c r="T338" s="95"/>
      <c r="U338" s="95"/>
      <c r="V338" s="95"/>
      <c r="W338" s="95"/>
      <c r="X338" s="95"/>
      <c r="Y338" s="95"/>
      <c r="Z338" s="95"/>
      <c r="AA338" s="95"/>
      <c r="AB338" s="95"/>
      <c r="AC338" s="95"/>
      <c r="AD338" s="95"/>
      <c r="AE338" s="95"/>
      <c r="AF338" s="95"/>
      <c r="AG338" s="95"/>
      <c r="AH338" s="95"/>
      <c r="AI338" s="95"/>
      <c r="AJ338" s="95"/>
      <c r="AK338" s="95"/>
      <c r="AL338" s="95"/>
      <c r="AM338" s="95"/>
      <c r="AN338" s="95"/>
      <c r="AO338" s="95"/>
      <c r="AP338" s="95"/>
      <c r="AQ338" s="95"/>
      <c r="AR338" s="95"/>
      <c r="AS338" s="95"/>
      <c r="AT338" s="95"/>
      <c r="AU338" s="95"/>
      <c r="AV338" s="95"/>
      <c r="AW338" s="76"/>
      <c r="AX338" s="76"/>
    </row>
    <row r="339" spans="1:50" x14ac:dyDescent="0.25">
      <c r="A339" s="106">
        <f t="shared" si="11"/>
        <v>0</v>
      </c>
      <c r="B339" s="94"/>
      <c r="C339" s="93" t="str">
        <f>IFERROR(VLOOKUP($B339,'Sub-code Info'!$B$4:$C$23,2,FALSE),"")</f>
        <v/>
      </c>
      <c r="D339" s="97"/>
      <c r="E339" s="97"/>
      <c r="F339" s="97"/>
      <c r="G339" s="97"/>
      <c r="H339" s="97"/>
      <c r="I339" s="97"/>
      <c r="J339" s="97"/>
      <c r="K339" s="99" t="str">
        <f>IFERROR('General Data'!$F$3*L339/SUM(COUNTIF(D339:J339,"x")),"00:00")</f>
        <v>00:00</v>
      </c>
      <c r="L339" s="75">
        <f t="shared" si="10"/>
        <v>0</v>
      </c>
      <c r="M339" s="95"/>
      <c r="N339" s="95"/>
      <c r="O339" s="95"/>
      <c r="P339" s="95"/>
      <c r="Q339" s="95"/>
      <c r="R339" s="95"/>
      <c r="S339" s="95"/>
      <c r="T339" s="95"/>
      <c r="U339" s="95"/>
      <c r="V339" s="95"/>
      <c r="W339" s="95"/>
      <c r="X339" s="95"/>
      <c r="Y339" s="95"/>
      <c r="Z339" s="95"/>
      <c r="AA339" s="95"/>
      <c r="AB339" s="95"/>
      <c r="AC339" s="95"/>
      <c r="AD339" s="95"/>
      <c r="AE339" s="95"/>
      <c r="AF339" s="95"/>
      <c r="AG339" s="95"/>
      <c r="AH339" s="95"/>
      <c r="AI339" s="95"/>
      <c r="AJ339" s="95"/>
      <c r="AK339" s="95"/>
      <c r="AL339" s="95"/>
      <c r="AM339" s="95"/>
      <c r="AN339" s="95"/>
      <c r="AO339" s="95"/>
      <c r="AP339" s="95"/>
      <c r="AQ339" s="95"/>
      <c r="AR339" s="95"/>
      <c r="AS339" s="95"/>
      <c r="AT339" s="95"/>
      <c r="AU339" s="95"/>
      <c r="AV339" s="95"/>
      <c r="AW339" s="76"/>
      <c r="AX339" s="76"/>
    </row>
    <row r="340" spans="1:50" x14ac:dyDescent="0.25">
      <c r="A340" s="106">
        <f t="shared" si="11"/>
        <v>0</v>
      </c>
      <c r="B340" s="94"/>
      <c r="C340" s="93" t="str">
        <f>IFERROR(VLOOKUP($B340,'Sub-code Info'!$B$4:$C$23,2,FALSE),"")</f>
        <v/>
      </c>
      <c r="D340" s="97"/>
      <c r="E340" s="97"/>
      <c r="F340" s="97"/>
      <c r="G340" s="97"/>
      <c r="H340" s="97"/>
      <c r="I340" s="97"/>
      <c r="J340" s="97"/>
      <c r="K340" s="99" t="str">
        <f>IFERROR('General Data'!$F$3*L340/SUM(COUNTIF(D340:J340,"x")),"00:00")</f>
        <v>00:00</v>
      </c>
      <c r="L340" s="75">
        <f t="shared" si="10"/>
        <v>0</v>
      </c>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95"/>
      <c r="AO340" s="95"/>
      <c r="AP340" s="95"/>
      <c r="AQ340" s="95"/>
      <c r="AR340" s="95"/>
      <c r="AS340" s="95"/>
      <c r="AT340" s="95"/>
      <c r="AU340" s="95"/>
      <c r="AV340" s="95"/>
      <c r="AW340" s="76"/>
      <c r="AX340" s="76"/>
    </row>
    <row r="341" spans="1:50" x14ac:dyDescent="0.25">
      <c r="A341" s="106">
        <f t="shared" si="11"/>
        <v>0</v>
      </c>
      <c r="B341" s="94"/>
      <c r="C341" s="93" t="str">
        <f>IFERROR(VLOOKUP($B341,'Sub-code Info'!$B$4:$C$23,2,FALSE),"")</f>
        <v/>
      </c>
      <c r="D341" s="97"/>
      <c r="E341" s="97"/>
      <c r="F341" s="97"/>
      <c r="G341" s="97"/>
      <c r="H341" s="97"/>
      <c r="I341" s="97"/>
      <c r="J341" s="97"/>
      <c r="K341" s="99" t="str">
        <f>IFERROR('General Data'!$F$3*L341/SUM(COUNTIF(D341:J341,"x")),"00:00")</f>
        <v>00:00</v>
      </c>
      <c r="L341" s="75">
        <f t="shared" si="10"/>
        <v>0</v>
      </c>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95"/>
      <c r="AO341" s="95"/>
      <c r="AP341" s="95"/>
      <c r="AQ341" s="95"/>
      <c r="AR341" s="95"/>
      <c r="AS341" s="95"/>
      <c r="AT341" s="95"/>
      <c r="AU341" s="95"/>
      <c r="AV341" s="95"/>
      <c r="AW341" s="76"/>
      <c r="AX341" s="76"/>
    </row>
    <row r="342" spans="1:50" x14ac:dyDescent="0.25">
      <c r="A342" s="106">
        <f t="shared" si="11"/>
        <v>0</v>
      </c>
      <c r="B342" s="94"/>
      <c r="C342" s="93" t="str">
        <f>IFERROR(VLOOKUP($B342,'Sub-code Info'!$B$4:$C$23,2,FALSE),"")</f>
        <v/>
      </c>
      <c r="D342" s="97"/>
      <c r="E342" s="97"/>
      <c r="F342" s="97"/>
      <c r="G342" s="97"/>
      <c r="H342" s="97"/>
      <c r="I342" s="97"/>
      <c r="J342" s="97"/>
      <c r="K342" s="99" t="str">
        <f>IFERROR('General Data'!$F$3*L342/SUM(COUNTIF(D342:J342,"x")),"00:00")</f>
        <v>00:00</v>
      </c>
      <c r="L342" s="75">
        <f t="shared" si="10"/>
        <v>0</v>
      </c>
      <c r="M342" s="95"/>
      <c r="N342" s="95"/>
      <c r="O342" s="95"/>
      <c r="P342" s="95"/>
      <c r="Q342" s="95"/>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76"/>
      <c r="AX342" s="76"/>
    </row>
    <row r="343" spans="1:50" x14ac:dyDescent="0.25">
      <c r="A343" s="106">
        <f t="shared" si="11"/>
        <v>0</v>
      </c>
      <c r="B343" s="94"/>
      <c r="C343" s="93" t="str">
        <f>IFERROR(VLOOKUP($B343,'Sub-code Info'!$B$4:$C$23,2,FALSE),"")</f>
        <v/>
      </c>
      <c r="D343" s="97"/>
      <c r="E343" s="97"/>
      <c r="F343" s="97"/>
      <c r="G343" s="97"/>
      <c r="H343" s="97"/>
      <c r="I343" s="97"/>
      <c r="J343" s="97"/>
      <c r="K343" s="99" t="str">
        <f>IFERROR('General Data'!$F$3*L343/SUM(COUNTIF(D343:J343,"x")),"00:00")</f>
        <v>00:00</v>
      </c>
      <c r="L343" s="75">
        <f t="shared" si="10"/>
        <v>0</v>
      </c>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c r="AK343" s="95"/>
      <c r="AL343" s="95"/>
      <c r="AM343" s="95"/>
      <c r="AN343" s="95"/>
      <c r="AO343" s="95"/>
      <c r="AP343" s="95"/>
      <c r="AQ343" s="95"/>
      <c r="AR343" s="95"/>
      <c r="AS343" s="95"/>
      <c r="AT343" s="95"/>
      <c r="AU343" s="95"/>
      <c r="AV343" s="95"/>
      <c r="AW343" s="76"/>
      <c r="AX343" s="76"/>
    </row>
    <row r="344" spans="1:50" x14ac:dyDescent="0.25">
      <c r="A344" s="106">
        <f t="shared" si="11"/>
        <v>0</v>
      </c>
      <c r="B344" s="94"/>
      <c r="C344" s="93" t="str">
        <f>IFERROR(VLOOKUP($B344,'Sub-code Info'!$B$4:$C$23,2,FALSE),"")</f>
        <v/>
      </c>
      <c r="D344" s="97"/>
      <c r="E344" s="97"/>
      <c r="F344" s="97"/>
      <c r="G344" s="97"/>
      <c r="H344" s="97"/>
      <c r="I344" s="97"/>
      <c r="J344" s="97"/>
      <c r="K344" s="99" t="str">
        <f>IFERROR('General Data'!$F$3*L344/SUM(COUNTIF(D344:J344,"x")),"00:00")</f>
        <v>00:00</v>
      </c>
      <c r="L344" s="75">
        <f t="shared" si="10"/>
        <v>0</v>
      </c>
      <c r="M344" s="95"/>
      <c r="N344" s="95"/>
      <c r="O344" s="95"/>
      <c r="P344" s="95"/>
      <c r="Q344" s="95"/>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76"/>
      <c r="AX344" s="76"/>
    </row>
    <row r="345" spans="1:50" x14ac:dyDescent="0.25">
      <c r="A345" s="106">
        <f t="shared" si="11"/>
        <v>0</v>
      </c>
      <c r="B345" s="94"/>
      <c r="C345" s="93" t="str">
        <f>IFERROR(VLOOKUP($B345,'Sub-code Info'!$B$4:$C$23,2,FALSE),"")</f>
        <v/>
      </c>
      <c r="D345" s="97"/>
      <c r="E345" s="97"/>
      <c r="F345" s="97"/>
      <c r="G345" s="97"/>
      <c r="H345" s="97"/>
      <c r="I345" s="97"/>
      <c r="J345" s="97"/>
      <c r="K345" s="99" t="str">
        <f>IFERROR('General Data'!$F$3*L345/SUM(COUNTIF(D345:J345,"x")),"00:00")</f>
        <v>00:00</v>
      </c>
      <c r="L345" s="75">
        <f t="shared" si="10"/>
        <v>0</v>
      </c>
      <c r="M345" s="95"/>
      <c r="N345" s="95"/>
      <c r="O345" s="95"/>
      <c r="P345" s="95"/>
      <c r="Q345" s="95"/>
      <c r="R345" s="95"/>
      <c r="S345" s="95"/>
      <c r="T345" s="95"/>
      <c r="U345" s="95"/>
      <c r="V345" s="95"/>
      <c r="W345" s="95"/>
      <c r="X345" s="95"/>
      <c r="Y345" s="95"/>
      <c r="Z345" s="95"/>
      <c r="AA345" s="95"/>
      <c r="AB345" s="95"/>
      <c r="AC345" s="95"/>
      <c r="AD345" s="95"/>
      <c r="AE345" s="95"/>
      <c r="AF345" s="95"/>
      <c r="AG345" s="95"/>
      <c r="AH345" s="95"/>
      <c r="AI345" s="95"/>
      <c r="AJ345" s="95"/>
      <c r="AK345" s="95"/>
      <c r="AL345" s="95"/>
      <c r="AM345" s="95"/>
      <c r="AN345" s="95"/>
      <c r="AO345" s="95"/>
      <c r="AP345" s="95"/>
      <c r="AQ345" s="95"/>
      <c r="AR345" s="95"/>
      <c r="AS345" s="95"/>
      <c r="AT345" s="95"/>
      <c r="AU345" s="95"/>
      <c r="AV345" s="95"/>
      <c r="AW345" s="76"/>
      <c r="AX345" s="76"/>
    </row>
    <row r="346" spans="1:50" x14ac:dyDescent="0.25">
      <c r="A346" s="106">
        <f t="shared" si="11"/>
        <v>0</v>
      </c>
      <c r="B346" s="94"/>
      <c r="C346" s="93" t="str">
        <f>IFERROR(VLOOKUP($B346,'Sub-code Info'!$B$4:$C$23,2,FALSE),"")</f>
        <v/>
      </c>
      <c r="D346" s="97"/>
      <c r="E346" s="97"/>
      <c r="F346" s="97"/>
      <c r="G346" s="97"/>
      <c r="H346" s="97"/>
      <c r="I346" s="97"/>
      <c r="J346" s="97"/>
      <c r="K346" s="99" t="str">
        <f>IFERROR('General Data'!$F$3*L346/SUM(COUNTIF(D346:J346,"x")),"00:00")</f>
        <v>00:00</v>
      </c>
      <c r="L346" s="75">
        <f t="shared" si="10"/>
        <v>0</v>
      </c>
      <c r="M346" s="95"/>
      <c r="N346" s="95"/>
      <c r="O346" s="95"/>
      <c r="P346" s="95"/>
      <c r="Q346" s="95"/>
      <c r="R346" s="95"/>
      <c r="S346" s="95"/>
      <c r="T346" s="95"/>
      <c r="U346" s="95"/>
      <c r="V346" s="95"/>
      <c r="W346" s="95"/>
      <c r="X346" s="95"/>
      <c r="Y346" s="95"/>
      <c r="Z346" s="95"/>
      <c r="AA346" s="95"/>
      <c r="AB346" s="95"/>
      <c r="AC346" s="95"/>
      <c r="AD346" s="95"/>
      <c r="AE346" s="95"/>
      <c r="AF346" s="95"/>
      <c r="AG346" s="95"/>
      <c r="AH346" s="95"/>
      <c r="AI346" s="95"/>
      <c r="AJ346" s="95"/>
      <c r="AK346" s="95"/>
      <c r="AL346" s="95"/>
      <c r="AM346" s="95"/>
      <c r="AN346" s="95"/>
      <c r="AO346" s="95"/>
      <c r="AP346" s="95"/>
      <c r="AQ346" s="95"/>
      <c r="AR346" s="95"/>
      <c r="AS346" s="95"/>
      <c r="AT346" s="95"/>
      <c r="AU346" s="95"/>
      <c r="AV346" s="95"/>
      <c r="AW346" s="76"/>
      <c r="AX346" s="76"/>
    </row>
    <row r="347" spans="1:50" x14ac:dyDescent="0.25">
      <c r="A347" s="106">
        <f t="shared" si="11"/>
        <v>0</v>
      </c>
      <c r="B347" s="94"/>
      <c r="C347" s="93" t="str">
        <f>IFERROR(VLOOKUP($B347,'Sub-code Info'!$B$4:$C$23,2,FALSE),"")</f>
        <v/>
      </c>
      <c r="D347" s="97"/>
      <c r="E347" s="97"/>
      <c r="F347" s="97"/>
      <c r="G347" s="97"/>
      <c r="H347" s="97"/>
      <c r="I347" s="97"/>
      <c r="J347" s="97"/>
      <c r="K347" s="99" t="str">
        <f>IFERROR('General Data'!$F$3*L347/SUM(COUNTIF(D347:J347,"x")),"00:00")</f>
        <v>00:00</v>
      </c>
      <c r="L347" s="75">
        <f t="shared" si="10"/>
        <v>0</v>
      </c>
      <c r="M347" s="95"/>
      <c r="N347" s="95"/>
      <c r="O347" s="95"/>
      <c r="P347" s="95"/>
      <c r="Q347" s="95"/>
      <c r="R347" s="95"/>
      <c r="S347" s="95"/>
      <c r="T347" s="95"/>
      <c r="U347" s="95"/>
      <c r="V347" s="95"/>
      <c r="W347" s="95"/>
      <c r="X347" s="95"/>
      <c r="Y347" s="95"/>
      <c r="Z347" s="95"/>
      <c r="AA347" s="95"/>
      <c r="AB347" s="95"/>
      <c r="AC347" s="95"/>
      <c r="AD347" s="95"/>
      <c r="AE347" s="95"/>
      <c r="AF347" s="95"/>
      <c r="AG347" s="95"/>
      <c r="AH347" s="95"/>
      <c r="AI347" s="95"/>
      <c r="AJ347" s="95"/>
      <c r="AK347" s="95"/>
      <c r="AL347" s="95"/>
      <c r="AM347" s="95"/>
      <c r="AN347" s="95"/>
      <c r="AO347" s="95"/>
      <c r="AP347" s="95"/>
      <c r="AQ347" s="95"/>
      <c r="AR347" s="95"/>
      <c r="AS347" s="95"/>
      <c r="AT347" s="95"/>
      <c r="AU347" s="95"/>
      <c r="AV347" s="95"/>
      <c r="AW347" s="76"/>
      <c r="AX347" s="76"/>
    </row>
    <row r="348" spans="1:50" x14ac:dyDescent="0.25">
      <c r="A348" s="106">
        <f t="shared" si="11"/>
        <v>0</v>
      </c>
      <c r="B348" s="94"/>
      <c r="C348" s="93" t="str">
        <f>IFERROR(VLOOKUP($B348,'Sub-code Info'!$B$4:$C$23,2,FALSE),"")</f>
        <v/>
      </c>
      <c r="D348" s="97"/>
      <c r="E348" s="97"/>
      <c r="F348" s="97"/>
      <c r="G348" s="97"/>
      <c r="H348" s="97"/>
      <c r="I348" s="97"/>
      <c r="J348" s="97"/>
      <c r="K348" s="99" t="str">
        <f>IFERROR('General Data'!$F$3*L348/SUM(COUNTIF(D348:J348,"x")),"00:00")</f>
        <v>00:00</v>
      </c>
      <c r="L348" s="75">
        <f t="shared" si="10"/>
        <v>0</v>
      </c>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76"/>
      <c r="AX348" s="76"/>
    </row>
    <row r="349" spans="1:50" x14ac:dyDescent="0.25">
      <c r="A349" s="106">
        <f t="shared" si="11"/>
        <v>0</v>
      </c>
      <c r="B349" s="94"/>
      <c r="C349" s="93" t="str">
        <f>IFERROR(VLOOKUP($B349,'Sub-code Info'!$B$4:$C$23,2,FALSE),"")</f>
        <v/>
      </c>
      <c r="D349" s="97"/>
      <c r="E349" s="97"/>
      <c r="F349" s="97"/>
      <c r="G349" s="97"/>
      <c r="H349" s="97"/>
      <c r="I349" s="97"/>
      <c r="J349" s="97"/>
      <c r="K349" s="99" t="str">
        <f>IFERROR('General Data'!$F$3*L349/SUM(COUNTIF(D349:J349,"x")),"00:00")</f>
        <v>00:00</v>
      </c>
      <c r="L349" s="75">
        <f t="shared" si="10"/>
        <v>0</v>
      </c>
      <c r="M349" s="95"/>
      <c r="N349" s="95"/>
      <c r="O349" s="95"/>
      <c r="P349" s="95"/>
      <c r="Q349" s="95"/>
      <c r="R349" s="95"/>
      <c r="S349" s="95"/>
      <c r="T349" s="95"/>
      <c r="U349" s="95"/>
      <c r="V349" s="95"/>
      <c r="W349" s="95"/>
      <c r="X349" s="95"/>
      <c r="Y349" s="95"/>
      <c r="Z349" s="95"/>
      <c r="AA349" s="95"/>
      <c r="AB349" s="95"/>
      <c r="AC349" s="95"/>
      <c r="AD349" s="95"/>
      <c r="AE349" s="95"/>
      <c r="AF349" s="95"/>
      <c r="AG349" s="95"/>
      <c r="AH349" s="95"/>
      <c r="AI349" s="95"/>
      <c r="AJ349" s="95"/>
      <c r="AK349" s="95"/>
      <c r="AL349" s="95"/>
      <c r="AM349" s="95"/>
      <c r="AN349" s="95"/>
      <c r="AO349" s="95"/>
      <c r="AP349" s="95"/>
      <c r="AQ349" s="95"/>
      <c r="AR349" s="95"/>
      <c r="AS349" s="95"/>
      <c r="AT349" s="95"/>
      <c r="AU349" s="95"/>
      <c r="AV349" s="95"/>
      <c r="AW349" s="76"/>
      <c r="AX349" s="76"/>
    </row>
    <row r="350" spans="1:50" x14ac:dyDescent="0.25">
      <c r="A350" s="106">
        <f t="shared" si="11"/>
        <v>0</v>
      </c>
      <c r="B350" s="94"/>
      <c r="C350" s="93" t="str">
        <f>IFERROR(VLOOKUP($B350,'Sub-code Info'!$B$4:$C$23,2,FALSE),"")</f>
        <v/>
      </c>
      <c r="D350" s="97"/>
      <c r="E350" s="97"/>
      <c r="F350" s="97"/>
      <c r="G350" s="97"/>
      <c r="H350" s="97"/>
      <c r="I350" s="97"/>
      <c r="J350" s="97"/>
      <c r="K350" s="99" t="str">
        <f>IFERROR('General Data'!$F$3*L350/SUM(COUNTIF(D350:J350,"x")),"00:00")</f>
        <v>00:00</v>
      </c>
      <c r="L350" s="75">
        <f t="shared" si="10"/>
        <v>0</v>
      </c>
      <c r="M350" s="95"/>
      <c r="N350" s="95"/>
      <c r="O350" s="95"/>
      <c r="P350" s="95"/>
      <c r="Q350" s="95"/>
      <c r="R350" s="95"/>
      <c r="S350" s="95"/>
      <c r="T350" s="95"/>
      <c r="U350" s="95"/>
      <c r="V350" s="95"/>
      <c r="W350" s="95"/>
      <c r="X350" s="95"/>
      <c r="Y350" s="95"/>
      <c r="Z350" s="95"/>
      <c r="AA350" s="95"/>
      <c r="AB350" s="95"/>
      <c r="AC350" s="95"/>
      <c r="AD350" s="95"/>
      <c r="AE350" s="95"/>
      <c r="AF350" s="95"/>
      <c r="AG350" s="95"/>
      <c r="AH350" s="95"/>
      <c r="AI350" s="95"/>
      <c r="AJ350" s="95"/>
      <c r="AK350" s="95"/>
      <c r="AL350" s="95"/>
      <c r="AM350" s="95"/>
      <c r="AN350" s="95"/>
      <c r="AO350" s="95"/>
      <c r="AP350" s="95"/>
      <c r="AQ350" s="95"/>
      <c r="AR350" s="95"/>
      <c r="AS350" s="95"/>
      <c r="AT350" s="95"/>
      <c r="AU350" s="95"/>
      <c r="AV350" s="95"/>
      <c r="AW350" s="76"/>
      <c r="AX350" s="76"/>
    </row>
    <row r="351" spans="1:50" x14ac:dyDescent="0.25">
      <c r="A351" s="106">
        <f t="shared" si="11"/>
        <v>0</v>
      </c>
      <c r="B351" s="94"/>
      <c r="C351" s="93" t="str">
        <f>IFERROR(VLOOKUP($B351,'Sub-code Info'!$B$4:$C$23,2,FALSE),"")</f>
        <v/>
      </c>
      <c r="D351" s="97"/>
      <c r="E351" s="97"/>
      <c r="F351" s="97"/>
      <c r="G351" s="97"/>
      <c r="H351" s="97"/>
      <c r="I351" s="97"/>
      <c r="J351" s="97"/>
      <c r="K351" s="99" t="str">
        <f>IFERROR('General Data'!$F$3*L351/SUM(COUNTIF(D351:J351,"x")),"00:00")</f>
        <v>00:00</v>
      </c>
      <c r="L351" s="75">
        <f t="shared" si="10"/>
        <v>0</v>
      </c>
      <c r="M351" s="95"/>
      <c r="N351" s="95"/>
      <c r="O351" s="95"/>
      <c r="P351" s="95"/>
      <c r="Q351" s="95"/>
      <c r="R351" s="95"/>
      <c r="S351" s="95"/>
      <c r="T351" s="95"/>
      <c r="U351" s="95"/>
      <c r="V351" s="95"/>
      <c r="W351" s="95"/>
      <c r="X351" s="95"/>
      <c r="Y351" s="95"/>
      <c r="Z351" s="95"/>
      <c r="AA351" s="95"/>
      <c r="AB351" s="95"/>
      <c r="AC351" s="95"/>
      <c r="AD351" s="95"/>
      <c r="AE351" s="95"/>
      <c r="AF351" s="95"/>
      <c r="AG351" s="95"/>
      <c r="AH351" s="95"/>
      <c r="AI351" s="95"/>
      <c r="AJ351" s="95"/>
      <c r="AK351" s="95"/>
      <c r="AL351" s="95"/>
      <c r="AM351" s="95"/>
      <c r="AN351" s="95"/>
      <c r="AO351" s="95"/>
      <c r="AP351" s="95"/>
      <c r="AQ351" s="95"/>
      <c r="AR351" s="95"/>
      <c r="AS351" s="95"/>
      <c r="AT351" s="95"/>
      <c r="AU351" s="95"/>
      <c r="AV351" s="95"/>
      <c r="AW351" s="76"/>
      <c r="AX351" s="76"/>
    </row>
    <row r="352" spans="1:50" x14ac:dyDescent="0.25">
      <c r="A352" s="106">
        <f t="shared" si="11"/>
        <v>0</v>
      </c>
      <c r="B352" s="94"/>
      <c r="C352" s="93" t="str">
        <f>IFERROR(VLOOKUP($B352,'Sub-code Info'!$B$4:$C$23,2,FALSE),"")</f>
        <v/>
      </c>
      <c r="D352" s="97"/>
      <c r="E352" s="97"/>
      <c r="F352" s="97"/>
      <c r="G352" s="97"/>
      <c r="H352" s="97"/>
      <c r="I352" s="97"/>
      <c r="J352" s="97"/>
      <c r="K352" s="99" t="str">
        <f>IFERROR('General Data'!$F$3*L352/SUM(COUNTIF(D352:J352,"x")),"00:00")</f>
        <v>00:00</v>
      </c>
      <c r="L352" s="75">
        <f t="shared" si="10"/>
        <v>0</v>
      </c>
      <c r="M352" s="95"/>
      <c r="N352" s="95"/>
      <c r="O352" s="95"/>
      <c r="P352" s="95"/>
      <c r="Q352" s="95"/>
      <c r="R352" s="95"/>
      <c r="S352" s="95"/>
      <c r="T352" s="95"/>
      <c r="U352" s="95"/>
      <c r="V352" s="95"/>
      <c r="W352" s="95"/>
      <c r="X352" s="95"/>
      <c r="Y352" s="95"/>
      <c r="Z352" s="95"/>
      <c r="AA352" s="95"/>
      <c r="AB352" s="95"/>
      <c r="AC352" s="95"/>
      <c r="AD352" s="95"/>
      <c r="AE352" s="95"/>
      <c r="AF352" s="95"/>
      <c r="AG352" s="95"/>
      <c r="AH352" s="95"/>
      <c r="AI352" s="95"/>
      <c r="AJ352" s="95"/>
      <c r="AK352" s="95"/>
      <c r="AL352" s="95"/>
      <c r="AM352" s="95"/>
      <c r="AN352" s="95"/>
      <c r="AO352" s="95"/>
      <c r="AP352" s="95"/>
      <c r="AQ352" s="95"/>
      <c r="AR352" s="95"/>
      <c r="AS352" s="95"/>
      <c r="AT352" s="95"/>
      <c r="AU352" s="95"/>
      <c r="AV352" s="95"/>
      <c r="AW352" s="76"/>
      <c r="AX352" s="76"/>
    </row>
    <row r="353" spans="1:50" x14ac:dyDescent="0.25">
      <c r="A353" s="106">
        <f t="shared" si="11"/>
        <v>0</v>
      </c>
      <c r="B353" s="94"/>
      <c r="C353" s="93" t="str">
        <f>IFERROR(VLOOKUP($B353,'Sub-code Info'!$B$4:$C$23,2,FALSE),"")</f>
        <v/>
      </c>
      <c r="D353" s="97"/>
      <c r="E353" s="97"/>
      <c r="F353" s="97"/>
      <c r="G353" s="97"/>
      <c r="H353" s="97"/>
      <c r="I353" s="97"/>
      <c r="J353" s="97"/>
      <c r="K353" s="99" t="str">
        <f>IFERROR('General Data'!$F$3*L353/SUM(COUNTIF(D353:J353,"x")),"00:00")</f>
        <v>00:00</v>
      </c>
      <c r="L353" s="75">
        <f t="shared" si="10"/>
        <v>0</v>
      </c>
      <c r="M353" s="95"/>
      <c r="N353" s="95"/>
      <c r="O353" s="95"/>
      <c r="P353" s="95"/>
      <c r="Q353" s="95"/>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76"/>
      <c r="AX353" s="76"/>
    </row>
    <row r="354" spans="1:50" x14ac:dyDescent="0.25">
      <c r="A354" s="106">
        <f t="shared" si="11"/>
        <v>0</v>
      </c>
      <c r="B354" s="94"/>
      <c r="C354" s="93" t="str">
        <f>IFERROR(VLOOKUP($B354,'Sub-code Info'!$B$4:$C$23,2,FALSE),"")</f>
        <v/>
      </c>
      <c r="D354" s="97"/>
      <c r="E354" s="97"/>
      <c r="F354" s="97"/>
      <c r="G354" s="97"/>
      <c r="H354" s="97"/>
      <c r="I354" s="97"/>
      <c r="J354" s="97"/>
      <c r="K354" s="99" t="str">
        <f>IFERROR('General Data'!$F$3*L354/SUM(COUNTIF(D354:J354,"x")),"00:00")</f>
        <v>00:00</v>
      </c>
      <c r="L354" s="75">
        <f t="shared" si="10"/>
        <v>0</v>
      </c>
      <c r="M354" s="95"/>
      <c r="N354" s="95"/>
      <c r="O354" s="95"/>
      <c r="P354" s="95"/>
      <c r="Q354" s="95"/>
      <c r="R354" s="95"/>
      <c r="S354" s="95"/>
      <c r="T354" s="95"/>
      <c r="U354" s="95"/>
      <c r="V354" s="95"/>
      <c r="W354" s="95"/>
      <c r="X354" s="95"/>
      <c r="Y354" s="95"/>
      <c r="Z354" s="95"/>
      <c r="AA354" s="95"/>
      <c r="AB354" s="95"/>
      <c r="AC354" s="95"/>
      <c r="AD354" s="95"/>
      <c r="AE354" s="95"/>
      <c r="AF354" s="95"/>
      <c r="AG354" s="95"/>
      <c r="AH354" s="95"/>
      <c r="AI354" s="95"/>
      <c r="AJ354" s="95"/>
      <c r="AK354" s="95"/>
      <c r="AL354" s="95"/>
      <c r="AM354" s="95"/>
      <c r="AN354" s="95"/>
      <c r="AO354" s="95"/>
      <c r="AP354" s="95"/>
      <c r="AQ354" s="95"/>
      <c r="AR354" s="95"/>
      <c r="AS354" s="95"/>
      <c r="AT354" s="95"/>
      <c r="AU354" s="95"/>
      <c r="AV354" s="95"/>
      <c r="AW354" s="76"/>
      <c r="AX354" s="76"/>
    </row>
    <row r="355" spans="1:50" x14ac:dyDescent="0.25">
      <c r="A355" s="106">
        <f t="shared" si="11"/>
        <v>0</v>
      </c>
      <c r="B355" s="94"/>
      <c r="C355" s="93" t="str">
        <f>IFERROR(VLOOKUP($B355,'Sub-code Info'!$B$4:$C$23,2,FALSE),"")</f>
        <v/>
      </c>
      <c r="D355" s="97"/>
      <c r="E355" s="97"/>
      <c r="F355" s="97"/>
      <c r="G355" s="97"/>
      <c r="H355" s="97"/>
      <c r="I355" s="97"/>
      <c r="J355" s="97"/>
      <c r="K355" s="99" t="str">
        <f>IFERROR('General Data'!$F$3*L355/SUM(COUNTIF(D355:J355,"x")),"00:00")</f>
        <v>00:00</v>
      </c>
      <c r="L355" s="75">
        <f t="shared" si="10"/>
        <v>0</v>
      </c>
      <c r="M355" s="95"/>
      <c r="N355" s="95"/>
      <c r="O355" s="95"/>
      <c r="P355" s="95"/>
      <c r="Q355" s="95"/>
      <c r="R355" s="95"/>
      <c r="S355" s="95"/>
      <c r="T355" s="95"/>
      <c r="U355" s="95"/>
      <c r="V355" s="95"/>
      <c r="W355" s="95"/>
      <c r="X355" s="95"/>
      <c r="Y355" s="95"/>
      <c r="Z355" s="95"/>
      <c r="AA355" s="95"/>
      <c r="AB355" s="95"/>
      <c r="AC355" s="95"/>
      <c r="AD355" s="95"/>
      <c r="AE355" s="95"/>
      <c r="AF355" s="95"/>
      <c r="AG355" s="95"/>
      <c r="AH355" s="95"/>
      <c r="AI355" s="95"/>
      <c r="AJ355" s="95"/>
      <c r="AK355" s="95"/>
      <c r="AL355" s="95"/>
      <c r="AM355" s="95"/>
      <c r="AN355" s="95"/>
      <c r="AO355" s="95"/>
      <c r="AP355" s="95"/>
      <c r="AQ355" s="95"/>
      <c r="AR355" s="95"/>
      <c r="AS355" s="95"/>
      <c r="AT355" s="95"/>
      <c r="AU355" s="95"/>
      <c r="AV355" s="95"/>
      <c r="AW355" s="76"/>
      <c r="AX355" s="76"/>
    </row>
    <row r="356" spans="1:50" x14ac:dyDescent="0.25">
      <c r="A356" s="106">
        <f t="shared" si="11"/>
        <v>0</v>
      </c>
      <c r="B356" s="94"/>
      <c r="C356" s="93" t="str">
        <f>IFERROR(VLOOKUP($B356,'Sub-code Info'!$B$4:$C$23,2,FALSE),"")</f>
        <v/>
      </c>
      <c r="D356" s="97"/>
      <c r="E356" s="97"/>
      <c r="F356" s="97"/>
      <c r="G356" s="97"/>
      <c r="H356" s="97"/>
      <c r="I356" s="97"/>
      <c r="J356" s="97"/>
      <c r="K356" s="99" t="str">
        <f>IFERROR('General Data'!$F$3*L356/SUM(COUNTIF(D356:J356,"x")),"00:00")</f>
        <v>00:00</v>
      </c>
      <c r="L356" s="75">
        <f t="shared" si="10"/>
        <v>0</v>
      </c>
      <c r="M356" s="95"/>
      <c r="N356" s="95"/>
      <c r="O356" s="95"/>
      <c r="P356" s="95"/>
      <c r="Q356" s="95"/>
      <c r="R356" s="95"/>
      <c r="S356" s="95"/>
      <c r="T356" s="95"/>
      <c r="U356" s="95"/>
      <c r="V356" s="95"/>
      <c r="W356" s="95"/>
      <c r="X356" s="95"/>
      <c r="Y356" s="95"/>
      <c r="Z356" s="95"/>
      <c r="AA356" s="95"/>
      <c r="AB356" s="95"/>
      <c r="AC356" s="95"/>
      <c r="AD356" s="95"/>
      <c r="AE356" s="95"/>
      <c r="AF356" s="95"/>
      <c r="AG356" s="95"/>
      <c r="AH356" s="95"/>
      <c r="AI356" s="95"/>
      <c r="AJ356" s="95"/>
      <c r="AK356" s="95"/>
      <c r="AL356" s="95"/>
      <c r="AM356" s="95"/>
      <c r="AN356" s="95"/>
      <c r="AO356" s="95"/>
      <c r="AP356" s="95"/>
      <c r="AQ356" s="95"/>
      <c r="AR356" s="95"/>
      <c r="AS356" s="95"/>
      <c r="AT356" s="95"/>
      <c r="AU356" s="95"/>
      <c r="AV356" s="95"/>
      <c r="AW356" s="76"/>
      <c r="AX356" s="76"/>
    </row>
    <row r="357" spans="1:50" x14ac:dyDescent="0.25">
      <c r="A357" s="106">
        <f t="shared" si="11"/>
        <v>0</v>
      </c>
      <c r="B357" s="94"/>
      <c r="C357" s="93" t="str">
        <f>IFERROR(VLOOKUP($B357,'Sub-code Info'!$B$4:$C$23,2,FALSE),"")</f>
        <v/>
      </c>
      <c r="D357" s="97"/>
      <c r="E357" s="97"/>
      <c r="F357" s="97"/>
      <c r="G357" s="97"/>
      <c r="H357" s="97"/>
      <c r="I357" s="97"/>
      <c r="J357" s="97"/>
      <c r="K357" s="99" t="str">
        <f>IFERROR('General Data'!$F$3*L357/SUM(COUNTIF(D357:J357,"x")),"00:00")</f>
        <v>00:00</v>
      </c>
      <c r="L357" s="75">
        <f t="shared" si="10"/>
        <v>0</v>
      </c>
      <c r="M357" s="95"/>
      <c r="N357" s="95"/>
      <c r="O357" s="95"/>
      <c r="P357" s="95"/>
      <c r="Q357" s="95"/>
      <c r="R357" s="95"/>
      <c r="S357" s="95"/>
      <c r="T357" s="95"/>
      <c r="U357" s="95"/>
      <c r="V357" s="95"/>
      <c r="W357" s="95"/>
      <c r="X357" s="95"/>
      <c r="Y357" s="95"/>
      <c r="Z357" s="95"/>
      <c r="AA357" s="95"/>
      <c r="AB357" s="95"/>
      <c r="AC357" s="95"/>
      <c r="AD357" s="95"/>
      <c r="AE357" s="95"/>
      <c r="AF357" s="95"/>
      <c r="AG357" s="95"/>
      <c r="AH357" s="95"/>
      <c r="AI357" s="95"/>
      <c r="AJ357" s="95"/>
      <c r="AK357" s="95"/>
      <c r="AL357" s="95"/>
      <c r="AM357" s="95"/>
      <c r="AN357" s="95"/>
      <c r="AO357" s="95"/>
      <c r="AP357" s="95"/>
      <c r="AQ357" s="95"/>
      <c r="AR357" s="95"/>
      <c r="AS357" s="95"/>
      <c r="AT357" s="95"/>
      <c r="AU357" s="95"/>
      <c r="AV357" s="95"/>
      <c r="AW357" s="76"/>
      <c r="AX357" s="76"/>
    </row>
    <row r="358" spans="1:50" x14ac:dyDescent="0.25">
      <c r="A358" s="106">
        <f t="shared" si="11"/>
        <v>0</v>
      </c>
      <c r="B358" s="94"/>
      <c r="C358" s="93" t="str">
        <f>IFERROR(VLOOKUP($B358,'Sub-code Info'!$B$4:$C$23,2,FALSE),"")</f>
        <v/>
      </c>
      <c r="D358" s="97"/>
      <c r="E358" s="97"/>
      <c r="F358" s="97"/>
      <c r="G358" s="97"/>
      <c r="H358" s="97"/>
      <c r="I358" s="97"/>
      <c r="J358" s="97"/>
      <c r="K358" s="99" t="str">
        <f>IFERROR('General Data'!$F$3*L358/SUM(COUNTIF(D358:J358,"x")),"00:00")</f>
        <v>00:00</v>
      </c>
      <c r="L358" s="75">
        <f t="shared" si="10"/>
        <v>0</v>
      </c>
      <c r="M358" s="95"/>
      <c r="N358" s="95"/>
      <c r="O358" s="95"/>
      <c r="P358" s="95"/>
      <c r="Q358" s="95"/>
      <c r="R358" s="95"/>
      <c r="S358" s="95"/>
      <c r="T358" s="95"/>
      <c r="U358" s="95"/>
      <c r="V358" s="95"/>
      <c r="W358" s="95"/>
      <c r="X358" s="95"/>
      <c r="Y358" s="95"/>
      <c r="Z358" s="95"/>
      <c r="AA358" s="95"/>
      <c r="AB358" s="95"/>
      <c r="AC358" s="95"/>
      <c r="AD358" s="95"/>
      <c r="AE358" s="95"/>
      <c r="AF358" s="95"/>
      <c r="AG358" s="95"/>
      <c r="AH358" s="95"/>
      <c r="AI358" s="95"/>
      <c r="AJ358" s="95"/>
      <c r="AK358" s="95"/>
      <c r="AL358" s="95"/>
      <c r="AM358" s="95"/>
      <c r="AN358" s="95"/>
      <c r="AO358" s="95"/>
      <c r="AP358" s="95"/>
      <c r="AQ358" s="95"/>
      <c r="AR358" s="95"/>
      <c r="AS358" s="95"/>
      <c r="AT358" s="95"/>
      <c r="AU358" s="95"/>
      <c r="AV358" s="95"/>
      <c r="AW358" s="76"/>
      <c r="AX358" s="76"/>
    </row>
    <row r="359" spans="1:50" x14ac:dyDescent="0.25">
      <c r="A359" s="106">
        <f t="shared" si="11"/>
        <v>0</v>
      </c>
      <c r="B359" s="94"/>
      <c r="C359" s="93" t="str">
        <f>IFERROR(VLOOKUP($B359,'Sub-code Info'!$B$4:$C$23,2,FALSE),"")</f>
        <v/>
      </c>
      <c r="D359" s="97"/>
      <c r="E359" s="97"/>
      <c r="F359" s="97"/>
      <c r="G359" s="97"/>
      <c r="H359" s="97"/>
      <c r="I359" s="97"/>
      <c r="J359" s="97"/>
      <c r="K359" s="99" t="str">
        <f>IFERROR('General Data'!$F$3*L359/SUM(COUNTIF(D359:J359,"x")),"00:00")</f>
        <v>00:00</v>
      </c>
      <c r="L359" s="75">
        <f t="shared" si="10"/>
        <v>0</v>
      </c>
      <c r="M359" s="95"/>
      <c r="N359" s="95"/>
      <c r="O359" s="95"/>
      <c r="P359" s="95"/>
      <c r="Q359" s="95"/>
      <c r="R359" s="95"/>
      <c r="S359" s="95"/>
      <c r="T359" s="95"/>
      <c r="U359" s="95"/>
      <c r="V359" s="95"/>
      <c r="W359" s="95"/>
      <c r="X359" s="95"/>
      <c r="Y359" s="95"/>
      <c r="Z359" s="95"/>
      <c r="AA359" s="95"/>
      <c r="AB359" s="95"/>
      <c r="AC359" s="95"/>
      <c r="AD359" s="95"/>
      <c r="AE359" s="95"/>
      <c r="AF359" s="95"/>
      <c r="AG359" s="95"/>
      <c r="AH359" s="95"/>
      <c r="AI359" s="95"/>
      <c r="AJ359" s="95"/>
      <c r="AK359" s="95"/>
      <c r="AL359" s="95"/>
      <c r="AM359" s="95"/>
      <c r="AN359" s="95"/>
      <c r="AO359" s="95"/>
      <c r="AP359" s="95"/>
      <c r="AQ359" s="95"/>
      <c r="AR359" s="95"/>
      <c r="AS359" s="95"/>
      <c r="AT359" s="95"/>
      <c r="AU359" s="95"/>
      <c r="AV359" s="95"/>
      <c r="AW359" s="76"/>
      <c r="AX359" s="76"/>
    </row>
    <row r="360" spans="1:50" x14ac:dyDescent="0.25">
      <c r="A360" s="106">
        <f t="shared" si="11"/>
        <v>0</v>
      </c>
      <c r="B360" s="94"/>
      <c r="C360" s="93" t="str">
        <f>IFERROR(VLOOKUP($B360,'Sub-code Info'!$B$4:$C$23,2,FALSE),"")</f>
        <v/>
      </c>
      <c r="D360" s="97"/>
      <c r="E360" s="97"/>
      <c r="F360" s="97"/>
      <c r="G360" s="97"/>
      <c r="H360" s="97"/>
      <c r="I360" s="97"/>
      <c r="J360" s="97"/>
      <c r="K360" s="99" t="str">
        <f>IFERROR('General Data'!$F$3*L360/SUM(COUNTIF(D360:J360,"x")),"00:00")</f>
        <v>00:00</v>
      </c>
      <c r="L360" s="75">
        <f t="shared" si="10"/>
        <v>0</v>
      </c>
      <c r="M360" s="95"/>
      <c r="N360" s="95"/>
      <c r="O360" s="95"/>
      <c r="P360" s="95"/>
      <c r="Q360" s="95"/>
      <c r="R360" s="95"/>
      <c r="S360" s="95"/>
      <c r="T360" s="95"/>
      <c r="U360" s="95"/>
      <c r="V360" s="95"/>
      <c r="W360" s="95"/>
      <c r="X360" s="95"/>
      <c r="Y360" s="95"/>
      <c r="Z360" s="95"/>
      <c r="AA360" s="95"/>
      <c r="AB360" s="95"/>
      <c r="AC360" s="95"/>
      <c r="AD360" s="95"/>
      <c r="AE360" s="95"/>
      <c r="AF360" s="95"/>
      <c r="AG360" s="95"/>
      <c r="AH360" s="95"/>
      <c r="AI360" s="95"/>
      <c r="AJ360" s="95"/>
      <c r="AK360" s="95"/>
      <c r="AL360" s="95"/>
      <c r="AM360" s="95"/>
      <c r="AN360" s="95"/>
      <c r="AO360" s="95"/>
      <c r="AP360" s="95"/>
      <c r="AQ360" s="95"/>
      <c r="AR360" s="95"/>
      <c r="AS360" s="95"/>
      <c r="AT360" s="95"/>
      <c r="AU360" s="95"/>
      <c r="AV360" s="95"/>
      <c r="AW360" s="76"/>
      <c r="AX360" s="76"/>
    </row>
    <row r="361" spans="1:50" x14ac:dyDescent="0.25">
      <c r="A361" s="106">
        <f t="shared" si="11"/>
        <v>0</v>
      </c>
      <c r="B361" s="94"/>
      <c r="C361" s="93" t="str">
        <f>IFERROR(VLOOKUP($B361,'Sub-code Info'!$B$4:$C$23,2,FALSE),"")</f>
        <v/>
      </c>
      <c r="D361" s="97"/>
      <c r="E361" s="97"/>
      <c r="F361" s="97"/>
      <c r="G361" s="97"/>
      <c r="H361" s="97"/>
      <c r="I361" s="97"/>
      <c r="J361" s="97"/>
      <c r="K361" s="99" t="str">
        <f>IFERROR('General Data'!$F$3*L361/SUM(COUNTIF(D361:J361,"x")),"00:00")</f>
        <v>00:00</v>
      </c>
      <c r="L361" s="75">
        <f t="shared" si="10"/>
        <v>0</v>
      </c>
      <c r="M361" s="95"/>
      <c r="N361" s="95"/>
      <c r="O361" s="95"/>
      <c r="P361" s="95"/>
      <c r="Q361" s="95"/>
      <c r="R361" s="95"/>
      <c r="S361" s="95"/>
      <c r="T361" s="95"/>
      <c r="U361" s="95"/>
      <c r="V361" s="95"/>
      <c r="W361" s="95"/>
      <c r="X361" s="95"/>
      <c r="Y361" s="95"/>
      <c r="Z361" s="95"/>
      <c r="AA361" s="95"/>
      <c r="AB361" s="95"/>
      <c r="AC361" s="95"/>
      <c r="AD361" s="95"/>
      <c r="AE361" s="95"/>
      <c r="AF361" s="95"/>
      <c r="AG361" s="95"/>
      <c r="AH361" s="95"/>
      <c r="AI361" s="95"/>
      <c r="AJ361" s="95"/>
      <c r="AK361" s="95"/>
      <c r="AL361" s="95"/>
      <c r="AM361" s="95"/>
      <c r="AN361" s="95"/>
      <c r="AO361" s="95"/>
      <c r="AP361" s="95"/>
      <c r="AQ361" s="95"/>
      <c r="AR361" s="95"/>
      <c r="AS361" s="95"/>
      <c r="AT361" s="95"/>
      <c r="AU361" s="95"/>
      <c r="AV361" s="95"/>
      <c r="AW361" s="76"/>
      <c r="AX361" s="76"/>
    </row>
    <row r="362" spans="1:50" x14ac:dyDescent="0.25">
      <c r="A362" s="106">
        <f t="shared" si="11"/>
        <v>0</v>
      </c>
      <c r="B362" s="94"/>
      <c r="C362" s="93" t="str">
        <f>IFERROR(VLOOKUP($B362,'Sub-code Info'!$B$4:$C$23,2,FALSE),"")</f>
        <v/>
      </c>
      <c r="D362" s="97"/>
      <c r="E362" s="97"/>
      <c r="F362" s="97"/>
      <c r="G362" s="97"/>
      <c r="H362" s="97"/>
      <c r="I362" s="97"/>
      <c r="J362" s="97"/>
      <c r="K362" s="99" t="str">
        <f>IFERROR('General Data'!$F$3*L362/SUM(COUNTIF(D362:J362,"x")),"00:00")</f>
        <v>00:00</v>
      </c>
      <c r="L362" s="75">
        <f t="shared" si="10"/>
        <v>0</v>
      </c>
      <c r="M362" s="95"/>
      <c r="N362" s="95"/>
      <c r="O362" s="95"/>
      <c r="P362" s="95"/>
      <c r="Q362" s="95"/>
      <c r="R362" s="95"/>
      <c r="S362" s="95"/>
      <c r="T362" s="95"/>
      <c r="U362" s="95"/>
      <c r="V362" s="95"/>
      <c r="W362" s="95"/>
      <c r="X362" s="95"/>
      <c r="Y362" s="95"/>
      <c r="Z362" s="95"/>
      <c r="AA362" s="95"/>
      <c r="AB362" s="95"/>
      <c r="AC362" s="95"/>
      <c r="AD362" s="95"/>
      <c r="AE362" s="95"/>
      <c r="AF362" s="95"/>
      <c r="AG362" s="95"/>
      <c r="AH362" s="95"/>
      <c r="AI362" s="95"/>
      <c r="AJ362" s="95"/>
      <c r="AK362" s="95"/>
      <c r="AL362" s="95"/>
      <c r="AM362" s="95"/>
      <c r="AN362" s="95"/>
      <c r="AO362" s="95"/>
      <c r="AP362" s="95"/>
      <c r="AQ362" s="95"/>
      <c r="AR362" s="95"/>
      <c r="AS362" s="95"/>
      <c r="AT362" s="95"/>
      <c r="AU362" s="95"/>
      <c r="AV362" s="95"/>
      <c r="AW362" s="76"/>
      <c r="AX362" s="76"/>
    </row>
    <row r="363" spans="1:50" x14ac:dyDescent="0.25">
      <c r="A363" s="106">
        <f t="shared" si="11"/>
        <v>0</v>
      </c>
      <c r="B363" s="94"/>
      <c r="C363" s="93" t="str">
        <f>IFERROR(VLOOKUP($B363,'Sub-code Info'!$B$4:$C$23,2,FALSE),"")</f>
        <v/>
      </c>
      <c r="D363" s="97"/>
      <c r="E363" s="97"/>
      <c r="F363" s="97"/>
      <c r="G363" s="97"/>
      <c r="H363" s="97"/>
      <c r="I363" s="97"/>
      <c r="J363" s="97"/>
      <c r="K363" s="99" t="str">
        <f>IFERROR('General Data'!$F$3*L363/SUM(COUNTIF(D363:J363,"x")),"00:00")</f>
        <v>00:00</v>
      </c>
      <c r="L363" s="75">
        <f t="shared" si="10"/>
        <v>0</v>
      </c>
      <c r="M363" s="95"/>
      <c r="N363" s="95"/>
      <c r="O363" s="95"/>
      <c r="P363" s="95"/>
      <c r="Q363" s="95"/>
      <c r="R363" s="95"/>
      <c r="S363" s="95"/>
      <c r="T363" s="95"/>
      <c r="U363" s="95"/>
      <c r="V363" s="95"/>
      <c r="W363" s="95"/>
      <c r="X363" s="95"/>
      <c r="Y363" s="95"/>
      <c r="Z363" s="95"/>
      <c r="AA363" s="95"/>
      <c r="AB363" s="95"/>
      <c r="AC363" s="95"/>
      <c r="AD363" s="95"/>
      <c r="AE363" s="95"/>
      <c r="AF363" s="95"/>
      <c r="AG363" s="95"/>
      <c r="AH363" s="95"/>
      <c r="AI363" s="95"/>
      <c r="AJ363" s="95"/>
      <c r="AK363" s="95"/>
      <c r="AL363" s="95"/>
      <c r="AM363" s="95"/>
      <c r="AN363" s="95"/>
      <c r="AO363" s="95"/>
      <c r="AP363" s="95"/>
      <c r="AQ363" s="95"/>
      <c r="AR363" s="95"/>
      <c r="AS363" s="95"/>
      <c r="AT363" s="95"/>
      <c r="AU363" s="95"/>
      <c r="AV363" s="95"/>
      <c r="AW363" s="76"/>
      <c r="AX363" s="76"/>
    </row>
    <row r="364" spans="1:50" x14ac:dyDescent="0.25">
      <c r="A364" s="106">
        <f t="shared" si="11"/>
        <v>0</v>
      </c>
      <c r="B364" s="94"/>
      <c r="C364" s="93" t="str">
        <f>IFERROR(VLOOKUP($B364,'Sub-code Info'!$B$4:$C$23,2,FALSE),"")</f>
        <v/>
      </c>
      <c r="D364" s="97"/>
      <c r="E364" s="97"/>
      <c r="F364" s="97"/>
      <c r="G364" s="97"/>
      <c r="H364" s="97"/>
      <c r="I364" s="97"/>
      <c r="J364" s="97"/>
      <c r="K364" s="99" t="str">
        <f>IFERROR('General Data'!$F$3*L364/SUM(COUNTIF(D364:J364,"x")),"00:00")</f>
        <v>00:00</v>
      </c>
      <c r="L364" s="75">
        <f t="shared" si="10"/>
        <v>0</v>
      </c>
      <c r="M364" s="95"/>
      <c r="N364" s="95"/>
      <c r="O364" s="95"/>
      <c r="P364" s="95"/>
      <c r="Q364" s="95"/>
      <c r="R364" s="95"/>
      <c r="S364" s="95"/>
      <c r="T364" s="95"/>
      <c r="U364" s="95"/>
      <c r="V364" s="95"/>
      <c r="W364" s="95"/>
      <c r="X364" s="95"/>
      <c r="Y364" s="95"/>
      <c r="Z364" s="95"/>
      <c r="AA364" s="95"/>
      <c r="AB364" s="95"/>
      <c r="AC364" s="95"/>
      <c r="AD364" s="95"/>
      <c r="AE364" s="95"/>
      <c r="AF364" s="95"/>
      <c r="AG364" s="95"/>
      <c r="AH364" s="95"/>
      <c r="AI364" s="95"/>
      <c r="AJ364" s="95"/>
      <c r="AK364" s="95"/>
      <c r="AL364" s="95"/>
      <c r="AM364" s="95"/>
      <c r="AN364" s="95"/>
      <c r="AO364" s="95"/>
      <c r="AP364" s="95"/>
      <c r="AQ364" s="95"/>
      <c r="AR364" s="95"/>
      <c r="AS364" s="95"/>
      <c r="AT364" s="95"/>
      <c r="AU364" s="95"/>
      <c r="AV364" s="95"/>
      <c r="AW364" s="76"/>
      <c r="AX364" s="76"/>
    </row>
    <row r="365" spans="1:50" x14ac:dyDescent="0.25">
      <c r="A365" s="106">
        <f t="shared" si="11"/>
        <v>0</v>
      </c>
      <c r="B365" s="94"/>
      <c r="C365" s="93" t="str">
        <f>IFERROR(VLOOKUP($B365,'Sub-code Info'!$B$4:$C$23,2,FALSE),"")</f>
        <v/>
      </c>
      <c r="D365" s="97"/>
      <c r="E365" s="97"/>
      <c r="F365" s="97"/>
      <c r="G365" s="97"/>
      <c r="H365" s="97"/>
      <c r="I365" s="97"/>
      <c r="J365" s="97"/>
      <c r="K365" s="99" t="str">
        <f>IFERROR('General Data'!$F$3*L365/SUM(COUNTIF(D365:J365,"x")),"00:00")</f>
        <v>00:00</v>
      </c>
      <c r="L365" s="75">
        <f t="shared" si="10"/>
        <v>0</v>
      </c>
      <c r="M365" s="95"/>
      <c r="N365" s="95"/>
      <c r="O365" s="95"/>
      <c r="P365" s="95"/>
      <c r="Q365" s="95"/>
      <c r="R365" s="95"/>
      <c r="S365" s="95"/>
      <c r="T365" s="95"/>
      <c r="U365" s="95"/>
      <c r="V365" s="95"/>
      <c r="W365" s="95"/>
      <c r="X365" s="95"/>
      <c r="Y365" s="95"/>
      <c r="Z365" s="95"/>
      <c r="AA365" s="95"/>
      <c r="AB365" s="95"/>
      <c r="AC365" s="95"/>
      <c r="AD365" s="95"/>
      <c r="AE365" s="95"/>
      <c r="AF365" s="95"/>
      <c r="AG365" s="95"/>
      <c r="AH365" s="95"/>
      <c r="AI365" s="95"/>
      <c r="AJ365" s="95"/>
      <c r="AK365" s="95"/>
      <c r="AL365" s="95"/>
      <c r="AM365" s="95"/>
      <c r="AN365" s="95"/>
      <c r="AO365" s="95"/>
      <c r="AP365" s="95"/>
      <c r="AQ365" s="95"/>
      <c r="AR365" s="95"/>
      <c r="AS365" s="95"/>
      <c r="AT365" s="95"/>
      <c r="AU365" s="95"/>
      <c r="AV365" s="95"/>
      <c r="AW365" s="76"/>
      <c r="AX365" s="76"/>
    </row>
    <row r="366" spans="1:50" x14ac:dyDescent="0.25">
      <c r="A366" s="106">
        <f t="shared" si="11"/>
        <v>0</v>
      </c>
      <c r="B366" s="94"/>
      <c r="C366" s="93" t="str">
        <f>IFERROR(VLOOKUP($B366,'Sub-code Info'!$B$4:$C$23,2,FALSE),"")</f>
        <v/>
      </c>
      <c r="D366" s="97"/>
      <c r="E366" s="97"/>
      <c r="F366" s="97"/>
      <c r="G366" s="97"/>
      <c r="H366" s="97"/>
      <c r="I366" s="97"/>
      <c r="J366" s="97"/>
      <c r="K366" s="99" t="str">
        <f>IFERROR('General Data'!$F$3*L366/SUM(COUNTIF(D366:J366,"x")),"00:00")</f>
        <v>00:00</v>
      </c>
      <c r="L366" s="75">
        <f t="shared" si="10"/>
        <v>0</v>
      </c>
      <c r="M366" s="95"/>
      <c r="N366" s="95"/>
      <c r="O366" s="95"/>
      <c r="P366" s="95"/>
      <c r="Q366" s="95"/>
      <c r="R366" s="95"/>
      <c r="S366" s="95"/>
      <c r="T366" s="95"/>
      <c r="U366" s="95"/>
      <c r="V366" s="95"/>
      <c r="W366" s="95"/>
      <c r="X366" s="95"/>
      <c r="Y366" s="95"/>
      <c r="Z366" s="95"/>
      <c r="AA366" s="95"/>
      <c r="AB366" s="95"/>
      <c r="AC366" s="95"/>
      <c r="AD366" s="95"/>
      <c r="AE366" s="95"/>
      <c r="AF366" s="95"/>
      <c r="AG366" s="95"/>
      <c r="AH366" s="95"/>
      <c r="AI366" s="95"/>
      <c r="AJ366" s="95"/>
      <c r="AK366" s="95"/>
      <c r="AL366" s="95"/>
      <c r="AM366" s="95"/>
      <c r="AN366" s="95"/>
      <c r="AO366" s="95"/>
      <c r="AP366" s="95"/>
      <c r="AQ366" s="95"/>
      <c r="AR366" s="95"/>
      <c r="AS366" s="95"/>
      <c r="AT366" s="95"/>
      <c r="AU366" s="95"/>
      <c r="AV366" s="95"/>
      <c r="AW366" s="76"/>
      <c r="AX366" s="76"/>
    </row>
    <row r="367" spans="1:50" x14ac:dyDescent="0.25">
      <c r="A367" s="106">
        <f t="shared" si="11"/>
        <v>0</v>
      </c>
      <c r="B367" s="94"/>
      <c r="C367" s="93" t="str">
        <f>IFERROR(VLOOKUP($B367,'Sub-code Info'!$B$4:$C$23,2,FALSE),"")</f>
        <v/>
      </c>
      <c r="D367" s="97"/>
      <c r="E367" s="97"/>
      <c r="F367" s="97"/>
      <c r="G367" s="97"/>
      <c r="H367" s="97"/>
      <c r="I367" s="97"/>
      <c r="J367" s="97"/>
      <c r="K367" s="99" t="str">
        <f>IFERROR('General Data'!$F$3*L367/SUM(COUNTIF(D367:J367,"x")),"00:00")</f>
        <v>00:00</v>
      </c>
      <c r="L367" s="75">
        <f>SUM(M367:AV367)</f>
        <v>0</v>
      </c>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76"/>
      <c r="AX367" s="76"/>
    </row>
    <row r="368" spans="1:50" x14ac:dyDescent="0.25">
      <c r="A368" s="106">
        <f t="shared" si="11"/>
        <v>0</v>
      </c>
      <c r="B368" s="94"/>
      <c r="C368" s="93" t="str">
        <f>IFERROR(VLOOKUP($B368,'Sub-code Info'!$B$4:$C$23,2,FALSE),"")</f>
        <v/>
      </c>
      <c r="D368" s="97"/>
      <c r="E368" s="97"/>
      <c r="F368" s="97"/>
      <c r="G368" s="97"/>
      <c r="H368" s="97"/>
      <c r="I368" s="97"/>
      <c r="J368" s="97"/>
      <c r="K368" s="99" t="str">
        <f>IFERROR('General Data'!$F$3*L368/SUM(COUNTIF(D368:J368,"x")),"00:00")</f>
        <v>00:00</v>
      </c>
      <c r="L368" s="75">
        <f>SUM(M368:AV368)</f>
        <v>0</v>
      </c>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76"/>
      <c r="AX368" s="76"/>
    </row>
    <row r="369" spans="1:50" x14ac:dyDescent="0.25">
      <c r="A369" s="76"/>
      <c r="B369" s="82"/>
      <c r="C369" s="78"/>
      <c r="D369" s="78"/>
      <c r="E369" s="78"/>
      <c r="F369" s="78"/>
      <c r="G369" s="78"/>
      <c r="H369" s="78"/>
      <c r="I369" s="78"/>
      <c r="J369" s="78"/>
      <c r="K369" s="79"/>
      <c r="L369" s="79"/>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76"/>
      <c r="AX369" s="76"/>
    </row>
    <row r="370" spans="1:50" x14ac:dyDescent="0.25">
      <c r="A370" s="76"/>
      <c r="B370" s="82"/>
      <c r="C370" s="78"/>
      <c r="D370" s="78"/>
      <c r="E370" s="78"/>
      <c r="F370" s="78"/>
      <c r="G370" s="78"/>
      <c r="H370" s="78"/>
      <c r="I370" s="78"/>
      <c r="J370" s="78"/>
      <c r="K370" s="79"/>
      <c r="L370" s="79"/>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76"/>
      <c r="AX370" s="76"/>
    </row>
    <row r="371" spans="1:50" x14ac:dyDescent="0.25">
      <c r="A371" s="76"/>
      <c r="B371" s="82"/>
      <c r="C371" s="78"/>
      <c r="D371" s="78"/>
      <c r="E371" s="78"/>
      <c r="F371" s="78"/>
      <c r="G371" s="78"/>
      <c r="H371" s="78"/>
      <c r="I371" s="78"/>
      <c r="J371" s="78"/>
      <c r="K371" s="79"/>
      <c r="L371" s="79"/>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76"/>
      <c r="AX371" s="76"/>
    </row>
  </sheetData>
  <sheetProtection algorithmName="SHA-512" hashValue="NjbHcJM+fZQU6aqHvn7oPcKGgk9fk8w6gdc+0/Er6RLuMSGPwCMkhkVkCvWV537Qim872H0TepVE+mXuYAAjlA==" saltValue="/ZnhjCGdvcJ54CA+BNkeyw==" spinCount="100000" sheet="1" objects="1" scenarios="1"/>
  <mergeCells count="9">
    <mergeCell ref="M6:X6"/>
    <mergeCell ref="Y6:AJ6"/>
    <mergeCell ref="AK6:AV6"/>
    <mergeCell ref="B1:K1"/>
    <mergeCell ref="B2:K2"/>
    <mergeCell ref="B6:B9"/>
    <mergeCell ref="C6:C9"/>
    <mergeCell ref="D6:J8"/>
    <mergeCell ref="K6:K9"/>
  </mergeCells>
  <conditionalFormatting sqref="M10:AV368">
    <cfRule type="expression" dxfId="3" priority="1">
      <formula>M10=""</formula>
    </cfRule>
    <cfRule type="expression" dxfId="2" priority="2">
      <formula>M10=1</formula>
    </cfRule>
  </conditionalFormatting>
  <dataValidations count="1">
    <dataValidation type="whole" allowBlank="1" showInputMessage="1" showErrorMessage="1" sqref="M10:AV368" xr:uid="{61F97B33-6F62-4918-9F04-888380897EB6}">
      <formula1>1</formula1>
      <formula2>1</formula2>
    </dataValidation>
  </dataValidations>
  <pageMargins left="0.7" right="0.7" top="0.75" bottom="0.75" header="0.3" footer="0.3"/>
  <pageSetup paperSize="9" orientation="portrait" horizontalDpi="203" verticalDpi="203" r:id="rId1"/>
  <headerFooter>
    <oddFooter>&amp;L&amp;1#&amp;"Calibri"&amp;10&amp;K000000Classified: RMG –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68BA051-3549-42ED-B557-3695FF7C229B}">
          <x14:formula1>
            <xm:f>'Sub-code Info'!$B$3:$B$24</xm:f>
          </x14:formula1>
          <xm:sqref>B10:B368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U31"/>
  <sheetViews>
    <sheetView topLeftCell="A14" zoomScaleNormal="100" workbookViewId="0">
      <selection activeCell="E11" sqref="E11"/>
    </sheetView>
  </sheetViews>
  <sheetFormatPr defaultRowHeight="14.25" x14ac:dyDescent="0.25"/>
  <cols>
    <col min="1" max="1" width="4.140625" style="8" customWidth="1"/>
    <col min="2" max="2" width="3.5703125" customWidth="1"/>
    <col min="3" max="3" width="10.42578125" bestFit="1" customWidth="1"/>
    <col min="4" max="4" width="51.42578125" bestFit="1" customWidth="1"/>
    <col min="5" max="5" width="10.85546875" style="70" customWidth="1"/>
  </cols>
  <sheetData>
    <row r="1" spans="1:21" s="8" customFormat="1" ht="24.75" x14ac:dyDescent="0.4">
      <c r="A1" s="173" t="s">
        <v>1378</v>
      </c>
      <c r="B1" s="173"/>
      <c r="C1" s="173"/>
      <c r="D1" s="173"/>
      <c r="E1" s="173"/>
      <c r="F1" s="173"/>
      <c r="G1" s="173"/>
      <c r="H1" s="173"/>
      <c r="I1" s="173"/>
      <c r="J1" s="173"/>
      <c r="K1" s="173"/>
      <c r="L1" s="173"/>
      <c r="M1" s="173"/>
      <c r="N1" s="173"/>
      <c r="O1" s="173"/>
      <c r="P1" s="40"/>
      <c r="Q1" s="41"/>
      <c r="R1" s="41"/>
      <c r="S1" s="41"/>
      <c r="T1" s="41"/>
      <c r="U1" s="41"/>
    </row>
    <row r="2" spans="1:21" s="8" customFormat="1" ht="24.75" x14ac:dyDescent="0.4">
      <c r="A2" s="173" t="str">
        <f>'Set-Up'!C7</f>
        <v>Poole DO</v>
      </c>
      <c r="B2" s="173"/>
      <c r="C2" s="173"/>
      <c r="D2" s="173"/>
      <c r="E2" s="173"/>
      <c r="F2" s="173"/>
      <c r="G2" s="173"/>
      <c r="H2" s="173"/>
      <c r="I2" s="173"/>
      <c r="J2" s="173"/>
      <c r="K2" s="173"/>
      <c r="L2" s="173"/>
      <c r="M2" s="173"/>
      <c r="N2" s="173"/>
      <c r="O2" s="173"/>
      <c r="P2" s="18"/>
      <c r="Q2" s="41"/>
      <c r="R2" s="41"/>
      <c r="S2" s="41"/>
      <c r="T2" s="41"/>
      <c r="U2" s="41"/>
    </row>
    <row r="3" spans="1:21" s="8" customFormat="1" ht="6.95" customHeight="1" x14ac:dyDescent="0.4">
      <c r="A3" s="9"/>
      <c r="B3" s="22"/>
      <c r="C3" s="22"/>
      <c r="D3" s="22"/>
      <c r="E3" s="100"/>
      <c r="F3" s="22"/>
      <c r="G3" s="22"/>
      <c r="H3" s="22"/>
      <c r="I3" s="22"/>
      <c r="J3" s="22"/>
      <c r="K3" s="22"/>
      <c r="L3" s="22"/>
      <c r="M3" s="22"/>
      <c r="N3" s="22"/>
      <c r="O3" s="22"/>
      <c r="P3" s="22"/>
      <c r="Q3" s="41"/>
      <c r="R3" s="41"/>
      <c r="S3" s="41"/>
      <c r="T3" s="41"/>
      <c r="U3" s="41"/>
    </row>
    <row r="4" spans="1:21" s="8" customFormat="1" ht="24.75" x14ac:dyDescent="0.4">
      <c r="A4" s="9"/>
      <c r="B4" s="22"/>
      <c r="C4" s="183" t="s">
        <v>1379</v>
      </c>
      <c r="D4" s="183"/>
      <c r="E4" s="183"/>
      <c r="F4" s="22"/>
      <c r="G4" s="183" t="s">
        <v>1380</v>
      </c>
      <c r="H4" s="183"/>
      <c r="I4" s="183"/>
      <c r="J4" s="183"/>
      <c r="K4" s="183"/>
      <c r="L4" s="183"/>
      <c r="M4" s="183"/>
      <c r="N4" s="183"/>
      <c r="O4" s="22"/>
      <c r="P4" s="22"/>
      <c r="Q4" s="41"/>
      <c r="R4" s="41"/>
      <c r="S4" s="41"/>
      <c r="T4" s="41"/>
      <c r="U4" s="41"/>
    </row>
    <row r="5" spans="1:21" s="8" customFormat="1" ht="11.1" customHeight="1" x14ac:dyDescent="0.4">
      <c r="A5" s="9"/>
      <c r="B5" s="22"/>
      <c r="C5" s="22"/>
      <c r="D5" s="22"/>
      <c r="E5" s="100"/>
      <c r="F5" s="22"/>
      <c r="G5" s="22"/>
      <c r="H5" s="22"/>
      <c r="I5" s="22"/>
      <c r="J5" s="22"/>
      <c r="K5" s="22"/>
      <c r="L5" s="22"/>
      <c r="M5" s="22"/>
      <c r="N5" s="22"/>
      <c r="O5" s="22"/>
      <c r="P5" s="22"/>
      <c r="Q5" s="41"/>
      <c r="R5" s="41"/>
      <c r="S5" s="41"/>
      <c r="T5" s="41"/>
      <c r="U5" s="41"/>
    </row>
    <row r="6" spans="1:21" ht="11.1" customHeight="1" x14ac:dyDescent="0.25">
      <c r="A6" s="9"/>
      <c r="B6" s="9"/>
      <c r="C6" s="9"/>
      <c r="D6" s="9"/>
      <c r="E6" s="81"/>
      <c r="F6" s="9"/>
      <c r="G6" s="9"/>
      <c r="H6" s="9"/>
      <c r="I6" s="9"/>
      <c r="J6" s="9"/>
      <c r="K6" s="9"/>
      <c r="L6" s="9"/>
      <c r="M6" s="9"/>
      <c r="N6" s="9"/>
      <c r="O6" s="9"/>
      <c r="P6" s="9"/>
    </row>
    <row r="7" spans="1:21" ht="11.1" customHeight="1" x14ac:dyDescent="0.25">
      <c r="A7" s="9"/>
      <c r="B7" s="9"/>
      <c r="C7" s="9"/>
      <c r="D7" s="9"/>
      <c r="E7" s="81"/>
      <c r="F7" s="9"/>
      <c r="G7" s="9"/>
      <c r="H7" s="9"/>
      <c r="I7" s="9"/>
      <c r="J7" s="9"/>
      <c r="K7" s="9"/>
      <c r="L7" s="9"/>
      <c r="M7" s="9"/>
      <c r="N7" s="9"/>
      <c r="O7" s="9"/>
      <c r="P7" s="9"/>
    </row>
    <row r="8" spans="1:21" ht="33" customHeight="1" x14ac:dyDescent="0.3">
      <c r="A8" s="9"/>
      <c r="B8" s="9"/>
      <c r="C8" s="45" t="s">
        <v>0</v>
      </c>
      <c r="D8" s="56" t="s">
        <v>1</v>
      </c>
      <c r="E8" s="96" t="s">
        <v>1376</v>
      </c>
      <c r="F8" s="9"/>
      <c r="G8" s="175" t="s">
        <v>1398</v>
      </c>
      <c r="H8" s="175"/>
      <c r="I8" s="175"/>
      <c r="J8" s="175"/>
      <c r="K8" s="175"/>
      <c r="L8" s="175"/>
      <c r="M8" s="176" t="str">
        <f>IF('Set-Up'!P10="","",'Set-Up'!I15)</f>
        <v/>
      </c>
      <c r="N8" s="176"/>
      <c r="O8" s="9"/>
      <c r="P8" s="9"/>
      <c r="Q8" s="42"/>
    </row>
    <row r="9" spans="1:21" ht="17.25" x14ac:dyDescent="0.25">
      <c r="A9" s="9"/>
      <c r="B9" s="174" t="s">
        <v>1385</v>
      </c>
      <c r="C9" s="49" t="s">
        <v>36</v>
      </c>
      <c r="D9" s="54" t="s">
        <v>37</v>
      </c>
      <c r="E9" s="107">
        <f ca="1">'General Data'!J4</f>
        <v>0</v>
      </c>
      <c r="F9" s="9"/>
      <c r="G9" s="175" t="s">
        <v>1382</v>
      </c>
      <c r="H9" s="175"/>
      <c r="I9" s="175"/>
      <c r="J9" s="175"/>
      <c r="K9" s="175"/>
      <c r="L9" s="175"/>
      <c r="M9" s="176" t="str">
        <f>IF('Set-Up'!P10="","",'Set-Up'!P10*'General Data'!F5)</f>
        <v/>
      </c>
      <c r="N9" s="176"/>
      <c r="O9" s="9"/>
      <c r="P9" s="9"/>
      <c r="Q9" s="42"/>
    </row>
    <row r="10" spans="1:21" ht="17.25" x14ac:dyDescent="0.25">
      <c r="A10" s="9"/>
      <c r="B10" s="174"/>
      <c r="C10" s="49" t="s">
        <v>27</v>
      </c>
      <c r="D10" s="54" t="s">
        <v>28</v>
      </c>
      <c r="E10" s="107">
        <f ca="1">'General Data'!J5</f>
        <v>0</v>
      </c>
      <c r="F10" s="9"/>
      <c r="G10" s="175"/>
      <c r="H10" s="175"/>
      <c r="I10" s="175"/>
      <c r="J10" s="175"/>
      <c r="K10" s="175"/>
      <c r="L10" s="175"/>
      <c r="M10" s="176"/>
      <c r="N10" s="176"/>
      <c r="O10" s="9"/>
      <c r="P10" s="9"/>
      <c r="Q10" s="42"/>
    </row>
    <row r="11" spans="1:21" ht="17.25" x14ac:dyDescent="0.25">
      <c r="A11" s="9"/>
      <c r="B11" s="174"/>
      <c r="C11" s="49" t="s">
        <v>13</v>
      </c>
      <c r="D11" s="54" t="s">
        <v>14</v>
      </c>
      <c r="E11" s="107">
        <f ca="1">'General Data'!J6</f>
        <v>0</v>
      </c>
      <c r="F11" s="9"/>
      <c r="G11" s="177" t="s">
        <v>1383</v>
      </c>
      <c r="H11" s="178"/>
      <c r="I11" s="178"/>
      <c r="J11" s="178"/>
      <c r="K11" s="178"/>
      <c r="L11" s="179"/>
      <c r="M11" s="167" t="str">
        <f>IF('Set-Up'!P10="","",SUM(E9:E16))</f>
        <v/>
      </c>
      <c r="N11" s="168"/>
      <c r="O11" s="9"/>
      <c r="P11" s="9"/>
      <c r="Q11" s="42"/>
    </row>
    <row r="12" spans="1:21" ht="17.25" x14ac:dyDescent="0.25">
      <c r="A12" s="9"/>
      <c r="B12" s="174"/>
      <c r="C12" s="49" t="s">
        <v>31</v>
      </c>
      <c r="D12" s="54" t="s">
        <v>1381</v>
      </c>
      <c r="E12" s="107">
        <f ca="1">'General Data'!J7</f>
        <v>0</v>
      </c>
      <c r="F12" s="9"/>
      <c r="G12" s="180"/>
      <c r="H12" s="181"/>
      <c r="I12" s="181"/>
      <c r="J12" s="181"/>
      <c r="K12" s="181"/>
      <c r="L12" s="182"/>
      <c r="M12" s="169"/>
      <c r="N12" s="170"/>
      <c r="O12" s="9"/>
      <c r="P12" s="9"/>
      <c r="Q12" s="42"/>
    </row>
    <row r="13" spans="1:21" ht="17.25" x14ac:dyDescent="0.25">
      <c r="A13" s="9"/>
      <c r="B13" s="174"/>
      <c r="C13" s="49" t="s">
        <v>17</v>
      </c>
      <c r="D13" s="54" t="s">
        <v>18</v>
      </c>
      <c r="E13" s="107">
        <f ca="1">'General Data'!J8</f>
        <v>0</v>
      </c>
      <c r="F13" s="9"/>
      <c r="G13" s="9"/>
      <c r="H13" s="9"/>
      <c r="I13" s="9"/>
      <c r="J13" s="9"/>
      <c r="K13" s="9"/>
      <c r="L13" s="9"/>
      <c r="M13" s="9"/>
      <c r="N13" s="9"/>
      <c r="O13" s="9"/>
      <c r="P13" s="9"/>
      <c r="Q13" s="42"/>
    </row>
    <row r="14" spans="1:21" ht="17.25" x14ac:dyDescent="0.25">
      <c r="A14" s="9"/>
      <c r="B14" s="174"/>
      <c r="C14" s="49" t="s">
        <v>34</v>
      </c>
      <c r="D14" s="54" t="s">
        <v>35</v>
      </c>
      <c r="E14" s="107">
        <f ca="1">'General Data'!J9</f>
        <v>0</v>
      </c>
      <c r="F14" s="9"/>
      <c r="G14" s="175" t="s">
        <v>1399</v>
      </c>
      <c r="H14" s="175"/>
      <c r="I14" s="175"/>
      <c r="J14" s="175"/>
      <c r="K14" s="175"/>
      <c r="L14" s="175"/>
      <c r="M14" s="176" t="str">
        <f>IF('Set-Up'!H13="","",'Set-Up'!H13)</f>
        <v/>
      </c>
      <c r="N14" s="176"/>
      <c r="O14" s="9"/>
      <c r="P14" s="9"/>
      <c r="Q14" s="42"/>
    </row>
    <row r="15" spans="1:21" ht="17.25" x14ac:dyDescent="0.25">
      <c r="A15" s="9"/>
      <c r="B15" s="174"/>
      <c r="C15" s="49" t="s">
        <v>23</v>
      </c>
      <c r="D15" s="54" t="s">
        <v>24</v>
      </c>
      <c r="E15" s="107">
        <f ca="1">'General Data'!J10</f>
        <v>0</v>
      </c>
      <c r="F15" s="9"/>
      <c r="G15" s="175"/>
      <c r="H15" s="175"/>
      <c r="I15" s="175"/>
      <c r="J15" s="175"/>
      <c r="K15" s="175"/>
      <c r="L15" s="175"/>
      <c r="M15" s="176"/>
      <c r="N15" s="176"/>
      <c r="O15" s="9"/>
      <c r="P15" s="9"/>
      <c r="Q15" s="42"/>
    </row>
    <row r="16" spans="1:21" ht="17.25" x14ac:dyDescent="0.25">
      <c r="A16" s="9"/>
      <c r="B16" s="174"/>
      <c r="C16" s="49" t="s">
        <v>25</v>
      </c>
      <c r="D16" s="54" t="s">
        <v>26</v>
      </c>
      <c r="E16" s="107">
        <f ca="1">'General Data'!J11</f>
        <v>0</v>
      </c>
      <c r="F16" s="9"/>
      <c r="G16" s="177" t="s">
        <v>1384</v>
      </c>
      <c r="H16" s="178"/>
      <c r="I16" s="178"/>
      <c r="J16" s="178"/>
      <c r="K16" s="178"/>
      <c r="L16" s="179"/>
      <c r="M16" s="167" t="str">
        <f>IF('Set-Up'!H13="","",SUM(E9:E28))</f>
        <v/>
      </c>
      <c r="N16" s="168"/>
      <c r="O16" s="9"/>
      <c r="P16" s="9"/>
      <c r="Q16" s="42"/>
    </row>
    <row r="17" spans="1:17" ht="17.25" x14ac:dyDescent="0.25">
      <c r="A17" s="9"/>
      <c r="B17" s="9"/>
      <c r="C17" s="50" t="s">
        <v>40</v>
      </c>
      <c r="D17" s="55" t="s">
        <v>41</v>
      </c>
      <c r="E17" s="103">
        <f>'General Data'!J12</f>
        <v>0</v>
      </c>
      <c r="F17" s="9"/>
      <c r="G17" s="180"/>
      <c r="H17" s="181"/>
      <c r="I17" s="181"/>
      <c r="J17" s="181"/>
      <c r="K17" s="181"/>
      <c r="L17" s="182"/>
      <c r="M17" s="169"/>
      <c r="N17" s="170"/>
      <c r="O17" s="9"/>
      <c r="P17" s="9"/>
      <c r="Q17" s="42"/>
    </row>
    <row r="18" spans="1:17" ht="17.25" x14ac:dyDescent="0.25">
      <c r="A18" s="9"/>
      <c r="B18" s="9"/>
      <c r="C18" s="50" t="s">
        <v>38</v>
      </c>
      <c r="D18" s="55" t="s">
        <v>39</v>
      </c>
      <c r="E18" s="103">
        <f>'General Data'!J13</f>
        <v>0</v>
      </c>
      <c r="F18" s="9"/>
      <c r="G18" s="9"/>
      <c r="H18" s="9"/>
      <c r="I18" s="9"/>
      <c r="J18" s="9"/>
      <c r="K18" s="9"/>
      <c r="L18" s="9"/>
      <c r="M18" s="9"/>
      <c r="N18" s="9"/>
      <c r="O18" s="9"/>
      <c r="P18" s="9"/>
      <c r="Q18" s="42"/>
    </row>
    <row r="19" spans="1:17" ht="17.25" x14ac:dyDescent="0.3">
      <c r="A19" s="9"/>
      <c r="B19" s="9"/>
      <c r="C19" s="50" t="s">
        <v>15</v>
      </c>
      <c r="D19" s="55" t="s">
        <v>16</v>
      </c>
      <c r="E19" s="103">
        <f ca="1">'General Data'!J14</f>
        <v>0</v>
      </c>
      <c r="F19" s="9"/>
      <c r="G19" s="171" t="s">
        <v>1415</v>
      </c>
      <c r="H19" s="171"/>
      <c r="I19" s="171"/>
      <c r="J19" s="171"/>
      <c r="K19" s="171"/>
      <c r="L19" s="171"/>
      <c r="M19" s="171"/>
      <c r="N19" s="171"/>
      <c r="O19" s="9"/>
      <c r="P19" s="9"/>
      <c r="Q19" s="42"/>
    </row>
    <row r="20" spans="1:17" ht="17.25" x14ac:dyDescent="0.25">
      <c r="A20" s="9"/>
      <c r="B20" s="9"/>
      <c r="C20" s="50" t="s">
        <v>21</v>
      </c>
      <c r="D20" s="55" t="s">
        <v>22</v>
      </c>
      <c r="E20" s="103">
        <f>'General Data'!J15</f>
        <v>0</v>
      </c>
      <c r="F20" s="9"/>
      <c r="G20" s="172"/>
      <c r="H20" s="172"/>
      <c r="I20" s="172"/>
      <c r="J20" s="172"/>
      <c r="K20" s="172"/>
      <c r="L20" s="172"/>
      <c r="M20" s="172"/>
      <c r="N20" s="172"/>
      <c r="O20" s="9"/>
      <c r="P20" s="9"/>
      <c r="Q20" s="42"/>
    </row>
    <row r="21" spans="1:17" ht="17.25" x14ac:dyDescent="0.25">
      <c r="A21" s="9"/>
      <c r="B21" s="9"/>
      <c r="C21" s="50" t="s">
        <v>8</v>
      </c>
      <c r="D21" s="55" t="s">
        <v>9</v>
      </c>
      <c r="E21" s="103">
        <f ca="1">'General Data'!J16</f>
        <v>0</v>
      </c>
      <c r="F21" s="9"/>
      <c r="G21" s="172"/>
      <c r="H21" s="172"/>
      <c r="I21" s="172"/>
      <c r="J21" s="172"/>
      <c r="K21" s="172"/>
      <c r="L21" s="172"/>
      <c r="M21" s="172"/>
      <c r="N21" s="172"/>
      <c r="O21" s="9"/>
      <c r="P21" s="9"/>
      <c r="Q21" s="42"/>
    </row>
    <row r="22" spans="1:17" ht="17.25" x14ac:dyDescent="0.25">
      <c r="A22" s="9"/>
      <c r="B22" s="9"/>
      <c r="C22" s="50" t="s">
        <v>10</v>
      </c>
      <c r="D22" s="55" t="s">
        <v>11</v>
      </c>
      <c r="E22" s="103">
        <f ca="1">'General Data'!J17</f>
        <v>0</v>
      </c>
      <c r="F22" s="9"/>
      <c r="G22" s="172"/>
      <c r="H22" s="172"/>
      <c r="I22" s="172"/>
      <c r="J22" s="172"/>
      <c r="K22" s="172"/>
      <c r="L22" s="172"/>
      <c r="M22" s="172"/>
      <c r="N22" s="172"/>
      <c r="O22" s="9"/>
      <c r="P22" s="9"/>
      <c r="Q22" s="42"/>
    </row>
    <row r="23" spans="1:17" ht="17.25" x14ac:dyDescent="0.25">
      <c r="A23" s="9"/>
      <c r="B23" s="9"/>
      <c r="C23" s="50" t="s">
        <v>12</v>
      </c>
      <c r="D23" s="55" t="s">
        <v>1375</v>
      </c>
      <c r="E23" s="103">
        <f ca="1">'General Data'!J18</f>
        <v>0</v>
      </c>
      <c r="F23" s="9"/>
      <c r="G23" s="172"/>
      <c r="H23" s="172"/>
      <c r="I23" s="172"/>
      <c r="J23" s="172"/>
      <c r="K23" s="172"/>
      <c r="L23" s="172"/>
      <c r="M23" s="172"/>
      <c r="N23" s="172"/>
      <c r="O23" s="9"/>
      <c r="P23" s="9"/>
      <c r="Q23" s="42"/>
    </row>
    <row r="24" spans="1:17" ht="17.25" x14ac:dyDescent="0.25">
      <c r="A24" s="9"/>
      <c r="B24" s="9"/>
      <c r="C24" s="50" t="s">
        <v>19</v>
      </c>
      <c r="D24" s="55" t="s">
        <v>20</v>
      </c>
      <c r="E24" s="103">
        <f ca="1">'General Data'!J19</f>
        <v>0</v>
      </c>
      <c r="F24" s="9"/>
      <c r="G24" s="172"/>
      <c r="H24" s="172"/>
      <c r="I24" s="172"/>
      <c r="J24" s="172"/>
      <c r="K24" s="172"/>
      <c r="L24" s="172"/>
      <c r="M24" s="172"/>
      <c r="N24" s="172"/>
      <c r="O24" s="9"/>
      <c r="P24" s="9"/>
      <c r="Q24" s="42"/>
    </row>
    <row r="25" spans="1:17" ht="17.25" x14ac:dyDescent="0.25">
      <c r="A25" s="9"/>
      <c r="B25" s="9"/>
      <c r="C25" s="50" t="s">
        <v>32</v>
      </c>
      <c r="D25" s="55" t="s">
        <v>33</v>
      </c>
      <c r="E25" s="103">
        <f ca="1">'General Data'!J20</f>
        <v>0</v>
      </c>
      <c r="F25" s="9"/>
      <c r="G25" s="172"/>
      <c r="H25" s="172"/>
      <c r="I25" s="172"/>
      <c r="J25" s="172"/>
      <c r="K25" s="172"/>
      <c r="L25" s="172"/>
      <c r="M25" s="172"/>
      <c r="N25" s="172"/>
      <c r="O25" s="9"/>
      <c r="P25" s="9"/>
      <c r="Q25" s="42"/>
    </row>
    <row r="26" spans="1:17" ht="17.25" x14ac:dyDescent="0.25">
      <c r="A26" s="9"/>
      <c r="B26" s="9"/>
      <c r="C26" s="50" t="s">
        <v>42</v>
      </c>
      <c r="D26" s="55" t="s">
        <v>43</v>
      </c>
      <c r="E26" s="103">
        <f ca="1">'General Data'!J21</f>
        <v>0</v>
      </c>
      <c r="F26" s="9"/>
      <c r="G26" s="172"/>
      <c r="H26" s="172"/>
      <c r="I26" s="172"/>
      <c r="J26" s="172"/>
      <c r="K26" s="172"/>
      <c r="L26" s="172"/>
      <c r="M26" s="172"/>
      <c r="N26" s="172"/>
      <c r="O26" s="9"/>
      <c r="P26" s="9"/>
      <c r="Q26" s="42"/>
    </row>
    <row r="27" spans="1:17" ht="17.25" x14ac:dyDescent="0.25">
      <c r="A27" s="9"/>
      <c r="B27" s="9"/>
      <c r="C27" s="50" t="s">
        <v>6</v>
      </c>
      <c r="D27" s="55" t="s">
        <v>7</v>
      </c>
      <c r="E27" s="103">
        <f ca="1">'General Data'!J22</f>
        <v>0</v>
      </c>
      <c r="F27" s="9"/>
      <c r="G27" s="172"/>
      <c r="H27" s="172"/>
      <c r="I27" s="172"/>
      <c r="J27" s="172"/>
      <c r="K27" s="172"/>
      <c r="L27" s="172"/>
      <c r="M27" s="172"/>
      <c r="N27" s="172"/>
      <c r="O27" s="9"/>
      <c r="P27" s="9"/>
      <c r="Q27" s="42"/>
    </row>
    <row r="28" spans="1:17" ht="17.25" x14ac:dyDescent="0.25">
      <c r="A28" s="9"/>
      <c r="B28" s="9"/>
      <c r="C28" s="50" t="s">
        <v>29</v>
      </c>
      <c r="D28" s="55" t="s">
        <v>30</v>
      </c>
      <c r="E28" s="103">
        <f ca="1">'General Data'!J23</f>
        <v>0</v>
      </c>
      <c r="F28" s="9"/>
      <c r="G28" s="172"/>
      <c r="H28" s="172"/>
      <c r="I28" s="172"/>
      <c r="J28" s="172"/>
      <c r="K28" s="172"/>
      <c r="L28" s="172"/>
      <c r="M28" s="172"/>
      <c r="N28" s="172"/>
      <c r="O28" s="9"/>
      <c r="P28" s="9"/>
      <c r="Q28" s="42"/>
    </row>
    <row r="29" spans="1:17" x14ac:dyDescent="0.25">
      <c r="A29" s="9"/>
      <c r="B29" s="9"/>
      <c r="C29" s="9"/>
      <c r="D29" s="9"/>
      <c r="E29" s="81"/>
      <c r="F29" s="9"/>
      <c r="G29" s="9"/>
      <c r="H29" s="9"/>
      <c r="I29" s="9"/>
      <c r="J29" s="9"/>
      <c r="K29" s="9"/>
      <c r="L29" s="9"/>
      <c r="M29" s="9"/>
      <c r="N29" s="9"/>
      <c r="O29" s="9"/>
      <c r="P29" s="9"/>
      <c r="Q29" s="42"/>
    </row>
    <row r="30" spans="1:17" x14ac:dyDescent="0.25">
      <c r="A30" s="9"/>
      <c r="B30" s="9"/>
      <c r="C30" s="9"/>
      <c r="D30" s="9"/>
      <c r="E30" s="81"/>
      <c r="F30" s="9"/>
      <c r="G30" s="9"/>
      <c r="H30" s="9"/>
      <c r="I30" s="9"/>
      <c r="J30" s="9"/>
      <c r="K30" s="9"/>
      <c r="L30" s="9"/>
      <c r="M30" s="9"/>
      <c r="N30" s="9"/>
      <c r="O30" s="9"/>
      <c r="P30" s="9"/>
      <c r="Q30" s="42"/>
    </row>
    <row r="31" spans="1:17" x14ac:dyDescent="0.25">
      <c r="A31" s="9"/>
      <c r="B31" s="9"/>
      <c r="C31" s="9"/>
      <c r="D31" s="9"/>
      <c r="E31" s="81"/>
      <c r="F31" s="9"/>
      <c r="G31" s="9"/>
      <c r="H31" s="9"/>
      <c r="I31" s="9"/>
      <c r="J31" s="9"/>
      <c r="K31" s="9"/>
      <c r="L31" s="9"/>
      <c r="M31" s="9"/>
      <c r="N31" s="9"/>
      <c r="O31" s="9"/>
      <c r="P31" s="9"/>
      <c r="Q31" s="42"/>
    </row>
  </sheetData>
  <sheetProtection algorithmName="SHA-512" hashValue="lRX9SyWmBvSprA3+7NqXMRlTVvv4kDxDprVrUOk/XUILHFRA4M2QoTUmN8F3XcfZcsJ2mkVXY887Na6QkO5Rww==" saltValue="Z8ESZJCO2C7EnE7r3HhdLg==" spinCount="100000" sheet="1" objects="1" scenarios="1"/>
  <mergeCells count="17">
    <mergeCell ref="G11:L12"/>
    <mergeCell ref="M11:N12"/>
    <mergeCell ref="G19:N19"/>
    <mergeCell ref="G20:N28"/>
    <mergeCell ref="A2:O2"/>
    <mergeCell ref="A1:O1"/>
    <mergeCell ref="B9:B16"/>
    <mergeCell ref="G9:L10"/>
    <mergeCell ref="M9:N10"/>
    <mergeCell ref="G8:L8"/>
    <mergeCell ref="M8:N8"/>
    <mergeCell ref="G14:L15"/>
    <mergeCell ref="M14:N15"/>
    <mergeCell ref="G16:L17"/>
    <mergeCell ref="M16:N17"/>
    <mergeCell ref="C4:E4"/>
    <mergeCell ref="G4:N4"/>
  </mergeCells>
  <pageMargins left="0.7" right="0.7" top="0.75" bottom="0.75" header="0.3" footer="0.3"/>
  <pageSetup paperSize="9" scale="11" orientation="portrait" horizontalDpi="203" verticalDpi="203" r:id="rId1"/>
  <headerFooter>
    <oddFooter>&amp;L&amp;1#&amp;"Calibri"&amp;10&amp;K000000Classified: RMG –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P371"/>
  <sheetViews>
    <sheetView workbookViewId="0">
      <pane xSplit="12" ySplit="9" topLeftCell="M13" activePane="bottomRight" state="frozen"/>
      <selection pane="topRight" activeCell="L1" sqref="L1"/>
      <selection pane="bottomLeft" activeCell="A10" sqref="A10"/>
      <selection pane="bottomRight" activeCell="Y3" sqref="Y3"/>
    </sheetView>
  </sheetViews>
  <sheetFormatPr defaultColWidth="8.7109375" defaultRowHeight="14.25" x14ac:dyDescent="0.25"/>
  <cols>
    <col min="1" max="1" width="8.7109375" style="8"/>
    <col min="2" max="2" width="8.7109375" style="4"/>
    <col min="3" max="3" width="36.5703125" style="2" customWidth="1"/>
    <col min="4" max="4" width="4.140625" style="2" bestFit="1" customWidth="1"/>
    <col min="5" max="10" width="3.140625" style="2" customWidth="1"/>
    <col min="11" max="11" width="9" style="5" customWidth="1"/>
    <col min="12" max="12" width="8.7109375" style="5" hidden="1" customWidth="1"/>
    <col min="13" max="300" width="1.85546875" style="3" customWidth="1"/>
    <col min="301" max="301" width="8.7109375" style="8" customWidth="1"/>
    <col min="302" max="16384" width="8.7109375" style="8"/>
  </cols>
  <sheetData>
    <row r="1" spans="1:302" ht="24.75" x14ac:dyDescent="0.4">
      <c r="A1" s="22"/>
      <c r="B1" s="152" t="s">
        <v>1405</v>
      </c>
      <c r="C1" s="152"/>
      <c r="D1" s="152"/>
      <c r="E1" s="152"/>
      <c r="F1" s="152"/>
      <c r="G1" s="152"/>
      <c r="H1" s="152"/>
      <c r="I1" s="152"/>
      <c r="J1" s="152"/>
      <c r="K1" s="152"/>
      <c r="L1" s="18"/>
      <c r="M1" s="22"/>
      <c r="N1" s="22"/>
      <c r="O1" s="22"/>
      <c r="P1" s="22"/>
      <c r="Q1" s="22"/>
      <c r="R1" s="22"/>
      <c r="S1" s="22"/>
      <c r="T1" s="22"/>
      <c r="U1" s="22"/>
      <c r="V1" s="22"/>
      <c r="W1" s="9"/>
      <c r="X1" s="9"/>
      <c r="Y1" s="9"/>
      <c r="Z1" s="27"/>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row>
    <row r="2" spans="1:302" ht="24.75" x14ac:dyDescent="0.4">
      <c r="A2" s="22" t="str">
        <f>IF(C7="","",C7)</f>
        <v/>
      </c>
      <c r="B2" s="152" t="str">
        <f>'Set-Up'!C7</f>
        <v>Poole DO</v>
      </c>
      <c r="C2" s="152"/>
      <c r="D2" s="152"/>
      <c r="E2" s="152"/>
      <c r="F2" s="152"/>
      <c r="G2" s="152"/>
      <c r="H2" s="152"/>
      <c r="I2" s="152"/>
      <c r="J2" s="152"/>
      <c r="K2" s="152"/>
      <c r="L2" s="18"/>
      <c r="M2" s="22"/>
      <c r="N2" s="22"/>
      <c r="O2" s="22"/>
      <c r="P2" s="22"/>
      <c r="Q2" s="22"/>
      <c r="R2" s="22"/>
      <c r="S2" s="22"/>
      <c r="T2" s="22"/>
      <c r="U2" s="22"/>
      <c r="V2" s="22"/>
      <c r="W2" s="9"/>
      <c r="X2" s="9"/>
      <c r="Y2" s="9"/>
      <c r="Z2" s="27"/>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row>
    <row r="3" spans="1:302" x14ac:dyDescent="0.25">
      <c r="A3" s="9"/>
      <c r="B3" s="23"/>
      <c r="C3" s="24"/>
      <c r="D3" s="24"/>
      <c r="E3" s="24"/>
      <c r="F3" s="24"/>
      <c r="G3" s="24"/>
      <c r="H3" s="24"/>
      <c r="I3" s="24"/>
      <c r="J3" s="24"/>
      <c r="K3" s="25"/>
      <c r="L3" s="25"/>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9"/>
      <c r="KP3" s="9"/>
    </row>
    <row r="4" spans="1:302" x14ac:dyDescent="0.25">
      <c r="A4" s="9"/>
      <c r="B4" s="23"/>
      <c r="C4" s="24"/>
      <c r="D4" s="24"/>
      <c r="E4" s="24"/>
      <c r="F4" s="24"/>
      <c r="G4" s="24"/>
      <c r="H4" s="24"/>
      <c r="I4" s="24"/>
      <c r="J4" s="24"/>
      <c r="K4" s="25"/>
      <c r="L4" s="25"/>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9"/>
      <c r="KP4" s="9"/>
    </row>
    <row r="5" spans="1:302" x14ac:dyDescent="0.25">
      <c r="A5" s="9"/>
      <c r="B5" s="23"/>
      <c r="C5" s="24"/>
      <c r="D5" s="24"/>
      <c r="E5" s="24"/>
      <c r="F5" s="24"/>
      <c r="G5" s="24"/>
      <c r="H5" s="24"/>
      <c r="I5" s="24"/>
      <c r="J5" s="24"/>
      <c r="K5" s="25"/>
      <c r="L5" s="25"/>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9"/>
      <c r="KP5" s="9"/>
    </row>
    <row r="6" spans="1:302" x14ac:dyDescent="0.25">
      <c r="A6" s="9"/>
      <c r="B6" s="165" t="s">
        <v>0</v>
      </c>
      <c r="C6" s="165" t="s">
        <v>1</v>
      </c>
      <c r="D6" s="166" t="s">
        <v>1402</v>
      </c>
      <c r="E6" s="166"/>
      <c r="F6" s="166"/>
      <c r="G6" s="166"/>
      <c r="H6" s="166"/>
      <c r="I6" s="166"/>
      <c r="J6" s="166"/>
      <c r="K6" s="166" t="s">
        <v>1403</v>
      </c>
      <c r="L6" s="6" t="s">
        <v>3</v>
      </c>
      <c r="M6" s="164">
        <v>0</v>
      </c>
      <c r="N6" s="164"/>
      <c r="O6" s="164"/>
      <c r="P6" s="164"/>
      <c r="Q6" s="164"/>
      <c r="R6" s="164"/>
      <c r="S6" s="164"/>
      <c r="T6" s="164"/>
      <c r="U6" s="164"/>
      <c r="V6" s="164"/>
      <c r="W6" s="164"/>
      <c r="X6" s="164"/>
      <c r="Y6" s="163">
        <v>4.1666666666666664E-2</v>
      </c>
      <c r="Z6" s="163"/>
      <c r="AA6" s="163"/>
      <c r="AB6" s="163"/>
      <c r="AC6" s="163"/>
      <c r="AD6" s="163"/>
      <c r="AE6" s="163"/>
      <c r="AF6" s="163"/>
      <c r="AG6" s="163"/>
      <c r="AH6" s="163"/>
      <c r="AI6" s="163"/>
      <c r="AJ6" s="163"/>
      <c r="AK6" s="164">
        <v>8.3333333333333301E-2</v>
      </c>
      <c r="AL6" s="164"/>
      <c r="AM6" s="164"/>
      <c r="AN6" s="164"/>
      <c r="AO6" s="164"/>
      <c r="AP6" s="164"/>
      <c r="AQ6" s="164"/>
      <c r="AR6" s="164"/>
      <c r="AS6" s="164"/>
      <c r="AT6" s="164"/>
      <c r="AU6" s="164"/>
      <c r="AV6" s="164"/>
      <c r="AW6" s="163">
        <v>0.125</v>
      </c>
      <c r="AX6" s="163"/>
      <c r="AY6" s="163"/>
      <c r="AZ6" s="163"/>
      <c r="BA6" s="163"/>
      <c r="BB6" s="163"/>
      <c r="BC6" s="163"/>
      <c r="BD6" s="163"/>
      <c r="BE6" s="163"/>
      <c r="BF6" s="163"/>
      <c r="BG6" s="163"/>
      <c r="BH6" s="163"/>
      <c r="BI6" s="164">
        <v>0.16666666666666699</v>
      </c>
      <c r="BJ6" s="164"/>
      <c r="BK6" s="164"/>
      <c r="BL6" s="164"/>
      <c r="BM6" s="164"/>
      <c r="BN6" s="164"/>
      <c r="BO6" s="164"/>
      <c r="BP6" s="164"/>
      <c r="BQ6" s="164"/>
      <c r="BR6" s="164"/>
      <c r="BS6" s="164"/>
      <c r="BT6" s="164"/>
      <c r="BU6" s="163">
        <v>0.20833333333333301</v>
      </c>
      <c r="BV6" s="163"/>
      <c r="BW6" s="163"/>
      <c r="BX6" s="163"/>
      <c r="BY6" s="163"/>
      <c r="BZ6" s="163"/>
      <c r="CA6" s="163"/>
      <c r="CB6" s="163"/>
      <c r="CC6" s="163"/>
      <c r="CD6" s="163"/>
      <c r="CE6" s="163"/>
      <c r="CF6" s="163"/>
      <c r="CG6" s="164">
        <v>0.25</v>
      </c>
      <c r="CH6" s="164"/>
      <c r="CI6" s="164"/>
      <c r="CJ6" s="164"/>
      <c r="CK6" s="164"/>
      <c r="CL6" s="164"/>
      <c r="CM6" s="164"/>
      <c r="CN6" s="164"/>
      <c r="CO6" s="164"/>
      <c r="CP6" s="164"/>
      <c r="CQ6" s="164"/>
      <c r="CR6" s="164"/>
      <c r="CS6" s="163">
        <v>0.29166666666666702</v>
      </c>
      <c r="CT6" s="163"/>
      <c r="CU6" s="163"/>
      <c r="CV6" s="163"/>
      <c r="CW6" s="163"/>
      <c r="CX6" s="163"/>
      <c r="CY6" s="163"/>
      <c r="CZ6" s="163"/>
      <c r="DA6" s="163"/>
      <c r="DB6" s="163"/>
      <c r="DC6" s="163"/>
      <c r="DD6" s="163"/>
      <c r="DE6" s="164">
        <v>0.33333333333333298</v>
      </c>
      <c r="DF6" s="164"/>
      <c r="DG6" s="164"/>
      <c r="DH6" s="164"/>
      <c r="DI6" s="164"/>
      <c r="DJ6" s="164"/>
      <c r="DK6" s="164"/>
      <c r="DL6" s="164"/>
      <c r="DM6" s="164"/>
      <c r="DN6" s="164"/>
      <c r="DO6" s="164"/>
      <c r="DP6" s="164"/>
      <c r="DQ6" s="163">
        <v>0.375</v>
      </c>
      <c r="DR6" s="163"/>
      <c r="DS6" s="163"/>
      <c r="DT6" s="163"/>
      <c r="DU6" s="163"/>
      <c r="DV6" s="163"/>
      <c r="DW6" s="163"/>
      <c r="DX6" s="163"/>
      <c r="DY6" s="163"/>
      <c r="DZ6" s="163"/>
      <c r="EA6" s="163"/>
      <c r="EB6" s="163"/>
      <c r="EC6" s="164">
        <v>0.41666666666666702</v>
      </c>
      <c r="ED6" s="164"/>
      <c r="EE6" s="164"/>
      <c r="EF6" s="164"/>
      <c r="EG6" s="164"/>
      <c r="EH6" s="164"/>
      <c r="EI6" s="164"/>
      <c r="EJ6" s="164"/>
      <c r="EK6" s="164"/>
      <c r="EL6" s="164"/>
      <c r="EM6" s="164"/>
      <c r="EN6" s="164"/>
      <c r="EO6" s="163">
        <v>0.45833333333333298</v>
      </c>
      <c r="EP6" s="163"/>
      <c r="EQ6" s="163"/>
      <c r="ER6" s="163"/>
      <c r="ES6" s="163"/>
      <c r="ET6" s="163"/>
      <c r="EU6" s="163"/>
      <c r="EV6" s="163"/>
      <c r="EW6" s="163"/>
      <c r="EX6" s="163"/>
      <c r="EY6" s="163"/>
      <c r="EZ6" s="163"/>
      <c r="FA6" s="164">
        <v>0.5</v>
      </c>
      <c r="FB6" s="164"/>
      <c r="FC6" s="164"/>
      <c r="FD6" s="164"/>
      <c r="FE6" s="164"/>
      <c r="FF6" s="164"/>
      <c r="FG6" s="164"/>
      <c r="FH6" s="164"/>
      <c r="FI6" s="164"/>
      <c r="FJ6" s="164"/>
      <c r="FK6" s="164"/>
      <c r="FL6" s="164"/>
      <c r="FM6" s="163">
        <v>0.54166666666666696</v>
      </c>
      <c r="FN6" s="163"/>
      <c r="FO6" s="163"/>
      <c r="FP6" s="163"/>
      <c r="FQ6" s="163"/>
      <c r="FR6" s="163"/>
      <c r="FS6" s="163"/>
      <c r="FT6" s="163"/>
      <c r="FU6" s="163"/>
      <c r="FV6" s="163"/>
      <c r="FW6" s="163"/>
      <c r="FX6" s="163"/>
      <c r="FY6" s="164">
        <v>0.58333333333333304</v>
      </c>
      <c r="FZ6" s="164"/>
      <c r="GA6" s="164"/>
      <c r="GB6" s="164"/>
      <c r="GC6" s="164"/>
      <c r="GD6" s="164"/>
      <c r="GE6" s="164"/>
      <c r="GF6" s="164"/>
      <c r="GG6" s="164"/>
      <c r="GH6" s="164"/>
      <c r="GI6" s="164"/>
      <c r="GJ6" s="164"/>
      <c r="GK6" s="163">
        <v>0.625</v>
      </c>
      <c r="GL6" s="163"/>
      <c r="GM6" s="163"/>
      <c r="GN6" s="163"/>
      <c r="GO6" s="163"/>
      <c r="GP6" s="163"/>
      <c r="GQ6" s="163"/>
      <c r="GR6" s="163"/>
      <c r="GS6" s="163"/>
      <c r="GT6" s="163"/>
      <c r="GU6" s="163"/>
      <c r="GV6" s="163"/>
      <c r="GW6" s="164">
        <v>0.66666666666666696</v>
      </c>
      <c r="GX6" s="164"/>
      <c r="GY6" s="164"/>
      <c r="GZ6" s="164"/>
      <c r="HA6" s="164"/>
      <c r="HB6" s="164"/>
      <c r="HC6" s="164"/>
      <c r="HD6" s="164"/>
      <c r="HE6" s="164"/>
      <c r="HF6" s="164"/>
      <c r="HG6" s="164"/>
      <c r="HH6" s="164"/>
      <c r="HI6" s="163">
        <v>0.70833333333333304</v>
      </c>
      <c r="HJ6" s="163"/>
      <c r="HK6" s="163"/>
      <c r="HL6" s="163"/>
      <c r="HM6" s="163"/>
      <c r="HN6" s="163"/>
      <c r="HO6" s="163"/>
      <c r="HP6" s="163"/>
      <c r="HQ6" s="163"/>
      <c r="HR6" s="163"/>
      <c r="HS6" s="163"/>
      <c r="HT6" s="163"/>
      <c r="HU6" s="164">
        <v>0.75</v>
      </c>
      <c r="HV6" s="164"/>
      <c r="HW6" s="164"/>
      <c r="HX6" s="164"/>
      <c r="HY6" s="164"/>
      <c r="HZ6" s="164"/>
      <c r="IA6" s="164"/>
      <c r="IB6" s="164"/>
      <c r="IC6" s="164"/>
      <c r="ID6" s="164"/>
      <c r="IE6" s="164"/>
      <c r="IF6" s="164"/>
      <c r="IG6" s="163">
        <v>0.79166666666666696</v>
      </c>
      <c r="IH6" s="163"/>
      <c r="II6" s="163"/>
      <c r="IJ6" s="163"/>
      <c r="IK6" s="163"/>
      <c r="IL6" s="163"/>
      <c r="IM6" s="163"/>
      <c r="IN6" s="163"/>
      <c r="IO6" s="163"/>
      <c r="IP6" s="163"/>
      <c r="IQ6" s="163"/>
      <c r="IR6" s="163"/>
      <c r="IS6" s="164">
        <v>0.83333333333333304</v>
      </c>
      <c r="IT6" s="164"/>
      <c r="IU6" s="164"/>
      <c r="IV6" s="164"/>
      <c r="IW6" s="164"/>
      <c r="IX6" s="164"/>
      <c r="IY6" s="164"/>
      <c r="IZ6" s="164"/>
      <c r="JA6" s="164"/>
      <c r="JB6" s="164"/>
      <c r="JC6" s="164"/>
      <c r="JD6" s="164"/>
      <c r="JE6" s="163">
        <v>0.874999999999999</v>
      </c>
      <c r="JF6" s="163"/>
      <c r="JG6" s="163"/>
      <c r="JH6" s="163"/>
      <c r="JI6" s="163"/>
      <c r="JJ6" s="163"/>
      <c r="JK6" s="163"/>
      <c r="JL6" s="163"/>
      <c r="JM6" s="163"/>
      <c r="JN6" s="163"/>
      <c r="JO6" s="163"/>
      <c r="JP6" s="163"/>
      <c r="JQ6" s="164">
        <v>0.91666666666666496</v>
      </c>
      <c r="JR6" s="164"/>
      <c r="JS6" s="164"/>
      <c r="JT6" s="164"/>
      <c r="JU6" s="164"/>
      <c r="JV6" s="164"/>
      <c r="JW6" s="164"/>
      <c r="JX6" s="164"/>
      <c r="JY6" s="164"/>
      <c r="JZ6" s="164"/>
      <c r="KA6" s="164"/>
      <c r="KB6" s="164"/>
      <c r="KC6" s="163">
        <v>0.95833333333333104</v>
      </c>
      <c r="KD6" s="163"/>
      <c r="KE6" s="163"/>
      <c r="KF6" s="163"/>
      <c r="KG6" s="163"/>
      <c r="KH6" s="163"/>
      <c r="KI6" s="163"/>
      <c r="KJ6" s="163"/>
      <c r="KK6" s="163"/>
      <c r="KL6" s="163"/>
      <c r="KM6" s="163"/>
      <c r="KN6" s="163"/>
      <c r="KO6" s="9"/>
      <c r="KP6" s="9"/>
    </row>
    <row r="7" spans="1:302" ht="9.9499999999999993" customHeight="1" x14ac:dyDescent="0.25">
      <c r="A7" s="9"/>
      <c r="B7" s="165"/>
      <c r="C7" s="165"/>
      <c r="D7" s="166"/>
      <c r="E7" s="166"/>
      <c r="F7" s="166"/>
      <c r="G7" s="166"/>
      <c r="H7" s="166"/>
      <c r="I7" s="166"/>
      <c r="J7" s="166"/>
      <c r="K7" s="166"/>
      <c r="L7" s="6" t="s">
        <v>4</v>
      </c>
      <c r="M7" s="29">
        <v>0</v>
      </c>
      <c r="N7" s="30">
        <v>6</v>
      </c>
      <c r="O7" s="31">
        <v>11</v>
      </c>
      <c r="P7" s="31">
        <v>16</v>
      </c>
      <c r="Q7" s="30">
        <v>21</v>
      </c>
      <c r="R7" s="31">
        <v>26</v>
      </c>
      <c r="S7" s="31">
        <v>31</v>
      </c>
      <c r="T7" s="30">
        <v>36</v>
      </c>
      <c r="U7" s="31">
        <v>41</v>
      </c>
      <c r="V7" s="30">
        <v>46</v>
      </c>
      <c r="W7" s="31">
        <v>51</v>
      </c>
      <c r="X7" s="30">
        <v>56</v>
      </c>
      <c r="Y7" s="29">
        <v>0</v>
      </c>
      <c r="Z7" s="30">
        <v>6</v>
      </c>
      <c r="AA7" s="31">
        <v>11</v>
      </c>
      <c r="AB7" s="31">
        <v>16</v>
      </c>
      <c r="AC7" s="30">
        <v>21</v>
      </c>
      <c r="AD7" s="31">
        <v>26</v>
      </c>
      <c r="AE7" s="31">
        <v>31</v>
      </c>
      <c r="AF7" s="30">
        <v>36</v>
      </c>
      <c r="AG7" s="31">
        <v>41</v>
      </c>
      <c r="AH7" s="30">
        <v>46</v>
      </c>
      <c r="AI7" s="31">
        <v>51</v>
      </c>
      <c r="AJ7" s="30">
        <v>56</v>
      </c>
      <c r="AK7" s="29">
        <v>0</v>
      </c>
      <c r="AL7" s="30">
        <v>6</v>
      </c>
      <c r="AM7" s="31">
        <v>11</v>
      </c>
      <c r="AN7" s="31">
        <v>16</v>
      </c>
      <c r="AO7" s="30">
        <v>21</v>
      </c>
      <c r="AP7" s="31">
        <v>26</v>
      </c>
      <c r="AQ7" s="31">
        <v>31</v>
      </c>
      <c r="AR7" s="30">
        <v>36</v>
      </c>
      <c r="AS7" s="31">
        <v>41</v>
      </c>
      <c r="AT7" s="30">
        <v>46</v>
      </c>
      <c r="AU7" s="31">
        <v>51</v>
      </c>
      <c r="AV7" s="30">
        <v>56</v>
      </c>
      <c r="AW7" s="29">
        <v>0</v>
      </c>
      <c r="AX7" s="30">
        <v>6</v>
      </c>
      <c r="AY7" s="31">
        <v>11</v>
      </c>
      <c r="AZ7" s="31">
        <v>16</v>
      </c>
      <c r="BA7" s="30">
        <v>21</v>
      </c>
      <c r="BB7" s="31">
        <v>26</v>
      </c>
      <c r="BC7" s="31">
        <v>31</v>
      </c>
      <c r="BD7" s="30">
        <v>36</v>
      </c>
      <c r="BE7" s="31">
        <v>41</v>
      </c>
      <c r="BF7" s="30">
        <v>46</v>
      </c>
      <c r="BG7" s="31">
        <v>51</v>
      </c>
      <c r="BH7" s="30">
        <v>56</v>
      </c>
      <c r="BI7" s="29">
        <v>0</v>
      </c>
      <c r="BJ7" s="30">
        <v>6</v>
      </c>
      <c r="BK7" s="31">
        <v>11</v>
      </c>
      <c r="BL7" s="31">
        <v>16</v>
      </c>
      <c r="BM7" s="30">
        <v>21</v>
      </c>
      <c r="BN7" s="31">
        <v>26</v>
      </c>
      <c r="BO7" s="31">
        <v>31</v>
      </c>
      <c r="BP7" s="30">
        <v>36</v>
      </c>
      <c r="BQ7" s="31">
        <v>41</v>
      </c>
      <c r="BR7" s="30">
        <v>46</v>
      </c>
      <c r="BS7" s="31">
        <v>51</v>
      </c>
      <c r="BT7" s="30">
        <v>56</v>
      </c>
      <c r="BU7" s="29">
        <v>0</v>
      </c>
      <c r="BV7" s="30">
        <v>6</v>
      </c>
      <c r="BW7" s="31">
        <v>11</v>
      </c>
      <c r="BX7" s="31">
        <v>16</v>
      </c>
      <c r="BY7" s="30">
        <v>21</v>
      </c>
      <c r="BZ7" s="31">
        <v>26</v>
      </c>
      <c r="CA7" s="31">
        <v>31</v>
      </c>
      <c r="CB7" s="30">
        <v>36</v>
      </c>
      <c r="CC7" s="31">
        <v>41</v>
      </c>
      <c r="CD7" s="30">
        <v>46</v>
      </c>
      <c r="CE7" s="31">
        <v>51</v>
      </c>
      <c r="CF7" s="30">
        <v>56</v>
      </c>
      <c r="CG7" s="29">
        <v>0</v>
      </c>
      <c r="CH7" s="30">
        <v>6</v>
      </c>
      <c r="CI7" s="31">
        <v>11</v>
      </c>
      <c r="CJ7" s="31">
        <v>16</v>
      </c>
      <c r="CK7" s="30">
        <v>21</v>
      </c>
      <c r="CL7" s="31">
        <v>26</v>
      </c>
      <c r="CM7" s="31">
        <v>31</v>
      </c>
      <c r="CN7" s="30">
        <v>36</v>
      </c>
      <c r="CO7" s="31">
        <v>41</v>
      </c>
      <c r="CP7" s="30">
        <v>46</v>
      </c>
      <c r="CQ7" s="31">
        <v>51</v>
      </c>
      <c r="CR7" s="30">
        <v>56</v>
      </c>
      <c r="CS7" s="29">
        <v>0</v>
      </c>
      <c r="CT7" s="30">
        <v>6</v>
      </c>
      <c r="CU7" s="31">
        <v>11</v>
      </c>
      <c r="CV7" s="31">
        <v>16</v>
      </c>
      <c r="CW7" s="30">
        <v>21</v>
      </c>
      <c r="CX7" s="31">
        <v>26</v>
      </c>
      <c r="CY7" s="31">
        <v>31</v>
      </c>
      <c r="CZ7" s="30">
        <v>36</v>
      </c>
      <c r="DA7" s="31">
        <v>41</v>
      </c>
      <c r="DB7" s="30">
        <v>46</v>
      </c>
      <c r="DC7" s="31">
        <v>51</v>
      </c>
      <c r="DD7" s="30">
        <v>56</v>
      </c>
      <c r="DE7" s="29">
        <v>0</v>
      </c>
      <c r="DF7" s="30">
        <v>6</v>
      </c>
      <c r="DG7" s="31">
        <v>11</v>
      </c>
      <c r="DH7" s="31">
        <v>16</v>
      </c>
      <c r="DI7" s="30">
        <v>21</v>
      </c>
      <c r="DJ7" s="31">
        <v>26</v>
      </c>
      <c r="DK7" s="31">
        <v>31</v>
      </c>
      <c r="DL7" s="30">
        <v>36</v>
      </c>
      <c r="DM7" s="31">
        <v>41</v>
      </c>
      <c r="DN7" s="30">
        <v>46</v>
      </c>
      <c r="DO7" s="31">
        <v>51</v>
      </c>
      <c r="DP7" s="30">
        <v>56</v>
      </c>
      <c r="DQ7" s="29">
        <v>0</v>
      </c>
      <c r="DR7" s="30">
        <v>6</v>
      </c>
      <c r="DS7" s="31">
        <v>11</v>
      </c>
      <c r="DT7" s="31">
        <v>16</v>
      </c>
      <c r="DU7" s="30">
        <v>21</v>
      </c>
      <c r="DV7" s="31">
        <v>26</v>
      </c>
      <c r="DW7" s="31">
        <v>31</v>
      </c>
      <c r="DX7" s="30">
        <v>36</v>
      </c>
      <c r="DY7" s="31">
        <v>41</v>
      </c>
      <c r="DZ7" s="30">
        <v>46</v>
      </c>
      <c r="EA7" s="31">
        <v>51</v>
      </c>
      <c r="EB7" s="30">
        <v>56</v>
      </c>
      <c r="EC7" s="29">
        <v>0</v>
      </c>
      <c r="ED7" s="30">
        <v>6</v>
      </c>
      <c r="EE7" s="31">
        <v>11</v>
      </c>
      <c r="EF7" s="31">
        <v>16</v>
      </c>
      <c r="EG7" s="30">
        <v>21</v>
      </c>
      <c r="EH7" s="31">
        <v>26</v>
      </c>
      <c r="EI7" s="31">
        <v>31</v>
      </c>
      <c r="EJ7" s="30">
        <v>36</v>
      </c>
      <c r="EK7" s="31">
        <v>41</v>
      </c>
      <c r="EL7" s="30">
        <v>46</v>
      </c>
      <c r="EM7" s="31">
        <v>51</v>
      </c>
      <c r="EN7" s="30">
        <v>56</v>
      </c>
      <c r="EO7" s="29">
        <v>0</v>
      </c>
      <c r="EP7" s="30">
        <v>6</v>
      </c>
      <c r="EQ7" s="31">
        <v>11</v>
      </c>
      <c r="ER7" s="31">
        <v>16</v>
      </c>
      <c r="ES7" s="30">
        <v>21</v>
      </c>
      <c r="ET7" s="31">
        <v>26</v>
      </c>
      <c r="EU7" s="31">
        <v>31</v>
      </c>
      <c r="EV7" s="30">
        <v>36</v>
      </c>
      <c r="EW7" s="31">
        <v>41</v>
      </c>
      <c r="EX7" s="30">
        <v>46</v>
      </c>
      <c r="EY7" s="31">
        <v>51</v>
      </c>
      <c r="EZ7" s="30">
        <v>56</v>
      </c>
      <c r="FA7" s="29">
        <v>0</v>
      </c>
      <c r="FB7" s="30">
        <v>6</v>
      </c>
      <c r="FC7" s="31">
        <v>11</v>
      </c>
      <c r="FD7" s="31">
        <v>16</v>
      </c>
      <c r="FE7" s="30">
        <v>21</v>
      </c>
      <c r="FF7" s="31">
        <v>26</v>
      </c>
      <c r="FG7" s="31">
        <v>31</v>
      </c>
      <c r="FH7" s="30">
        <v>36</v>
      </c>
      <c r="FI7" s="31">
        <v>41</v>
      </c>
      <c r="FJ7" s="30">
        <v>46</v>
      </c>
      <c r="FK7" s="31">
        <v>51</v>
      </c>
      <c r="FL7" s="30">
        <v>56</v>
      </c>
      <c r="FM7" s="29">
        <v>0</v>
      </c>
      <c r="FN7" s="30">
        <v>6</v>
      </c>
      <c r="FO7" s="31">
        <v>11</v>
      </c>
      <c r="FP7" s="31">
        <v>16</v>
      </c>
      <c r="FQ7" s="30">
        <v>21</v>
      </c>
      <c r="FR7" s="31">
        <v>26</v>
      </c>
      <c r="FS7" s="31">
        <v>31</v>
      </c>
      <c r="FT7" s="30">
        <v>36</v>
      </c>
      <c r="FU7" s="31">
        <v>41</v>
      </c>
      <c r="FV7" s="30">
        <v>46</v>
      </c>
      <c r="FW7" s="31">
        <v>51</v>
      </c>
      <c r="FX7" s="30">
        <v>56</v>
      </c>
      <c r="FY7" s="29">
        <v>0</v>
      </c>
      <c r="FZ7" s="30">
        <v>6</v>
      </c>
      <c r="GA7" s="31">
        <v>11</v>
      </c>
      <c r="GB7" s="31">
        <v>16</v>
      </c>
      <c r="GC7" s="30">
        <v>21</v>
      </c>
      <c r="GD7" s="31">
        <v>26</v>
      </c>
      <c r="GE7" s="31">
        <v>31</v>
      </c>
      <c r="GF7" s="30">
        <v>36</v>
      </c>
      <c r="GG7" s="31">
        <v>41</v>
      </c>
      <c r="GH7" s="30">
        <v>46</v>
      </c>
      <c r="GI7" s="31">
        <v>51</v>
      </c>
      <c r="GJ7" s="30">
        <v>56</v>
      </c>
      <c r="GK7" s="29">
        <v>0</v>
      </c>
      <c r="GL7" s="30">
        <v>6</v>
      </c>
      <c r="GM7" s="31">
        <v>11</v>
      </c>
      <c r="GN7" s="31">
        <v>16</v>
      </c>
      <c r="GO7" s="30">
        <v>21</v>
      </c>
      <c r="GP7" s="31">
        <v>26</v>
      </c>
      <c r="GQ7" s="31">
        <v>31</v>
      </c>
      <c r="GR7" s="30">
        <v>36</v>
      </c>
      <c r="GS7" s="31">
        <v>41</v>
      </c>
      <c r="GT7" s="30">
        <v>46</v>
      </c>
      <c r="GU7" s="31">
        <v>51</v>
      </c>
      <c r="GV7" s="30">
        <v>56</v>
      </c>
      <c r="GW7" s="29">
        <v>0</v>
      </c>
      <c r="GX7" s="30">
        <v>6</v>
      </c>
      <c r="GY7" s="31">
        <v>11</v>
      </c>
      <c r="GZ7" s="31">
        <v>16</v>
      </c>
      <c r="HA7" s="30">
        <v>21</v>
      </c>
      <c r="HB7" s="31">
        <v>26</v>
      </c>
      <c r="HC7" s="31">
        <v>31</v>
      </c>
      <c r="HD7" s="30">
        <v>36</v>
      </c>
      <c r="HE7" s="31">
        <v>41</v>
      </c>
      <c r="HF7" s="30">
        <v>46</v>
      </c>
      <c r="HG7" s="31">
        <v>51</v>
      </c>
      <c r="HH7" s="30">
        <v>56</v>
      </c>
      <c r="HI7" s="29">
        <v>0</v>
      </c>
      <c r="HJ7" s="30">
        <v>6</v>
      </c>
      <c r="HK7" s="31">
        <v>11</v>
      </c>
      <c r="HL7" s="31">
        <v>16</v>
      </c>
      <c r="HM7" s="30">
        <v>21</v>
      </c>
      <c r="HN7" s="31">
        <v>26</v>
      </c>
      <c r="HO7" s="31">
        <v>31</v>
      </c>
      <c r="HP7" s="30">
        <v>36</v>
      </c>
      <c r="HQ7" s="31">
        <v>41</v>
      </c>
      <c r="HR7" s="30">
        <v>46</v>
      </c>
      <c r="HS7" s="31">
        <v>51</v>
      </c>
      <c r="HT7" s="30">
        <v>56</v>
      </c>
      <c r="HU7" s="29">
        <v>0</v>
      </c>
      <c r="HV7" s="30">
        <v>6</v>
      </c>
      <c r="HW7" s="31">
        <v>11</v>
      </c>
      <c r="HX7" s="31">
        <v>16</v>
      </c>
      <c r="HY7" s="30">
        <v>21</v>
      </c>
      <c r="HZ7" s="31">
        <v>26</v>
      </c>
      <c r="IA7" s="31">
        <v>31</v>
      </c>
      <c r="IB7" s="30">
        <v>36</v>
      </c>
      <c r="IC7" s="31">
        <v>41</v>
      </c>
      <c r="ID7" s="30">
        <v>46</v>
      </c>
      <c r="IE7" s="31">
        <v>51</v>
      </c>
      <c r="IF7" s="30">
        <v>56</v>
      </c>
      <c r="IG7" s="29">
        <v>0</v>
      </c>
      <c r="IH7" s="30">
        <v>6</v>
      </c>
      <c r="II7" s="31">
        <v>11</v>
      </c>
      <c r="IJ7" s="31">
        <v>16</v>
      </c>
      <c r="IK7" s="30">
        <v>21</v>
      </c>
      <c r="IL7" s="31">
        <v>26</v>
      </c>
      <c r="IM7" s="31">
        <v>31</v>
      </c>
      <c r="IN7" s="30">
        <v>36</v>
      </c>
      <c r="IO7" s="31">
        <v>41</v>
      </c>
      <c r="IP7" s="30">
        <v>46</v>
      </c>
      <c r="IQ7" s="31">
        <v>51</v>
      </c>
      <c r="IR7" s="30">
        <v>56</v>
      </c>
      <c r="IS7" s="29">
        <v>0</v>
      </c>
      <c r="IT7" s="30">
        <v>6</v>
      </c>
      <c r="IU7" s="31">
        <v>11</v>
      </c>
      <c r="IV7" s="31">
        <v>16</v>
      </c>
      <c r="IW7" s="30">
        <v>21</v>
      </c>
      <c r="IX7" s="31">
        <v>26</v>
      </c>
      <c r="IY7" s="31">
        <v>31</v>
      </c>
      <c r="IZ7" s="30">
        <v>36</v>
      </c>
      <c r="JA7" s="31">
        <v>41</v>
      </c>
      <c r="JB7" s="30">
        <v>46</v>
      </c>
      <c r="JC7" s="31">
        <v>51</v>
      </c>
      <c r="JD7" s="30">
        <v>56</v>
      </c>
      <c r="JE7" s="29">
        <v>0</v>
      </c>
      <c r="JF7" s="30">
        <v>6</v>
      </c>
      <c r="JG7" s="31">
        <v>11</v>
      </c>
      <c r="JH7" s="31">
        <v>16</v>
      </c>
      <c r="JI7" s="30">
        <v>21</v>
      </c>
      <c r="JJ7" s="31">
        <v>26</v>
      </c>
      <c r="JK7" s="31">
        <v>31</v>
      </c>
      <c r="JL7" s="30">
        <v>36</v>
      </c>
      <c r="JM7" s="31">
        <v>41</v>
      </c>
      <c r="JN7" s="30">
        <v>46</v>
      </c>
      <c r="JO7" s="31">
        <v>51</v>
      </c>
      <c r="JP7" s="30">
        <v>56</v>
      </c>
      <c r="JQ7" s="29">
        <v>0</v>
      </c>
      <c r="JR7" s="30">
        <v>6</v>
      </c>
      <c r="JS7" s="31">
        <v>11</v>
      </c>
      <c r="JT7" s="31">
        <v>16</v>
      </c>
      <c r="JU7" s="30">
        <v>21</v>
      </c>
      <c r="JV7" s="31">
        <v>26</v>
      </c>
      <c r="JW7" s="31">
        <v>31</v>
      </c>
      <c r="JX7" s="30">
        <v>36</v>
      </c>
      <c r="JY7" s="31">
        <v>41</v>
      </c>
      <c r="JZ7" s="30">
        <v>46</v>
      </c>
      <c r="KA7" s="31">
        <v>51</v>
      </c>
      <c r="KB7" s="30">
        <v>56</v>
      </c>
      <c r="KC7" s="29">
        <v>0</v>
      </c>
      <c r="KD7" s="30">
        <v>6</v>
      </c>
      <c r="KE7" s="31">
        <v>11</v>
      </c>
      <c r="KF7" s="31">
        <v>16</v>
      </c>
      <c r="KG7" s="30">
        <v>21</v>
      </c>
      <c r="KH7" s="31">
        <v>26</v>
      </c>
      <c r="KI7" s="31">
        <v>31</v>
      </c>
      <c r="KJ7" s="30">
        <v>36</v>
      </c>
      <c r="KK7" s="31">
        <v>41</v>
      </c>
      <c r="KL7" s="30">
        <v>46</v>
      </c>
      <c r="KM7" s="31">
        <v>51</v>
      </c>
      <c r="KN7" s="30">
        <v>56</v>
      </c>
      <c r="KO7" s="9"/>
      <c r="KP7" s="9"/>
    </row>
    <row r="8" spans="1:302" ht="8.1" customHeight="1" x14ac:dyDescent="0.25">
      <c r="A8" s="9"/>
      <c r="B8" s="165"/>
      <c r="C8" s="165"/>
      <c r="D8" s="166"/>
      <c r="E8" s="166"/>
      <c r="F8" s="166"/>
      <c r="G8" s="166"/>
      <c r="H8" s="166"/>
      <c r="I8" s="166"/>
      <c r="J8" s="166"/>
      <c r="K8" s="166"/>
      <c r="L8" s="6"/>
      <c r="M8" s="32" t="s">
        <v>2</v>
      </c>
      <c r="N8" s="33" t="s">
        <v>2</v>
      </c>
      <c r="O8" s="34" t="s">
        <v>2</v>
      </c>
      <c r="P8" s="35" t="s">
        <v>2</v>
      </c>
      <c r="Q8" s="35" t="s">
        <v>2</v>
      </c>
      <c r="R8" s="35" t="s">
        <v>2</v>
      </c>
      <c r="S8" s="35" t="s">
        <v>2</v>
      </c>
      <c r="T8" s="35" t="s">
        <v>2</v>
      </c>
      <c r="U8" s="35" t="s">
        <v>2</v>
      </c>
      <c r="V8" s="35" t="s">
        <v>2</v>
      </c>
      <c r="W8" s="35" t="s">
        <v>2</v>
      </c>
      <c r="X8" s="35" t="s">
        <v>2</v>
      </c>
      <c r="Y8" s="32" t="s">
        <v>2</v>
      </c>
      <c r="Z8" s="33" t="s">
        <v>2</v>
      </c>
      <c r="AA8" s="34" t="s">
        <v>2</v>
      </c>
      <c r="AB8" s="35" t="s">
        <v>2</v>
      </c>
      <c r="AC8" s="35" t="s">
        <v>2</v>
      </c>
      <c r="AD8" s="35" t="s">
        <v>2</v>
      </c>
      <c r="AE8" s="35" t="s">
        <v>2</v>
      </c>
      <c r="AF8" s="35" t="s">
        <v>2</v>
      </c>
      <c r="AG8" s="35" t="s">
        <v>2</v>
      </c>
      <c r="AH8" s="35" t="s">
        <v>2</v>
      </c>
      <c r="AI8" s="35" t="s">
        <v>2</v>
      </c>
      <c r="AJ8" s="35" t="s">
        <v>2</v>
      </c>
      <c r="AK8" s="32" t="s">
        <v>2</v>
      </c>
      <c r="AL8" s="33" t="s">
        <v>2</v>
      </c>
      <c r="AM8" s="34" t="s">
        <v>2</v>
      </c>
      <c r="AN8" s="35" t="s">
        <v>2</v>
      </c>
      <c r="AO8" s="35" t="s">
        <v>2</v>
      </c>
      <c r="AP8" s="35" t="s">
        <v>2</v>
      </c>
      <c r="AQ8" s="35" t="s">
        <v>2</v>
      </c>
      <c r="AR8" s="35" t="s">
        <v>2</v>
      </c>
      <c r="AS8" s="35" t="s">
        <v>2</v>
      </c>
      <c r="AT8" s="35" t="s">
        <v>2</v>
      </c>
      <c r="AU8" s="35" t="s">
        <v>2</v>
      </c>
      <c r="AV8" s="35" t="s">
        <v>2</v>
      </c>
      <c r="AW8" s="32" t="s">
        <v>2</v>
      </c>
      <c r="AX8" s="33" t="s">
        <v>2</v>
      </c>
      <c r="AY8" s="34" t="s">
        <v>2</v>
      </c>
      <c r="AZ8" s="35" t="s">
        <v>2</v>
      </c>
      <c r="BA8" s="35" t="s">
        <v>2</v>
      </c>
      <c r="BB8" s="35" t="s">
        <v>2</v>
      </c>
      <c r="BC8" s="35" t="s">
        <v>2</v>
      </c>
      <c r="BD8" s="35" t="s">
        <v>2</v>
      </c>
      <c r="BE8" s="35" t="s">
        <v>2</v>
      </c>
      <c r="BF8" s="35" t="s">
        <v>2</v>
      </c>
      <c r="BG8" s="35" t="s">
        <v>2</v>
      </c>
      <c r="BH8" s="35" t="s">
        <v>2</v>
      </c>
      <c r="BI8" s="32" t="s">
        <v>2</v>
      </c>
      <c r="BJ8" s="33" t="s">
        <v>2</v>
      </c>
      <c r="BK8" s="34" t="s">
        <v>2</v>
      </c>
      <c r="BL8" s="35" t="s">
        <v>2</v>
      </c>
      <c r="BM8" s="35" t="s">
        <v>2</v>
      </c>
      <c r="BN8" s="35" t="s">
        <v>2</v>
      </c>
      <c r="BO8" s="35" t="s">
        <v>2</v>
      </c>
      <c r="BP8" s="35" t="s">
        <v>2</v>
      </c>
      <c r="BQ8" s="35" t="s">
        <v>2</v>
      </c>
      <c r="BR8" s="35" t="s">
        <v>2</v>
      </c>
      <c r="BS8" s="35" t="s">
        <v>2</v>
      </c>
      <c r="BT8" s="35" t="s">
        <v>2</v>
      </c>
      <c r="BU8" s="32" t="s">
        <v>2</v>
      </c>
      <c r="BV8" s="33" t="s">
        <v>2</v>
      </c>
      <c r="BW8" s="34" t="s">
        <v>2</v>
      </c>
      <c r="BX8" s="35" t="s">
        <v>2</v>
      </c>
      <c r="BY8" s="35" t="s">
        <v>2</v>
      </c>
      <c r="BZ8" s="35" t="s">
        <v>2</v>
      </c>
      <c r="CA8" s="35" t="s">
        <v>2</v>
      </c>
      <c r="CB8" s="35" t="s">
        <v>2</v>
      </c>
      <c r="CC8" s="35" t="s">
        <v>2</v>
      </c>
      <c r="CD8" s="35" t="s">
        <v>2</v>
      </c>
      <c r="CE8" s="35" t="s">
        <v>2</v>
      </c>
      <c r="CF8" s="35" t="s">
        <v>2</v>
      </c>
      <c r="CG8" s="32" t="s">
        <v>2</v>
      </c>
      <c r="CH8" s="33" t="s">
        <v>2</v>
      </c>
      <c r="CI8" s="34" t="s">
        <v>2</v>
      </c>
      <c r="CJ8" s="35" t="s">
        <v>2</v>
      </c>
      <c r="CK8" s="35" t="s">
        <v>2</v>
      </c>
      <c r="CL8" s="35" t="s">
        <v>2</v>
      </c>
      <c r="CM8" s="35" t="s">
        <v>2</v>
      </c>
      <c r="CN8" s="35" t="s">
        <v>2</v>
      </c>
      <c r="CO8" s="35" t="s">
        <v>2</v>
      </c>
      <c r="CP8" s="35" t="s">
        <v>2</v>
      </c>
      <c r="CQ8" s="35" t="s">
        <v>2</v>
      </c>
      <c r="CR8" s="35" t="s">
        <v>2</v>
      </c>
      <c r="CS8" s="32" t="s">
        <v>2</v>
      </c>
      <c r="CT8" s="33" t="s">
        <v>2</v>
      </c>
      <c r="CU8" s="34" t="s">
        <v>2</v>
      </c>
      <c r="CV8" s="35" t="s">
        <v>2</v>
      </c>
      <c r="CW8" s="35" t="s">
        <v>2</v>
      </c>
      <c r="CX8" s="35" t="s">
        <v>2</v>
      </c>
      <c r="CY8" s="35" t="s">
        <v>2</v>
      </c>
      <c r="CZ8" s="35" t="s">
        <v>2</v>
      </c>
      <c r="DA8" s="35" t="s">
        <v>2</v>
      </c>
      <c r="DB8" s="35" t="s">
        <v>2</v>
      </c>
      <c r="DC8" s="35" t="s">
        <v>2</v>
      </c>
      <c r="DD8" s="35" t="s">
        <v>2</v>
      </c>
      <c r="DE8" s="32" t="s">
        <v>2</v>
      </c>
      <c r="DF8" s="33" t="s">
        <v>2</v>
      </c>
      <c r="DG8" s="34" t="s">
        <v>2</v>
      </c>
      <c r="DH8" s="35" t="s">
        <v>2</v>
      </c>
      <c r="DI8" s="35" t="s">
        <v>2</v>
      </c>
      <c r="DJ8" s="35" t="s">
        <v>2</v>
      </c>
      <c r="DK8" s="35" t="s">
        <v>2</v>
      </c>
      <c r="DL8" s="35" t="s">
        <v>2</v>
      </c>
      <c r="DM8" s="35" t="s">
        <v>2</v>
      </c>
      <c r="DN8" s="35" t="s">
        <v>2</v>
      </c>
      <c r="DO8" s="35" t="s">
        <v>2</v>
      </c>
      <c r="DP8" s="35" t="s">
        <v>2</v>
      </c>
      <c r="DQ8" s="32" t="s">
        <v>2</v>
      </c>
      <c r="DR8" s="33" t="s">
        <v>2</v>
      </c>
      <c r="DS8" s="34" t="s">
        <v>2</v>
      </c>
      <c r="DT8" s="35" t="s">
        <v>2</v>
      </c>
      <c r="DU8" s="35" t="s">
        <v>2</v>
      </c>
      <c r="DV8" s="35" t="s">
        <v>2</v>
      </c>
      <c r="DW8" s="35" t="s">
        <v>2</v>
      </c>
      <c r="DX8" s="35" t="s">
        <v>2</v>
      </c>
      <c r="DY8" s="35" t="s">
        <v>2</v>
      </c>
      <c r="DZ8" s="35" t="s">
        <v>2</v>
      </c>
      <c r="EA8" s="35" t="s">
        <v>2</v>
      </c>
      <c r="EB8" s="35" t="s">
        <v>2</v>
      </c>
      <c r="EC8" s="32" t="s">
        <v>2</v>
      </c>
      <c r="ED8" s="33" t="s">
        <v>2</v>
      </c>
      <c r="EE8" s="34" t="s">
        <v>2</v>
      </c>
      <c r="EF8" s="35" t="s">
        <v>2</v>
      </c>
      <c r="EG8" s="35" t="s">
        <v>2</v>
      </c>
      <c r="EH8" s="35" t="s">
        <v>2</v>
      </c>
      <c r="EI8" s="35" t="s">
        <v>2</v>
      </c>
      <c r="EJ8" s="35" t="s">
        <v>2</v>
      </c>
      <c r="EK8" s="35" t="s">
        <v>2</v>
      </c>
      <c r="EL8" s="35" t="s">
        <v>2</v>
      </c>
      <c r="EM8" s="35" t="s">
        <v>2</v>
      </c>
      <c r="EN8" s="35" t="s">
        <v>2</v>
      </c>
      <c r="EO8" s="32" t="s">
        <v>2</v>
      </c>
      <c r="EP8" s="33" t="s">
        <v>2</v>
      </c>
      <c r="EQ8" s="34" t="s">
        <v>2</v>
      </c>
      <c r="ER8" s="35" t="s">
        <v>2</v>
      </c>
      <c r="ES8" s="35" t="s">
        <v>2</v>
      </c>
      <c r="ET8" s="35" t="s">
        <v>2</v>
      </c>
      <c r="EU8" s="35" t="s">
        <v>2</v>
      </c>
      <c r="EV8" s="35" t="s">
        <v>2</v>
      </c>
      <c r="EW8" s="35" t="s">
        <v>2</v>
      </c>
      <c r="EX8" s="35" t="s">
        <v>2</v>
      </c>
      <c r="EY8" s="35" t="s">
        <v>2</v>
      </c>
      <c r="EZ8" s="35" t="s">
        <v>2</v>
      </c>
      <c r="FA8" s="32" t="s">
        <v>2</v>
      </c>
      <c r="FB8" s="33" t="s">
        <v>2</v>
      </c>
      <c r="FC8" s="34" t="s">
        <v>2</v>
      </c>
      <c r="FD8" s="35" t="s">
        <v>2</v>
      </c>
      <c r="FE8" s="35" t="s">
        <v>2</v>
      </c>
      <c r="FF8" s="35" t="s">
        <v>2</v>
      </c>
      <c r="FG8" s="35" t="s">
        <v>2</v>
      </c>
      <c r="FH8" s="35" t="s">
        <v>2</v>
      </c>
      <c r="FI8" s="35" t="s">
        <v>2</v>
      </c>
      <c r="FJ8" s="35" t="s">
        <v>2</v>
      </c>
      <c r="FK8" s="35" t="s">
        <v>2</v>
      </c>
      <c r="FL8" s="35" t="s">
        <v>2</v>
      </c>
      <c r="FM8" s="32" t="s">
        <v>2</v>
      </c>
      <c r="FN8" s="33" t="s">
        <v>2</v>
      </c>
      <c r="FO8" s="34" t="s">
        <v>2</v>
      </c>
      <c r="FP8" s="35" t="s">
        <v>2</v>
      </c>
      <c r="FQ8" s="35" t="s">
        <v>2</v>
      </c>
      <c r="FR8" s="35" t="s">
        <v>2</v>
      </c>
      <c r="FS8" s="35" t="s">
        <v>2</v>
      </c>
      <c r="FT8" s="35" t="s">
        <v>2</v>
      </c>
      <c r="FU8" s="35" t="s">
        <v>2</v>
      </c>
      <c r="FV8" s="35" t="s">
        <v>2</v>
      </c>
      <c r="FW8" s="35" t="s">
        <v>2</v>
      </c>
      <c r="FX8" s="35" t="s">
        <v>2</v>
      </c>
      <c r="FY8" s="32" t="s">
        <v>2</v>
      </c>
      <c r="FZ8" s="33" t="s">
        <v>2</v>
      </c>
      <c r="GA8" s="34" t="s">
        <v>2</v>
      </c>
      <c r="GB8" s="35" t="s">
        <v>2</v>
      </c>
      <c r="GC8" s="35" t="s">
        <v>2</v>
      </c>
      <c r="GD8" s="35" t="s">
        <v>2</v>
      </c>
      <c r="GE8" s="35" t="s">
        <v>2</v>
      </c>
      <c r="GF8" s="35" t="s">
        <v>2</v>
      </c>
      <c r="GG8" s="35" t="s">
        <v>2</v>
      </c>
      <c r="GH8" s="35" t="s">
        <v>2</v>
      </c>
      <c r="GI8" s="35" t="s">
        <v>2</v>
      </c>
      <c r="GJ8" s="35" t="s">
        <v>2</v>
      </c>
      <c r="GK8" s="32" t="s">
        <v>2</v>
      </c>
      <c r="GL8" s="33" t="s">
        <v>2</v>
      </c>
      <c r="GM8" s="34" t="s">
        <v>2</v>
      </c>
      <c r="GN8" s="35" t="s">
        <v>2</v>
      </c>
      <c r="GO8" s="35" t="s">
        <v>2</v>
      </c>
      <c r="GP8" s="35" t="s">
        <v>2</v>
      </c>
      <c r="GQ8" s="35" t="s">
        <v>2</v>
      </c>
      <c r="GR8" s="35" t="s">
        <v>2</v>
      </c>
      <c r="GS8" s="35" t="s">
        <v>2</v>
      </c>
      <c r="GT8" s="35" t="s">
        <v>2</v>
      </c>
      <c r="GU8" s="35" t="s">
        <v>2</v>
      </c>
      <c r="GV8" s="35" t="s">
        <v>2</v>
      </c>
      <c r="GW8" s="32" t="s">
        <v>2</v>
      </c>
      <c r="GX8" s="33" t="s">
        <v>2</v>
      </c>
      <c r="GY8" s="34" t="s">
        <v>2</v>
      </c>
      <c r="GZ8" s="35" t="s">
        <v>2</v>
      </c>
      <c r="HA8" s="35" t="s">
        <v>2</v>
      </c>
      <c r="HB8" s="35" t="s">
        <v>2</v>
      </c>
      <c r="HC8" s="35" t="s">
        <v>2</v>
      </c>
      <c r="HD8" s="35" t="s">
        <v>2</v>
      </c>
      <c r="HE8" s="35" t="s">
        <v>2</v>
      </c>
      <c r="HF8" s="35" t="s">
        <v>2</v>
      </c>
      <c r="HG8" s="35" t="s">
        <v>2</v>
      </c>
      <c r="HH8" s="35" t="s">
        <v>2</v>
      </c>
      <c r="HI8" s="32" t="s">
        <v>2</v>
      </c>
      <c r="HJ8" s="33" t="s">
        <v>2</v>
      </c>
      <c r="HK8" s="34" t="s">
        <v>2</v>
      </c>
      <c r="HL8" s="35" t="s">
        <v>2</v>
      </c>
      <c r="HM8" s="35" t="s">
        <v>2</v>
      </c>
      <c r="HN8" s="35" t="s">
        <v>2</v>
      </c>
      <c r="HO8" s="35" t="s">
        <v>2</v>
      </c>
      <c r="HP8" s="35" t="s">
        <v>2</v>
      </c>
      <c r="HQ8" s="35" t="s">
        <v>2</v>
      </c>
      <c r="HR8" s="35" t="s">
        <v>2</v>
      </c>
      <c r="HS8" s="35" t="s">
        <v>2</v>
      </c>
      <c r="HT8" s="35" t="s">
        <v>2</v>
      </c>
      <c r="HU8" s="32" t="s">
        <v>2</v>
      </c>
      <c r="HV8" s="33" t="s">
        <v>2</v>
      </c>
      <c r="HW8" s="34" t="s">
        <v>2</v>
      </c>
      <c r="HX8" s="35" t="s">
        <v>2</v>
      </c>
      <c r="HY8" s="35" t="s">
        <v>2</v>
      </c>
      <c r="HZ8" s="35" t="s">
        <v>2</v>
      </c>
      <c r="IA8" s="35" t="s">
        <v>2</v>
      </c>
      <c r="IB8" s="35" t="s">
        <v>2</v>
      </c>
      <c r="IC8" s="35" t="s">
        <v>2</v>
      </c>
      <c r="ID8" s="35" t="s">
        <v>2</v>
      </c>
      <c r="IE8" s="35" t="s">
        <v>2</v>
      </c>
      <c r="IF8" s="35" t="s">
        <v>2</v>
      </c>
      <c r="IG8" s="32" t="s">
        <v>2</v>
      </c>
      <c r="IH8" s="33" t="s">
        <v>2</v>
      </c>
      <c r="II8" s="34" t="s">
        <v>2</v>
      </c>
      <c r="IJ8" s="35" t="s">
        <v>2</v>
      </c>
      <c r="IK8" s="35" t="s">
        <v>2</v>
      </c>
      <c r="IL8" s="35" t="s">
        <v>2</v>
      </c>
      <c r="IM8" s="35" t="s">
        <v>2</v>
      </c>
      <c r="IN8" s="35" t="s">
        <v>2</v>
      </c>
      <c r="IO8" s="35" t="s">
        <v>2</v>
      </c>
      <c r="IP8" s="35" t="s">
        <v>2</v>
      </c>
      <c r="IQ8" s="35" t="s">
        <v>2</v>
      </c>
      <c r="IR8" s="35" t="s">
        <v>2</v>
      </c>
      <c r="IS8" s="32" t="s">
        <v>2</v>
      </c>
      <c r="IT8" s="33" t="s">
        <v>2</v>
      </c>
      <c r="IU8" s="34" t="s">
        <v>2</v>
      </c>
      <c r="IV8" s="35" t="s">
        <v>2</v>
      </c>
      <c r="IW8" s="35" t="s">
        <v>2</v>
      </c>
      <c r="IX8" s="35" t="s">
        <v>2</v>
      </c>
      <c r="IY8" s="35" t="s">
        <v>2</v>
      </c>
      <c r="IZ8" s="35" t="s">
        <v>2</v>
      </c>
      <c r="JA8" s="35" t="s">
        <v>2</v>
      </c>
      <c r="JB8" s="35" t="s">
        <v>2</v>
      </c>
      <c r="JC8" s="35" t="s">
        <v>2</v>
      </c>
      <c r="JD8" s="35" t="s">
        <v>2</v>
      </c>
      <c r="JE8" s="32" t="s">
        <v>2</v>
      </c>
      <c r="JF8" s="33" t="s">
        <v>2</v>
      </c>
      <c r="JG8" s="34" t="s">
        <v>2</v>
      </c>
      <c r="JH8" s="35" t="s">
        <v>2</v>
      </c>
      <c r="JI8" s="35" t="s">
        <v>2</v>
      </c>
      <c r="JJ8" s="35" t="s">
        <v>2</v>
      </c>
      <c r="JK8" s="35" t="s">
        <v>2</v>
      </c>
      <c r="JL8" s="35" t="s">
        <v>2</v>
      </c>
      <c r="JM8" s="35" t="s">
        <v>2</v>
      </c>
      <c r="JN8" s="35" t="s">
        <v>2</v>
      </c>
      <c r="JO8" s="35" t="s">
        <v>2</v>
      </c>
      <c r="JP8" s="35" t="s">
        <v>2</v>
      </c>
      <c r="JQ8" s="32" t="s">
        <v>2</v>
      </c>
      <c r="JR8" s="33" t="s">
        <v>2</v>
      </c>
      <c r="JS8" s="34" t="s">
        <v>2</v>
      </c>
      <c r="JT8" s="35" t="s">
        <v>2</v>
      </c>
      <c r="JU8" s="35" t="s">
        <v>2</v>
      </c>
      <c r="JV8" s="35" t="s">
        <v>2</v>
      </c>
      <c r="JW8" s="35" t="s">
        <v>2</v>
      </c>
      <c r="JX8" s="35" t="s">
        <v>2</v>
      </c>
      <c r="JY8" s="35" t="s">
        <v>2</v>
      </c>
      <c r="JZ8" s="35" t="s">
        <v>2</v>
      </c>
      <c r="KA8" s="35" t="s">
        <v>2</v>
      </c>
      <c r="KB8" s="35" t="s">
        <v>2</v>
      </c>
      <c r="KC8" s="32" t="s">
        <v>2</v>
      </c>
      <c r="KD8" s="33" t="s">
        <v>2</v>
      </c>
      <c r="KE8" s="34" t="s">
        <v>2</v>
      </c>
      <c r="KF8" s="35" t="s">
        <v>2</v>
      </c>
      <c r="KG8" s="35" t="s">
        <v>2</v>
      </c>
      <c r="KH8" s="35" t="s">
        <v>2</v>
      </c>
      <c r="KI8" s="35" t="s">
        <v>2</v>
      </c>
      <c r="KJ8" s="35" t="s">
        <v>2</v>
      </c>
      <c r="KK8" s="35" t="s">
        <v>2</v>
      </c>
      <c r="KL8" s="35" t="s">
        <v>2</v>
      </c>
      <c r="KM8" s="35" t="s">
        <v>2</v>
      </c>
      <c r="KN8" s="35" t="s">
        <v>2</v>
      </c>
      <c r="KO8" s="9"/>
      <c r="KP8" s="9"/>
    </row>
    <row r="9" spans="1:302" ht="9.9499999999999993" customHeight="1" x14ac:dyDescent="0.25">
      <c r="A9" s="9"/>
      <c r="B9" s="165"/>
      <c r="C9" s="165"/>
      <c r="D9" s="66" t="s">
        <v>1401</v>
      </c>
      <c r="E9" s="66" t="s">
        <v>1371</v>
      </c>
      <c r="F9" s="66" t="s">
        <v>1372</v>
      </c>
      <c r="G9" s="66" t="s">
        <v>1371</v>
      </c>
      <c r="H9" s="66" t="s">
        <v>1373</v>
      </c>
      <c r="I9" s="66" t="s">
        <v>1374</v>
      </c>
      <c r="J9" s="66" t="s">
        <v>1374</v>
      </c>
      <c r="K9" s="166"/>
      <c r="L9" s="6"/>
      <c r="M9" s="36">
        <v>5</v>
      </c>
      <c r="N9" s="37">
        <v>10</v>
      </c>
      <c r="O9" s="38">
        <v>15</v>
      </c>
      <c r="P9" s="38">
        <v>20</v>
      </c>
      <c r="Q9" s="37">
        <v>25</v>
      </c>
      <c r="R9" s="38">
        <v>30</v>
      </c>
      <c r="S9" s="38">
        <v>35</v>
      </c>
      <c r="T9" s="38">
        <v>40</v>
      </c>
      <c r="U9" s="38">
        <v>45</v>
      </c>
      <c r="V9" s="38">
        <v>50</v>
      </c>
      <c r="W9" s="38">
        <v>55</v>
      </c>
      <c r="X9" s="38">
        <v>60</v>
      </c>
      <c r="Y9" s="36">
        <v>5</v>
      </c>
      <c r="Z9" s="37">
        <v>10</v>
      </c>
      <c r="AA9" s="38">
        <v>15</v>
      </c>
      <c r="AB9" s="38">
        <v>20</v>
      </c>
      <c r="AC9" s="37">
        <v>25</v>
      </c>
      <c r="AD9" s="38">
        <v>30</v>
      </c>
      <c r="AE9" s="38">
        <v>35</v>
      </c>
      <c r="AF9" s="38">
        <v>40</v>
      </c>
      <c r="AG9" s="38">
        <v>45</v>
      </c>
      <c r="AH9" s="38">
        <v>50</v>
      </c>
      <c r="AI9" s="38">
        <v>55</v>
      </c>
      <c r="AJ9" s="38">
        <v>60</v>
      </c>
      <c r="AK9" s="36">
        <v>5</v>
      </c>
      <c r="AL9" s="37">
        <v>10</v>
      </c>
      <c r="AM9" s="38">
        <v>15</v>
      </c>
      <c r="AN9" s="38">
        <v>20</v>
      </c>
      <c r="AO9" s="37">
        <v>25</v>
      </c>
      <c r="AP9" s="38">
        <v>30</v>
      </c>
      <c r="AQ9" s="38">
        <v>35</v>
      </c>
      <c r="AR9" s="38">
        <v>40</v>
      </c>
      <c r="AS9" s="38">
        <v>45</v>
      </c>
      <c r="AT9" s="38">
        <v>50</v>
      </c>
      <c r="AU9" s="38">
        <v>55</v>
      </c>
      <c r="AV9" s="38">
        <v>60</v>
      </c>
      <c r="AW9" s="36">
        <v>5</v>
      </c>
      <c r="AX9" s="37">
        <v>10</v>
      </c>
      <c r="AY9" s="38">
        <v>15</v>
      </c>
      <c r="AZ9" s="38">
        <v>20</v>
      </c>
      <c r="BA9" s="37">
        <v>25</v>
      </c>
      <c r="BB9" s="38">
        <v>30</v>
      </c>
      <c r="BC9" s="38">
        <v>35</v>
      </c>
      <c r="BD9" s="38">
        <v>40</v>
      </c>
      <c r="BE9" s="38">
        <v>45</v>
      </c>
      <c r="BF9" s="38">
        <v>50</v>
      </c>
      <c r="BG9" s="38">
        <v>55</v>
      </c>
      <c r="BH9" s="38">
        <v>60</v>
      </c>
      <c r="BI9" s="36">
        <v>5</v>
      </c>
      <c r="BJ9" s="37">
        <v>10</v>
      </c>
      <c r="BK9" s="38">
        <v>15</v>
      </c>
      <c r="BL9" s="38">
        <v>20</v>
      </c>
      <c r="BM9" s="37">
        <v>25</v>
      </c>
      <c r="BN9" s="38">
        <v>30</v>
      </c>
      <c r="BO9" s="38">
        <v>35</v>
      </c>
      <c r="BP9" s="38">
        <v>40</v>
      </c>
      <c r="BQ9" s="38">
        <v>45</v>
      </c>
      <c r="BR9" s="38">
        <v>50</v>
      </c>
      <c r="BS9" s="38">
        <v>55</v>
      </c>
      <c r="BT9" s="38">
        <v>60</v>
      </c>
      <c r="BU9" s="36">
        <v>5</v>
      </c>
      <c r="BV9" s="37">
        <v>10</v>
      </c>
      <c r="BW9" s="38">
        <v>15</v>
      </c>
      <c r="BX9" s="38">
        <v>20</v>
      </c>
      <c r="BY9" s="37">
        <v>25</v>
      </c>
      <c r="BZ9" s="38">
        <v>30</v>
      </c>
      <c r="CA9" s="38">
        <v>35</v>
      </c>
      <c r="CB9" s="38">
        <v>40</v>
      </c>
      <c r="CC9" s="38">
        <v>45</v>
      </c>
      <c r="CD9" s="38">
        <v>50</v>
      </c>
      <c r="CE9" s="38">
        <v>55</v>
      </c>
      <c r="CF9" s="38">
        <v>60</v>
      </c>
      <c r="CG9" s="36">
        <v>5</v>
      </c>
      <c r="CH9" s="37">
        <v>10</v>
      </c>
      <c r="CI9" s="38">
        <v>15</v>
      </c>
      <c r="CJ9" s="38">
        <v>20</v>
      </c>
      <c r="CK9" s="37">
        <v>25</v>
      </c>
      <c r="CL9" s="38">
        <v>30</v>
      </c>
      <c r="CM9" s="38">
        <v>35</v>
      </c>
      <c r="CN9" s="38">
        <v>40</v>
      </c>
      <c r="CO9" s="38">
        <v>45</v>
      </c>
      <c r="CP9" s="38">
        <v>50</v>
      </c>
      <c r="CQ9" s="38">
        <v>55</v>
      </c>
      <c r="CR9" s="38">
        <v>60</v>
      </c>
      <c r="CS9" s="36">
        <v>5</v>
      </c>
      <c r="CT9" s="37">
        <v>10</v>
      </c>
      <c r="CU9" s="38">
        <v>15</v>
      </c>
      <c r="CV9" s="38">
        <v>20</v>
      </c>
      <c r="CW9" s="37">
        <v>25</v>
      </c>
      <c r="CX9" s="38">
        <v>30</v>
      </c>
      <c r="CY9" s="38">
        <v>35</v>
      </c>
      <c r="CZ9" s="38">
        <v>40</v>
      </c>
      <c r="DA9" s="38">
        <v>45</v>
      </c>
      <c r="DB9" s="38">
        <v>50</v>
      </c>
      <c r="DC9" s="38">
        <v>55</v>
      </c>
      <c r="DD9" s="38">
        <v>60</v>
      </c>
      <c r="DE9" s="36">
        <v>5</v>
      </c>
      <c r="DF9" s="37">
        <v>10</v>
      </c>
      <c r="DG9" s="38">
        <v>15</v>
      </c>
      <c r="DH9" s="38">
        <v>20</v>
      </c>
      <c r="DI9" s="37">
        <v>25</v>
      </c>
      <c r="DJ9" s="38">
        <v>30</v>
      </c>
      <c r="DK9" s="38">
        <v>35</v>
      </c>
      <c r="DL9" s="38">
        <v>40</v>
      </c>
      <c r="DM9" s="38">
        <v>45</v>
      </c>
      <c r="DN9" s="38">
        <v>50</v>
      </c>
      <c r="DO9" s="38">
        <v>55</v>
      </c>
      <c r="DP9" s="38">
        <v>60</v>
      </c>
      <c r="DQ9" s="36">
        <v>5</v>
      </c>
      <c r="DR9" s="37">
        <v>10</v>
      </c>
      <c r="DS9" s="38">
        <v>15</v>
      </c>
      <c r="DT9" s="38">
        <v>20</v>
      </c>
      <c r="DU9" s="37">
        <v>25</v>
      </c>
      <c r="DV9" s="38">
        <v>30</v>
      </c>
      <c r="DW9" s="38">
        <v>35</v>
      </c>
      <c r="DX9" s="38">
        <v>40</v>
      </c>
      <c r="DY9" s="38">
        <v>45</v>
      </c>
      <c r="DZ9" s="38">
        <v>50</v>
      </c>
      <c r="EA9" s="38">
        <v>55</v>
      </c>
      <c r="EB9" s="38">
        <v>60</v>
      </c>
      <c r="EC9" s="36">
        <v>5</v>
      </c>
      <c r="ED9" s="37">
        <v>10</v>
      </c>
      <c r="EE9" s="38">
        <v>15</v>
      </c>
      <c r="EF9" s="38">
        <v>20</v>
      </c>
      <c r="EG9" s="37">
        <v>25</v>
      </c>
      <c r="EH9" s="38">
        <v>30</v>
      </c>
      <c r="EI9" s="38">
        <v>35</v>
      </c>
      <c r="EJ9" s="38">
        <v>40</v>
      </c>
      <c r="EK9" s="38">
        <v>45</v>
      </c>
      <c r="EL9" s="38">
        <v>50</v>
      </c>
      <c r="EM9" s="38">
        <v>55</v>
      </c>
      <c r="EN9" s="38">
        <v>60</v>
      </c>
      <c r="EO9" s="36">
        <v>5</v>
      </c>
      <c r="EP9" s="37">
        <v>10</v>
      </c>
      <c r="EQ9" s="38">
        <v>15</v>
      </c>
      <c r="ER9" s="38">
        <v>20</v>
      </c>
      <c r="ES9" s="37">
        <v>25</v>
      </c>
      <c r="ET9" s="38">
        <v>30</v>
      </c>
      <c r="EU9" s="38">
        <v>35</v>
      </c>
      <c r="EV9" s="38">
        <v>40</v>
      </c>
      <c r="EW9" s="38">
        <v>45</v>
      </c>
      <c r="EX9" s="38">
        <v>50</v>
      </c>
      <c r="EY9" s="38">
        <v>55</v>
      </c>
      <c r="EZ9" s="38">
        <v>60</v>
      </c>
      <c r="FA9" s="36">
        <v>5</v>
      </c>
      <c r="FB9" s="37">
        <v>10</v>
      </c>
      <c r="FC9" s="38">
        <v>15</v>
      </c>
      <c r="FD9" s="38">
        <v>20</v>
      </c>
      <c r="FE9" s="37">
        <v>25</v>
      </c>
      <c r="FF9" s="38">
        <v>30</v>
      </c>
      <c r="FG9" s="38">
        <v>35</v>
      </c>
      <c r="FH9" s="38">
        <v>40</v>
      </c>
      <c r="FI9" s="38">
        <v>45</v>
      </c>
      <c r="FJ9" s="38">
        <v>50</v>
      </c>
      <c r="FK9" s="38">
        <v>55</v>
      </c>
      <c r="FL9" s="38">
        <v>60</v>
      </c>
      <c r="FM9" s="36">
        <v>5</v>
      </c>
      <c r="FN9" s="37">
        <v>10</v>
      </c>
      <c r="FO9" s="38">
        <v>15</v>
      </c>
      <c r="FP9" s="38">
        <v>20</v>
      </c>
      <c r="FQ9" s="37">
        <v>25</v>
      </c>
      <c r="FR9" s="38">
        <v>30</v>
      </c>
      <c r="FS9" s="38">
        <v>35</v>
      </c>
      <c r="FT9" s="38">
        <v>40</v>
      </c>
      <c r="FU9" s="38">
        <v>45</v>
      </c>
      <c r="FV9" s="38">
        <v>50</v>
      </c>
      <c r="FW9" s="38">
        <v>55</v>
      </c>
      <c r="FX9" s="38">
        <v>60</v>
      </c>
      <c r="FY9" s="36">
        <v>5</v>
      </c>
      <c r="FZ9" s="37">
        <v>10</v>
      </c>
      <c r="GA9" s="38">
        <v>15</v>
      </c>
      <c r="GB9" s="38">
        <v>20</v>
      </c>
      <c r="GC9" s="37">
        <v>25</v>
      </c>
      <c r="GD9" s="38">
        <v>30</v>
      </c>
      <c r="GE9" s="38">
        <v>35</v>
      </c>
      <c r="GF9" s="38">
        <v>40</v>
      </c>
      <c r="GG9" s="38">
        <v>45</v>
      </c>
      <c r="GH9" s="38">
        <v>50</v>
      </c>
      <c r="GI9" s="38">
        <v>55</v>
      </c>
      <c r="GJ9" s="38">
        <v>60</v>
      </c>
      <c r="GK9" s="36">
        <v>5</v>
      </c>
      <c r="GL9" s="37">
        <v>10</v>
      </c>
      <c r="GM9" s="38">
        <v>15</v>
      </c>
      <c r="GN9" s="38">
        <v>20</v>
      </c>
      <c r="GO9" s="37">
        <v>25</v>
      </c>
      <c r="GP9" s="38">
        <v>30</v>
      </c>
      <c r="GQ9" s="38">
        <v>35</v>
      </c>
      <c r="GR9" s="38">
        <v>40</v>
      </c>
      <c r="GS9" s="38">
        <v>45</v>
      </c>
      <c r="GT9" s="38">
        <v>50</v>
      </c>
      <c r="GU9" s="38">
        <v>55</v>
      </c>
      <c r="GV9" s="38">
        <v>60</v>
      </c>
      <c r="GW9" s="36">
        <v>5</v>
      </c>
      <c r="GX9" s="37">
        <v>10</v>
      </c>
      <c r="GY9" s="38">
        <v>15</v>
      </c>
      <c r="GZ9" s="38">
        <v>20</v>
      </c>
      <c r="HA9" s="37">
        <v>25</v>
      </c>
      <c r="HB9" s="38">
        <v>30</v>
      </c>
      <c r="HC9" s="38">
        <v>35</v>
      </c>
      <c r="HD9" s="38">
        <v>40</v>
      </c>
      <c r="HE9" s="38">
        <v>45</v>
      </c>
      <c r="HF9" s="38">
        <v>50</v>
      </c>
      <c r="HG9" s="38">
        <v>55</v>
      </c>
      <c r="HH9" s="38">
        <v>60</v>
      </c>
      <c r="HI9" s="36">
        <v>5</v>
      </c>
      <c r="HJ9" s="37">
        <v>10</v>
      </c>
      <c r="HK9" s="38">
        <v>15</v>
      </c>
      <c r="HL9" s="38">
        <v>20</v>
      </c>
      <c r="HM9" s="37">
        <v>25</v>
      </c>
      <c r="HN9" s="38">
        <v>30</v>
      </c>
      <c r="HO9" s="38">
        <v>35</v>
      </c>
      <c r="HP9" s="38">
        <v>40</v>
      </c>
      <c r="HQ9" s="38">
        <v>45</v>
      </c>
      <c r="HR9" s="38">
        <v>50</v>
      </c>
      <c r="HS9" s="38">
        <v>55</v>
      </c>
      <c r="HT9" s="38">
        <v>60</v>
      </c>
      <c r="HU9" s="36">
        <v>5</v>
      </c>
      <c r="HV9" s="37">
        <v>10</v>
      </c>
      <c r="HW9" s="38">
        <v>15</v>
      </c>
      <c r="HX9" s="38">
        <v>20</v>
      </c>
      <c r="HY9" s="37">
        <v>25</v>
      </c>
      <c r="HZ9" s="38">
        <v>30</v>
      </c>
      <c r="IA9" s="38">
        <v>35</v>
      </c>
      <c r="IB9" s="38">
        <v>40</v>
      </c>
      <c r="IC9" s="38">
        <v>45</v>
      </c>
      <c r="ID9" s="38">
        <v>50</v>
      </c>
      <c r="IE9" s="38">
        <v>55</v>
      </c>
      <c r="IF9" s="38">
        <v>60</v>
      </c>
      <c r="IG9" s="36">
        <v>5</v>
      </c>
      <c r="IH9" s="37">
        <v>10</v>
      </c>
      <c r="II9" s="38">
        <v>15</v>
      </c>
      <c r="IJ9" s="38">
        <v>20</v>
      </c>
      <c r="IK9" s="37">
        <v>25</v>
      </c>
      <c r="IL9" s="38">
        <v>30</v>
      </c>
      <c r="IM9" s="38">
        <v>35</v>
      </c>
      <c r="IN9" s="38">
        <v>40</v>
      </c>
      <c r="IO9" s="38">
        <v>45</v>
      </c>
      <c r="IP9" s="38">
        <v>50</v>
      </c>
      <c r="IQ9" s="38">
        <v>55</v>
      </c>
      <c r="IR9" s="38">
        <v>60</v>
      </c>
      <c r="IS9" s="36">
        <v>5</v>
      </c>
      <c r="IT9" s="37">
        <v>10</v>
      </c>
      <c r="IU9" s="38">
        <v>15</v>
      </c>
      <c r="IV9" s="38">
        <v>20</v>
      </c>
      <c r="IW9" s="37">
        <v>25</v>
      </c>
      <c r="IX9" s="38">
        <v>30</v>
      </c>
      <c r="IY9" s="38">
        <v>35</v>
      </c>
      <c r="IZ9" s="38">
        <v>40</v>
      </c>
      <c r="JA9" s="38">
        <v>45</v>
      </c>
      <c r="JB9" s="38">
        <v>50</v>
      </c>
      <c r="JC9" s="38">
        <v>55</v>
      </c>
      <c r="JD9" s="38">
        <v>60</v>
      </c>
      <c r="JE9" s="36">
        <v>5</v>
      </c>
      <c r="JF9" s="37">
        <v>10</v>
      </c>
      <c r="JG9" s="38">
        <v>15</v>
      </c>
      <c r="JH9" s="38">
        <v>20</v>
      </c>
      <c r="JI9" s="37">
        <v>25</v>
      </c>
      <c r="JJ9" s="38">
        <v>30</v>
      </c>
      <c r="JK9" s="38">
        <v>35</v>
      </c>
      <c r="JL9" s="38">
        <v>40</v>
      </c>
      <c r="JM9" s="38">
        <v>45</v>
      </c>
      <c r="JN9" s="38">
        <v>50</v>
      </c>
      <c r="JO9" s="38">
        <v>55</v>
      </c>
      <c r="JP9" s="38">
        <v>60</v>
      </c>
      <c r="JQ9" s="36">
        <v>5</v>
      </c>
      <c r="JR9" s="37">
        <v>10</v>
      </c>
      <c r="JS9" s="38">
        <v>15</v>
      </c>
      <c r="JT9" s="38">
        <v>20</v>
      </c>
      <c r="JU9" s="37">
        <v>25</v>
      </c>
      <c r="JV9" s="38">
        <v>30</v>
      </c>
      <c r="JW9" s="38">
        <v>35</v>
      </c>
      <c r="JX9" s="38">
        <v>40</v>
      </c>
      <c r="JY9" s="38">
        <v>45</v>
      </c>
      <c r="JZ9" s="38">
        <v>50</v>
      </c>
      <c r="KA9" s="38">
        <v>55</v>
      </c>
      <c r="KB9" s="38">
        <v>60</v>
      </c>
      <c r="KC9" s="36">
        <v>5</v>
      </c>
      <c r="KD9" s="37">
        <v>10</v>
      </c>
      <c r="KE9" s="38">
        <v>15</v>
      </c>
      <c r="KF9" s="38">
        <v>20</v>
      </c>
      <c r="KG9" s="37">
        <v>25</v>
      </c>
      <c r="KH9" s="38">
        <v>30</v>
      </c>
      <c r="KI9" s="38">
        <v>35</v>
      </c>
      <c r="KJ9" s="38">
        <v>40</v>
      </c>
      <c r="KK9" s="38">
        <v>45</v>
      </c>
      <c r="KL9" s="38">
        <v>50</v>
      </c>
      <c r="KM9" s="38">
        <v>55</v>
      </c>
      <c r="KN9" s="38">
        <v>60</v>
      </c>
      <c r="KO9" s="9"/>
      <c r="KP9" s="9"/>
    </row>
    <row r="10" spans="1:302" x14ac:dyDescent="0.25">
      <c r="A10" s="106">
        <f>SUM(K10*COUNTA(D10:J10))</f>
        <v>0</v>
      </c>
      <c r="B10" s="52"/>
      <c r="C10" s="44" t="str">
        <f>IFERROR(VLOOKUP($B10,'Sub-code Info'!$B$4:$C$23,2,FALSE),"")</f>
        <v/>
      </c>
      <c r="D10" s="61"/>
      <c r="E10" s="61"/>
      <c r="F10" s="61"/>
      <c r="G10" s="61"/>
      <c r="H10" s="61"/>
      <c r="I10" s="61"/>
      <c r="J10" s="61"/>
      <c r="K10" s="68" t="str">
        <f>IFERROR('General Data'!$F$3*L10/SUM(COUNTIF(D10:J10,"x")),"00:00")</f>
        <v>00:00</v>
      </c>
      <c r="L10" s="6">
        <f>SUM(M10:KN10)*COUNTA(D10:J10)</f>
        <v>0</v>
      </c>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c r="KO10" s="9"/>
      <c r="KP10" s="9"/>
    </row>
    <row r="11" spans="1:302" x14ac:dyDescent="0.25">
      <c r="A11" s="106">
        <f t="shared" ref="A11:A74" si="0">SUM(K11*COUNTA(D11:J11))</f>
        <v>0</v>
      </c>
      <c r="B11" s="52"/>
      <c r="C11" s="93" t="str">
        <f>IFERROR(VLOOKUP($B11,'Sub-code Info'!$B$4:$C$23,2,FALSE),"")</f>
        <v/>
      </c>
      <c r="D11" s="61"/>
      <c r="E11" s="61"/>
      <c r="F11" s="61"/>
      <c r="G11" s="61"/>
      <c r="H11" s="61"/>
      <c r="I11" s="61"/>
      <c r="J11" s="61"/>
      <c r="K11" s="68" t="str">
        <f>IFERROR('General Data'!$F$3*L11/SUM(COUNTIF(D11:J11,"x")),"00:00")</f>
        <v>00:00</v>
      </c>
      <c r="L11" s="6">
        <f t="shared" ref="L11:L74" si="1">SUM(M11:KN11)*COUNTA(D11:J11)</f>
        <v>0</v>
      </c>
      <c r="M11" s="53"/>
      <c r="N11" s="53"/>
      <c r="O11" s="53"/>
      <c r="P11" s="53"/>
      <c r="Q11" s="53"/>
      <c r="R11" s="53"/>
      <c r="S11" s="51"/>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c r="KO11" s="9"/>
      <c r="KP11" s="9"/>
    </row>
    <row r="12" spans="1:302" x14ac:dyDescent="0.25">
      <c r="A12" s="106">
        <f t="shared" si="0"/>
        <v>0</v>
      </c>
      <c r="B12" s="52"/>
      <c r="C12" s="93" t="str">
        <f>IFERROR(VLOOKUP($B12,'Sub-code Info'!$B$4:$C$23,2,FALSE),"")</f>
        <v/>
      </c>
      <c r="D12" s="61"/>
      <c r="E12" s="61"/>
      <c r="F12" s="61"/>
      <c r="G12" s="61"/>
      <c r="H12" s="61"/>
      <c r="I12" s="61"/>
      <c r="J12" s="61"/>
      <c r="K12" s="68" t="str">
        <f>IFERROR('General Data'!$F$3*L12/SUM(COUNTIF(D12:J12,"x")),"00:00")</f>
        <v>00:00</v>
      </c>
      <c r="L12" s="6">
        <f t="shared" si="1"/>
        <v>0</v>
      </c>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c r="IW12" s="53"/>
      <c r="IX12" s="53"/>
      <c r="IY12" s="53"/>
      <c r="IZ12" s="53"/>
      <c r="JA12" s="53"/>
      <c r="JB12" s="53"/>
      <c r="JC12" s="53"/>
      <c r="JD12" s="53"/>
      <c r="JE12" s="53"/>
      <c r="JF12" s="53"/>
      <c r="JG12" s="53"/>
      <c r="JH12" s="53"/>
      <c r="JI12" s="53"/>
      <c r="JJ12" s="53"/>
      <c r="JK12" s="53"/>
      <c r="JL12" s="53"/>
      <c r="JM12" s="53"/>
      <c r="JN12" s="53"/>
      <c r="JO12" s="53"/>
      <c r="JP12" s="53"/>
      <c r="JQ12" s="53"/>
      <c r="JR12" s="53"/>
      <c r="JS12" s="53"/>
      <c r="JT12" s="53"/>
      <c r="JU12" s="53"/>
      <c r="JV12" s="53"/>
      <c r="JW12" s="53"/>
      <c r="JX12" s="53"/>
      <c r="JY12" s="53"/>
      <c r="JZ12" s="53"/>
      <c r="KA12" s="53"/>
      <c r="KB12" s="53"/>
      <c r="KC12" s="53"/>
      <c r="KD12" s="53"/>
      <c r="KE12" s="53"/>
      <c r="KF12" s="53"/>
      <c r="KG12" s="53"/>
      <c r="KH12" s="53"/>
      <c r="KI12" s="53"/>
      <c r="KJ12" s="53"/>
      <c r="KK12" s="53"/>
      <c r="KL12" s="53"/>
      <c r="KM12" s="53"/>
      <c r="KN12" s="53"/>
      <c r="KO12" s="9"/>
      <c r="KP12" s="9"/>
    </row>
    <row r="13" spans="1:302" x14ac:dyDescent="0.25">
      <c r="A13" s="106">
        <f t="shared" si="0"/>
        <v>0</v>
      </c>
      <c r="B13" s="52"/>
      <c r="C13" s="93" t="str">
        <f>IFERROR(VLOOKUP($B13,'Sub-code Info'!$B$4:$C$23,2,FALSE),"")</f>
        <v/>
      </c>
      <c r="D13" s="61"/>
      <c r="E13" s="61"/>
      <c r="F13" s="61"/>
      <c r="G13" s="61"/>
      <c r="H13" s="61"/>
      <c r="I13" s="61"/>
      <c r="J13" s="61"/>
      <c r="K13" s="68" t="str">
        <f>IFERROR('General Data'!$F$3*L13/SUM(COUNTIF(D13:J13,"x")),"00:00")</f>
        <v>00:00</v>
      </c>
      <c r="L13" s="6">
        <f t="shared" si="1"/>
        <v>0</v>
      </c>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c r="IW13" s="53"/>
      <c r="IX13" s="53"/>
      <c r="IY13" s="53"/>
      <c r="IZ13" s="53"/>
      <c r="JA13" s="53"/>
      <c r="JB13" s="53"/>
      <c r="JC13" s="53"/>
      <c r="JD13" s="53"/>
      <c r="JE13" s="53"/>
      <c r="JF13" s="53"/>
      <c r="JG13" s="53"/>
      <c r="JH13" s="53"/>
      <c r="JI13" s="53"/>
      <c r="JJ13" s="53"/>
      <c r="JK13" s="53"/>
      <c r="JL13" s="53"/>
      <c r="JM13" s="53"/>
      <c r="JN13" s="53"/>
      <c r="JO13" s="53"/>
      <c r="JP13" s="53"/>
      <c r="JQ13" s="53"/>
      <c r="JR13" s="53"/>
      <c r="JS13" s="53"/>
      <c r="JT13" s="53"/>
      <c r="JU13" s="53"/>
      <c r="JV13" s="53"/>
      <c r="JW13" s="53"/>
      <c r="JX13" s="53"/>
      <c r="JY13" s="53"/>
      <c r="JZ13" s="53"/>
      <c r="KA13" s="53"/>
      <c r="KB13" s="53"/>
      <c r="KC13" s="53"/>
      <c r="KD13" s="53"/>
      <c r="KE13" s="53"/>
      <c r="KF13" s="53"/>
      <c r="KG13" s="53"/>
      <c r="KH13" s="53"/>
      <c r="KI13" s="53"/>
      <c r="KJ13" s="53"/>
      <c r="KK13" s="53"/>
      <c r="KL13" s="53"/>
      <c r="KM13" s="53"/>
      <c r="KN13" s="53"/>
      <c r="KO13" s="9"/>
      <c r="KP13" s="9"/>
    </row>
    <row r="14" spans="1:302" x14ac:dyDescent="0.25">
      <c r="A14" s="106">
        <f t="shared" si="0"/>
        <v>0</v>
      </c>
      <c r="B14" s="52"/>
      <c r="C14" s="93" t="str">
        <f>IFERROR(VLOOKUP($B14,'Sub-code Info'!$B$4:$C$23,2,FALSE),"")</f>
        <v/>
      </c>
      <c r="D14" s="61"/>
      <c r="E14" s="61"/>
      <c r="F14" s="61"/>
      <c r="G14" s="61"/>
      <c r="H14" s="61"/>
      <c r="I14" s="61"/>
      <c r="J14" s="61"/>
      <c r="K14" s="68" t="str">
        <f>IFERROR('General Data'!$F$3*L14/SUM(COUNTIF(D14:J14,"x")),"00:00")</f>
        <v>00:00</v>
      </c>
      <c r="L14" s="6">
        <f t="shared" si="1"/>
        <v>0</v>
      </c>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c r="IW14" s="53"/>
      <c r="IX14" s="53"/>
      <c r="IY14" s="53"/>
      <c r="IZ14" s="53"/>
      <c r="JA14" s="53"/>
      <c r="JB14" s="53"/>
      <c r="JC14" s="53"/>
      <c r="JD14" s="53"/>
      <c r="JE14" s="53"/>
      <c r="JF14" s="53"/>
      <c r="JG14" s="53"/>
      <c r="JH14" s="53"/>
      <c r="JI14" s="53"/>
      <c r="JJ14" s="53"/>
      <c r="JK14" s="53"/>
      <c r="JL14" s="53"/>
      <c r="JM14" s="53"/>
      <c r="JN14" s="53"/>
      <c r="JO14" s="53"/>
      <c r="JP14" s="53"/>
      <c r="JQ14" s="53"/>
      <c r="JR14" s="53"/>
      <c r="JS14" s="53"/>
      <c r="JT14" s="53"/>
      <c r="JU14" s="53"/>
      <c r="JV14" s="53"/>
      <c r="JW14" s="53"/>
      <c r="JX14" s="53"/>
      <c r="JY14" s="53"/>
      <c r="JZ14" s="53"/>
      <c r="KA14" s="53"/>
      <c r="KB14" s="53"/>
      <c r="KC14" s="53"/>
      <c r="KD14" s="53"/>
      <c r="KE14" s="53"/>
      <c r="KF14" s="53"/>
      <c r="KG14" s="53"/>
      <c r="KH14" s="53"/>
      <c r="KI14" s="53"/>
      <c r="KJ14" s="53"/>
      <c r="KK14" s="53"/>
      <c r="KL14" s="53"/>
      <c r="KM14" s="53"/>
      <c r="KN14" s="53"/>
      <c r="KO14" s="9"/>
      <c r="KP14" s="9"/>
    </row>
    <row r="15" spans="1:302" x14ac:dyDescent="0.25">
      <c r="A15" s="106">
        <f t="shared" si="0"/>
        <v>0</v>
      </c>
      <c r="B15" s="52"/>
      <c r="C15" s="93" t="str">
        <f>IFERROR(VLOOKUP($B15,'Sub-code Info'!$B$4:$C$23,2,FALSE),"")</f>
        <v/>
      </c>
      <c r="D15" s="61"/>
      <c r="E15" s="61"/>
      <c r="F15" s="61"/>
      <c r="G15" s="61"/>
      <c r="H15" s="61"/>
      <c r="I15" s="61"/>
      <c r="J15" s="61"/>
      <c r="K15" s="68" t="str">
        <f>IFERROR('General Data'!$F$3*L15/SUM(COUNTIF(D15:J15,"x")),"00:00")</f>
        <v>00:00</v>
      </c>
      <c r="L15" s="6">
        <f t="shared" si="1"/>
        <v>0</v>
      </c>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c r="IW15" s="53"/>
      <c r="IX15" s="53"/>
      <c r="IY15" s="53"/>
      <c r="IZ15" s="53"/>
      <c r="JA15" s="53"/>
      <c r="JB15" s="53"/>
      <c r="JC15" s="53"/>
      <c r="JD15" s="53"/>
      <c r="JE15" s="53"/>
      <c r="JF15" s="53"/>
      <c r="JG15" s="53"/>
      <c r="JH15" s="53"/>
      <c r="JI15" s="53"/>
      <c r="JJ15" s="53"/>
      <c r="JK15" s="53"/>
      <c r="JL15" s="53"/>
      <c r="JM15" s="53"/>
      <c r="JN15" s="53"/>
      <c r="JO15" s="53"/>
      <c r="JP15" s="53"/>
      <c r="JQ15" s="53"/>
      <c r="JR15" s="53"/>
      <c r="JS15" s="53"/>
      <c r="JT15" s="53"/>
      <c r="JU15" s="53"/>
      <c r="JV15" s="53"/>
      <c r="JW15" s="53"/>
      <c r="JX15" s="53"/>
      <c r="JY15" s="53"/>
      <c r="JZ15" s="53"/>
      <c r="KA15" s="53"/>
      <c r="KB15" s="53"/>
      <c r="KC15" s="53"/>
      <c r="KD15" s="53"/>
      <c r="KE15" s="53"/>
      <c r="KF15" s="53"/>
      <c r="KG15" s="53"/>
      <c r="KH15" s="53"/>
      <c r="KI15" s="53"/>
      <c r="KJ15" s="53"/>
      <c r="KK15" s="53"/>
      <c r="KL15" s="53"/>
      <c r="KM15" s="53"/>
      <c r="KN15" s="53"/>
      <c r="KO15" s="9"/>
      <c r="KP15" s="9"/>
    </row>
    <row r="16" spans="1:302" x14ac:dyDescent="0.25">
      <c r="A16" s="106">
        <f t="shared" si="0"/>
        <v>0</v>
      </c>
      <c r="B16" s="52"/>
      <c r="C16" s="93" t="str">
        <f>IFERROR(VLOOKUP($B16,'Sub-code Info'!$B$4:$C$23,2,FALSE),"")</f>
        <v/>
      </c>
      <c r="D16" s="61"/>
      <c r="E16" s="61"/>
      <c r="F16" s="61"/>
      <c r="G16" s="61"/>
      <c r="H16" s="61"/>
      <c r="I16" s="61"/>
      <c r="J16" s="61"/>
      <c r="K16" s="68" t="str">
        <f>IFERROR('General Data'!$F$3*L16/SUM(COUNTIF(D16:J16,"x")),"00:00")</f>
        <v>00:00</v>
      </c>
      <c r="L16" s="6">
        <f t="shared" si="1"/>
        <v>0</v>
      </c>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c r="IW16" s="53"/>
      <c r="IX16" s="53"/>
      <c r="IY16" s="53"/>
      <c r="IZ16" s="53"/>
      <c r="JA16" s="53"/>
      <c r="JB16" s="53"/>
      <c r="JC16" s="53"/>
      <c r="JD16" s="53"/>
      <c r="JE16" s="53"/>
      <c r="JF16" s="53"/>
      <c r="JG16" s="53"/>
      <c r="JH16" s="53"/>
      <c r="JI16" s="53"/>
      <c r="JJ16" s="53"/>
      <c r="JK16" s="53"/>
      <c r="JL16" s="53"/>
      <c r="JM16" s="53"/>
      <c r="JN16" s="53"/>
      <c r="JO16" s="53"/>
      <c r="JP16" s="53"/>
      <c r="JQ16" s="53"/>
      <c r="JR16" s="53"/>
      <c r="JS16" s="53"/>
      <c r="JT16" s="53"/>
      <c r="JU16" s="53"/>
      <c r="JV16" s="53"/>
      <c r="JW16" s="53"/>
      <c r="JX16" s="53"/>
      <c r="JY16" s="53"/>
      <c r="JZ16" s="53"/>
      <c r="KA16" s="53"/>
      <c r="KB16" s="53"/>
      <c r="KC16" s="53"/>
      <c r="KD16" s="53"/>
      <c r="KE16" s="53"/>
      <c r="KF16" s="53"/>
      <c r="KG16" s="53"/>
      <c r="KH16" s="53"/>
      <c r="KI16" s="53"/>
      <c r="KJ16" s="53"/>
      <c r="KK16" s="53"/>
      <c r="KL16" s="53"/>
      <c r="KM16" s="53"/>
      <c r="KN16" s="53"/>
      <c r="KO16" s="9"/>
      <c r="KP16" s="9"/>
    </row>
    <row r="17" spans="1:302" x14ac:dyDescent="0.25">
      <c r="A17" s="106">
        <f t="shared" si="0"/>
        <v>0</v>
      </c>
      <c r="B17" s="52"/>
      <c r="C17" s="93" t="str">
        <f>IFERROR(VLOOKUP($B17,'Sub-code Info'!$B$4:$C$23,2,FALSE),"")</f>
        <v/>
      </c>
      <c r="D17" s="61"/>
      <c r="E17" s="61"/>
      <c r="F17" s="61"/>
      <c r="G17" s="61"/>
      <c r="H17" s="61"/>
      <c r="I17" s="61"/>
      <c r="J17" s="61"/>
      <c r="K17" s="68" t="str">
        <f>IFERROR('General Data'!$F$3*L17/SUM(COUNTIF(D17:J17,"x")),"00:00")</f>
        <v>00:00</v>
      </c>
      <c r="L17" s="6">
        <f t="shared" si="1"/>
        <v>0</v>
      </c>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c r="IW17" s="53"/>
      <c r="IX17" s="53"/>
      <c r="IY17" s="53"/>
      <c r="IZ17" s="53"/>
      <c r="JA17" s="53"/>
      <c r="JB17" s="53"/>
      <c r="JC17" s="53"/>
      <c r="JD17" s="53"/>
      <c r="JE17" s="53"/>
      <c r="JF17" s="53"/>
      <c r="JG17" s="53"/>
      <c r="JH17" s="53"/>
      <c r="JI17" s="53"/>
      <c r="JJ17" s="53"/>
      <c r="JK17" s="53"/>
      <c r="JL17" s="53"/>
      <c r="JM17" s="53"/>
      <c r="JN17" s="53"/>
      <c r="JO17" s="53"/>
      <c r="JP17" s="53"/>
      <c r="JQ17" s="53"/>
      <c r="JR17" s="53"/>
      <c r="JS17" s="53"/>
      <c r="JT17" s="53"/>
      <c r="JU17" s="53"/>
      <c r="JV17" s="53"/>
      <c r="JW17" s="53"/>
      <c r="JX17" s="53"/>
      <c r="JY17" s="53"/>
      <c r="JZ17" s="53"/>
      <c r="KA17" s="53"/>
      <c r="KB17" s="53"/>
      <c r="KC17" s="53"/>
      <c r="KD17" s="53"/>
      <c r="KE17" s="53"/>
      <c r="KF17" s="53"/>
      <c r="KG17" s="53"/>
      <c r="KH17" s="53"/>
      <c r="KI17" s="53"/>
      <c r="KJ17" s="53"/>
      <c r="KK17" s="53"/>
      <c r="KL17" s="53"/>
      <c r="KM17" s="53"/>
      <c r="KN17" s="53"/>
      <c r="KO17" s="9"/>
      <c r="KP17" s="9"/>
    </row>
    <row r="18" spans="1:302" x14ac:dyDescent="0.25">
      <c r="A18" s="106">
        <f t="shared" si="0"/>
        <v>0</v>
      </c>
      <c r="B18" s="52"/>
      <c r="C18" s="93" t="str">
        <f>IFERROR(VLOOKUP($B18,'Sub-code Info'!$B$4:$C$23,2,FALSE),"")</f>
        <v/>
      </c>
      <c r="D18" s="61"/>
      <c r="E18" s="61"/>
      <c r="F18" s="61"/>
      <c r="G18" s="61"/>
      <c r="H18" s="61"/>
      <c r="I18" s="61"/>
      <c r="J18" s="61"/>
      <c r="K18" s="68" t="str">
        <f>IFERROR('General Data'!$F$3*L18/SUM(COUNTIF(D18:J18,"x")),"00:00")</f>
        <v>00:00</v>
      </c>
      <c r="L18" s="6">
        <f t="shared" si="1"/>
        <v>0</v>
      </c>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c r="IW18" s="53"/>
      <c r="IX18" s="53"/>
      <c r="IY18" s="53"/>
      <c r="IZ18" s="53"/>
      <c r="JA18" s="53"/>
      <c r="JB18" s="53"/>
      <c r="JC18" s="53"/>
      <c r="JD18" s="53"/>
      <c r="JE18" s="53"/>
      <c r="JF18" s="53"/>
      <c r="JG18" s="53"/>
      <c r="JH18" s="53"/>
      <c r="JI18" s="53"/>
      <c r="JJ18" s="53"/>
      <c r="JK18" s="53"/>
      <c r="JL18" s="53"/>
      <c r="JM18" s="53"/>
      <c r="JN18" s="53"/>
      <c r="JO18" s="53"/>
      <c r="JP18" s="53"/>
      <c r="JQ18" s="53"/>
      <c r="JR18" s="53"/>
      <c r="JS18" s="53"/>
      <c r="JT18" s="53"/>
      <c r="JU18" s="53"/>
      <c r="JV18" s="53"/>
      <c r="JW18" s="53"/>
      <c r="JX18" s="53"/>
      <c r="JY18" s="53"/>
      <c r="JZ18" s="53"/>
      <c r="KA18" s="53"/>
      <c r="KB18" s="53"/>
      <c r="KC18" s="53"/>
      <c r="KD18" s="53"/>
      <c r="KE18" s="53"/>
      <c r="KF18" s="53"/>
      <c r="KG18" s="53"/>
      <c r="KH18" s="53"/>
      <c r="KI18" s="53"/>
      <c r="KJ18" s="53"/>
      <c r="KK18" s="53"/>
      <c r="KL18" s="53"/>
      <c r="KM18" s="53"/>
      <c r="KN18" s="53"/>
      <c r="KO18" s="9"/>
      <c r="KP18" s="9"/>
    </row>
    <row r="19" spans="1:302" x14ac:dyDescent="0.25">
      <c r="A19" s="106">
        <f t="shared" si="0"/>
        <v>0</v>
      </c>
      <c r="B19" s="52"/>
      <c r="C19" s="93" t="str">
        <f>IFERROR(VLOOKUP($B19,'Sub-code Info'!$B$4:$C$23,2,FALSE),"")</f>
        <v/>
      </c>
      <c r="D19" s="61"/>
      <c r="E19" s="61"/>
      <c r="F19" s="61"/>
      <c r="G19" s="61"/>
      <c r="H19" s="61"/>
      <c r="I19" s="61"/>
      <c r="J19" s="61"/>
      <c r="K19" s="68" t="str">
        <f>IFERROR('General Data'!$F$3*L19/SUM(COUNTIF(D19:J19,"x")),"00:00")</f>
        <v>00:00</v>
      </c>
      <c r="L19" s="6">
        <f t="shared" si="1"/>
        <v>0</v>
      </c>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c r="IW19" s="53"/>
      <c r="IX19" s="53"/>
      <c r="IY19" s="53"/>
      <c r="IZ19" s="53"/>
      <c r="JA19" s="53"/>
      <c r="JB19" s="53"/>
      <c r="JC19" s="53"/>
      <c r="JD19" s="53"/>
      <c r="JE19" s="53"/>
      <c r="JF19" s="53"/>
      <c r="JG19" s="53"/>
      <c r="JH19" s="53"/>
      <c r="JI19" s="53"/>
      <c r="JJ19" s="53"/>
      <c r="JK19" s="53"/>
      <c r="JL19" s="53"/>
      <c r="JM19" s="53"/>
      <c r="JN19" s="53"/>
      <c r="JO19" s="53"/>
      <c r="JP19" s="53"/>
      <c r="JQ19" s="53"/>
      <c r="JR19" s="53"/>
      <c r="JS19" s="53"/>
      <c r="JT19" s="53"/>
      <c r="JU19" s="53"/>
      <c r="JV19" s="53"/>
      <c r="JW19" s="53"/>
      <c r="JX19" s="53"/>
      <c r="JY19" s="53"/>
      <c r="JZ19" s="53"/>
      <c r="KA19" s="53"/>
      <c r="KB19" s="53"/>
      <c r="KC19" s="53"/>
      <c r="KD19" s="53"/>
      <c r="KE19" s="53"/>
      <c r="KF19" s="53"/>
      <c r="KG19" s="53"/>
      <c r="KH19" s="53"/>
      <c r="KI19" s="53"/>
      <c r="KJ19" s="53"/>
      <c r="KK19" s="53"/>
      <c r="KL19" s="53"/>
      <c r="KM19" s="53"/>
      <c r="KN19" s="53"/>
      <c r="KO19" s="9"/>
      <c r="KP19" s="9"/>
    </row>
    <row r="20" spans="1:302" x14ac:dyDescent="0.25">
      <c r="A20" s="106">
        <f t="shared" si="0"/>
        <v>0</v>
      </c>
      <c r="B20" s="52"/>
      <c r="C20" s="93" t="str">
        <f>IFERROR(VLOOKUP($B20,'Sub-code Info'!$B$4:$C$23,2,FALSE),"")</f>
        <v/>
      </c>
      <c r="D20" s="61"/>
      <c r="E20" s="61"/>
      <c r="F20" s="61"/>
      <c r="G20" s="61"/>
      <c r="H20" s="61"/>
      <c r="I20" s="61"/>
      <c r="J20" s="61"/>
      <c r="K20" s="68" t="str">
        <f>IFERROR('General Data'!$F$3*L20/SUM(COUNTIF(D20:J20,"x")),"00:00")</f>
        <v>00:00</v>
      </c>
      <c r="L20" s="6">
        <f t="shared" si="1"/>
        <v>0</v>
      </c>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c r="IW20" s="53"/>
      <c r="IX20" s="53"/>
      <c r="IY20" s="53"/>
      <c r="IZ20" s="53"/>
      <c r="JA20" s="53"/>
      <c r="JB20" s="53"/>
      <c r="JC20" s="53"/>
      <c r="JD20" s="53"/>
      <c r="JE20" s="53"/>
      <c r="JF20" s="53"/>
      <c r="JG20" s="53"/>
      <c r="JH20" s="53"/>
      <c r="JI20" s="53"/>
      <c r="JJ20" s="53"/>
      <c r="JK20" s="53"/>
      <c r="JL20" s="53"/>
      <c r="JM20" s="53"/>
      <c r="JN20" s="53"/>
      <c r="JO20" s="53"/>
      <c r="JP20" s="53"/>
      <c r="JQ20" s="53"/>
      <c r="JR20" s="53"/>
      <c r="JS20" s="53"/>
      <c r="JT20" s="53"/>
      <c r="JU20" s="53"/>
      <c r="JV20" s="53"/>
      <c r="JW20" s="53"/>
      <c r="JX20" s="53"/>
      <c r="JY20" s="53"/>
      <c r="JZ20" s="53"/>
      <c r="KA20" s="53"/>
      <c r="KB20" s="53"/>
      <c r="KC20" s="53"/>
      <c r="KD20" s="53"/>
      <c r="KE20" s="53"/>
      <c r="KF20" s="53"/>
      <c r="KG20" s="53"/>
      <c r="KH20" s="53"/>
      <c r="KI20" s="53"/>
      <c r="KJ20" s="53"/>
      <c r="KK20" s="53"/>
      <c r="KL20" s="53"/>
      <c r="KM20" s="53"/>
      <c r="KN20" s="53"/>
      <c r="KO20" s="9"/>
      <c r="KP20" s="9"/>
    </row>
    <row r="21" spans="1:302" x14ac:dyDescent="0.25">
      <c r="A21" s="106">
        <f t="shared" si="0"/>
        <v>0</v>
      </c>
      <c r="B21" s="52"/>
      <c r="C21" s="93" t="str">
        <f>IFERROR(VLOOKUP($B21,'Sub-code Info'!$B$4:$C$23,2,FALSE),"")</f>
        <v/>
      </c>
      <c r="D21" s="61"/>
      <c r="E21" s="61"/>
      <c r="F21" s="61"/>
      <c r="G21" s="61"/>
      <c r="H21" s="61"/>
      <c r="I21" s="61"/>
      <c r="J21" s="61"/>
      <c r="K21" s="68" t="str">
        <f>IFERROR('General Data'!$F$3*L21/SUM(COUNTIF(D21:J21,"x")),"00:00")</f>
        <v>00:00</v>
      </c>
      <c r="L21" s="6">
        <f t="shared" si="1"/>
        <v>0</v>
      </c>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c r="IW21" s="53"/>
      <c r="IX21" s="53"/>
      <c r="IY21" s="53"/>
      <c r="IZ21" s="53"/>
      <c r="JA21" s="53"/>
      <c r="JB21" s="53"/>
      <c r="JC21" s="53"/>
      <c r="JD21" s="53"/>
      <c r="JE21" s="53"/>
      <c r="JF21" s="53"/>
      <c r="JG21" s="53"/>
      <c r="JH21" s="53"/>
      <c r="JI21" s="53"/>
      <c r="JJ21" s="53"/>
      <c r="JK21" s="53"/>
      <c r="JL21" s="53"/>
      <c r="JM21" s="53"/>
      <c r="JN21" s="53"/>
      <c r="JO21" s="53"/>
      <c r="JP21" s="53"/>
      <c r="JQ21" s="53"/>
      <c r="JR21" s="53"/>
      <c r="JS21" s="53"/>
      <c r="JT21" s="53"/>
      <c r="JU21" s="53"/>
      <c r="JV21" s="53"/>
      <c r="JW21" s="53"/>
      <c r="JX21" s="53"/>
      <c r="JY21" s="53"/>
      <c r="JZ21" s="53"/>
      <c r="KA21" s="53"/>
      <c r="KB21" s="53"/>
      <c r="KC21" s="53"/>
      <c r="KD21" s="53"/>
      <c r="KE21" s="53"/>
      <c r="KF21" s="53"/>
      <c r="KG21" s="53"/>
      <c r="KH21" s="53"/>
      <c r="KI21" s="53"/>
      <c r="KJ21" s="53"/>
      <c r="KK21" s="53"/>
      <c r="KL21" s="53"/>
      <c r="KM21" s="53"/>
      <c r="KN21" s="53"/>
      <c r="KO21" s="9"/>
      <c r="KP21" s="9"/>
    </row>
    <row r="22" spans="1:302" x14ac:dyDescent="0.25">
      <c r="A22" s="106">
        <f t="shared" si="0"/>
        <v>0</v>
      </c>
      <c r="B22" s="52"/>
      <c r="C22" s="93" t="str">
        <f>IFERROR(VLOOKUP($B22,'Sub-code Info'!$B$4:$C$23,2,FALSE),"")</f>
        <v/>
      </c>
      <c r="D22" s="61"/>
      <c r="E22" s="61"/>
      <c r="F22" s="61"/>
      <c r="G22" s="61"/>
      <c r="H22" s="61"/>
      <c r="I22" s="61"/>
      <c r="J22" s="61"/>
      <c r="K22" s="68" t="str">
        <f>IFERROR('General Data'!$F$3*L22/SUM(COUNTIF(D22:J22,"x")),"00:00")</f>
        <v>00:00</v>
      </c>
      <c r="L22" s="6">
        <f t="shared" si="1"/>
        <v>0</v>
      </c>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c r="IW22" s="53"/>
      <c r="IX22" s="53"/>
      <c r="IY22" s="53"/>
      <c r="IZ22" s="53"/>
      <c r="JA22" s="53"/>
      <c r="JB22" s="53"/>
      <c r="JC22" s="53"/>
      <c r="JD22" s="53"/>
      <c r="JE22" s="53"/>
      <c r="JF22" s="53"/>
      <c r="JG22" s="53"/>
      <c r="JH22" s="53"/>
      <c r="JI22" s="53"/>
      <c r="JJ22" s="53"/>
      <c r="JK22" s="53"/>
      <c r="JL22" s="53"/>
      <c r="JM22" s="53"/>
      <c r="JN22" s="53"/>
      <c r="JO22" s="53"/>
      <c r="JP22" s="53"/>
      <c r="JQ22" s="53"/>
      <c r="JR22" s="53"/>
      <c r="JS22" s="53"/>
      <c r="JT22" s="53"/>
      <c r="JU22" s="53"/>
      <c r="JV22" s="53"/>
      <c r="JW22" s="53"/>
      <c r="JX22" s="53"/>
      <c r="JY22" s="53"/>
      <c r="JZ22" s="53"/>
      <c r="KA22" s="53"/>
      <c r="KB22" s="53"/>
      <c r="KC22" s="53"/>
      <c r="KD22" s="53"/>
      <c r="KE22" s="53"/>
      <c r="KF22" s="53"/>
      <c r="KG22" s="53"/>
      <c r="KH22" s="53"/>
      <c r="KI22" s="53"/>
      <c r="KJ22" s="53"/>
      <c r="KK22" s="53"/>
      <c r="KL22" s="53"/>
      <c r="KM22" s="53"/>
      <c r="KN22" s="53"/>
      <c r="KO22" s="9"/>
      <c r="KP22" s="9"/>
    </row>
    <row r="23" spans="1:302" x14ac:dyDescent="0.25">
      <c r="A23" s="106">
        <f t="shared" si="0"/>
        <v>0</v>
      </c>
      <c r="B23" s="52"/>
      <c r="C23" s="93" t="str">
        <f>IFERROR(VLOOKUP($B23,'Sub-code Info'!$B$4:$C$23,2,FALSE),"")</f>
        <v/>
      </c>
      <c r="D23" s="61"/>
      <c r="E23" s="61"/>
      <c r="F23" s="61"/>
      <c r="G23" s="61"/>
      <c r="H23" s="61"/>
      <c r="I23" s="61"/>
      <c r="J23" s="61"/>
      <c r="K23" s="68" t="str">
        <f>IFERROR('General Data'!$F$3*L23/SUM(COUNTIF(D23:J23,"x")),"00:00")</f>
        <v>00:00</v>
      </c>
      <c r="L23" s="6">
        <f t="shared" si="1"/>
        <v>0</v>
      </c>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c r="IW23" s="53"/>
      <c r="IX23" s="53"/>
      <c r="IY23" s="53"/>
      <c r="IZ23" s="53"/>
      <c r="JA23" s="53"/>
      <c r="JB23" s="53"/>
      <c r="JC23" s="53"/>
      <c r="JD23" s="53"/>
      <c r="JE23" s="53"/>
      <c r="JF23" s="53"/>
      <c r="JG23" s="53"/>
      <c r="JH23" s="53"/>
      <c r="JI23" s="53"/>
      <c r="JJ23" s="53"/>
      <c r="JK23" s="53"/>
      <c r="JL23" s="53"/>
      <c r="JM23" s="53"/>
      <c r="JN23" s="53"/>
      <c r="JO23" s="53"/>
      <c r="JP23" s="53"/>
      <c r="JQ23" s="53"/>
      <c r="JR23" s="53"/>
      <c r="JS23" s="53"/>
      <c r="JT23" s="53"/>
      <c r="JU23" s="53"/>
      <c r="JV23" s="53"/>
      <c r="JW23" s="53"/>
      <c r="JX23" s="53"/>
      <c r="JY23" s="53"/>
      <c r="JZ23" s="53"/>
      <c r="KA23" s="53"/>
      <c r="KB23" s="53"/>
      <c r="KC23" s="53"/>
      <c r="KD23" s="53"/>
      <c r="KE23" s="53"/>
      <c r="KF23" s="53"/>
      <c r="KG23" s="53"/>
      <c r="KH23" s="53"/>
      <c r="KI23" s="53"/>
      <c r="KJ23" s="53"/>
      <c r="KK23" s="53"/>
      <c r="KL23" s="53"/>
      <c r="KM23" s="53"/>
      <c r="KN23" s="53"/>
      <c r="KO23" s="9"/>
      <c r="KP23" s="9"/>
    </row>
    <row r="24" spans="1:302" x14ac:dyDescent="0.25">
      <c r="A24" s="106">
        <f t="shared" si="0"/>
        <v>0</v>
      </c>
      <c r="B24" s="52"/>
      <c r="C24" s="93" t="str">
        <f>IFERROR(VLOOKUP($B24,'Sub-code Info'!$B$4:$C$23,2,FALSE),"")</f>
        <v/>
      </c>
      <c r="D24" s="61"/>
      <c r="E24" s="61"/>
      <c r="F24" s="61"/>
      <c r="G24" s="61"/>
      <c r="H24" s="61"/>
      <c r="I24" s="61"/>
      <c r="J24" s="61"/>
      <c r="K24" s="68" t="str">
        <f>IFERROR('General Data'!$F$3*L24/SUM(COUNTIF(D24:J24,"x")),"00:00")</f>
        <v>00:00</v>
      </c>
      <c r="L24" s="6">
        <f t="shared" si="1"/>
        <v>0</v>
      </c>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c r="IW24" s="53"/>
      <c r="IX24" s="53"/>
      <c r="IY24" s="53"/>
      <c r="IZ24" s="53"/>
      <c r="JA24" s="53"/>
      <c r="JB24" s="53"/>
      <c r="JC24" s="53"/>
      <c r="JD24" s="53"/>
      <c r="JE24" s="53"/>
      <c r="JF24" s="53"/>
      <c r="JG24" s="53"/>
      <c r="JH24" s="53"/>
      <c r="JI24" s="53"/>
      <c r="JJ24" s="53"/>
      <c r="JK24" s="53"/>
      <c r="JL24" s="53"/>
      <c r="JM24" s="53"/>
      <c r="JN24" s="53"/>
      <c r="JO24" s="53"/>
      <c r="JP24" s="53"/>
      <c r="JQ24" s="53"/>
      <c r="JR24" s="53"/>
      <c r="JS24" s="53"/>
      <c r="JT24" s="53"/>
      <c r="JU24" s="53"/>
      <c r="JV24" s="53"/>
      <c r="JW24" s="53"/>
      <c r="JX24" s="53"/>
      <c r="JY24" s="53"/>
      <c r="JZ24" s="53"/>
      <c r="KA24" s="53"/>
      <c r="KB24" s="53"/>
      <c r="KC24" s="53"/>
      <c r="KD24" s="53"/>
      <c r="KE24" s="53"/>
      <c r="KF24" s="53"/>
      <c r="KG24" s="53"/>
      <c r="KH24" s="53"/>
      <c r="KI24" s="53"/>
      <c r="KJ24" s="53"/>
      <c r="KK24" s="53"/>
      <c r="KL24" s="53"/>
      <c r="KM24" s="53"/>
      <c r="KN24" s="53"/>
      <c r="KO24" s="9"/>
      <c r="KP24" s="9"/>
    </row>
    <row r="25" spans="1:302" x14ac:dyDescent="0.25">
      <c r="A25" s="106">
        <f t="shared" si="0"/>
        <v>0</v>
      </c>
      <c r="B25" s="52"/>
      <c r="C25" s="93" t="str">
        <f>IFERROR(VLOOKUP($B25,'Sub-code Info'!$B$4:$C$23,2,FALSE),"")</f>
        <v/>
      </c>
      <c r="D25" s="61"/>
      <c r="E25" s="61"/>
      <c r="F25" s="61"/>
      <c r="G25" s="61"/>
      <c r="H25" s="61"/>
      <c r="I25" s="61"/>
      <c r="J25" s="61"/>
      <c r="K25" s="68" t="str">
        <f>IFERROR('General Data'!$F$3*L25/SUM(COUNTIF(D25:J25,"x")),"00:00")</f>
        <v>00:00</v>
      </c>
      <c r="L25" s="6">
        <f t="shared" si="1"/>
        <v>0</v>
      </c>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c r="IW25" s="53"/>
      <c r="IX25" s="53"/>
      <c r="IY25" s="53"/>
      <c r="IZ25" s="53"/>
      <c r="JA25" s="53"/>
      <c r="JB25" s="53"/>
      <c r="JC25" s="53"/>
      <c r="JD25" s="53"/>
      <c r="JE25" s="53"/>
      <c r="JF25" s="53"/>
      <c r="JG25" s="53"/>
      <c r="JH25" s="53"/>
      <c r="JI25" s="53"/>
      <c r="JJ25" s="53"/>
      <c r="JK25" s="53"/>
      <c r="JL25" s="53"/>
      <c r="JM25" s="53"/>
      <c r="JN25" s="53"/>
      <c r="JO25" s="53"/>
      <c r="JP25" s="53"/>
      <c r="JQ25" s="53"/>
      <c r="JR25" s="53"/>
      <c r="JS25" s="53"/>
      <c r="JT25" s="53"/>
      <c r="JU25" s="53"/>
      <c r="JV25" s="53"/>
      <c r="JW25" s="53"/>
      <c r="JX25" s="53"/>
      <c r="JY25" s="53"/>
      <c r="JZ25" s="53"/>
      <c r="KA25" s="53"/>
      <c r="KB25" s="53"/>
      <c r="KC25" s="53"/>
      <c r="KD25" s="53"/>
      <c r="KE25" s="53"/>
      <c r="KF25" s="53"/>
      <c r="KG25" s="53"/>
      <c r="KH25" s="53"/>
      <c r="KI25" s="53"/>
      <c r="KJ25" s="53"/>
      <c r="KK25" s="53"/>
      <c r="KL25" s="53"/>
      <c r="KM25" s="53"/>
      <c r="KN25" s="53"/>
      <c r="KO25" s="9"/>
      <c r="KP25" s="9"/>
    </row>
    <row r="26" spans="1:302" x14ac:dyDescent="0.25">
      <c r="A26" s="106">
        <f t="shared" si="0"/>
        <v>0</v>
      </c>
      <c r="B26" s="52"/>
      <c r="C26" s="93" t="str">
        <f>IFERROR(VLOOKUP($B26,'Sub-code Info'!$B$4:$C$23,2,FALSE),"")</f>
        <v/>
      </c>
      <c r="D26" s="61"/>
      <c r="E26" s="61"/>
      <c r="F26" s="61"/>
      <c r="G26" s="61"/>
      <c r="H26" s="61"/>
      <c r="I26" s="61"/>
      <c r="J26" s="61"/>
      <c r="K26" s="68" t="str">
        <f>IFERROR('General Data'!$F$3*L26/SUM(COUNTIF(D26:J26,"x")),"00:00")</f>
        <v>00:00</v>
      </c>
      <c r="L26" s="6">
        <f t="shared" si="1"/>
        <v>0</v>
      </c>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c r="IW26" s="53"/>
      <c r="IX26" s="53"/>
      <c r="IY26" s="53"/>
      <c r="IZ26" s="53"/>
      <c r="JA26" s="53"/>
      <c r="JB26" s="53"/>
      <c r="JC26" s="53"/>
      <c r="JD26" s="53"/>
      <c r="JE26" s="53"/>
      <c r="JF26" s="53"/>
      <c r="JG26" s="53"/>
      <c r="JH26" s="53"/>
      <c r="JI26" s="53"/>
      <c r="JJ26" s="53"/>
      <c r="JK26" s="53"/>
      <c r="JL26" s="53"/>
      <c r="JM26" s="53"/>
      <c r="JN26" s="53"/>
      <c r="JO26" s="53"/>
      <c r="JP26" s="53"/>
      <c r="JQ26" s="53"/>
      <c r="JR26" s="53"/>
      <c r="JS26" s="53"/>
      <c r="JT26" s="53"/>
      <c r="JU26" s="53"/>
      <c r="JV26" s="53"/>
      <c r="JW26" s="53"/>
      <c r="JX26" s="53"/>
      <c r="JY26" s="53"/>
      <c r="JZ26" s="53"/>
      <c r="KA26" s="53"/>
      <c r="KB26" s="53"/>
      <c r="KC26" s="53"/>
      <c r="KD26" s="53"/>
      <c r="KE26" s="53"/>
      <c r="KF26" s="53"/>
      <c r="KG26" s="53"/>
      <c r="KH26" s="53"/>
      <c r="KI26" s="53"/>
      <c r="KJ26" s="53"/>
      <c r="KK26" s="53"/>
      <c r="KL26" s="53"/>
      <c r="KM26" s="53"/>
      <c r="KN26" s="53"/>
      <c r="KO26" s="9"/>
      <c r="KP26" s="9"/>
    </row>
    <row r="27" spans="1:302" x14ac:dyDescent="0.25">
      <c r="A27" s="106">
        <f t="shared" si="0"/>
        <v>0</v>
      </c>
      <c r="B27" s="52"/>
      <c r="C27" s="93" t="str">
        <f>IFERROR(VLOOKUP($B27,'Sub-code Info'!$B$4:$C$23,2,FALSE),"")</f>
        <v/>
      </c>
      <c r="D27" s="61"/>
      <c r="E27" s="61"/>
      <c r="F27" s="61"/>
      <c r="G27" s="61"/>
      <c r="H27" s="61"/>
      <c r="I27" s="61"/>
      <c r="J27" s="61"/>
      <c r="K27" s="68" t="str">
        <f>IFERROR('General Data'!$F$3*L27/SUM(COUNTIF(D27:J27,"x")),"00:00")</f>
        <v>00:00</v>
      </c>
      <c r="L27" s="6">
        <f t="shared" si="1"/>
        <v>0</v>
      </c>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c r="IW27" s="53"/>
      <c r="IX27" s="53"/>
      <c r="IY27" s="53"/>
      <c r="IZ27" s="53"/>
      <c r="JA27" s="53"/>
      <c r="JB27" s="53"/>
      <c r="JC27" s="53"/>
      <c r="JD27" s="53"/>
      <c r="JE27" s="53"/>
      <c r="JF27" s="53"/>
      <c r="JG27" s="53"/>
      <c r="JH27" s="53"/>
      <c r="JI27" s="53"/>
      <c r="JJ27" s="53"/>
      <c r="JK27" s="53"/>
      <c r="JL27" s="53"/>
      <c r="JM27" s="53"/>
      <c r="JN27" s="53"/>
      <c r="JO27" s="53"/>
      <c r="JP27" s="53"/>
      <c r="JQ27" s="53"/>
      <c r="JR27" s="53"/>
      <c r="JS27" s="53"/>
      <c r="JT27" s="53"/>
      <c r="JU27" s="53"/>
      <c r="JV27" s="53"/>
      <c r="JW27" s="53"/>
      <c r="JX27" s="53"/>
      <c r="JY27" s="53"/>
      <c r="JZ27" s="53"/>
      <c r="KA27" s="53"/>
      <c r="KB27" s="53"/>
      <c r="KC27" s="53"/>
      <c r="KD27" s="53"/>
      <c r="KE27" s="53"/>
      <c r="KF27" s="53"/>
      <c r="KG27" s="53"/>
      <c r="KH27" s="53"/>
      <c r="KI27" s="53"/>
      <c r="KJ27" s="53"/>
      <c r="KK27" s="53"/>
      <c r="KL27" s="53"/>
      <c r="KM27" s="53"/>
      <c r="KN27" s="53"/>
      <c r="KO27" s="9"/>
      <c r="KP27" s="9"/>
    </row>
    <row r="28" spans="1:302" x14ac:dyDescent="0.25">
      <c r="A28" s="106">
        <f t="shared" si="0"/>
        <v>0</v>
      </c>
      <c r="B28" s="52"/>
      <c r="C28" s="93" t="str">
        <f>IFERROR(VLOOKUP($B28,'Sub-code Info'!$B$4:$C$23,2,FALSE),"")</f>
        <v/>
      </c>
      <c r="D28" s="61"/>
      <c r="E28" s="61"/>
      <c r="F28" s="61"/>
      <c r="G28" s="61"/>
      <c r="H28" s="61"/>
      <c r="I28" s="61"/>
      <c r="J28" s="61"/>
      <c r="K28" s="68" t="str">
        <f>IFERROR('General Data'!$F$3*L28/SUM(COUNTIF(D28:J28,"x")),"00:00")</f>
        <v>00:00</v>
      </c>
      <c r="L28" s="6">
        <f t="shared" si="1"/>
        <v>0</v>
      </c>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c r="IW28" s="53"/>
      <c r="IX28" s="53"/>
      <c r="IY28" s="53"/>
      <c r="IZ28" s="53"/>
      <c r="JA28" s="53"/>
      <c r="JB28" s="53"/>
      <c r="JC28" s="53"/>
      <c r="JD28" s="53"/>
      <c r="JE28" s="53"/>
      <c r="JF28" s="53"/>
      <c r="JG28" s="53"/>
      <c r="JH28" s="53"/>
      <c r="JI28" s="53"/>
      <c r="JJ28" s="53"/>
      <c r="JK28" s="53"/>
      <c r="JL28" s="53"/>
      <c r="JM28" s="53"/>
      <c r="JN28" s="53"/>
      <c r="JO28" s="53"/>
      <c r="JP28" s="53"/>
      <c r="JQ28" s="53"/>
      <c r="JR28" s="53"/>
      <c r="JS28" s="53"/>
      <c r="JT28" s="53"/>
      <c r="JU28" s="53"/>
      <c r="JV28" s="53"/>
      <c r="JW28" s="53"/>
      <c r="JX28" s="53"/>
      <c r="JY28" s="53"/>
      <c r="JZ28" s="53"/>
      <c r="KA28" s="53"/>
      <c r="KB28" s="53"/>
      <c r="KC28" s="53"/>
      <c r="KD28" s="53"/>
      <c r="KE28" s="53"/>
      <c r="KF28" s="53"/>
      <c r="KG28" s="53"/>
      <c r="KH28" s="53"/>
      <c r="KI28" s="53"/>
      <c r="KJ28" s="53"/>
      <c r="KK28" s="53"/>
      <c r="KL28" s="53"/>
      <c r="KM28" s="53"/>
      <c r="KN28" s="53"/>
      <c r="KO28" s="9"/>
      <c r="KP28" s="9"/>
    </row>
    <row r="29" spans="1:302" x14ac:dyDescent="0.25">
      <c r="A29" s="106">
        <f t="shared" si="0"/>
        <v>0</v>
      </c>
      <c r="B29" s="52"/>
      <c r="C29" s="93" t="str">
        <f>IFERROR(VLOOKUP($B29,'Sub-code Info'!$B$4:$C$23,2,FALSE),"")</f>
        <v/>
      </c>
      <c r="D29" s="61"/>
      <c r="E29" s="61"/>
      <c r="F29" s="61"/>
      <c r="G29" s="61"/>
      <c r="H29" s="61"/>
      <c r="I29" s="61"/>
      <c r="J29" s="61"/>
      <c r="K29" s="68" t="str">
        <f>IFERROR('General Data'!$F$3*L29/SUM(COUNTIF(D29:J29,"x")),"00:00")</f>
        <v>00:00</v>
      </c>
      <c r="L29" s="6">
        <f t="shared" si="1"/>
        <v>0</v>
      </c>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c r="IW29" s="53"/>
      <c r="IX29" s="53"/>
      <c r="IY29" s="53"/>
      <c r="IZ29" s="53"/>
      <c r="JA29" s="53"/>
      <c r="JB29" s="53"/>
      <c r="JC29" s="53"/>
      <c r="JD29" s="53"/>
      <c r="JE29" s="53"/>
      <c r="JF29" s="53"/>
      <c r="JG29" s="53"/>
      <c r="JH29" s="53"/>
      <c r="JI29" s="53"/>
      <c r="JJ29" s="53"/>
      <c r="JK29" s="53"/>
      <c r="JL29" s="53"/>
      <c r="JM29" s="53"/>
      <c r="JN29" s="53"/>
      <c r="JO29" s="53"/>
      <c r="JP29" s="53"/>
      <c r="JQ29" s="53"/>
      <c r="JR29" s="53"/>
      <c r="JS29" s="53"/>
      <c r="JT29" s="53"/>
      <c r="JU29" s="53"/>
      <c r="JV29" s="53"/>
      <c r="JW29" s="53"/>
      <c r="JX29" s="53"/>
      <c r="JY29" s="53"/>
      <c r="JZ29" s="53"/>
      <c r="KA29" s="53"/>
      <c r="KB29" s="53"/>
      <c r="KC29" s="53"/>
      <c r="KD29" s="53"/>
      <c r="KE29" s="53"/>
      <c r="KF29" s="53"/>
      <c r="KG29" s="53"/>
      <c r="KH29" s="53"/>
      <c r="KI29" s="53"/>
      <c r="KJ29" s="53"/>
      <c r="KK29" s="53"/>
      <c r="KL29" s="53"/>
      <c r="KM29" s="53"/>
      <c r="KN29" s="53"/>
      <c r="KO29" s="9"/>
      <c r="KP29" s="9"/>
    </row>
    <row r="30" spans="1:302" x14ac:dyDescent="0.25">
      <c r="A30" s="106">
        <f t="shared" si="0"/>
        <v>0</v>
      </c>
      <c r="B30" s="52"/>
      <c r="C30" s="93" t="str">
        <f>IFERROR(VLOOKUP($B30,'Sub-code Info'!$B$4:$C$23,2,FALSE),"")</f>
        <v/>
      </c>
      <c r="D30" s="61"/>
      <c r="E30" s="61"/>
      <c r="F30" s="61"/>
      <c r="G30" s="61"/>
      <c r="H30" s="61"/>
      <c r="I30" s="61"/>
      <c r="J30" s="61"/>
      <c r="K30" s="68" t="str">
        <f>IFERROR('General Data'!$F$3*L30/SUM(COUNTIF(D30:J30,"x")),"00:00")</f>
        <v>00:00</v>
      </c>
      <c r="L30" s="6">
        <f t="shared" si="1"/>
        <v>0</v>
      </c>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c r="IW30" s="53"/>
      <c r="IX30" s="53"/>
      <c r="IY30" s="53"/>
      <c r="IZ30" s="53"/>
      <c r="JA30" s="53"/>
      <c r="JB30" s="53"/>
      <c r="JC30" s="53"/>
      <c r="JD30" s="53"/>
      <c r="JE30" s="53"/>
      <c r="JF30" s="53"/>
      <c r="JG30" s="53"/>
      <c r="JH30" s="53"/>
      <c r="JI30" s="53"/>
      <c r="JJ30" s="53"/>
      <c r="JK30" s="53"/>
      <c r="JL30" s="53"/>
      <c r="JM30" s="53"/>
      <c r="JN30" s="53"/>
      <c r="JO30" s="53"/>
      <c r="JP30" s="53"/>
      <c r="JQ30" s="53"/>
      <c r="JR30" s="53"/>
      <c r="JS30" s="53"/>
      <c r="JT30" s="53"/>
      <c r="JU30" s="53"/>
      <c r="JV30" s="53"/>
      <c r="JW30" s="53"/>
      <c r="JX30" s="53"/>
      <c r="JY30" s="53"/>
      <c r="JZ30" s="53"/>
      <c r="KA30" s="53"/>
      <c r="KB30" s="53"/>
      <c r="KC30" s="53"/>
      <c r="KD30" s="53"/>
      <c r="KE30" s="53"/>
      <c r="KF30" s="53"/>
      <c r="KG30" s="53"/>
      <c r="KH30" s="53"/>
      <c r="KI30" s="53"/>
      <c r="KJ30" s="53"/>
      <c r="KK30" s="53"/>
      <c r="KL30" s="53"/>
      <c r="KM30" s="53"/>
      <c r="KN30" s="53"/>
      <c r="KO30" s="9"/>
      <c r="KP30" s="9"/>
    </row>
    <row r="31" spans="1:302" x14ac:dyDescent="0.25">
      <c r="A31" s="106">
        <f t="shared" si="0"/>
        <v>0</v>
      </c>
      <c r="B31" s="52"/>
      <c r="C31" s="93" t="str">
        <f>IFERROR(VLOOKUP($B31,'Sub-code Info'!$B$4:$C$23,2,FALSE),"")</f>
        <v/>
      </c>
      <c r="D31" s="61"/>
      <c r="E31" s="61"/>
      <c r="F31" s="61"/>
      <c r="G31" s="61"/>
      <c r="H31" s="61"/>
      <c r="I31" s="61"/>
      <c r="J31" s="61"/>
      <c r="K31" s="68" t="str">
        <f>IFERROR('General Data'!$F$3*L31/SUM(COUNTIF(D31:J31,"x")),"00:00")</f>
        <v>00:00</v>
      </c>
      <c r="L31" s="6">
        <f t="shared" si="1"/>
        <v>0</v>
      </c>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c r="IW31" s="53"/>
      <c r="IX31" s="53"/>
      <c r="IY31" s="53"/>
      <c r="IZ31" s="53"/>
      <c r="JA31" s="53"/>
      <c r="JB31" s="53"/>
      <c r="JC31" s="53"/>
      <c r="JD31" s="53"/>
      <c r="JE31" s="53"/>
      <c r="JF31" s="53"/>
      <c r="JG31" s="53"/>
      <c r="JH31" s="53"/>
      <c r="JI31" s="53"/>
      <c r="JJ31" s="53"/>
      <c r="JK31" s="53"/>
      <c r="JL31" s="53"/>
      <c r="JM31" s="53"/>
      <c r="JN31" s="53"/>
      <c r="JO31" s="53"/>
      <c r="JP31" s="53"/>
      <c r="JQ31" s="53"/>
      <c r="JR31" s="53"/>
      <c r="JS31" s="53"/>
      <c r="JT31" s="53"/>
      <c r="JU31" s="53"/>
      <c r="JV31" s="53"/>
      <c r="JW31" s="53"/>
      <c r="JX31" s="53"/>
      <c r="JY31" s="53"/>
      <c r="JZ31" s="53"/>
      <c r="KA31" s="53"/>
      <c r="KB31" s="53"/>
      <c r="KC31" s="53"/>
      <c r="KD31" s="53"/>
      <c r="KE31" s="53"/>
      <c r="KF31" s="53"/>
      <c r="KG31" s="53"/>
      <c r="KH31" s="53"/>
      <c r="KI31" s="53"/>
      <c r="KJ31" s="53"/>
      <c r="KK31" s="53"/>
      <c r="KL31" s="53"/>
      <c r="KM31" s="53"/>
      <c r="KN31" s="53"/>
      <c r="KO31" s="9"/>
      <c r="KP31" s="9"/>
    </row>
    <row r="32" spans="1:302" x14ac:dyDescent="0.25">
      <c r="A32" s="106">
        <f t="shared" si="0"/>
        <v>0</v>
      </c>
      <c r="B32" s="52"/>
      <c r="C32" s="93" t="str">
        <f>IFERROR(VLOOKUP($B32,'Sub-code Info'!$B$4:$C$23,2,FALSE),"")</f>
        <v/>
      </c>
      <c r="D32" s="61"/>
      <c r="E32" s="61"/>
      <c r="F32" s="61"/>
      <c r="G32" s="61"/>
      <c r="H32" s="61"/>
      <c r="I32" s="61"/>
      <c r="J32" s="61"/>
      <c r="K32" s="68" t="str">
        <f>IFERROR('General Data'!$F$3*L32/SUM(COUNTIF(D32:J32,"x")),"00:00")</f>
        <v>00:00</v>
      </c>
      <c r="L32" s="6">
        <f t="shared" si="1"/>
        <v>0</v>
      </c>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c r="IW32" s="53"/>
      <c r="IX32" s="53"/>
      <c r="IY32" s="53"/>
      <c r="IZ32" s="53"/>
      <c r="JA32" s="53"/>
      <c r="JB32" s="53"/>
      <c r="JC32" s="53"/>
      <c r="JD32" s="53"/>
      <c r="JE32" s="53"/>
      <c r="JF32" s="53"/>
      <c r="JG32" s="53"/>
      <c r="JH32" s="53"/>
      <c r="JI32" s="53"/>
      <c r="JJ32" s="53"/>
      <c r="JK32" s="53"/>
      <c r="JL32" s="53"/>
      <c r="JM32" s="53"/>
      <c r="JN32" s="53"/>
      <c r="JO32" s="53"/>
      <c r="JP32" s="53"/>
      <c r="JQ32" s="53"/>
      <c r="JR32" s="53"/>
      <c r="JS32" s="53"/>
      <c r="JT32" s="53"/>
      <c r="JU32" s="53"/>
      <c r="JV32" s="53"/>
      <c r="JW32" s="53"/>
      <c r="JX32" s="53"/>
      <c r="JY32" s="53"/>
      <c r="JZ32" s="53"/>
      <c r="KA32" s="53"/>
      <c r="KB32" s="53"/>
      <c r="KC32" s="53"/>
      <c r="KD32" s="53"/>
      <c r="KE32" s="53"/>
      <c r="KF32" s="53"/>
      <c r="KG32" s="53"/>
      <c r="KH32" s="53"/>
      <c r="KI32" s="53"/>
      <c r="KJ32" s="53"/>
      <c r="KK32" s="53"/>
      <c r="KL32" s="53"/>
      <c r="KM32" s="53"/>
      <c r="KN32" s="53"/>
      <c r="KO32" s="9"/>
      <c r="KP32" s="9"/>
    </row>
    <row r="33" spans="1:302" x14ac:dyDescent="0.25">
      <c r="A33" s="106">
        <f t="shared" si="0"/>
        <v>0</v>
      </c>
      <c r="B33" s="52"/>
      <c r="C33" s="93" t="str">
        <f>IFERROR(VLOOKUP($B33,'Sub-code Info'!$B$4:$C$23,2,FALSE),"")</f>
        <v/>
      </c>
      <c r="D33" s="61"/>
      <c r="E33" s="61"/>
      <c r="F33" s="61"/>
      <c r="G33" s="61"/>
      <c r="H33" s="61"/>
      <c r="I33" s="61"/>
      <c r="J33" s="61"/>
      <c r="K33" s="68" t="str">
        <f>IFERROR('General Data'!$F$3*L33/SUM(COUNTIF(D33:J33,"x")),"00:00")</f>
        <v>00:00</v>
      </c>
      <c r="L33" s="6">
        <f t="shared" si="1"/>
        <v>0</v>
      </c>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c r="IW33" s="53"/>
      <c r="IX33" s="53"/>
      <c r="IY33" s="53"/>
      <c r="IZ33" s="53"/>
      <c r="JA33" s="53"/>
      <c r="JB33" s="53"/>
      <c r="JC33" s="53"/>
      <c r="JD33" s="53"/>
      <c r="JE33" s="53"/>
      <c r="JF33" s="53"/>
      <c r="JG33" s="53"/>
      <c r="JH33" s="53"/>
      <c r="JI33" s="53"/>
      <c r="JJ33" s="53"/>
      <c r="JK33" s="53"/>
      <c r="JL33" s="53"/>
      <c r="JM33" s="53"/>
      <c r="JN33" s="53"/>
      <c r="JO33" s="53"/>
      <c r="JP33" s="53"/>
      <c r="JQ33" s="53"/>
      <c r="JR33" s="53"/>
      <c r="JS33" s="53"/>
      <c r="JT33" s="53"/>
      <c r="JU33" s="53"/>
      <c r="JV33" s="53"/>
      <c r="JW33" s="53"/>
      <c r="JX33" s="53"/>
      <c r="JY33" s="53"/>
      <c r="JZ33" s="53"/>
      <c r="KA33" s="53"/>
      <c r="KB33" s="53"/>
      <c r="KC33" s="53"/>
      <c r="KD33" s="53"/>
      <c r="KE33" s="53"/>
      <c r="KF33" s="53"/>
      <c r="KG33" s="53"/>
      <c r="KH33" s="53"/>
      <c r="KI33" s="53"/>
      <c r="KJ33" s="53"/>
      <c r="KK33" s="53"/>
      <c r="KL33" s="53"/>
      <c r="KM33" s="53"/>
      <c r="KN33" s="53"/>
      <c r="KO33" s="9"/>
      <c r="KP33" s="9"/>
    </row>
    <row r="34" spans="1:302" x14ac:dyDescent="0.25">
      <c r="A34" s="106">
        <f t="shared" si="0"/>
        <v>0</v>
      </c>
      <c r="B34" s="52"/>
      <c r="C34" s="93" t="str">
        <f>IFERROR(VLOOKUP($B34,'Sub-code Info'!$B$4:$C$23,2,FALSE),"")</f>
        <v/>
      </c>
      <c r="D34" s="61"/>
      <c r="E34" s="61"/>
      <c r="F34" s="61"/>
      <c r="G34" s="61"/>
      <c r="H34" s="61"/>
      <c r="I34" s="61"/>
      <c r="J34" s="61"/>
      <c r="K34" s="68" t="str">
        <f>IFERROR('General Data'!$F$3*L34/SUM(COUNTIF(D34:J34,"x")),"00:00")</f>
        <v>00:00</v>
      </c>
      <c r="L34" s="6">
        <f t="shared" si="1"/>
        <v>0</v>
      </c>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9"/>
      <c r="KP34" s="9"/>
    </row>
    <row r="35" spans="1:302" x14ac:dyDescent="0.25">
      <c r="A35" s="106">
        <f t="shared" si="0"/>
        <v>0</v>
      </c>
      <c r="B35" s="52"/>
      <c r="C35" s="93" t="str">
        <f>IFERROR(VLOOKUP($B35,'Sub-code Info'!$B$4:$C$23,2,FALSE),"")</f>
        <v/>
      </c>
      <c r="D35" s="61"/>
      <c r="E35" s="61"/>
      <c r="F35" s="61"/>
      <c r="G35" s="61"/>
      <c r="H35" s="61"/>
      <c r="I35" s="61"/>
      <c r="J35" s="61"/>
      <c r="K35" s="68" t="str">
        <f>IFERROR('General Data'!$F$3*L35/SUM(COUNTIF(D35:J35,"x")),"00:00")</f>
        <v>00:00</v>
      </c>
      <c r="L35" s="6">
        <f t="shared" si="1"/>
        <v>0</v>
      </c>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c r="IW35" s="53"/>
      <c r="IX35" s="53"/>
      <c r="IY35" s="53"/>
      <c r="IZ35" s="53"/>
      <c r="JA35" s="53"/>
      <c r="JB35" s="53"/>
      <c r="JC35" s="53"/>
      <c r="JD35" s="53"/>
      <c r="JE35" s="53"/>
      <c r="JF35" s="53"/>
      <c r="JG35" s="53"/>
      <c r="JH35" s="53"/>
      <c r="JI35" s="53"/>
      <c r="JJ35" s="53"/>
      <c r="JK35" s="53"/>
      <c r="JL35" s="53"/>
      <c r="JM35" s="53"/>
      <c r="JN35" s="53"/>
      <c r="JO35" s="53"/>
      <c r="JP35" s="53"/>
      <c r="JQ35" s="53"/>
      <c r="JR35" s="53"/>
      <c r="JS35" s="53"/>
      <c r="JT35" s="53"/>
      <c r="JU35" s="53"/>
      <c r="JV35" s="53"/>
      <c r="JW35" s="53"/>
      <c r="JX35" s="53"/>
      <c r="JY35" s="53"/>
      <c r="JZ35" s="53"/>
      <c r="KA35" s="53"/>
      <c r="KB35" s="53"/>
      <c r="KC35" s="53"/>
      <c r="KD35" s="53"/>
      <c r="KE35" s="53"/>
      <c r="KF35" s="53"/>
      <c r="KG35" s="53"/>
      <c r="KH35" s="53"/>
      <c r="KI35" s="53"/>
      <c r="KJ35" s="53"/>
      <c r="KK35" s="53"/>
      <c r="KL35" s="53"/>
      <c r="KM35" s="53"/>
      <c r="KN35" s="53"/>
      <c r="KO35" s="9"/>
      <c r="KP35" s="9"/>
    </row>
    <row r="36" spans="1:302" x14ac:dyDescent="0.25">
      <c r="A36" s="106">
        <f t="shared" si="0"/>
        <v>0</v>
      </c>
      <c r="B36" s="52"/>
      <c r="C36" s="93" t="str">
        <f>IFERROR(VLOOKUP($B36,'Sub-code Info'!$B$4:$C$23,2,FALSE),"")</f>
        <v/>
      </c>
      <c r="D36" s="61"/>
      <c r="E36" s="61"/>
      <c r="F36" s="61"/>
      <c r="G36" s="61"/>
      <c r="H36" s="61"/>
      <c r="I36" s="61"/>
      <c r="J36" s="61"/>
      <c r="K36" s="68" t="str">
        <f>IFERROR('General Data'!$F$3*L36/SUM(COUNTIF(D36:J36,"x")),"00:00")</f>
        <v>00:00</v>
      </c>
      <c r="L36" s="6">
        <f t="shared" si="1"/>
        <v>0</v>
      </c>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c r="IW36" s="53"/>
      <c r="IX36" s="53"/>
      <c r="IY36" s="53"/>
      <c r="IZ36" s="53"/>
      <c r="JA36" s="53"/>
      <c r="JB36" s="53"/>
      <c r="JC36" s="53"/>
      <c r="JD36" s="53"/>
      <c r="JE36" s="53"/>
      <c r="JF36" s="53"/>
      <c r="JG36" s="53"/>
      <c r="JH36" s="53"/>
      <c r="JI36" s="53"/>
      <c r="JJ36" s="53"/>
      <c r="JK36" s="53"/>
      <c r="JL36" s="53"/>
      <c r="JM36" s="53"/>
      <c r="JN36" s="53"/>
      <c r="JO36" s="53"/>
      <c r="JP36" s="53"/>
      <c r="JQ36" s="53"/>
      <c r="JR36" s="53"/>
      <c r="JS36" s="53"/>
      <c r="JT36" s="53"/>
      <c r="JU36" s="53"/>
      <c r="JV36" s="53"/>
      <c r="JW36" s="53"/>
      <c r="JX36" s="53"/>
      <c r="JY36" s="53"/>
      <c r="JZ36" s="53"/>
      <c r="KA36" s="53"/>
      <c r="KB36" s="53"/>
      <c r="KC36" s="53"/>
      <c r="KD36" s="53"/>
      <c r="KE36" s="53"/>
      <c r="KF36" s="53"/>
      <c r="KG36" s="53"/>
      <c r="KH36" s="53"/>
      <c r="KI36" s="53"/>
      <c r="KJ36" s="53"/>
      <c r="KK36" s="53"/>
      <c r="KL36" s="53"/>
      <c r="KM36" s="53"/>
      <c r="KN36" s="53"/>
      <c r="KO36" s="9"/>
      <c r="KP36" s="9"/>
    </row>
    <row r="37" spans="1:302" x14ac:dyDescent="0.25">
      <c r="A37" s="106">
        <f t="shared" si="0"/>
        <v>0</v>
      </c>
      <c r="B37" s="52"/>
      <c r="C37" s="93" t="str">
        <f>IFERROR(VLOOKUP($B37,'Sub-code Info'!$B$4:$C$23,2,FALSE),"")</f>
        <v/>
      </c>
      <c r="D37" s="61"/>
      <c r="E37" s="61"/>
      <c r="F37" s="61"/>
      <c r="G37" s="61"/>
      <c r="H37" s="61"/>
      <c r="I37" s="61"/>
      <c r="J37" s="61"/>
      <c r="K37" s="68" t="str">
        <f>IFERROR('General Data'!$F$3*L37/SUM(COUNTIF(D37:J37,"x")),"00:00")</f>
        <v>00:00</v>
      </c>
      <c r="L37" s="6">
        <f t="shared" si="1"/>
        <v>0</v>
      </c>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c r="IW37" s="53"/>
      <c r="IX37" s="53"/>
      <c r="IY37" s="53"/>
      <c r="IZ37" s="53"/>
      <c r="JA37" s="53"/>
      <c r="JB37" s="53"/>
      <c r="JC37" s="53"/>
      <c r="JD37" s="53"/>
      <c r="JE37" s="53"/>
      <c r="JF37" s="53"/>
      <c r="JG37" s="53"/>
      <c r="JH37" s="53"/>
      <c r="JI37" s="53"/>
      <c r="JJ37" s="53"/>
      <c r="JK37" s="53"/>
      <c r="JL37" s="53"/>
      <c r="JM37" s="53"/>
      <c r="JN37" s="53"/>
      <c r="JO37" s="53"/>
      <c r="JP37" s="53"/>
      <c r="JQ37" s="53"/>
      <c r="JR37" s="53"/>
      <c r="JS37" s="53"/>
      <c r="JT37" s="53"/>
      <c r="JU37" s="53"/>
      <c r="JV37" s="53"/>
      <c r="JW37" s="53"/>
      <c r="JX37" s="53"/>
      <c r="JY37" s="53"/>
      <c r="JZ37" s="53"/>
      <c r="KA37" s="53"/>
      <c r="KB37" s="53"/>
      <c r="KC37" s="53"/>
      <c r="KD37" s="53"/>
      <c r="KE37" s="53"/>
      <c r="KF37" s="53"/>
      <c r="KG37" s="53"/>
      <c r="KH37" s="53"/>
      <c r="KI37" s="53"/>
      <c r="KJ37" s="53"/>
      <c r="KK37" s="53"/>
      <c r="KL37" s="53"/>
      <c r="KM37" s="53"/>
      <c r="KN37" s="53"/>
      <c r="KO37" s="9"/>
      <c r="KP37" s="9"/>
    </row>
    <row r="38" spans="1:302" x14ac:dyDescent="0.25">
      <c r="A38" s="106">
        <f t="shared" si="0"/>
        <v>0</v>
      </c>
      <c r="B38" s="52"/>
      <c r="C38" s="93" t="str">
        <f>IFERROR(VLOOKUP($B38,'Sub-code Info'!$B$4:$C$23,2,FALSE),"")</f>
        <v/>
      </c>
      <c r="D38" s="61"/>
      <c r="E38" s="61"/>
      <c r="F38" s="61"/>
      <c r="G38" s="61"/>
      <c r="H38" s="61"/>
      <c r="I38" s="61"/>
      <c r="J38" s="61"/>
      <c r="K38" s="68" t="str">
        <f>IFERROR('General Data'!$F$3*L38/SUM(COUNTIF(D38:J38,"x")),"00:00")</f>
        <v>00:00</v>
      </c>
      <c r="L38" s="6">
        <f t="shared" si="1"/>
        <v>0</v>
      </c>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c r="IW38" s="53"/>
      <c r="IX38" s="53"/>
      <c r="IY38" s="53"/>
      <c r="IZ38" s="53"/>
      <c r="JA38" s="53"/>
      <c r="JB38" s="53"/>
      <c r="JC38" s="53"/>
      <c r="JD38" s="53"/>
      <c r="JE38" s="53"/>
      <c r="JF38" s="53"/>
      <c r="JG38" s="53"/>
      <c r="JH38" s="53"/>
      <c r="JI38" s="53"/>
      <c r="JJ38" s="53"/>
      <c r="JK38" s="53"/>
      <c r="JL38" s="53"/>
      <c r="JM38" s="53"/>
      <c r="JN38" s="53"/>
      <c r="JO38" s="53"/>
      <c r="JP38" s="53"/>
      <c r="JQ38" s="53"/>
      <c r="JR38" s="53"/>
      <c r="JS38" s="53"/>
      <c r="JT38" s="53"/>
      <c r="JU38" s="53"/>
      <c r="JV38" s="53"/>
      <c r="JW38" s="53"/>
      <c r="JX38" s="53"/>
      <c r="JY38" s="53"/>
      <c r="JZ38" s="53"/>
      <c r="KA38" s="53"/>
      <c r="KB38" s="53"/>
      <c r="KC38" s="53"/>
      <c r="KD38" s="53"/>
      <c r="KE38" s="53"/>
      <c r="KF38" s="53"/>
      <c r="KG38" s="53"/>
      <c r="KH38" s="53"/>
      <c r="KI38" s="53"/>
      <c r="KJ38" s="53"/>
      <c r="KK38" s="53"/>
      <c r="KL38" s="53"/>
      <c r="KM38" s="53"/>
      <c r="KN38" s="53"/>
      <c r="KO38" s="9"/>
      <c r="KP38" s="9"/>
    </row>
    <row r="39" spans="1:302" x14ac:dyDescent="0.25">
      <c r="A39" s="106">
        <f t="shared" si="0"/>
        <v>0</v>
      </c>
      <c r="B39" s="52"/>
      <c r="C39" s="93" t="str">
        <f>IFERROR(VLOOKUP($B39,'Sub-code Info'!$B$4:$C$23,2,FALSE),"")</f>
        <v/>
      </c>
      <c r="D39" s="61"/>
      <c r="E39" s="61"/>
      <c r="F39" s="61"/>
      <c r="G39" s="61"/>
      <c r="H39" s="61"/>
      <c r="I39" s="61"/>
      <c r="J39" s="61"/>
      <c r="K39" s="68" t="str">
        <f>IFERROR('General Data'!$F$3*L39/SUM(COUNTIF(D39:J39,"x")),"00:00")</f>
        <v>00:00</v>
      </c>
      <c r="L39" s="6">
        <f t="shared" si="1"/>
        <v>0</v>
      </c>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c r="IW39" s="53"/>
      <c r="IX39" s="53"/>
      <c r="IY39" s="53"/>
      <c r="IZ39" s="53"/>
      <c r="JA39" s="53"/>
      <c r="JB39" s="53"/>
      <c r="JC39" s="53"/>
      <c r="JD39" s="53"/>
      <c r="JE39" s="53"/>
      <c r="JF39" s="53"/>
      <c r="JG39" s="53"/>
      <c r="JH39" s="53"/>
      <c r="JI39" s="53"/>
      <c r="JJ39" s="53"/>
      <c r="JK39" s="53"/>
      <c r="JL39" s="53"/>
      <c r="JM39" s="53"/>
      <c r="JN39" s="53"/>
      <c r="JO39" s="53"/>
      <c r="JP39" s="53"/>
      <c r="JQ39" s="53"/>
      <c r="JR39" s="53"/>
      <c r="JS39" s="53"/>
      <c r="JT39" s="53"/>
      <c r="JU39" s="53"/>
      <c r="JV39" s="53"/>
      <c r="JW39" s="53"/>
      <c r="JX39" s="53"/>
      <c r="JY39" s="53"/>
      <c r="JZ39" s="53"/>
      <c r="KA39" s="53"/>
      <c r="KB39" s="53"/>
      <c r="KC39" s="53"/>
      <c r="KD39" s="53"/>
      <c r="KE39" s="53"/>
      <c r="KF39" s="53"/>
      <c r="KG39" s="53"/>
      <c r="KH39" s="53"/>
      <c r="KI39" s="53"/>
      <c r="KJ39" s="53"/>
      <c r="KK39" s="53"/>
      <c r="KL39" s="53"/>
      <c r="KM39" s="53"/>
      <c r="KN39" s="53"/>
      <c r="KO39" s="9"/>
      <c r="KP39" s="9"/>
    </row>
    <row r="40" spans="1:302" x14ac:dyDescent="0.25">
      <c r="A40" s="106">
        <f t="shared" si="0"/>
        <v>0</v>
      </c>
      <c r="B40" s="52"/>
      <c r="C40" s="93" t="str">
        <f>IFERROR(VLOOKUP($B40,'Sub-code Info'!$B$4:$C$23,2,FALSE),"")</f>
        <v/>
      </c>
      <c r="D40" s="61"/>
      <c r="E40" s="61"/>
      <c r="F40" s="61"/>
      <c r="G40" s="61"/>
      <c r="H40" s="61"/>
      <c r="I40" s="61"/>
      <c r="J40" s="61"/>
      <c r="K40" s="68" t="str">
        <f>IFERROR('General Data'!$F$3*L40/SUM(COUNTIF(D40:J40,"x")),"00:00")</f>
        <v>00:00</v>
      </c>
      <c r="L40" s="6">
        <f t="shared" si="1"/>
        <v>0</v>
      </c>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c r="IW40" s="53"/>
      <c r="IX40" s="53"/>
      <c r="IY40" s="53"/>
      <c r="IZ40" s="53"/>
      <c r="JA40" s="53"/>
      <c r="JB40" s="53"/>
      <c r="JC40" s="53"/>
      <c r="JD40" s="53"/>
      <c r="JE40" s="53"/>
      <c r="JF40" s="53"/>
      <c r="JG40" s="53"/>
      <c r="JH40" s="53"/>
      <c r="JI40" s="53"/>
      <c r="JJ40" s="53"/>
      <c r="JK40" s="53"/>
      <c r="JL40" s="53"/>
      <c r="JM40" s="53"/>
      <c r="JN40" s="53"/>
      <c r="JO40" s="53"/>
      <c r="JP40" s="53"/>
      <c r="JQ40" s="53"/>
      <c r="JR40" s="53"/>
      <c r="JS40" s="53"/>
      <c r="JT40" s="53"/>
      <c r="JU40" s="53"/>
      <c r="JV40" s="53"/>
      <c r="JW40" s="53"/>
      <c r="JX40" s="53"/>
      <c r="JY40" s="53"/>
      <c r="JZ40" s="53"/>
      <c r="KA40" s="53"/>
      <c r="KB40" s="53"/>
      <c r="KC40" s="53"/>
      <c r="KD40" s="53"/>
      <c r="KE40" s="53"/>
      <c r="KF40" s="53"/>
      <c r="KG40" s="53"/>
      <c r="KH40" s="53"/>
      <c r="KI40" s="53"/>
      <c r="KJ40" s="53"/>
      <c r="KK40" s="53"/>
      <c r="KL40" s="53"/>
      <c r="KM40" s="53"/>
      <c r="KN40" s="53"/>
      <c r="KO40" s="9"/>
      <c r="KP40" s="9"/>
    </row>
    <row r="41" spans="1:302" x14ac:dyDescent="0.25">
      <c r="A41" s="106">
        <f t="shared" si="0"/>
        <v>0</v>
      </c>
      <c r="B41" s="52"/>
      <c r="C41" s="93" t="str">
        <f>IFERROR(VLOOKUP($B41,'Sub-code Info'!$B$4:$C$23,2,FALSE),"")</f>
        <v/>
      </c>
      <c r="D41" s="61"/>
      <c r="E41" s="61"/>
      <c r="F41" s="61"/>
      <c r="G41" s="61"/>
      <c r="H41" s="61"/>
      <c r="I41" s="61"/>
      <c r="J41" s="61"/>
      <c r="K41" s="68" t="str">
        <f>IFERROR('General Data'!$F$3*L41/SUM(COUNTIF(D41:J41,"x")),"00:00")</f>
        <v>00:00</v>
      </c>
      <c r="L41" s="6">
        <f t="shared" si="1"/>
        <v>0</v>
      </c>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c r="IW41" s="53"/>
      <c r="IX41" s="53"/>
      <c r="IY41" s="53"/>
      <c r="IZ41" s="53"/>
      <c r="JA41" s="53"/>
      <c r="JB41" s="53"/>
      <c r="JC41" s="53"/>
      <c r="JD41" s="53"/>
      <c r="JE41" s="53"/>
      <c r="JF41" s="53"/>
      <c r="JG41" s="53"/>
      <c r="JH41" s="53"/>
      <c r="JI41" s="53"/>
      <c r="JJ41" s="53"/>
      <c r="JK41" s="53"/>
      <c r="JL41" s="53"/>
      <c r="JM41" s="53"/>
      <c r="JN41" s="53"/>
      <c r="JO41" s="53"/>
      <c r="JP41" s="53"/>
      <c r="JQ41" s="53"/>
      <c r="JR41" s="53"/>
      <c r="JS41" s="53"/>
      <c r="JT41" s="53"/>
      <c r="JU41" s="53"/>
      <c r="JV41" s="53"/>
      <c r="JW41" s="53"/>
      <c r="JX41" s="53"/>
      <c r="JY41" s="53"/>
      <c r="JZ41" s="53"/>
      <c r="KA41" s="53"/>
      <c r="KB41" s="53"/>
      <c r="KC41" s="53"/>
      <c r="KD41" s="53"/>
      <c r="KE41" s="53"/>
      <c r="KF41" s="53"/>
      <c r="KG41" s="53"/>
      <c r="KH41" s="53"/>
      <c r="KI41" s="53"/>
      <c r="KJ41" s="53"/>
      <c r="KK41" s="53"/>
      <c r="KL41" s="53"/>
      <c r="KM41" s="53"/>
      <c r="KN41" s="53"/>
      <c r="KO41" s="9"/>
      <c r="KP41" s="9"/>
    </row>
    <row r="42" spans="1:302" x14ac:dyDescent="0.25">
      <c r="A42" s="106">
        <f t="shared" si="0"/>
        <v>0</v>
      </c>
      <c r="B42" s="52"/>
      <c r="C42" s="93" t="str">
        <f>IFERROR(VLOOKUP($B42,'Sub-code Info'!$B$4:$C$23,2,FALSE),"")</f>
        <v/>
      </c>
      <c r="D42" s="61"/>
      <c r="E42" s="61"/>
      <c r="F42" s="61"/>
      <c r="G42" s="61"/>
      <c r="H42" s="61"/>
      <c r="I42" s="61"/>
      <c r="J42" s="61"/>
      <c r="K42" s="68" t="str">
        <f>IFERROR('General Data'!$F$3*L42/SUM(COUNTIF(D42:J42,"x")),"00:00")</f>
        <v>00:00</v>
      </c>
      <c r="L42" s="6">
        <f t="shared" si="1"/>
        <v>0</v>
      </c>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c r="IW42" s="53"/>
      <c r="IX42" s="53"/>
      <c r="IY42" s="53"/>
      <c r="IZ42" s="53"/>
      <c r="JA42" s="53"/>
      <c r="JB42" s="53"/>
      <c r="JC42" s="53"/>
      <c r="JD42" s="53"/>
      <c r="JE42" s="53"/>
      <c r="JF42" s="53"/>
      <c r="JG42" s="53"/>
      <c r="JH42" s="53"/>
      <c r="JI42" s="53"/>
      <c r="JJ42" s="53"/>
      <c r="JK42" s="53"/>
      <c r="JL42" s="53"/>
      <c r="JM42" s="53"/>
      <c r="JN42" s="53"/>
      <c r="JO42" s="53"/>
      <c r="JP42" s="53"/>
      <c r="JQ42" s="53"/>
      <c r="JR42" s="53"/>
      <c r="JS42" s="53"/>
      <c r="JT42" s="53"/>
      <c r="JU42" s="53"/>
      <c r="JV42" s="53"/>
      <c r="JW42" s="53"/>
      <c r="JX42" s="53"/>
      <c r="JY42" s="53"/>
      <c r="JZ42" s="53"/>
      <c r="KA42" s="53"/>
      <c r="KB42" s="53"/>
      <c r="KC42" s="53"/>
      <c r="KD42" s="53"/>
      <c r="KE42" s="53"/>
      <c r="KF42" s="53"/>
      <c r="KG42" s="53"/>
      <c r="KH42" s="53"/>
      <c r="KI42" s="53"/>
      <c r="KJ42" s="53"/>
      <c r="KK42" s="53"/>
      <c r="KL42" s="53"/>
      <c r="KM42" s="53"/>
      <c r="KN42" s="53"/>
      <c r="KO42" s="9"/>
      <c r="KP42" s="9"/>
    </row>
    <row r="43" spans="1:302" x14ac:dyDescent="0.25">
      <c r="A43" s="106">
        <f t="shared" si="0"/>
        <v>0</v>
      </c>
      <c r="B43" s="52"/>
      <c r="C43" s="93" t="str">
        <f>IFERROR(VLOOKUP($B43,'Sub-code Info'!$B$4:$C$23,2,FALSE),"")</f>
        <v/>
      </c>
      <c r="D43" s="61"/>
      <c r="E43" s="61"/>
      <c r="F43" s="61"/>
      <c r="G43" s="61"/>
      <c r="H43" s="61"/>
      <c r="I43" s="61"/>
      <c r="J43" s="61"/>
      <c r="K43" s="68" t="str">
        <f>IFERROR('General Data'!$F$3*L43/SUM(COUNTIF(D43:J43,"x")),"00:00")</f>
        <v>00:00</v>
      </c>
      <c r="L43" s="6">
        <f t="shared" si="1"/>
        <v>0</v>
      </c>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c r="IW43" s="53"/>
      <c r="IX43" s="53"/>
      <c r="IY43" s="53"/>
      <c r="IZ43" s="53"/>
      <c r="JA43" s="53"/>
      <c r="JB43" s="53"/>
      <c r="JC43" s="53"/>
      <c r="JD43" s="53"/>
      <c r="JE43" s="53"/>
      <c r="JF43" s="53"/>
      <c r="JG43" s="53"/>
      <c r="JH43" s="53"/>
      <c r="JI43" s="53"/>
      <c r="JJ43" s="53"/>
      <c r="JK43" s="53"/>
      <c r="JL43" s="53"/>
      <c r="JM43" s="53"/>
      <c r="JN43" s="53"/>
      <c r="JO43" s="53"/>
      <c r="JP43" s="53"/>
      <c r="JQ43" s="53"/>
      <c r="JR43" s="53"/>
      <c r="JS43" s="53"/>
      <c r="JT43" s="53"/>
      <c r="JU43" s="53"/>
      <c r="JV43" s="53"/>
      <c r="JW43" s="53"/>
      <c r="JX43" s="53"/>
      <c r="JY43" s="53"/>
      <c r="JZ43" s="53"/>
      <c r="KA43" s="53"/>
      <c r="KB43" s="53"/>
      <c r="KC43" s="53"/>
      <c r="KD43" s="53"/>
      <c r="KE43" s="53"/>
      <c r="KF43" s="53"/>
      <c r="KG43" s="53"/>
      <c r="KH43" s="53"/>
      <c r="KI43" s="53"/>
      <c r="KJ43" s="53"/>
      <c r="KK43" s="53"/>
      <c r="KL43" s="53"/>
      <c r="KM43" s="53"/>
      <c r="KN43" s="53"/>
      <c r="KO43" s="9"/>
      <c r="KP43" s="9"/>
    </row>
    <row r="44" spans="1:302" x14ac:dyDescent="0.25">
      <c r="A44" s="106">
        <f t="shared" si="0"/>
        <v>0</v>
      </c>
      <c r="B44" s="52"/>
      <c r="C44" s="93" t="str">
        <f>IFERROR(VLOOKUP($B44,'Sub-code Info'!$B$4:$C$23,2,FALSE),"")</f>
        <v/>
      </c>
      <c r="D44" s="61"/>
      <c r="E44" s="61"/>
      <c r="F44" s="61"/>
      <c r="G44" s="61"/>
      <c r="H44" s="61"/>
      <c r="I44" s="61"/>
      <c r="J44" s="61"/>
      <c r="K44" s="68" t="str">
        <f>IFERROR('General Data'!$F$3*L44/SUM(COUNTIF(D44:J44,"x")),"00:00")</f>
        <v>00:00</v>
      </c>
      <c r="L44" s="6">
        <f t="shared" si="1"/>
        <v>0</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c r="IW44" s="53"/>
      <c r="IX44" s="53"/>
      <c r="IY44" s="53"/>
      <c r="IZ44" s="53"/>
      <c r="JA44" s="53"/>
      <c r="JB44" s="53"/>
      <c r="JC44" s="53"/>
      <c r="JD44" s="53"/>
      <c r="JE44" s="53"/>
      <c r="JF44" s="53"/>
      <c r="JG44" s="53"/>
      <c r="JH44" s="53"/>
      <c r="JI44" s="53"/>
      <c r="JJ44" s="53"/>
      <c r="JK44" s="53"/>
      <c r="JL44" s="53"/>
      <c r="JM44" s="53"/>
      <c r="JN44" s="53"/>
      <c r="JO44" s="53"/>
      <c r="JP44" s="53"/>
      <c r="JQ44" s="53"/>
      <c r="JR44" s="53"/>
      <c r="JS44" s="53"/>
      <c r="JT44" s="53"/>
      <c r="JU44" s="53"/>
      <c r="JV44" s="53"/>
      <c r="JW44" s="53"/>
      <c r="JX44" s="53"/>
      <c r="JY44" s="53"/>
      <c r="JZ44" s="53"/>
      <c r="KA44" s="53"/>
      <c r="KB44" s="53"/>
      <c r="KC44" s="53"/>
      <c r="KD44" s="53"/>
      <c r="KE44" s="53"/>
      <c r="KF44" s="53"/>
      <c r="KG44" s="53"/>
      <c r="KH44" s="53"/>
      <c r="KI44" s="53"/>
      <c r="KJ44" s="53"/>
      <c r="KK44" s="53"/>
      <c r="KL44" s="53"/>
      <c r="KM44" s="53"/>
      <c r="KN44" s="53"/>
      <c r="KO44" s="9"/>
      <c r="KP44" s="9"/>
    </row>
    <row r="45" spans="1:302" x14ac:dyDescent="0.25">
      <c r="A45" s="106">
        <f t="shared" si="0"/>
        <v>0</v>
      </c>
      <c r="B45" s="52"/>
      <c r="C45" s="93" t="str">
        <f>IFERROR(VLOOKUP($B45,'Sub-code Info'!$B$4:$C$23,2,FALSE),"")</f>
        <v/>
      </c>
      <c r="D45" s="61"/>
      <c r="E45" s="61"/>
      <c r="F45" s="61"/>
      <c r="G45" s="61"/>
      <c r="H45" s="61"/>
      <c r="I45" s="61"/>
      <c r="J45" s="61"/>
      <c r="K45" s="68" t="str">
        <f>IFERROR('General Data'!$F$3*L45/SUM(COUNTIF(D45:J45,"x")),"00:00")</f>
        <v>00:00</v>
      </c>
      <c r="L45" s="6">
        <f t="shared" si="1"/>
        <v>0</v>
      </c>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c r="IW45" s="53"/>
      <c r="IX45" s="53"/>
      <c r="IY45" s="53"/>
      <c r="IZ45" s="53"/>
      <c r="JA45" s="53"/>
      <c r="JB45" s="53"/>
      <c r="JC45" s="53"/>
      <c r="JD45" s="53"/>
      <c r="JE45" s="53"/>
      <c r="JF45" s="53"/>
      <c r="JG45" s="53"/>
      <c r="JH45" s="53"/>
      <c r="JI45" s="53"/>
      <c r="JJ45" s="53"/>
      <c r="JK45" s="53"/>
      <c r="JL45" s="53"/>
      <c r="JM45" s="53"/>
      <c r="JN45" s="53"/>
      <c r="JO45" s="53"/>
      <c r="JP45" s="53"/>
      <c r="JQ45" s="53"/>
      <c r="JR45" s="53"/>
      <c r="JS45" s="53"/>
      <c r="JT45" s="53"/>
      <c r="JU45" s="53"/>
      <c r="JV45" s="53"/>
      <c r="JW45" s="53"/>
      <c r="JX45" s="53"/>
      <c r="JY45" s="53"/>
      <c r="JZ45" s="53"/>
      <c r="KA45" s="53"/>
      <c r="KB45" s="53"/>
      <c r="KC45" s="53"/>
      <c r="KD45" s="53"/>
      <c r="KE45" s="53"/>
      <c r="KF45" s="53"/>
      <c r="KG45" s="53"/>
      <c r="KH45" s="53"/>
      <c r="KI45" s="53"/>
      <c r="KJ45" s="53"/>
      <c r="KK45" s="53"/>
      <c r="KL45" s="53"/>
      <c r="KM45" s="53"/>
      <c r="KN45" s="53"/>
      <c r="KO45" s="9"/>
      <c r="KP45" s="9"/>
    </row>
    <row r="46" spans="1:302" x14ac:dyDescent="0.25">
      <c r="A46" s="106">
        <f t="shared" si="0"/>
        <v>0</v>
      </c>
      <c r="B46" s="52"/>
      <c r="C46" s="93" t="str">
        <f>IFERROR(VLOOKUP($B46,'Sub-code Info'!$B$4:$C$23,2,FALSE),"")</f>
        <v/>
      </c>
      <c r="D46" s="61"/>
      <c r="E46" s="61"/>
      <c r="F46" s="61"/>
      <c r="G46" s="61"/>
      <c r="H46" s="61"/>
      <c r="I46" s="61"/>
      <c r="J46" s="61"/>
      <c r="K46" s="68" t="str">
        <f>IFERROR('General Data'!$F$3*L46/SUM(COUNTIF(D46:J46,"x")),"00:00")</f>
        <v>00:00</v>
      </c>
      <c r="L46" s="6">
        <f t="shared" si="1"/>
        <v>0</v>
      </c>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c r="IW46" s="53"/>
      <c r="IX46" s="53"/>
      <c r="IY46" s="53"/>
      <c r="IZ46" s="53"/>
      <c r="JA46" s="53"/>
      <c r="JB46" s="53"/>
      <c r="JC46" s="53"/>
      <c r="JD46" s="53"/>
      <c r="JE46" s="53"/>
      <c r="JF46" s="53"/>
      <c r="JG46" s="53"/>
      <c r="JH46" s="53"/>
      <c r="JI46" s="53"/>
      <c r="JJ46" s="53"/>
      <c r="JK46" s="53"/>
      <c r="JL46" s="53"/>
      <c r="JM46" s="53"/>
      <c r="JN46" s="53"/>
      <c r="JO46" s="53"/>
      <c r="JP46" s="53"/>
      <c r="JQ46" s="53"/>
      <c r="JR46" s="53"/>
      <c r="JS46" s="53"/>
      <c r="JT46" s="53"/>
      <c r="JU46" s="53"/>
      <c r="JV46" s="53"/>
      <c r="JW46" s="53"/>
      <c r="JX46" s="53"/>
      <c r="JY46" s="53"/>
      <c r="JZ46" s="53"/>
      <c r="KA46" s="53"/>
      <c r="KB46" s="53"/>
      <c r="KC46" s="53"/>
      <c r="KD46" s="53"/>
      <c r="KE46" s="53"/>
      <c r="KF46" s="53"/>
      <c r="KG46" s="53"/>
      <c r="KH46" s="53"/>
      <c r="KI46" s="53"/>
      <c r="KJ46" s="53"/>
      <c r="KK46" s="53"/>
      <c r="KL46" s="53"/>
      <c r="KM46" s="53"/>
      <c r="KN46" s="53"/>
      <c r="KO46" s="9"/>
      <c r="KP46" s="9"/>
    </row>
    <row r="47" spans="1:302" x14ac:dyDescent="0.25">
      <c r="A47" s="106">
        <f t="shared" si="0"/>
        <v>0</v>
      </c>
      <c r="B47" s="52"/>
      <c r="C47" s="93" t="str">
        <f>IFERROR(VLOOKUP($B47,'Sub-code Info'!$B$4:$C$23,2,FALSE),"")</f>
        <v/>
      </c>
      <c r="D47" s="61"/>
      <c r="E47" s="61"/>
      <c r="F47" s="61"/>
      <c r="G47" s="61"/>
      <c r="H47" s="61"/>
      <c r="I47" s="61"/>
      <c r="J47" s="61"/>
      <c r="K47" s="68" t="str">
        <f>IFERROR('General Data'!$F$3*L47/SUM(COUNTIF(D47:J47,"x")),"00:00")</f>
        <v>00:00</v>
      </c>
      <c r="L47" s="6">
        <f t="shared" si="1"/>
        <v>0</v>
      </c>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c r="IW47" s="53"/>
      <c r="IX47" s="53"/>
      <c r="IY47" s="53"/>
      <c r="IZ47" s="53"/>
      <c r="JA47" s="53"/>
      <c r="JB47" s="53"/>
      <c r="JC47" s="53"/>
      <c r="JD47" s="53"/>
      <c r="JE47" s="53"/>
      <c r="JF47" s="53"/>
      <c r="JG47" s="53"/>
      <c r="JH47" s="53"/>
      <c r="JI47" s="53"/>
      <c r="JJ47" s="53"/>
      <c r="JK47" s="53"/>
      <c r="JL47" s="53"/>
      <c r="JM47" s="53"/>
      <c r="JN47" s="53"/>
      <c r="JO47" s="53"/>
      <c r="JP47" s="53"/>
      <c r="JQ47" s="53"/>
      <c r="JR47" s="53"/>
      <c r="JS47" s="53"/>
      <c r="JT47" s="53"/>
      <c r="JU47" s="53"/>
      <c r="JV47" s="53"/>
      <c r="JW47" s="53"/>
      <c r="JX47" s="53"/>
      <c r="JY47" s="53"/>
      <c r="JZ47" s="53"/>
      <c r="KA47" s="53"/>
      <c r="KB47" s="53"/>
      <c r="KC47" s="53"/>
      <c r="KD47" s="53"/>
      <c r="KE47" s="53"/>
      <c r="KF47" s="53"/>
      <c r="KG47" s="53"/>
      <c r="KH47" s="53"/>
      <c r="KI47" s="53"/>
      <c r="KJ47" s="53"/>
      <c r="KK47" s="53"/>
      <c r="KL47" s="53"/>
      <c r="KM47" s="53"/>
      <c r="KN47" s="53"/>
      <c r="KO47" s="9"/>
      <c r="KP47" s="9"/>
    </row>
    <row r="48" spans="1:302" x14ac:dyDescent="0.25">
      <c r="A48" s="106">
        <f t="shared" si="0"/>
        <v>0</v>
      </c>
      <c r="B48" s="52"/>
      <c r="C48" s="93" t="str">
        <f>IFERROR(VLOOKUP($B48,'Sub-code Info'!$B$4:$C$23,2,FALSE),"")</f>
        <v/>
      </c>
      <c r="D48" s="61"/>
      <c r="E48" s="61"/>
      <c r="F48" s="61"/>
      <c r="G48" s="61"/>
      <c r="H48" s="61"/>
      <c r="I48" s="61"/>
      <c r="J48" s="61"/>
      <c r="K48" s="68" t="str">
        <f>IFERROR('General Data'!$F$3*L48/SUM(COUNTIF(D48:J48,"x")),"00:00")</f>
        <v>00:00</v>
      </c>
      <c r="L48" s="6">
        <f t="shared" si="1"/>
        <v>0</v>
      </c>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c r="IW48" s="53"/>
      <c r="IX48" s="53"/>
      <c r="IY48" s="53"/>
      <c r="IZ48" s="53"/>
      <c r="JA48" s="53"/>
      <c r="JB48" s="53"/>
      <c r="JC48" s="53"/>
      <c r="JD48" s="53"/>
      <c r="JE48" s="53"/>
      <c r="JF48" s="53"/>
      <c r="JG48" s="53"/>
      <c r="JH48" s="53"/>
      <c r="JI48" s="53"/>
      <c r="JJ48" s="53"/>
      <c r="JK48" s="53"/>
      <c r="JL48" s="53"/>
      <c r="JM48" s="53"/>
      <c r="JN48" s="53"/>
      <c r="JO48" s="53"/>
      <c r="JP48" s="53"/>
      <c r="JQ48" s="53"/>
      <c r="JR48" s="53"/>
      <c r="JS48" s="53"/>
      <c r="JT48" s="53"/>
      <c r="JU48" s="53"/>
      <c r="JV48" s="53"/>
      <c r="JW48" s="53"/>
      <c r="JX48" s="53"/>
      <c r="JY48" s="53"/>
      <c r="JZ48" s="53"/>
      <c r="KA48" s="53"/>
      <c r="KB48" s="53"/>
      <c r="KC48" s="53"/>
      <c r="KD48" s="53"/>
      <c r="KE48" s="53"/>
      <c r="KF48" s="53"/>
      <c r="KG48" s="53"/>
      <c r="KH48" s="53"/>
      <c r="KI48" s="53"/>
      <c r="KJ48" s="53"/>
      <c r="KK48" s="53"/>
      <c r="KL48" s="53"/>
      <c r="KM48" s="53"/>
      <c r="KN48" s="53"/>
      <c r="KO48" s="9"/>
      <c r="KP48" s="9"/>
    </row>
    <row r="49" spans="1:302" x14ac:dyDescent="0.25">
      <c r="A49" s="106">
        <f t="shared" si="0"/>
        <v>0</v>
      </c>
      <c r="B49" s="52"/>
      <c r="C49" s="93" t="str">
        <f>IFERROR(VLOOKUP($B49,'Sub-code Info'!$B$4:$C$23,2,FALSE),"")</f>
        <v/>
      </c>
      <c r="D49" s="61"/>
      <c r="E49" s="61"/>
      <c r="F49" s="61"/>
      <c r="G49" s="61"/>
      <c r="H49" s="61"/>
      <c r="I49" s="61"/>
      <c r="J49" s="61"/>
      <c r="K49" s="68" t="str">
        <f>IFERROR('General Data'!$F$3*L49/SUM(COUNTIF(D49:J49,"x")),"00:00")</f>
        <v>00:00</v>
      </c>
      <c r="L49" s="6">
        <f t="shared" si="1"/>
        <v>0</v>
      </c>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c r="IW49" s="53"/>
      <c r="IX49" s="53"/>
      <c r="IY49" s="53"/>
      <c r="IZ49" s="53"/>
      <c r="JA49" s="53"/>
      <c r="JB49" s="53"/>
      <c r="JC49" s="53"/>
      <c r="JD49" s="53"/>
      <c r="JE49" s="53"/>
      <c r="JF49" s="53"/>
      <c r="JG49" s="53"/>
      <c r="JH49" s="53"/>
      <c r="JI49" s="53"/>
      <c r="JJ49" s="53"/>
      <c r="JK49" s="53"/>
      <c r="JL49" s="53"/>
      <c r="JM49" s="53"/>
      <c r="JN49" s="53"/>
      <c r="JO49" s="53"/>
      <c r="JP49" s="53"/>
      <c r="JQ49" s="53"/>
      <c r="JR49" s="53"/>
      <c r="JS49" s="53"/>
      <c r="JT49" s="53"/>
      <c r="JU49" s="53"/>
      <c r="JV49" s="53"/>
      <c r="JW49" s="53"/>
      <c r="JX49" s="53"/>
      <c r="JY49" s="53"/>
      <c r="JZ49" s="53"/>
      <c r="KA49" s="53"/>
      <c r="KB49" s="53"/>
      <c r="KC49" s="53"/>
      <c r="KD49" s="53"/>
      <c r="KE49" s="53"/>
      <c r="KF49" s="53"/>
      <c r="KG49" s="53"/>
      <c r="KH49" s="53"/>
      <c r="KI49" s="53"/>
      <c r="KJ49" s="53"/>
      <c r="KK49" s="53"/>
      <c r="KL49" s="53"/>
      <c r="KM49" s="53"/>
      <c r="KN49" s="53"/>
      <c r="KO49" s="9"/>
      <c r="KP49" s="9"/>
    </row>
    <row r="50" spans="1:302" x14ac:dyDescent="0.25">
      <c r="A50" s="106">
        <f t="shared" si="0"/>
        <v>0</v>
      </c>
      <c r="B50" s="52"/>
      <c r="C50" s="93" t="str">
        <f>IFERROR(VLOOKUP($B50,'Sub-code Info'!$B$4:$C$23,2,FALSE),"")</f>
        <v/>
      </c>
      <c r="D50" s="61"/>
      <c r="E50" s="61"/>
      <c r="F50" s="61"/>
      <c r="G50" s="61"/>
      <c r="H50" s="61"/>
      <c r="I50" s="61"/>
      <c r="J50" s="61"/>
      <c r="K50" s="68" t="str">
        <f>IFERROR('General Data'!$F$3*L50/SUM(COUNTIF(D50:J50,"x")),"00:00")</f>
        <v>00:00</v>
      </c>
      <c r="L50" s="6">
        <f t="shared" si="1"/>
        <v>0</v>
      </c>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c r="IW50" s="53"/>
      <c r="IX50" s="53"/>
      <c r="IY50" s="53"/>
      <c r="IZ50" s="53"/>
      <c r="JA50" s="53"/>
      <c r="JB50" s="53"/>
      <c r="JC50" s="53"/>
      <c r="JD50" s="53"/>
      <c r="JE50" s="53"/>
      <c r="JF50" s="53"/>
      <c r="JG50" s="53"/>
      <c r="JH50" s="53"/>
      <c r="JI50" s="53"/>
      <c r="JJ50" s="53"/>
      <c r="JK50" s="53"/>
      <c r="JL50" s="53"/>
      <c r="JM50" s="53"/>
      <c r="JN50" s="53"/>
      <c r="JO50" s="53"/>
      <c r="JP50" s="53"/>
      <c r="JQ50" s="53"/>
      <c r="JR50" s="53"/>
      <c r="JS50" s="53"/>
      <c r="JT50" s="53"/>
      <c r="JU50" s="53"/>
      <c r="JV50" s="53"/>
      <c r="JW50" s="53"/>
      <c r="JX50" s="53"/>
      <c r="JY50" s="53"/>
      <c r="JZ50" s="53"/>
      <c r="KA50" s="53"/>
      <c r="KB50" s="53"/>
      <c r="KC50" s="53"/>
      <c r="KD50" s="53"/>
      <c r="KE50" s="53"/>
      <c r="KF50" s="53"/>
      <c r="KG50" s="53"/>
      <c r="KH50" s="53"/>
      <c r="KI50" s="53"/>
      <c r="KJ50" s="53"/>
      <c r="KK50" s="53"/>
      <c r="KL50" s="53"/>
      <c r="KM50" s="53"/>
      <c r="KN50" s="53"/>
      <c r="KO50" s="9"/>
      <c r="KP50" s="9"/>
    </row>
    <row r="51" spans="1:302" x14ac:dyDescent="0.25">
      <c r="A51" s="106">
        <f t="shared" si="0"/>
        <v>0</v>
      </c>
      <c r="B51" s="52"/>
      <c r="C51" s="93" t="str">
        <f>IFERROR(VLOOKUP($B51,'Sub-code Info'!$B$4:$C$23,2,FALSE),"")</f>
        <v/>
      </c>
      <c r="D51" s="61"/>
      <c r="E51" s="61"/>
      <c r="F51" s="61"/>
      <c r="G51" s="61"/>
      <c r="H51" s="61"/>
      <c r="I51" s="61"/>
      <c r="J51" s="61"/>
      <c r="K51" s="68" t="str">
        <f>IFERROR('General Data'!$F$3*L51/SUM(COUNTIF(D51:J51,"x")),"00:00")</f>
        <v>00:00</v>
      </c>
      <c r="L51" s="6">
        <f t="shared" si="1"/>
        <v>0</v>
      </c>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c r="IW51" s="53"/>
      <c r="IX51" s="53"/>
      <c r="IY51" s="53"/>
      <c r="IZ51" s="53"/>
      <c r="JA51" s="53"/>
      <c r="JB51" s="53"/>
      <c r="JC51" s="53"/>
      <c r="JD51" s="53"/>
      <c r="JE51" s="53"/>
      <c r="JF51" s="53"/>
      <c r="JG51" s="53"/>
      <c r="JH51" s="53"/>
      <c r="JI51" s="53"/>
      <c r="JJ51" s="53"/>
      <c r="JK51" s="53"/>
      <c r="JL51" s="53"/>
      <c r="JM51" s="53"/>
      <c r="JN51" s="53"/>
      <c r="JO51" s="53"/>
      <c r="JP51" s="53"/>
      <c r="JQ51" s="53"/>
      <c r="JR51" s="53"/>
      <c r="JS51" s="53"/>
      <c r="JT51" s="53"/>
      <c r="JU51" s="53"/>
      <c r="JV51" s="53"/>
      <c r="JW51" s="53"/>
      <c r="JX51" s="53"/>
      <c r="JY51" s="53"/>
      <c r="JZ51" s="53"/>
      <c r="KA51" s="53"/>
      <c r="KB51" s="53"/>
      <c r="KC51" s="53"/>
      <c r="KD51" s="53"/>
      <c r="KE51" s="53"/>
      <c r="KF51" s="53"/>
      <c r="KG51" s="53"/>
      <c r="KH51" s="53"/>
      <c r="KI51" s="53"/>
      <c r="KJ51" s="53"/>
      <c r="KK51" s="53"/>
      <c r="KL51" s="53"/>
      <c r="KM51" s="53"/>
      <c r="KN51" s="53"/>
      <c r="KO51" s="9"/>
      <c r="KP51" s="9"/>
    </row>
    <row r="52" spans="1:302" x14ac:dyDescent="0.25">
      <c r="A52" s="106">
        <f t="shared" si="0"/>
        <v>0</v>
      </c>
      <c r="B52" s="52"/>
      <c r="C52" s="93" t="str">
        <f>IFERROR(VLOOKUP($B52,'Sub-code Info'!$B$4:$C$23,2,FALSE),"")</f>
        <v/>
      </c>
      <c r="D52" s="61"/>
      <c r="E52" s="61"/>
      <c r="F52" s="61"/>
      <c r="G52" s="61"/>
      <c r="H52" s="61"/>
      <c r="I52" s="61"/>
      <c r="J52" s="61"/>
      <c r="K52" s="68" t="str">
        <f>IFERROR('General Data'!$F$3*L52/SUM(COUNTIF(D52:J52,"x")),"00:00")</f>
        <v>00:00</v>
      </c>
      <c r="L52" s="6">
        <f t="shared" si="1"/>
        <v>0</v>
      </c>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c r="IW52" s="53"/>
      <c r="IX52" s="53"/>
      <c r="IY52" s="53"/>
      <c r="IZ52" s="53"/>
      <c r="JA52" s="53"/>
      <c r="JB52" s="53"/>
      <c r="JC52" s="53"/>
      <c r="JD52" s="53"/>
      <c r="JE52" s="53"/>
      <c r="JF52" s="53"/>
      <c r="JG52" s="53"/>
      <c r="JH52" s="53"/>
      <c r="JI52" s="53"/>
      <c r="JJ52" s="53"/>
      <c r="JK52" s="53"/>
      <c r="JL52" s="53"/>
      <c r="JM52" s="53"/>
      <c r="JN52" s="53"/>
      <c r="JO52" s="53"/>
      <c r="JP52" s="53"/>
      <c r="JQ52" s="53"/>
      <c r="JR52" s="53"/>
      <c r="JS52" s="53"/>
      <c r="JT52" s="53"/>
      <c r="JU52" s="53"/>
      <c r="JV52" s="53"/>
      <c r="JW52" s="53"/>
      <c r="JX52" s="53"/>
      <c r="JY52" s="53"/>
      <c r="JZ52" s="53"/>
      <c r="KA52" s="53"/>
      <c r="KB52" s="53"/>
      <c r="KC52" s="53"/>
      <c r="KD52" s="53"/>
      <c r="KE52" s="53"/>
      <c r="KF52" s="53"/>
      <c r="KG52" s="53"/>
      <c r="KH52" s="53"/>
      <c r="KI52" s="53"/>
      <c r="KJ52" s="53"/>
      <c r="KK52" s="53"/>
      <c r="KL52" s="53"/>
      <c r="KM52" s="53"/>
      <c r="KN52" s="53"/>
      <c r="KO52" s="9"/>
      <c r="KP52" s="9"/>
    </row>
    <row r="53" spans="1:302" x14ac:dyDescent="0.25">
      <c r="A53" s="106">
        <f t="shared" si="0"/>
        <v>0</v>
      </c>
      <c r="B53" s="52"/>
      <c r="C53" s="93" t="str">
        <f>IFERROR(VLOOKUP($B53,'Sub-code Info'!$B$4:$C$23,2,FALSE),"")</f>
        <v/>
      </c>
      <c r="D53" s="61"/>
      <c r="E53" s="61"/>
      <c r="F53" s="61"/>
      <c r="G53" s="61"/>
      <c r="H53" s="61"/>
      <c r="I53" s="61"/>
      <c r="J53" s="61"/>
      <c r="K53" s="68" t="str">
        <f>IFERROR('General Data'!$F$3*L53/SUM(COUNTIF(D53:J53,"x")),"00:00")</f>
        <v>00:00</v>
      </c>
      <c r="L53" s="6">
        <f t="shared" si="1"/>
        <v>0</v>
      </c>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c r="IW53" s="53"/>
      <c r="IX53" s="53"/>
      <c r="IY53" s="53"/>
      <c r="IZ53" s="53"/>
      <c r="JA53" s="53"/>
      <c r="JB53" s="53"/>
      <c r="JC53" s="53"/>
      <c r="JD53" s="53"/>
      <c r="JE53" s="53"/>
      <c r="JF53" s="53"/>
      <c r="JG53" s="53"/>
      <c r="JH53" s="53"/>
      <c r="JI53" s="53"/>
      <c r="JJ53" s="53"/>
      <c r="JK53" s="53"/>
      <c r="JL53" s="53"/>
      <c r="JM53" s="53"/>
      <c r="JN53" s="53"/>
      <c r="JO53" s="53"/>
      <c r="JP53" s="53"/>
      <c r="JQ53" s="53"/>
      <c r="JR53" s="53"/>
      <c r="JS53" s="53"/>
      <c r="JT53" s="53"/>
      <c r="JU53" s="53"/>
      <c r="JV53" s="53"/>
      <c r="JW53" s="53"/>
      <c r="JX53" s="53"/>
      <c r="JY53" s="53"/>
      <c r="JZ53" s="53"/>
      <c r="KA53" s="53"/>
      <c r="KB53" s="53"/>
      <c r="KC53" s="53"/>
      <c r="KD53" s="53"/>
      <c r="KE53" s="53"/>
      <c r="KF53" s="53"/>
      <c r="KG53" s="53"/>
      <c r="KH53" s="53"/>
      <c r="KI53" s="53"/>
      <c r="KJ53" s="53"/>
      <c r="KK53" s="53"/>
      <c r="KL53" s="53"/>
      <c r="KM53" s="53"/>
      <c r="KN53" s="53"/>
      <c r="KO53" s="9"/>
      <c r="KP53" s="9"/>
    </row>
    <row r="54" spans="1:302" x14ac:dyDescent="0.25">
      <c r="A54" s="106">
        <f t="shared" si="0"/>
        <v>0</v>
      </c>
      <c r="B54" s="52"/>
      <c r="C54" s="93" t="str">
        <f>IFERROR(VLOOKUP($B54,'Sub-code Info'!$B$4:$C$23,2,FALSE),"")</f>
        <v/>
      </c>
      <c r="D54" s="61"/>
      <c r="E54" s="61"/>
      <c r="F54" s="61"/>
      <c r="G54" s="61"/>
      <c r="H54" s="61"/>
      <c r="I54" s="61"/>
      <c r="J54" s="61"/>
      <c r="K54" s="68" t="str">
        <f>IFERROR('General Data'!$F$3*L54/SUM(COUNTIF(D54:J54,"x")),"00:00")</f>
        <v>00:00</v>
      </c>
      <c r="L54" s="6">
        <f t="shared" si="1"/>
        <v>0</v>
      </c>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c r="IW54" s="53"/>
      <c r="IX54" s="53"/>
      <c r="IY54" s="53"/>
      <c r="IZ54" s="53"/>
      <c r="JA54" s="53"/>
      <c r="JB54" s="53"/>
      <c r="JC54" s="53"/>
      <c r="JD54" s="53"/>
      <c r="JE54" s="53"/>
      <c r="JF54" s="53"/>
      <c r="JG54" s="53"/>
      <c r="JH54" s="53"/>
      <c r="JI54" s="53"/>
      <c r="JJ54" s="53"/>
      <c r="JK54" s="53"/>
      <c r="JL54" s="53"/>
      <c r="JM54" s="53"/>
      <c r="JN54" s="53"/>
      <c r="JO54" s="53"/>
      <c r="JP54" s="53"/>
      <c r="JQ54" s="53"/>
      <c r="JR54" s="53"/>
      <c r="JS54" s="53"/>
      <c r="JT54" s="53"/>
      <c r="JU54" s="53"/>
      <c r="JV54" s="53"/>
      <c r="JW54" s="53"/>
      <c r="JX54" s="53"/>
      <c r="JY54" s="53"/>
      <c r="JZ54" s="53"/>
      <c r="KA54" s="53"/>
      <c r="KB54" s="53"/>
      <c r="KC54" s="53"/>
      <c r="KD54" s="53"/>
      <c r="KE54" s="53"/>
      <c r="KF54" s="53"/>
      <c r="KG54" s="53"/>
      <c r="KH54" s="53"/>
      <c r="KI54" s="53"/>
      <c r="KJ54" s="53"/>
      <c r="KK54" s="53"/>
      <c r="KL54" s="53"/>
      <c r="KM54" s="53"/>
      <c r="KN54" s="53"/>
      <c r="KO54" s="9"/>
      <c r="KP54" s="9"/>
    </row>
    <row r="55" spans="1:302" x14ac:dyDescent="0.25">
      <c r="A55" s="106">
        <f t="shared" si="0"/>
        <v>0</v>
      </c>
      <c r="B55" s="52"/>
      <c r="C55" s="93" t="str">
        <f>IFERROR(VLOOKUP($B55,'Sub-code Info'!$B$4:$C$23,2,FALSE),"")</f>
        <v/>
      </c>
      <c r="D55" s="61"/>
      <c r="E55" s="61"/>
      <c r="F55" s="61"/>
      <c r="G55" s="61"/>
      <c r="H55" s="61"/>
      <c r="I55" s="61"/>
      <c r="J55" s="61"/>
      <c r="K55" s="68" t="str">
        <f>IFERROR('General Data'!$F$3*L55/SUM(COUNTIF(D55:J55,"x")),"00:00")</f>
        <v>00:00</v>
      </c>
      <c r="L55" s="6">
        <f t="shared" si="1"/>
        <v>0</v>
      </c>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c r="IW55" s="53"/>
      <c r="IX55" s="53"/>
      <c r="IY55" s="53"/>
      <c r="IZ55" s="53"/>
      <c r="JA55" s="53"/>
      <c r="JB55" s="53"/>
      <c r="JC55" s="53"/>
      <c r="JD55" s="53"/>
      <c r="JE55" s="53"/>
      <c r="JF55" s="53"/>
      <c r="JG55" s="53"/>
      <c r="JH55" s="53"/>
      <c r="JI55" s="53"/>
      <c r="JJ55" s="53"/>
      <c r="JK55" s="53"/>
      <c r="JL55" s="53"/>
      <c r="JM55" s="53"/>
      <c r="JN55" s="53"/>
      <c r="JO55" s="53"/>
      <c r="JP55" s="53"/>
      <c r="JQ55" s="53"/>
      <c r="JR55" s="53"/>
      <c r="JS55" s="53"/>
      <c r="JT55" s="53"/>
      <c r="JU55" s="53"/>
      <c r="JV55" s="53"/>
      <c r="JW55" s="53"/>
      <c r="JX55" s="53"/>
      <c r="JY55" s="53"/>
      <c r="JZ55" s="53"/>
      <c r="KA55" s="53"/>
      <c r="KB55" s="53"/>
      <c r="KC55" s="53"/>
      <c r="KD55" s="53"/>
      <c r="KE55" s="53"/>
      <c r="KF55" s="53"/>
      <c r="KG55" s="53"/>
      <c r="KH55" s="53"/>
      <c r="KI55" s="53"/>
      <c r="KJ55" s="53"/>
      <c r="KK55" s="53"/>
      <c r="KL55" s="53"/>
      <c r="KM55" s="53"/>
      <c r="KN55" s="53"/>
      <c r="KO55" s="9"/>
      <c r="KP55" s="9"/>
    </row>
    <row r="56" spans="1:302" x14ac:dyDescent="0.25">
      <c r="A56" s="106">
        <f t="shared" si="0"/>
        <v>0</v>
      </c>
      <c r="B56" s="52"/>
      <c r="C56" s="93" t="str">
        <f>IFERROR(VLOOKUP($B56,'Sub-code Info'!$B$4:$C$23,2,FALSE),"")</f>
        <v/>
      </c>
      <c r="D56" s="61"/>
      <c r="E56" s="61"/>
      <c r="F56" s="61"/>
      <c r="G56" s="61"/>
      <c r="H56" s="61"/>
      <c r="I56" s="61"/>
      <c r="J56" s="61"/>
      <c r="K56" s="68" t="str">
        <f>IFERROR('General Data'!$F$3*L56/SUM(COUNTIF(D56:J56,"x")),"00:00")</f>
        <v>00:00</v>
      </c>
      <c r="L56" s="6">
        <f t="shared" si="1"/>
        <v>0</v>
      </c>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c r="IW56" s="53"/>
      <c r="IX56" s="53"/>
      <c r="IY56" s="53"/>
      <c r="IZ56" s="53"/>
      <c r="JA56" s="53"/>
      <c r="JB56" s="53"/>
      <c r="JC56" s="53"/>
      <c r="JD56" s="53"/>
      <c r="JE56" s="53"/>
      <c r="JF56" s="53"/>
      <c r="JG56" s="53"/>
      <c r="JH56" s="53"/>
      <c r="JI56" s="53"/>
      <c r="JJ56" s="53"/>
      <c r="JK56" s="53"/>
      <c r="JL56" s="53"/>
      <c r="JM56" s="53"/>
      <c r="JN56" s="53"/>
      <c r="JO56" s="53"/>
      <c r="JP56" s="53"/>
      <c r="JQ56" s="53"/>
      <c r="JR56" s="53"/>
      <c r="JS56" s="53"/>
      <c r="JT56" s="53"/>
      <c r="JU56" s="53"/>
      <c r="JV56" s="53"/>
      <c r="JW56" s="53"/>
      <c r="JX56" s="53"/>
      <c r="JY56" s="53"/>
      <c r="JZ56" s="53"/>
      <c r="KA56" s="53"/>
      <c r="KB56" s="53"/>
      <c r="KC56" s="53"/>
      <c r="KD56" s="53"/>
      <c r="KE56" s="53"/>
      <c r="KF56" s="53"/>
      <c r="KG56" s="53"/>
      <c r="KH56" s="53"/>
      <c r="KI56" s="53"/>
      <c r="KJ56" s="53"/>
      <c r="KK56" s="53"/>
      <c r="KL56" s="53"/>
      <c r="KM56" s="53"/>
      <c r="KN56" s="53"/>
      <c r="KO56" s="9"/>
      <c r="KP56" s="9"/>
    </row>
    <row r="57" spans="1:302" x14ac:dyDescent="0.25">
      <c r="A57" s="106">
        <f t="shared" si="0"/>
        <v>0</v>
      </c>
      <c r="B57" s="52"/>
      <c r="C57" s="93" t="str">
        <f>IFERROR(VLOOKUP($B57,'Sub-code Info'!$B$4:$C$23,2,FALSE),"")</f>
        <v/>
      </c>
      <c r="D57" s="61"/>
      <c r="E57" s="61"/>
      <c r="F57" s="61"/>
      <c r="G57" s="61"/>
      <c r="H57" s="61"/>
      <c r="I57" s="61"/>
      <c r="J57" s="61"/>
      <c r="K57" s="68" t="str">
        <f>IFERROR('General Data'!$F$3*L57/SUM(COUNTIF(D57:J57,"x")),"00:00")</f>
        <v>00:00</v>
      </c>
      <c r="L57" s="6">
        <f t="shared" si="1"/>
        <v>0</v>
      </c>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c r="IW57" s="53"/>
      <c r="IX57" s="53"/>
      <c r="IY57" s="53"/>
      <c r="IZ57" s="53"/>
      <c r="JA57" s="53"/>
      <c r="JB57" s="53"/>
      <c r="JC57" s="53"/>
      <c r="JD57" s="53"/>
      <c r="JE57" s="53"/>
      <c r="JF57" s="53"/>
      <c r="JG57" s="53"/>
      <c r="JH57" s="53"/>
      <c r="JI57" s="53"/>
      <c r="JJ57" s="53"/>
      <c r="JK57" s="53"/>
      <c r="JL57" s="53"/>
      <c r="JM57" s="53"/>
      <c r="JN57" s="53"/>
      <c r="JO57" s="53"/>
      <c r="JP57" s="53"/>
      <c r="JQ57" s="53"/>
      <c r="JR57" s="53"/>
      <c r="JS57" s="53"/>
      <c r="JT57" s="53"/>
      <c r="JU57" s="53"/>
      <c r="JV57" s="53"/>
      <c r="JW57" s="53"/>
      <c r="JX57" s="53"/>
      <c r="JY57" s="53"/>
      <c r="JZ57" s="53"/>
      <c r="KA57" s="53"/>
      <c r="KB57" s="53"/>
      <c r="KC57" s="53"/>
      <c r="KD57" s="53"/>
      <c r="KE57" s="53"/>
      <c r="KF57" s="53"/>
      <c r="KG57" s="53"/>
      <c r="KH57" s="53"/>
      <c r="KI57" s="53"/>
      <c r="KJ57" s="53"/>
      <c r="KK57" s="53"/>
      <c r="KL57" s="53"/>
      <c r="KM57" s="53"/>
      <c r="KN57" s="53"/>
      <c r="KO57" s="9"/>
      <c r="KP57" s="9"/>
    </row>
    <row r="58" spans="1:302" x14ac:dyDescent="0.25">
      <c r="A58" s="106">
        <f t="shared" si="0"/>
        <v>0</v>
      </c>
      <c r="B58" s="52"/>
      <c r="C58" s="93" t="str">
        <f>IFERROR(VLOOKUP($B58,'Sub-code Info'!$B$4:$C$23,2,FALSE),"")</f>
        <v/>
      </c>
      <c r="D58" s="61"/>
      <c r="E58" s="61"/>
      <c r="F58" s="61"/>
      <c r="G58" s="61"/>
      <c r="H58" s="61"/>
      <c r="I58" s="61"/>
      <c r="J58" s="61"/>
      <c r="K58" s="68" t="str">
        <f>IFERROR('General Data'!$F$3*L58/SUM(COUNTIF(D58:J58,"x")),"00:00")</f>
        <v>00:00</v>
      </c>
      <c r="L58" s="6">
        <f t="shared" si="1"/>
        <v>0</v>
      </c>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c r="IW58" s="53"/>
      <c r="IX58" s="53"/>
      <c r="IY58" s="53"/>
      <c r="IZ58" s="53"/>
      <c r="JA58" s="53"/>
      <c r="JB58" s="53"/>
      <c r="JC58" s="53"/>
      <c r="JD58" s="53"/>
      <c r="JE58" s="53"/>
      <c r="JF58" s="53"/>
      <c r="JG58" s="53"/>
      <c r="JH58" s="53"/>
      <c r="JI58" s="53"/>
      <c r="JJ58" s="53"/>
      <c r="JK58" s="53"/>
      <c r="JL58" s="53"/>
      <c r="JM58" s="53"/>
      <c r="JN58" s="53"/>
      <c r="JO58" s="53"/>
      <c r="JP58" s="53"/>
      <c r="JQ58" s="53"/>
      <c r="JR58" s="53"/>
      <c r="JS58" s="53"/>
      <c r="JT58" s="53"/>
      <c r="JU58" s="53"/>
      <c r="JV58" s="53"/>
      <c r="JW58" s="53"/>
      <c r="JX58" s="53"/>
      <c r="JY58" s="53"/>
      <c r="JZ58" s="53"/>
      <c r="KA58" s="53"/>
      <c r="KB58" s="53"/>
      <c r="KC58" s="53"/>
      <c r="KD58" s="53"/>
      <c r="KE58" s="53"/>
      <c r="KF58" s="53"/>
      <c r="KG58" s="53"/>
      <c r="KH58" s="53"/>
      <c r="KI58" s="53"/>
      <c r="KJ58" s="53"/>
      <c r="KK58" s="53"/>
      <c r="KL58" s="53"/>
      <c r="KM58" s="53"/>
      <c r="KN58" s="53"/>
      <c r="KO58" s="9"/>
      <c r="KP58" s="9"/>
    </row>
    <row r="59" spans="1:302" x14ac:dyDescent="0.25">
      <c r="A59" s="106">
        <f t="shared" si="0"/>
        <v>0</v>
      </c>
      <c r="B59" s="52"/>
      <c r="C59" s="93" t="str">
        <f>IFERROR(VLOOKUP($B59,'Sub-code Info'!$B$4:$C$23,2,FALSE),"")</f>
        <v/>
      </c>
      <c r="D59" s="61"/>
      <c r="E59" s="61"/>
      <c r="F59" s="61"/>
      <c r="G59" s="61"/>
      <c r="H59" s="61"/>
      <c r="I59" s="61"/>
      <c r="J59" s="61"/>
      <c r="K59" s="68" t="str">
        <f>IFERROR('General Data'!$F$3*L59/SUM(COUNTIF(D59:J59,"x")),"00:00")</f>
        <v>00:00</v>
      </c>
      <c r="L59" s="6">
        <f t="shared" si="1"/>
        <v>0</v>
      </c>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c r="IW59" s="53"/>
      <c r="IX59" s="53"/>
      <c r="IY59" s="53"/>
      <c r="IZ59" s="53"/>
      <c r="JA59" s="53"/>
      <c r="JB59" s="53"/>
      <c r="JC59" s="53"/>
      <c r="JD59" s="53"/>
      <c r="JE59" s="53"/>
      <c r="JF59" s="53"/>
      <c r="JG59" s="53"/>
      <c r="JH59" s="53"/>
      <c r="JI59" s="53"/>
      <c r="JJ59" s="53"/>
      <c r="JK59" s="53"/>
      <c r="JL59" s="53"/>
      <c r="JM59" s="53"/>
      <c r="JN59" s="53"/>
      <c r="JO59" s="53"/>
      <c r="JP59" s="53"/>
      <c r="JQ59" s="53"/>
      <c r="JR59" s="53"/>
      <c r="JS59" s="53"/>
      <c r="JT59" s="53"/>
      <c r="JU59" s="53"/>
      <c r="JV59" s="53"/>
      <c r="JW59" s="53"/>
      <c r="JX59" s="53"/>
      <c r="JY59" s="53"/>
      <c r="JZ59" s="53"/>
      <c r="KA59" s="53"/>
      <c r="KB59" s="53"/>
      <c r="KC59" s="53"/>
      <c r="KD59" s="53"/>
      <c r="KE59" s="53"/>
      <c r="KF59" s="53"/>
      <c r="KG59" s="53"/>
      <c r="KH59" s="53"/>
      <c r="KI59" s="53"/>
      <c r="KJ59" s="53"/>
      <c r="KK59" s="53"/>
      <c r="KL59" s="53"/>
      <c r="KM59" s="53"/>
      <c r="KN59" s="53"/>
      <c r="KO59" s="9"/>
      <c r="KP59" s="9"/>
    </row>
    <row r="60" spans="1:302" x14ac:dyDescent="0.25">
      <c r="A60" s="106">
        <f t="shared" si="0"/>
        <v>0</v>
      </c>
      <c r="B60" s="52"/>
      <c r="C60" s="93" t="str">
        <f>IFERROR(VLOOKUP($B60,'Sub-code Info'!$B$4:$C$23,2,FALSE),"")</f>
        <v/>
      </c>
      <c r="D60" s="61"/>
      <c r="E60" s="61"/>
      <c r="F60" s="61"/>
      <c r="G60" s="61"/>
      <c r="H60" s="61"/>
      <c r="I60" s="61"/>
      <c r="J60" s="61"/>
      <c r="K60" s="68" t="str">
        <f>IFERROR('General Data'!$F$3*L60/SUM(COUNTIF(D60:J60,"x")),"00:00")</f>
        <v>00:00</v>
      </c>
      <c r="L60" s="6">
        <f t="shared" si="1"/>
        <v>0</v>
      </c>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c r="IW60" s="53"/>
      <c r="IX60" s="53"/>
      <c r="IY60" s="53"/>
      <c r="IZ60" s="53"/>
      <c r="JA60" s="53"/>
      <c r="JB60" s="53"/>
      <c r="JC60" s="53"/>
      <c r="JD60" s="53"/>
      <c r="JE60" s="53"/>
      <c r="JF60" s="53"/>
      <c r="JG60" s="53"/>
      <c r="JH60" s="53"/>
      <c r="JI60" s="53"/>
      <c r="JJ60" s="53"/>
      <c r="JK60" s="53"/>
      <c r="JL60" s="53"/>
      <c r="JM60" s="53"/>
      <c r="JN60" s="53"/>
      <c r="JO60" s="53"/>
      <c r="JP60" s="53"/>
      <c r="JQ60" s="53"/>
      <c r="JR60" s="53"/>
      <c r="JS60" s="53"/>
      <c r="JT60" s="53"/>
      <c r="JU60" s="53"/>
      <c r="JV60" s="53"/>
      <c r="JW60" s="53"/>
      <c r="JX60" s="53"/>
      <c r="JY60" s="53"/>
      <c r="JZ60" s="53"/>
      <c r="KA60" s="53"/>
      <c r="KB60" s="53"/>
      <c r="KC60" s="53"/>
      <c r="KD60" s="53"/>
      <c r="KE60" s="53"/>
      <c r="KF60" s="53"/>
      <c r="KG60" s="53"/>
      <c r="KH60" s="53"/>
      <c r="KI60" s="53"/>
      <c r="KJ60" s="53"/>
      <c r="KK60" s="53"/>
      <c r="KL60" s="53"/>
      <c r="KM60" s="53"/>
      <c r="KN60" s="53"/>
      <c r="KO60" s="9"/>
      <c r="KP60" s="9"/>
    </row>
    <row r="61" spans="1:302" x14ac:dyDescent="0.25">
      <c r="A61" s="106">
        <f t="shared" si="0"/>
        <v>0</v>
      </c>
      <c r="B61" s="52"/>
      <c r="C61" s="93" t="str">
        <f>IFERROR(VLOOKUP($B61,'Sub-code Info'!$B$4:$C$23,2,FALSE),"")</f>
        <v/>
      </c>
      <c r="D61" s="61"/>
      <c r="E61" s="61"/>
      <c r="F61" s="61"/>
      <c r="G61" s="61"/>
      <c r="H61" s="61"/>
      <c r="I61" s="61"/>
      <c r="J61" s="61"/>
      <c r="K61" s="68" t="str">
        <f>IFERROR('General Data'!$F$3*L61/SUM(COUNTIF(D61:J61,"x")),"00:00")</f>
        <v>00:00</v>
      </c>
      <c r="L61" s="6">
        <f t="shared" si="1"/>
        <v>0</v>
      </c>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c r="IW61" s="53"/>
      <c r="IX61" s="53"/>
      <c r="IY61" s="53"/>
      <c r="IZ61" s="53"/>
      <c r="JA61" s="53"/>
      <c r="JB61" s="53"/>
      <c r="JC61" s="53"/>
      <c r="JD61" s="53"/>
      <c r="JE61" s="53"/>
      <c r="JF61" s="53"/>
      <c r="JG61" s="53"/>
      <c r="JH61" s="53"/>
      <c r="JI61" s="53"/>
      <c r="JJ61" s="53"/>
      <c r="JK61" s="53"/>
      <c r="JL61" s="53"/>
      <c r="JM61" s="53"/>
      <c r="JN61" s="53"/>
      <c r="JO61" s="53"/>
      <c r="JP61" s="53"/>
      <c r="JQ61" s="53"/>
      <c r="JR61" s="53"/>
      <c r="JS61" s="53"/>
      <c r="JT61" s="53"/>
      <c r="JU61" s="53"/>
      <c r="JV61" s="53"/>
      <c r="JW61" s="53"/>
      <c r="JX61" s="53"/>
      <c r="JY61" s="53"/>
      <c r="JZ61" s="53"/>
      <c r="KA61" s="53"/>
      <c r="KB61" s="53"/>
      <c r="KC61" s="53"/>
      <c r="KD61" s="53"/>
      <c r="KE61" s="53"/>
      <c r="KF61" s="53"/>
      <c r="KG61" s="53"/>
      <c r="KH61" s="53"/>
      <c r="KI61" s="53"/>
      <c r="KJ61" s="53"/>
      <c r="KK61" s="53"/>
      <c r="KL61" s="53"/>
      <c r="KM61" s="53"/>
      <c r="KN61" s="53"/>
      <c r="KO61" s="9"/>
      <c r="KP61" s="9"/>
    </row>
    <row r="62" spans="1:302" x14ac:dyDescent="0.25">
      <c r="A62" s="106">
        <f t="shared" si="0"/>
        <v>0</v>
      </c>
      <c r="B62" s="52"/>
      <c r="C62" s="93" t="str">
        <f>IFERROR(VLOOKUP($B62,'Sub-code Info'!$B$4:$C$23,2,FALSE),"")</f>
        <v/>
      </c>
      <c r="D62" s="61"/>
      <c r="E62" s="61"/>
      <c r="F62" s="61"/>
      <c r="G62" s="61"/>
      <c r="H62" s="61"/>
      <c r="I62" s="61"/>
      <c r="J62" s="61"/>
      <c r="K62" s="68" t="str">
        <f>IFERROR('General Data'!$F$3*L62/SUM(COUNTIF(D62:J62,"x")),"00:00")</f>
        <v>00:00</v>
      </c>
      <c r="L62" s="6">
        <f t="shared" si="1"/>
        <v>0</v>
      </c>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c r="IW62" s="53"/>
      <c r="IX62" s="53"/>
      <c r="IY62" s="53"/>
      <c r="IZ62" s="53"/>
      <c r="JA62" s="53"/>
      <c r="JB62" s="53"/>
      <c r="JC62" s="53"/>
      <c r="JD62" s="53"/>
      <c r="JE62" s="53"/>
      <c r="JF62" s="53"/>
      <c r="JG62" s="53"/>
      <c r="JH62" s="53"/>
      <c r="JI62" s="53"/>
      <c r="JJ62" s="53"/>
      <c r="JK62" s="53"/>
      <c r="JL62" s="53"/>
      <c r="JM62" s="53"/>
      <c r="JN62" s="53"/>
      <c r="JO62" s="53"/>
      <c r="JP62" s="53"/>
      <c r="JQ62" s="53"/>
      <c r="JR62" s="53"/>
      <c r="JS62" s="53"/>
      <c r="JT62" s="53"/>
      <c r="JU62" s="53"/>
      <c r="JV62" s="53"/>
      <c r="JW62" s="53"/>
      <c r="JX62" s="53"/>
      <c r="JY62" s="53"/>
      <c r="JZ62" s="53"/>
      <c r="KA62" s="53"/>
      <c r="KB62" s="53"/>
      <c r="KC62" s="53"/>
      <c r="KD62" s="53"/>
      <c r="KE62" s="53"/>
      <c r="KF62" s="53"/>
      <c r="KG62" s="53"/>
      <c r="KH62" s="53"/>
      <c r="KI62" s="53"/>
      <c r="KJ62" s="53"/>
      <c r="KK62" s="53"/>
      <c r="KL62" s="53"/>
      <c r="KM62" s="53"/>
      <c r="KN62" s="53"/>
      <c r="KO62" s="9"/>
      <c r="KP62" s="9"/>
    </row>
    <row r="63" spans="1:302" x14ac:dyDescent="0.25">
      <c r="A63" s="106">
        <f t="shared" si="0"/>
        <v>0</v>
      </c>
      <c r="B63" s="52"/>
      <c r="C63" s="93" t="str">
        <f>IFERROR(VLOOKUP($B63,'Sub-code Info'!$B$4:$C$23,2,FALSE),"")</f>
        <v/>
      </c>
      <c r="D63" s="61"/>
      <c r="E63" s="61"/>
      <c r="F63" s="61"/>
      <c r="G63" s="61"/>
      <c r="H63" s="61"/>
      <c r="I63" s="61"/>
      <c r="J63" s="61"/>
      <c r="K63" s="68" t="str">
        <f>IFERROR('General Data'!$F$3*L63/SUM(COUNTIF(D63:J63,"x")),"00:00")</f>
        <v>00:00</v>
      </c>
      <c r="L63" s="6">
        <f t="shared" si="1"/>
        <v>0</v>
      </c>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c r="IW63" s="53"/>
      <c r="IX63" s="53"/>
      <c r="IY63" s="53"/>
      <c r="IZ63" s="53"/>
      <c r="JA63" s="53"/>
      <c r="JB63" s="53"/>
      <c r="JC63" s="53"/>
      <c r="JD63" s="53"/>
      <c r="JE63" s="53"/>
      <c r="JF63" s="53"/>
      <c r="JG63" s="53"/>
      <c r="JH63" s="53"/>
      <c r="JI63" s="53"/>
      <c r="JJ63" s="53"/>
      <c r="JK63" s="53"/>
      <c r="JL63" s="53"/>
      <c r="JM63" s="53"/>
      <c r="JN63" s="53"/>
      <c r="JO63" s="53"/>
      <c r="JP63" s="53"/>
      <c r="JQ63" s="53"/>
      <c r="JR63" s="53"/>
      <c r="JS63" s="53"/>
      <c r="JT63" s="53"/>
      <c r="JU63" s="53"/>
      <c r="JV63" s="53"/>
      <c r="JW63" s="53"/>
      <c r="JX63" s="53"/>
      <c r="JY63" s="53"/>
      <c r="JZ63" s="53"/>
      <c r="KA63" s="53"/>
      <c r="KB63" s="53"/>
      <c r="KC63" s="53"/>
      <c r="KD63" s="53"/>
      <c r="KE63" s="53"/>
      <c r="KF63" s="53"/>
      <c r="KG63" s="53"/>
      <c r="KH63" s="53"/>
      <c r="KI63" s="53"/>
      <c r="KJ63" s="53"/>
      <c r="KK63" s="53"/>
      <c r="KL63" s="53"/>
      <c r="KM63" s="53"/>
      <c r="KN63" s="53"/>
      <c r="KO63" s="9"/>
      <c r="KP63" s="9"/>
    </row>
    <row r="64" spans="1:302" x14ac:dyDescent="0.25">
      <c r="A64" s="106">
        <f t="shared" si="0"/>
        <v>0</v>
      </c>
      <c r="B64" s="52"/>
      <c r="C64" s="93" t="str">
        <f>IFERROR(VLOOKUP($B64,'Sub-code Info'!$B$4:$C$23,2,FALSE),"")</f>
        <v/>
      </c>
      <c r="D64" s="61"/>
      <c r="E64" s="61"/>
      <c r="F64" s="61"/>
      <c r="G64" s="61"/>
      <c r="H64" s="61"/>
      <c r="I64" s="61"/>
      <c r="J64" s="61"/>
      <c r="K64" s="68" t="str">
        <f>IFERROR('General Data'!$F$3*L64/SUM(COUNTIF(D64:J64,"x")),"00:00")</f>
        <v>00:00</v>
      </c>
      <c r="L64" s="6">
        <f t="shared" si="1"/>
        <v>0</v>
      </c>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c r="IW64" s="53"/>
      <c r="IX64" s="53"/>
      <c r="IY64" s="53"/>
      <c r="IZ64" s="53"/>
      <c r="JA64" s="53"/>
      <c r="JB64" s="53"/>
      <c r="JC64" s="53"/>
      <c r="JD64" s="53"/>
      <c r="JE64" s="53"/>
      <c r="JF64" s="53"/>
      <c r="JG64" s="53"/>
      <c r="JH64" s="53"/>
      <c r="JI64" s="53"/>
      <c r="JJ64" s="53"/>
      <c r="JK64" s="53"/>
      <c r="JL64" s="53"/>
      <c r="JM64" s="53"/>
      <c r="JN64" s="53"/>
      <c r="JO64" s="53"/>
      <c r="JP64" s="53"/>
      <c r="JQ64" s="53"/>
      <c r="JR64" s="53"/>
      <c r="JS64" s="53"/>
      <c r="JT64" s="53"/>
      <c r="JU64" s="53"/>
      <c r="JV64" s="53"/>
      <c r="JW64" s="53"/>
      <c r="JX64" s="53"/>
      <c r="JY64" s="53"/>
      <c r="JZ64" s="53"/>
      <c r="KA64" s="53"/>
      <c r="KB64" s="53"/>
      <c r="KC64" s="53"/>
      <c r="KD64" s="53"/>
      <c r="KE64" s="53"/>
      <c r="KF64" s="53"/>
      <c r="KG64" s="53"/>
      <c r="KH64" s="53"/>
      <c r="KI64" s="53"/>
      <c r="KJ64" s="53"/>
      <c r="KK64" s="53"/>
      <c r="KL64" s="53"/>
      <c r="KM64" s="53"/>
      <c r="KN64" s="53"/>
      <c r="KO64" s="9"/>
      <c r="KP64" s="9"/>
    </row>
    <row r="65" spans="1:302" x14ac:dyDescent="0.25">
      <c r="A65" s="106">
        <f t="shared" si="0"/>
        <v>0</v>
      </c>
      <c r="B65" s="52"/>
      <c r="C65" s="93" t="str">
        <f>IFERROR(VLOOKUP($B65,'Sub-code Info'!$B$4:$C$23,2,FALSE),"")</f>
        <v/>
      </c>
      <c r="D65" s="61"/>
      <c r="E65" s="61"/>
      <c r="F65" s="61"/>
      <c r="G65" s="61"/>
      <c r="H65" s="61"/>
      <c r="I65" s="61"/>
      <c r="J65" s="61"/>
      <c r="K65" s="68" t="str">
        <f>IFERROR('General Data'!$F$3*L65/SUM(COUNTIF(D65:J65,"x")),"00:00")</f>
        <v>00:00</v>
      </c>
      <c r="L65" s="6">
        <f t="shared" si="1"/>
        <v>0</v>
      </c>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c r="IW65" s="53"/>
      <c r="IX65" s="53"/>
      <c r="IY65" s="53"/>
      <c r="IZ65" s="53"/>
      <c r="JA65" s="53"/>
      <c r="JB65" s="53"/>
      <c r="JC65" s="53"/>
      <c r="JD65" s="53"/>
      <c r="JE65" s="53"/>
      <c r="JF65" s="53"/>
      <c r="JG65" s="53"/>
      <c r="JH65" s="53"/>
      <c r="JI65" s="53"/>
      <c r="JJ65" s="53"/>
      <c r="JK65" s="53"/>
      <c r="JL65" s="53"/>
      <c r="JM65" s="53"/>
      <c r="JN65" s="53"/>
      <c r="JO65" s="53"/>
      <c r="JP65" s="53"/>
      <c r="JQ65" s="53"/>
      <c r="JR65" s="53"/>
      <c r="JS65" s="53"/>
      <c r="JT65" s="53"/>
      <c r="JU65" s="53"/>
      <c r="JV65" s="53"/>
      <c r="JW65" s="53"/>
      <c r="JX65" s="53"/>
      <c r="JY65" s="53"/>
      <c r="JZ65" s="53"/>
      <c r="KA65" s="53"/>
      <c r="KB65" s="53"/>
      <c r="KC65" s="53"/>
      <c r="KD65" s="53"/>
      <c r="KE65" s="53"/>
      <c r="KF65" s="53"/>
      <c r="KG65" s="53"/>
      <c r="KH65" s="53"/>
      <c r="KI65" s="53"/>
      <c r="KJ65" s="53"/>
      <c r="KK65" s="53"/>
      <c r="KL65" s="53"/>
      <c r="KM65" s="53"/>
      <c r="KN65" s="53"/>
      <c r="KO65" s="9"/>
      <c r="KP65" s="9"/>
    </row>
    <row r="66" spans="1:302" x14ac:dyDescent="0.25">
      <c r="A66" s="106">
        <f t="shared" si="0"/>
        <v>0</v>
      </c>
      <c r="B66" s="52"/>
      <c r="C66" s="93" t="str">
        <f>IFERROR(VLOOKUP($B66,'Sub-code Info'!$B$4:$C$23,2,FALSE),"")</f>
        <v/>
      </c>
      <c r="D66" s="61"/>
      <c r="E66" s="61"/>
      <c r="F66" s="61"/>
      <c r="G66" s="61"/>
      <c r="H66" s="61"/>
      <c r="I66" s="61"/>
      <c r="J66" s="61"/>
      <c r="K66" s="68" t="str">
        <f>IFERROR('General Data'!$F$3*L66/SUM(COUNTIF(D66:J66,"x")),"00:00")</f>
        <v>00:00</v>
      </c>
      <c r="L66" s="6">
        <f t="shared" si="1"/>
        <v>0</v>
      </c>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c r="IW66" s="53"/>
      <c r="IX66" s="53"/>
      <c r="IY66" s="53"/>
      <c r="IZ66" s="53"/>
      <c r="JA66" s="53"/>
      <c r="JB66" s="53"/>
      <c r="JC66" s="53"/>
      <c r="JD66" s="53"/>
      <c r="JE66" s="53"/>
      <c r="JF66" s="53"/>
      <c r="JG66" s="53"/>
      <c r="JH66" s="53"/>
      <c r="JI66" s="53"/>
      <c r="JJ66" s="53"/>
      <c r="JK66" s="53"/>
      <c r="JL66" s="53"/>
      <c r="JM66" s="53"/>
      <c r="JN66" s="53"/>
      <c r="JO66" s="53"/>
      <c r="JP66" s="53"/>
      <c r="JQ66" s="53"/>
      <c r="JR66" s="53"/>
      <c r="JS66" s="53"/>
      <c r="JT66" s="53"/>
      <c r="JU66" s="53"/>
      <c r="JV66" s="53"/>
      <c r="JW66" s="53"/>
      <c r="JX66" s="53"/>
      <c r="JY66" s="53"/>
      <c r="JZ66" s="53"/>
      <c r="KA66" s="53"/>
      <c r="KB66" s="53"/>
      <c r="KC66" s="53"/>
      <c r="KD66" s="53"/>
      <c r="KE66" s="53"/>
      <c r="KF66" s="53"/>
      <c r="KG66" s="53"/>
      <c r="KH66" s="53"/>
      <c r="KI66" s="53"/>
      <c r="KJ66" s="53"/>
      <c r="KK66" s="53"/>
      <c r="KL66" s="53"/>
      <c r="KM66" s="53"/>
      <c r="KN66" s="53"/>
      <c r="KO66" s="9"/>
      <c r="KP66" s="9"/>
    </row>
    <row r="67" spans="1:302" x14ac:dyDescent="0.25">
      <c r="A67" s="106">
        <f t="shared" si="0"/>
        <v>0</v>
      </c>
      <c r="B67" s="52"/>
      <c r="C67" s="93" t="str">
        <f>IFERROR(VLOOKUP($B67,'Sub-code Info'!$B$4:$C$23,2,FALSE),"")</f>
        <v/>
      </c>
      <c r="D67" s="61"/>
      <c r="E67" s="61"/>
      <c r="F67" s="61"/>
      <c r="G67" s="61"/>
      <c r="H67" s="61"/>
      <c r="I67" s="61"/>
      <c r="J67" s="61"/>
      <c r="K67" s="68" t="str">
        <f>IFERROR('General Data'!$F$3*L67/SUM(COUNTIF(D67:J67,"x")),"00:00")</f>
        <v>00:00</v>
      </c>
      <c r="L67" s="6">
        <f t="shared" si="1"/>
        <v>0</v>
      </c>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c r="IW67" s="53"/>
      <c r="IX67" s="53"/>
      <c r="IY67" s="53"/>
      <c r="IZ67" s="53"/>
      <c r="JA67" s="53"/>
      <c r="JB67" s="53"/>
      <c r="JC67" s="53"/>
      <c r="JD67" s="53"/>
      <c r="JE67" s="53"/>
      <c r="JF67" s="53"/>
      <c r="JG67" s="53"/>
      <c r="JH67" s="53"/>
      <c r="JI67" s="53"/>
      <c r="JJ67" s="53"/>
      <c r="JK67" s="53"/>
      <c r="JL67" s="53"/>
      <c r="JM67" s="53"/>
      <c r="JN67" s="53"/>
      <c r="JO67" s="53"/>
      <c r="JP67" s="53"/>
      <c r="JQ67" s="53"/>
      <c r="JR67" s="53"/>
      <c r="JS67" s="53"/>
      <c r="JT67" s="53"/>
      <c r="JU67" s="53"/>
      <c r="JV67" s="53"/>
      <c r="JW67" s="53"/>
      <c r="JX67" s="53"/>
      <c r="JY67" s="53"/>
      <c r="JZ67" s="53"/>
      <c r="KA67" s="53"/>
      <c r="KB67" s="53"/>
      <c r="KC67" s="53"/>
      <c r="KD67" s="53"/>
      <c r="KE67" s="53"/>
      <c r="KF67" s="53"/>
      <c r="KG67" s="53"/>
      <c r="KH67" s="53"/>
      <c r="KI67" s="53"/>
      <c r="KJ67" s="53"/>
      <c r="KK67" s="53"/>
      <c r="KL67" s="53"/>
      <c r="KM67" s="53"/>
      <c r="KN67" s="53"/>
      <c r="KO67" s="9"/>
      <c r="KP67" s="9"/>
    </row>
    <row r="68" spans="1:302" x14ac:dyDescent="0.25">
      <c r="A68" s="106">
        <f t="shared" si="0"/>
        <v>0</v>
      </c>
      <c r="B68" s="52"/>
      <c r="C68" s="93" t="str">
        <f>IFERROR(VLOOKUP($B68,'Sub-code Info'!$B$4:$C$23,2,FALSE),"")</f>
        <v/>
      </c>
      <c r="D68" s="61"/>
      <c r="E68" s="61"/>
      <c r="F68" s="61"/>
      <c r="G68" s="61"/>
      <c r="H68" s="61"/>
      <c r="I68" s="61"/>
      <c r="J68" s="61"/>
      <c r="K68" s="68" t="str">
        <f>IFERROR('General Data'!$F$3*L68/SUM(COUNTIF(D68:J68,"x")),"00:00")</f>
        <v>00:00</v>
      </c>
      <c r="L68" s="6">
        <f t="shared" si="1"/>
        <v>0</v>
      </c>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c r="IW68" s="53"/>
      <c r="IX68" s="53"/>
      <c r="IY68" s="53"/>
      <c r="IZ68" s="53"/>
      <c r="JA68" s="53"/>
      <c r="JB68" s="53"/>
      <c r="JC68" s="53"/>
      <c r="JD68" s="53"/>
      <c r="JE68" s="53"/>
      <c r="JF68" s="53"/>
      <c r="JG68" s="53"/>
      <c r="JH68" s="53"/>
      <c r="JI68" s="53"/>
      <c r="JJ68" s="53"/>
      <c r="JK68" s="53"/>
      <c r="JL68" s="53"/>
      <c r="JM68" s="53"/>
      <c r="JN68" s="53"/>
      <c r="JO68" s="53"/>
      <c r="JP68" s="53"/>
      <c r="JQ68" s="53"/>
      <c r="JR68" s="53"/>
      <c r="JS68" s="53"/>
      <c r="JT68" s="53"/>
      <c r="JU68" s="53"/>
      <c r="JV68" s="53"/>
      <c r="JW68" s="53"/>
      <c r="JX68" s="53"/>
      <c r="JY68" s="53"/>
      <c r="JZ68" s="53"/>
      <c r="KA68" s="53"/>
      <c r="KB68" s="53"/>
      <c r="KC68" s="53"/>
      <c r="KD68" s="53"/>
      <c r="KE68" s="53"/>
      <c r="KF68" s="53"/>
      <c r="KG68" s="53"/>
      <c r="KH68" s="53"/>
      <c r="KI68" s="53"/>
      <c r="KJ68" s="53"/>
      <c r="KK68" s="53"/>
      <c r="KL68" s="53"/>
      <c r="KM68" s="53"/>
      <c r="KN68" s="53"/>
      <c r="KO68" s="9"/>
      <c r="KP68" s="9"/>
    </row>
    <row r="69" spans="1:302" x14ac:dyDescent="0.25">
      <c r="A69" s="106">
        <f t="shared" si="0"/>
        <v>0</v>
      </c>
      <c r="B69" s="52"/>
      <c r="C69" s="93" t="str">
        <f>IFERROR(VLOOKUP($B69,'Sub-code Info'!$B$4:$C$23,2,FALSE),"")</f>
        <v/>
      </c>
      <c r="D69" s="61"/>
      <c r="E69" s="61"/>
      <c r="F69" s="61"/>
      <c r="G69" s="61"/>
      <c r="H69" s="61"/>
      <c r="I69" s="61"/>
      <c r="J69" s="61"/>
      <c r="K69" s="68" t="str">
        <f>IFERROR('General Data'!$F$3*L69/SUM(COUNTIF(D69:J69,"x")),"00:00")</f>
        <v>00:00</v>
      </c>
      <c r="L69" s="6">
        <f t="shared" si="1"/>
        <v>0</v>
      </c>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c r="IW69" s="53"/>
      <c r="IX69" s="53"/>
      <c r="IY69" s="53"/>
      <c r="IZ69" s="53"/>
      <c r="JA69" s="53"/>
      <c r="JB69" s="53"/>
      <c r="JC69" s="53"/>
      <c r="JD69" s="53"/>
      <c r="JE69" s="53"/>
      <c r="JF69" s="53"/>
      <c r="JG69" s="53"/>
      <c r="JH69" s="53"/>
      <c r="JI69" s="53"/>
      <c r="JJ69" s="53"/>
      <c r="JK69" s="53"/>
      <c r="JL69" s="53"/>
      <c r="JM69" s="53"/>
      <c r="JN69" s="53"/>
      <c r="JO69" s="53"/>
      <c r="JP69" s="53"/>
      <c r="JQ69" s="53"/>
      <c r="JR69" s="53"/>
      <c r="JS69" s="53"/>
      <c r="JT69" s="53"/>
      <c r="JU69" s="53"/>
      <c r="JV69" s="53"/>
      <c r="JW69" s="53"/>
      <c r="JX69" s="53"/>
      <c r="JY69" s="53"/>
      <c r="JZ69" s="53"/>
      <c r="KA69" s="53"/>
      <c r="KB69" s="53"/>
      <c r="KC69" s="53"/>
      <c r="KD69" s="53"/>
      <c r="KE69" s="53"/>
      <c r="KF69" s="53"/>
      <c r="KG69" s="53"/>
      <c r="KH69" s="53"/>
      <c r="KI69" s="53"/>
      <c r="KJ69" s="53"/>
      <c r="KK69" s="53"/>
      <c r="KL69" s="53"/>
      <c r="KM69" s="53"/>
      <c r="KN69" s="53"/>
      <c r="KO69" s="9"/>
      <c r="KP69" s="9"/>
    </row>
    <row r="70" spans="1:302" x14ac:dyDescent="0.25">
      <c r="A70" s="106">
        <f t="shared" si="0"/>
        <v>0</v>
      </c>
      <c r="B70" s="52"/>
      <c r="C70" s="93" t="str">
        <f>IFERROR(VLOOKUP($B70,'Sub-code Info'!$B$4:$C$23,2,FALSE),"")</f>
        <v/>
      </c>
      <c r="D70" s="61"/>
      <c r="E70" s="61"/>
      <c r="F70" s="61"/>
      <c r="G70" s="61"/>
      <c r="H70" s="61"/>
      <c r="I70" s="61"/>
      <c r="J70" s="61"/>
      <c r="K70" s="68" t="str">
        <f>IFERROR('General Data'!$F$3*L70/SUM(COUNTIF(D70:J70,"x")),"00:00")</f>
        <v>00:00</v>
      </c>
      <c r="L70" s="6">
        <f t="shared" si="1"/>
        <v>0</v>
      </c>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c r="IW70" s="53"/>
      <c r="IX70" s="53"/>
      <c r="IY70" s="53"/>
      <c r="IZ70" s="53"/>
      <c r="JA70" s="53"/>
      <c r="JB70" s="53"/>
      <c r="JC70" s="53"/>
      <c r="JD70" s="53"/>
      <c r="JE70" s="53"/>
      <c r="JF70" s="53"/>
      <c r="JG70" s="53"/>
      <c r="JH70" s="53"/>
      <c r="JI70" s="53"/>
      <c r="JJ70" s="53"/>
      <c r="JK70" s="53"/>
      <c r="JL70" s="53"/>
      <c r="JM70" s="53"/>
      <c r="JN70" s="53"/>
      <c r="JO70" s="53"/>
      <c r="JP70" s="53"/>
      <c r="JQ70" s="53"/>
      <c r="JR70" s="53"/>
      <c r="JS70" s="53"/>
      <c r="JT70" s="53"/>
      <c r="JU70" s="53"/>
      <c r="JV70" s="53"/>
      <c r="JW70" s="53"/>
      <c r="JX70" s="53"/>
      <c r="JY70" s="53"/>
      <c r="JZ70" s="53"/>
      <c r="KA70" s="53"/>
      <c r="KB70" s="53"/>
      <c r="KC70" s="53"/>
      <c r="KD70" s="53"/>
      <c r="KE70" s="53"/>
      <c r="KF70" s="53"/>
      <c r="KG70" s="53"/>
      <c r="KH70" s="53"/>
      <c r="KI70" s="53"/>
      <c r="KJ70" s="53"/>
      <c r="KK70" s="53"/>
      <c r="KL70" s="53"/>
      <c r="KM70" s="53"/>
      <c r="KN70" s="53"/>
      <c r="KO70" s="9"/>
      <c r="KP70" s="9"/>
    </row>
    <row r="71" spans="1:302" x14ac:dyDescent="0.25">
      <c r="A71" s="106">
        <f t="shared" si="0"/>
        <v>0</v>
      </c>
      <c r="B71" s="52"/>
      <c r="C71" s="93" t="str">
        <f>IFERROR(VLOOKUP($B71,'Sub-code Info'!$B$4:$C$23,2,FALSE),"")</f>
        <v/>
      </c>
      <c r="D71" s="61"/>
      <c r="E71" s="61"/>
      <c r="F71" s="61"/>
      <c r="G71" s="61"/>
      <c r="H71" s="61"/>
      <c r="I71" s="61"/>
      <c r="J71" s="61"/>
      <c r="K71" s="68" t="str">
        <f>IFERROR('General Data'!$F$3*L71/SUM(COUNTIF(D71:J71,"x")),"00:00")</f>
        <v>00:00</v>
      </c>
      <c r="L71" s="6">
        <f t="shared" si="1"/>
        <v>0</v>
      </c>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c r="IW71" s="53"/>
      <c r="IX71" s="53"/>
      <c r="IY71" s="53"/>
      <c r="IZ71" s="53"/>
      <c r="JA71" s="53"/>
      <c r="JB71" s="53"/>
      <c r="JC71" s="53"/>
      <c r="JD71" s="53"/>
      <c r="JE71" s="53"/>
      <c r="JF71" s="53"/>
      <c r="JG71" s="53"/>
      <c r="JH71" s="53"/>
      <c r="JI71" s="53"/>
      <c r="JJ71" s="53"/>
      <c r="JK71" s="53"/>
      <c r="JL71" s="53"/>
      <c r="JM71" s="53"/>
      <c r="JN71" s="53"/>
      <c r="JO71" s="53"/>
      <c r="JP71" s="53"/>
      <c r="JQ71" s="53"/>
      <c r="JR71" s="53"/>
      <c r="JS71" s="53"/>
      <c r="JT71" s="53"/>
      <c r="JU71" s="53"/>
      <c r="JV71" s="53"/>
      <c r="JW71" s="53"/>
      <c r="JX71" s="53"/>
      <c r="JY71" s="53"/>
      <c r="JZ71" s="53"/>
      <c r="KA71" s="53"/>
      <c r="KB71" s="53"/>
      <c r="KC71" s="53"/>
      <c r="KD71" s="53"/>
      <c r="KE71" s="53"/>
      <c r="KF71" s="53"/>
      <c r="KG71" s="53"/>
      <c r="KH71" s="53"/>
      <c r="KI71" s="53"/>
      <c r="KJ71" s="53"/>
      <c r="KK71" s="53"/>
      <c r="KL71" s="53"/>
      <c r="KM71" s="53"/>
      <c r="KN71" s="53"/>
      <c r="KO71" s="9"/>
      <c r="KP71" s="9"/>
    </row>
    <row r="72" spans="1:302" x14ac:dyDescent="0.25">
      <c r="A72" s="106">
        <f t="shared" si="0"/>
        <v>0</v>
      </c>
      <c r="B72" s="52"/>
      <c r="C72" s="93" t="str">
        <f>IFERROR(VLOOKUP($B72,'Sub-code Info'!$B$4:$C$23,2,FALSE),"")</f>
        <v/>
      </c>
      <c r="D72" s="61"/>
      <c r="E72" s="61"/>
      <c r="F72" s="61"/>
      <c r="G72" s="61"/>
      <c r="H72" s="61"/>
      <c r="I72" s="61"/>
      <c r="J72" s="61"/>
      <c r="K72" s="68" t="str">
        <f>IFERROR('General Data'!$F$3*L72/SUM(COUNTIF(D72:J72,"x")),"00:00")</f>
        <v>00:00</v>
      </c>
      <c r="L72" s="6">
        <f t="shared" si="1"/>
        <v>0</v>
      </c>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c r="IW72" s="53"/>
      <c r="IX72" s="53"/>
      <c r="IY72" s="53"/>
      <c r="IZ72" s="53"/>
      <c r="JA72" s="53"/>
      <c r="JB72" s="53"/>
      <c r="JC72" s="53"/>
      <c r="JD72" s="53"/>
      <c r="JE72" s="53"/>
      <c r="JF72" s="53"/>
      <c r="JG72" s="53"/>
      <c r="JH72" s="53"/>
      <c r="JI72" s="53"/>
      <c r="JJ72" s="53"/>
      <c r="JK72" s="53"/>
      <c r="JL72" s="53"/>
      <c r="JM72" s="53"/>
      <c r="JN72" s="53"/>
      <c r="JO72" s="53"/>
      <c r="JP72" s="53"/>
      <c r="JQ72" s="53"/>
      <c r="JR72" s="53"/>
      <c r="JS72" s="53"/>
      <c r="JT72" s="53"/>
      <c r="JU72" s="53"/>
      <c r="JV72" s="53"/>
      <c r="JW72" s="53"/>
      <c r="JX72" s="53"/>
      <c r="JY72" s="53"/>
      <c r="JZ72" s="53"/>
      <c r="KA72" s="53"/>
      <c r="KB72" s="53"/>
      <c r="KC72" s="53"/>
      <c r="KD72" s="53"/>
      <c r="KE72" s="53"/>
      <c r="KF72" s="53"/>
      <c r="KG72" s="53"/>
      <c r="KH72" s="53"/>
      <c r="KI72" s="53"/>
      <c r="KJ72" s="53"/>
      <c r="KK72" s="53"/>
      <c r="KL72" s="53"/>
      <c r="KM72" s="53"/>
      <c r="KN72" s="53"/>
      <c r="KO72" s="9"/>
      <c r="KP72" s="9"/>
    </row>
    <row r="73" spans="1:302" x14ac:dyDescent="0.25">
      <c r="A73" s="106">
        <f t="shared" si="0"/>
        <v>0</v>
      </c>
      <c r="B73" s="52"/>
      <c r="C73" s="93" t="str">
        <f>IFERROR(VLOOKUP($B73,'Sub-code Info'!$B$4:$C$23,2,FALSE),"")</f>
        <v/>
      </c>
      <c r="D73" s="61"/>
      <c r="E73" s="61"/>
      <c r="F73" s="61"/>
      <c r="G73" s="61"/>
      <c r="H73" s="61"/>
      <c r="I73" s="61"/>
      <c r="J73" s="61"/>
      <c r="K73" s="68" t="str">
        <f>IFERROR('General Data'!$F$3*L73/SUM(COUNTIF(D73:J73,"x")),"00:00")</f>
        <v>00:00</v>
      </c>
      <c r="L73" s="6">
        <f t="shared" si="1"/>
        <v>0</v>
      </c>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c r="IW73" s="53"/>
      <c r="IX73" s="53"/>
      <c r="IY73" s="53"/>
      <c r="IZ73" s="53"/>
      <c r="JA73" s="53"/>
      <c r="JB73" s="53"/>
      <c r="JC73" s="53"/>
      <c r="JD73" s="53"/>
      <c r="JE73" s="53"/>
      <c r="JF73" s="53"/>
      <c r="JG73" s="53"/>
      <c r="JH73" s="53"/>
      <c r="JI73" s="53"/>
      <c r="JJ73" s="53"/>
      <c r="JK73" s="53"/>
      <c r="JL73" s="53"/>
      <c r="JM73" s="53"/>
      <c r="JN73" s="53"/>
      <c r="JO73" s="53"/>
      <c r="JP73" s="53"/>
      <c r="JQ73" s="53"/>
      <c r="JR73" s="53"/>
      <c r="JS73" s="53"/>
      <c r="JT73" s="53"/>
      <c r="JU73" s="53"/>
      <c r="JV73" s="53"/>
      <c r="JW73" s="53"/>
      <c r="JX73" s="53"/>
      <c r="JY73" s="53"/>
      <c r="JZ73" s="53"/>
      <c r="KA73" s="53"/>
      <c r="KB73" s="53"/>
      <c r="KC73" s="53"/>
      <c r="KD73" s="53"/>
      <c r="KE73" s="53"/>
      <c r="KF73" s="53"/>
      <c r="KG73" s="53"/>
      <c r="KH73" s="53"/>
      <c r="KI73" s="53"/>
      <c r="KJ73" s="53"/>
      <c r="KK73" s="53"/>
      <c r="KL73" s="53"/>
      <c r="KM73" s="53"/>
      <c r="KN73" s="53"/>
      <c r="KO73" s="9"/>
      <c r="KP73" s="9"/>
    </row>
    <row r="74" spans="1:302" x14ac:dyDescent="0.25">
      <c r="A74" s="106">
        <f t="shared" si="0"/>
        <v>0</v>
      </c>
      <c r="B74" s="52"/>
      <c r="C74" s="93" t="str">
        <f>IFERROR(VLOOKUP($B74,'Sub-code Info'!$B$4:$C$23,2,FALSE),"")</f>
        <v/>
      </c>
      <c r="D74" s="61"/>
      <c r="E74" s="61"/>
      <c r="F74" s="61"/>
      <c r="G74" s="61"/>
      <c r="H74" s="61"/>
      <c r="I74" s="61"/>
      <c r="J74" s="61"/>
      <c r="K74" s="68" t="str">
        <f>IFERROR('General Data'!$F$3*L74/SUM(COUNTIF(D74:J74,"x")),"00:00")</f>
        <v>00:00</v>
      </c>
      <c r="L74" s="6">
        <f t="shared" si="1"/>
        <v>0</v>
      </c>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c r="IW74" s="53"/>
      <c r="IX74" s="53"/>
      <c r="IY74" s="53"/>
      <c r="IZ74" s="53"/>
      <c r="JA74" s="53"/>
      <c r="JB74" s="53"/>
      <c r="JC74" s="53"/>
      <c r="JD74" s="53"/>
      <c r="JE74" s="53"/>
      <c r="JF74" s="53"/>
      <c r="JG74" s="53"/>
      <c r="JH74" s="53"/>
      <c r="JI74" s="53"/>
      <c r="JJ74" s="53"/>
      <c r="JK74" s="53"/>
      <c r="JL74" s="53"/>
      <c r="JM74" s="53"/>
      <c r="JN74" s="53"/>
      <c r="JO74" s="53"/>
      <c r="JP74" s="53"/>
      <c r="JQ74" s="53"/>
      <c r="JR74" s="53"/>
      <c r="JS74" s="53"/>
      <c r="JT74" s="53"/>
      <c r="JU74" s="53"/>
      <c r="JV74" s="53"/>
      <c r="JW74" s="53"/>
      <c r="JX74" s="53"/>
      <c r="JY74" s="53"/>
      <c r="JZ74" s="53"/>
      <c r="KA74" s="53"/>
      <c r="KB74" s="53"/>
      <c r="KC74" s="53"/>
      <c r="KD74" s="53"/>
      <c r="KE74" s="53"/>
      <c r="KF74" s="53"/>
      <c r="KG74" s="53"/>
      <c r="KH74" s="53"/>
      <c r="KI74" s="53"/>
      <c r="KJ74" s="53"/>
      <c r="KK74" s="53"/>
      <c r="KL74" s="53"/>
      <c r="KM74" s="53"/>
      <c r="KN74" s="53"/>
      <c r="KO74" s="9"/>
      <c r="KP74" s="9"/>
    </row>
    <row r="75" spans="1:302" x14ac:dyDescent="0.25">
      <c r="A75" s="106">
        <f t="shared" ref="A75:A138" si="2">SUM(K75*COUNTA(D75:J75))</f>
        <v>0</v>
      </c>
      <c r="B75" s="52"/>
      <c r="C75" s="93" t="str">
        <f>IFERROR(VLOOKUP($B75,'Sub-code Info'!$B$4:$C$23,2,FALSE),"")</f>
        <v/>
      </c>
      <c r="D75" s="61"/>
      <c r="E75" s="61"/>
      <c r="F75" s="61"/>
      <c r="G75" s="61"/>
      <c r="H75" s="61"/>
      <c r="I75" s="61"/>
      <c r="J75" s="61"/>
      <c r="K75" s="68" t="str">
        <f>IFERROR('General Data'!$F$3*L75/SUM(COUNTIF(D75:J75,"x")),"00:00")</f>
        <v>00:00</v>
      </c>
      <c r="L75" s="6">
        <f t="shared" ref="L75:L138" si="3">SUM(M75:KN75)*COUNTA(D75:J75)</f>
        <v>0</v>
      </c>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c r="IW75" s="53"/>
      <c r="IX75" s="53"/>
      <c r="IY75" s="53"/>
      <c r="IZ75" s="53"/>
      <c r="JA75" s="53"/>
      <c r="JB75" s="53"/>
      <c r="JC75" s="53"/>
      <c r="JD75" s="53"/>
      <c r="JE75" s="53"/>
      <c r="JF75" s="53"/>
      <c r="JG75" s="53"/>
      <c r="JH75" s="53"/>
      <c r="JI75" s="53"/>
      <c r="JJ75" s="53"/>
      <c r="JK75" s="53"/>
      <c r="JL75" s="53"/>
      <c r="JM75" s="53"/>
      <c r="JN75" s="53"/>
      <c r="JO75" s="53"/>
      <c r="JP75" s="53"/>
      <c r="JQ75" s="53"/>
      <c r="JR75" s="53"/>
      <c r="JS75" s="53"/>
      <c r="JT75" s="53"/>
      <c r="JU75" s="53"/>
      <c r="JV75" s="53"/>
      <c r="JW75" s="53"/>
      <c r="JX75" s="53"/>
      <c r="JY75" s="53"/>
      <c r="JZ75" s="53"/>
      <c r="KA75" s="53"/>
      <c r="KB75" s="53"/>
      <c r="KC75" s="53"/>
      <c r="KD75" s="53"/>
      <c r="KE75" s="53"/>
      <c r="KF75" s="53"/>
      <c r="KG75" s="53"/>
      <c r="KH75" s="53"/>
      <c r="KI75" s="53"/>
      <c r="KJ75" s="53"/>
      <c r="KK75" s="53"/>
      <c r="KL75" s="53"/>
      <c r="KM75" s="53"/>
      <c r="KN75" s="53"/>
      <c r="KO75" s="9"/>
      <c r="KP75" s="9"/>
    </row>
    <row r="76" spans="1:302" x14ac:dyDescent="0.25">
      <c r="A76" s="106">
        <f t="shared" si="2"/>
        <v>0</v>
      </c>
      <c r="B76" s="52"/>
      <c r="C76" s="93" t="str">
        <f>IFERROR(VLOOKUP($B76,'Sub-code Info'!$B$4:$C$23,2,FALSE),"")</f>
        <v/>
      </c>
      <c r="D76" s="61"/>
      <c r="E76" s="61"/>
      <c r="F76" s="61"/>
      <c r="G76" s="61"/>
      <c r="H76" s="61"/>
      <c r="I76" s="61"/>
      <c r="J76" s="61"/>
      <c r="K76" s="68" t="str">
        <f>IFERROR('General Data'!$F$3*L76/SUM(COUNTIF(D76:J76,"x")),"00:00")</f>
        <v>00:00</v>
      </c>
      <c r="L76" s="6">
        <f t="shared" si="3"/>
        <v>0</v>
      </c>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c r="IW76" s="53"/>
      <c r="IX76" s="53"/>
      <c r="IY76" s="53"/>
      <c r="IZ76" s="53"/>
      <c r="JA76" s="53"/>
      <c r="JB76" s="53"/>
      <c r="JC76" s="53"/>
      <c r="JD76" s="53"/>
      <c r="JE76" s="53"/>
      <c r="JF76" s="53"/>
      <c r="JG76" s="53"/>
      <c r="JH76" s="53"/>
      <c r="JI76" s="53"/>
      <c r="JJ76" s="53"/>
      <c r="JK76" s="53"/>
      <c r="JL76" s="53"/>
      <c r="JM76" s="53"/>
      <c r="JN76" s="53"/>
      <c r="JO76" s="53"/>
      <c r="JP76" s="53"/>
      <c r="JQ76" s="53"/>
      <c r="JR76" s="53"/>
      <c r="JS76" s="53"/>
      <c r="JT76" s="53"/>
      <c r="JU76" s="53"/>
      <c r="JV76" s="53"/>
      <c r="JW76" s="53"/>
      <c r="JX76" s="53"/>
      <c r="JY76" s="53"/>
      <c r="JZ76" s="53"/>
      <c r="KA76" s="53"/>
      <c r="KB76" s="53"/>
      <c r="KC76" s="53"/>
      <c r="KD76" s="53"/>
      <c r="KE76" s="53"/>
      <c r="KF76" s="53"/>
      <c r="KG76" s="53"/>
      <c r="KH76" s="53"/>
      <c r="KI76" s="53"/>
      <c r="KJ76" s="53"/>
      <c r="KK76" s="53"/>
      <c r="KL76" s="53"/>
      <c r="KM76" s="53"/>
      <c r="KN76" s="53"/>
      <c r="KO76" s="9"/>
      <c r="KP76" s="9"/>
    </row>
    <row r="77" spans="1:302" x14ac:dyDescent="0.25">
      <c r="A77" s="106">
        <f t="shared" si="2"/>
        <v>0</v>
      </c>
      <c r="B77" s="52"/>
      <c r="C77" s="93" t="str">
        <f>IFERROR(VLOOKUP($B77,'Sub-code Info'!$B$4:$C$23,2,FALSE),"")</f>
        <v/>
      </c>
      <c r="D77" s="61"/>
      <c r="E77" s="61"/>
      <c r="F77" s="61"/>
      <c r="G77" s="61"/>
      <c r="H77" s="61"/>
      <c r="I77" s="61"/>
      <c r="J77" s="61"/>
      <c r="K77" s="68" t="str">
        <f>IFERROR('General Data'!$F$3*L77/SUM(COUNTIF(D77:J77,"x")),"00:00")</f>
        <v>00:00</v>
      </c>
      <c r="L77" s="6">
        <f t="shared" si="3"/>
        <v>0</v>
      </c>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9"/>
      <c r="KP77" s="9"/>
    </row>
    <row r="78" spans="1:302" x14ac:dyDescent="0.25">
      <c r="A78" s="106">
        <f t="shared" si="2"/>
        <v>0</v>
      </c>
      <c r="B78" s="52"/>
      <c r="C78" s="93" t="str">
        <f>IFERROR(VLOOKUP($B78,'Sub-code Info'!$B$4:$C$23,2,FALSE),"")</f>
        <v/>
      </c>
      <c r="D78" s="61"/>
      <c r="E78" s="61"/>
      <c r="F78" s="61"/>
      <c r="G78" s="61"/>
      <c r="H78" s="61"/>
      <c r="I78" s="61"/>
      <c r="J78" s="61"/>
      <c r="K78" s="68" t="str">
        <f>IFERROR('General Data'!$F$3*L78/SUM(COUNTIF(D78:J78,"x")),"00:00")</f>
        <v>00:00</v>
      </c>
      <c r="L78" s="6">
        <f t="shared" si="3"/>
        <v>0</v>
      </c>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9"/>
      <c r="KP78" s="9"/>
    </row>
    <row r="79" spans="1:302" x14ac:dyDescent="0.25">
      <c r="A79" s="106">
        <f t="shared" si="2"/>
        <v>0</v>
      </c>
      <c r="B79" s="52"/>
      <c r="C79" s="93" t="str">
        <f>IFERROR(VLOOKUP($B79,'Sub-code Info'!$B$4:$C$23,2,FALSE),"")</f>
        <v/>
      </c>
      <c r="D79" s="61"/>
      <c r="E79" s="61"/>
      <c r="F79" s="61"/>
      <c r="G79" s="61"/>
      <c r="H79" s="61"/>
      <c r="I79" s="61"/>
      <c r="J79" s="61"/>
      <c r="K79" s="68" t="str">
        <f>IFERROR('General Data'!$F$3*L79/SUM(COUNTIF(D79:J79,"x")),"00:00")</f>
        <v>00:00</v>
      </c>
      <c r="L79" s="6">
        <f t="shared" si="3"/>
        <v>0</v>
      </c>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9"/>
      <c r="KP79" s="9"/>
    </row>
    <row r="80" spans="1:302" x14ac:dyDescent="0.25">
      <c r="A80" s="106">
        <f t="shared" si="2"/>
        <v>0</v>
      </c>
      <c r="B80" s="52"/>
      <c r="C80" s="93" t="str">
        <f>IFERROR(VLOOKUP($B80,'Sub-code Info'!$B$4:$C$23,2,FALSE),"")</f>
        <v/>
      </c>
      <c r="D80" s="61"/>
      <c r="E80" s="61"/>
      <c r="F80" s="61"/>
      <c r="G80" s="61"/>
      <c r="H80" s="61"/>
      <c r="I80" s="61"/>
      <c r="J80" s="61"/>
      <c r="K80" s="68" t="str">
        <f>IFERROR('General Data'!$F$3*L80/SUM(COUNTIF(D80:J80,"x")),"00:00")</f>
        <v>00:00</v>
      </c>
      <c r="L80" s="6">
        <f t="shared" si="3"/>
        <v>0</v>
      </c>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c r="IW80" s="53"/>
      <c r="IX80" s="53"/>
      <c r="IY80" s="53"/>
      <c r="IZ80" s="53"/>
      <c r="JA80" s="53"/>
      <c r="JB80" s="53"/>
      <c r="JC80" s="53"/>
      <c r="JD80" s="53"/>
      <c r="JE80" s="53"/>
      <c r="JF80" s="53"/>
      <c r="JG80" s="53"/>
      <c r="JH80" s="53"/>
      <c r="JI80" s="53"/>
      <c r="JJ80" s="53"/>
      <c r="JK80" s="53"/>
      <c r="JL80" s="53"/>
      <c r="JM80" s="53"/>
      <c r="JN80" s="53"/>
      <c r="JO80" s="53"/>
      <c r="JP80" s="53"/>
      <c r="JQ80" s="53"/>
      <c r="JR80" s="53"/>
      <c r="JS80" s="53"/>
      <c r="JT80" s="53"/>
      <c r="JU80" s="53"/>
      <c r="JV80" s="53"/>
      <c r="JW80" s="53"/>
      <c r="JX80" s="53"/>
      <c r="JY80" s="53"/>
      <c r="JZ80" s="53"/>
      <c r="KA80" s="53"/>
      <c r="KB80" s="53"/>
      <c r="KC80" s="53"/>
      <c r="KD80" s="53"/>
      <c r="KE80" s="53"/>
      <c r="KF80" s="53"/>
      <c r="KG80" s="53"/>
      <c r="KH80" s="53"/>
      <c r="KI80" s="53"/>
      <c r="KJ80" s="53"/>
      <c r="KK80" s="53"/>
      <c r="KL80" s="53"/>
      <c r="KM80" s="53"/>
      <c r="KN80" s="53"/>
      <c r="KO80" s="9"/>
      <c r="KP80" s="9"/>
    </row>
    <row r="81" spans="1:302" x14ac:dyDescent="0.25">
      <c r="A81" s="106">
        <f t="shared" si="2"/>
        <v>0</v>
      </c>
      <c r="B81" s="52"/>
      <c r="C81" s="93" t="str">
        <f>IFERROR(VLOOKUP($B81,'Sub-code Info'!$B$4:$C$23,2,FALSE),"")</f>
        <v/>
      </c>
      <c r="D81" s="61"/>
      <c r="E81" s="61"/>
      <c r="F81" s="61"/>
      <c r="G81" s="61"/>
      <c r="H81" s="61"/>
      <c r="I81" s="61"/>
      <c r="J81" s="61"/>
      <c r="K81" s="68" t="str">
        <f>IFERROR('General Data'!$F$3*L81/SUM(COUNTIF(D81:J81,"x")),"00:00")</f>
        <v>00:00</v>
      </c>
      <c r="L81" s="6">
        <f t="shared" si="3"/>
        <v>0</v>
      </c>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c r="IW81" s="53"/>
      <c r="IX81" s="53"/>
      <c r="IY81" s="53"/>
      <c r="IZ81" s="53"/>
      <c r="JA81" s="53"/>
      <c r="JB81" s="53"/>
      <c r="JC81" s="53"/>
      <c r="JD81" s="53"/>
      <c r="JE81" s="53"/>
      <c r="JF81" s="53"/>
      <c r="JG81" s="53"/>
      <c r="JH81" s="53"/>
      <c r="JI81" s="53"/>
      <c r="JJ81" s="53"/>
      <c r="JK81" s="53"/>
      <c r="JL81" s="53"/>
      <c r="JM81" s="53"/>
      <c r="JN81" s="53"/>
      <c r="JO81" s="53"/>
      <c r="JP81" s="53"/>
      <c r="JQ81" s="53"/>
      <c r="JR81" s="53"/>
      <c r="JS81" s="53"/>
      <c r="JT81" s="53"/>
      <c r="JU81" s="53"/>
      <c r="JV81" s="53"/>
      <c r="JW81" s="53"/>
      <c r="JX81" s="53"/>
      <c r="JY81" s="53"/>
      <c r="JZ81" s="53"/>
      <c r="KA81" s="53"/>
      <c r="KB81" s="53"/>
      <c r="KC81" s="53"/>
      <c r="KD81" s="53"/>
      <c r="KE81" s="53"/>
      <c r="KF81" s="53"/>
      <c r="KG81" s="53"/>
      <c r="KH81" s="53"/>
      <c r="KI81" s="53"/>
      <c r="KJ81" s="53"/>
      <c r="KK81" s="53"/>
      <c r="KL81" s="53"/>
      <c r="KM81" s="53"/>
      <c r="KN81" s="53"/>
      <c r="KO81" s="9"/>
      <c r="KP81" s="9"/>
    </row>
    <row r="82" spans="1:302" x14ac:dyDescent="0.25">
      <c r="A82" s="106">
        <f t="shared" si="2"/>
        <v>0</v>
      </c>
      <c r="B82" s="52"/>
      <c r="C82" s="93" t="str">
        <f>IFERROR(VLOOKUP($B82,'Sub-code Info'!$B$4:$C$23,2,FALSE),"")</f>
        <v/>
      </c>
      <c r="D82" s="61"/>
      <c r="E82" s="61"/>
      <c r="F82" s="61"/>
      <c r="G82" s="61"/>
      <c r="H82" s="61"/>
      <c r="I82" s="61"/>
      <c r="J82" s="61"/>
      <c r="K82" s="68" t="str">
        <f>IFERROR('General Data'!$F$3*L82/SUM(COUNTIF(D82:J82,"x")),"00:00")</f>
        <v>00:00</v>
      </c>
      <c r="L82" s="6">
        <f t="shared" si="3"/>
        <v>0</v>
      </c>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c r="IW82" s="53"/>
      <c r="IX82" s="53"/>
      <c r="IY82" s="53"/>
      <c r="IZ82" s="53"/>
      <c r="JA82" s="53"/>
      <c r="JB82" s="53"/>
      <c r="JC82" s="53"/>
      <c r="JD82" s="53"/>
      <c r="JE82" s="53"/>
      <c r="JF82" s="53"/>
      <c r="JG82" s="53"/>
      <c r="JH82" s="53"/>
      <c r="JI82" s="53"/>
      <c r="JJ82" s="53"/>
      <c r="JK82" s="53"/>
      <c r="JL82" s="53"/>
      <c r="JM82" s="53"/>
      <c r="JN82" s="53"/>
      <c r="JO82" s="53"/>
      <c r="JP82" s="53"/>
      <c r="JQ82" s="53"/>
      <c r="JR82" s="53"/>
      <c r="JS82" s="53"/>
      <c r="JT82" s="53"/>
      <c r="JU82" s="53"/>
      <c r="JV82" s="53"/>
      <c r="JW82" s="53"/>
      <c r="JX82" s="53"/>
      <c r="JY82" s="53"/>
      <c r="JZ82" s="53"/>
      <c r="KA82" s="53"/>
      <c r="KB82" s="53"/>
      <c r="KC82" s="53"/>
      <c r="KD82" s="53"/>
      <c r="KE82" s="53"/>
      <c r="KF82" s="53"/>
      <c r="KG82" s="53"/>
      <c r="KH82" s="53"/>
      <c r="KI82" s="53"/>
      <c r="KJ82" s="53"/>
      <c r="KK82" s="53"/>
      <c r="KL82" s="53"/>
      <c r="KM82" s="53"/>
      <c r="KN82" s="53"/>
      <c r="KO82" s="9"/>
      <c r="KP82" s="9"/>
    </row>
    <row r="83" spans="1:302" x14ac:dyDescent="0.25">
      <c r="A83" s="106">
        <f t="shared" si="2"/>
        <v>0</v>
      </c>
      <c r="B83" s="52"/>
      <c r="C83" s="93" t="str">
        <f>IFERROR(VLOOKUP($B83,'Sub-code Info'!$B$4:$C$23,2,FALSE),"")</f>
        <v/>
      </c>
      <c r="D83" s="61"/>
      <c r="E83" s="61"/>
      <c r="F83" s="61"/>
      <c r="G83" s="61"/>
      <c r="H83" s="61"/>
      <c r="I83" s="61"/>
      <c r="J83" s="61"/>
      <c r="K83" s="68" t="str">
        <f>IFERROR('General Data'!$F$3*L83/SUM(COUNTIF(D83:J83,"x")),"00:00")</f>
        <v>00:00</v>
      </c>
      <c r="L83" s="6">
        <f t="shared" si="3"/>
        <v>0</v>
      </c>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53"/>
      <c r="IK83" s="53"/>
      <c r="IL83" s="53"/>
      <c r="IM83" s="53"/>
      <c r="IN83" s="53"/>
      <c r="IO83" s="53"/>
      <c r="IP83" s="53"/>
      <c r="IQ83" s="53"/>
      <c r="IR83" s="53"/>
      <c r="IS83" s="53"/>
      <c r="IT83" s="53"/>
      <c r="IU83" s="53"/>
      <c r="IV83" s="53"/>
      <c r="IW83" s="53"/>
      <c r="IX83" s="53"/>
      <c r="IY83" s="53"/>
      <c r="IZ83" s="53"/>
      <c r="JA83" s="53"/>
      <c r="JB83" s="53"/>
      <c r="JC83" s="53"/>
      <c r="JD83" s="53"/>
      <c r="JE83" s="53"/>
      <c r="JF83" s="53"/>
      <c r="JG83" s="53"/>
      <c r="JH83" s="53"/>
      <c r="JI83" s="53"/>
      <c r="JJ83" s="53"/>
      <c r="JK83" s="53"/>
      <c r="JL83" s="53"/>
      <c r="JM83" s="53"/>
      <c r="JN83" s="53"/>
      <c r="JO83" s="53"/>
      <c r="JP83" s="53"/>
      <c r="JQ83" s="53"/>
      <c r="JR83" s="53"/>
      <c r="JS83" s="53"/>
      <c r="JT83" s="53"/>
      <c r="JU83" s="53"/>
      <c r="JV83" s="53"/>
      <c r="JW83" s="53"/>
      <c r="JX83" s="53"/>
      <c r="JY83" s="53"/>
      <c r="JZ83" s="53"/>
      <c r="KA83" s="53"/>
      <c r="KB83" s="53"/>
      <c r="KC83" s="53"/>
      <c r="KD83" s="53"/>
      <c r="KE83" s="53"/>
      <c r="KF83" s="53"/>
      <c r="KG83" s="53"/>
      <c r="KH83" s="53"/>
      <c r="KI83" s="53"/>
      <c r="KJ83" s="53"/>
      <c r="KK83" s="53"/>
      <c r="KL83" s="53"/>
      <c r="KM83" s="53"/>
      <c r="KN83" s="53"/>
      <c r="KO83" s="9"/>
      <c r="KP83" s="9"/>
    </row>
    <row r="84" spans="1:302" x14ac:dyDescent="0.25">
      <c r="A84" s="106">
        <f t="shared" si="2"/>
        <v>0</v>
      </c>
      <c r="B84" s="52"/>
      <c r="C84" s="93" t="str">
        <f>IFERROR(VLOOKUP($B84,'Sub-code Info'!$B$4:$C$23,2,FALSE),"")</f>
        <v/>
      </c>
      <c r="D84" s="61"/>
      <c r="E84" s="61"/>
      <c r="F84" s="61"/>
      <c r="G84" s="61"/>
      <c r="H84" s="61"/>
      <c r="I84" s="61"/>
      <c r="J84" s="61"/>
      <c r="K84" s="68" t="str">
        <f>IFERROR('General Data'!$F$3*L84/SUM(COUNTIF(D84:J84,"x")),"00:00")</f>
        <v>00:00</v>
      </c>
      <c r="L84" s="6">
        <f t="shared" si="3"/>
        <v>0</v>
      </c>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c r="FV84" s="53"/>
      <c r="FW84" s="53"/>
      <c r="FX84" s="53"/>
      <c r="FY84" s="53"/>
      <c r="FZ84" s="53"/>
      <c r="GA84" s="53"/>
      <c r="GB84" s="53"/>
      <c r="GC84" s="53"/>
      <c r="GD84" s="53"/>
      <c r="GE84" s="53"/>
      <c r="GF84" s="53"/>
      <c r="GG84" s="53"/>
      <c r="GH84" s="53"/>
      <c r="GI84" s="53"/>
      <c r="GJ84" s="53"/>
      <c r="GK84" s="53"/>
      <c r="GL84" s="53"/>
      <c r="GM84" s="53"/>
      <c r="GN84" s="53"/>
      <c r="GO84" s="53"/>
      <c r="GP84" s="53"/>
      <c r="GQ84" s="53"/>
      <c r="GR84" s="53"/>
      <c r="GS84" s="53"/>
      <c r="GT84" s="53"/>
      <c r="GU84" s="53"/>
      <c r="GV84" s="53"/>
      <c r="GW84" s="53"/>
      <c r="GX84" s="53"/>
      <c r="GY84" s="53"/>
      <c r="GZ84" s="53"/>
      <c r="HA84" s="53"/>
      <c r="HB84" s="53"/>
      <c r="HC84" s="53"/>
      <c r="HD84" s="53"/>
      <c r="HE84" s="53"/>
      <c r="HF84" s="53"/>
      <c r="HG84" s="53"/>
      <c r="HH84" s="53"/>
      <c r="HI84" s="53"/>
      <c r="HJ84" s="53"/>
      <c r="HK84" s="53"/>
      <c r="HL84" s="53"/>
      <c r="HM84" s="53"/>
      <c r="HN84" s="53"/>
      <c r="HO84" s="53"/>
      <c r="HP84" s="53"/>
      <c r="HQ84" s="53"/>
      <c r="HR84" s="53"/>
      <c r="HS84" s="53"/>
      <c r="HT84" s="53"/>
      <c r="HU84" s="53"/>
      <c r="HV84" s="53"/>
      <c r="HW84" s="53"/>
      <c r="HX84" s="53"/>
      <c r="HY84" s="53"/>
      <c r="HZ84" s="53"/>
      <c r="IA84" s="53"/>
      <c r="IB84" s="53"/>
      <c r="IC84" s="53"/>
      <c r="ID84" s="53"/>
      <c r="IE84" s="53"/>
      <c r="IF84" s="53"/>
      <c r="IG84" s="53"/>
      <c r="IH84" s="53"/>
      <c r="II84" s="53"/>
      <c r="IJ84" s="53"/>
      <c r="IK84" s="53"/>
      <c r="IL84" s="53"/>
      <c r="IM84" s="53"/>
      <c r="IN84" s="53"/>
      <c r="IO84" s="53"/>
      <c r="IP84" s="53"/>
      <c r="IQ84" s="53"/>
      <c r="IR84" s="53"/>
      <c r="IS84" s="53"/>
      <c r="IT84" s="53"/>
      <c r="IU84" s="53"/>
      <c r="IV84" s="53"/>
      <c r="IW84" s="53"/>
      <c r="IX84" s="53"/>
      <c r="IY84" s="53"/>
      <c r="IZ84" s="53"/>
      <c r="JA84" s="53"/>
      <c r="JB84" s="53"/>
      <c r="JC84" s="53"/>
      <c r="JD84" s="53"/>
      <c r="JE84" s="53"/>
      <c r="JF84" s="53"/>
      <c r="JG84" s="53"/>
      <c r="JH84" s="53"/>
      <c r="JI84" s="53"/>
      <c r="JJ84" s="53"/>
      <c r="JK84" s="53"/>
      <c r="JL84" s="53"/>
      <c r="JM84" s="53"/>
      <c r="JN84" s="53"/>
      <c r="JO84" s="53"/>
      <c r="JP84" s="53"/>
      <c r="JQ84" s="53"/>
      <c r="JR84" s="53"/>
      <c r="JS84" s="53"/>
      <c r="JT84" s="53"/>
      <c r="JU84" s="53"/>
      <c r="JV84" s="53"/>
      <c r="JW84" s="53"/>
      <c r="JX84" s="53"/>
      <c r="JY84" s="53"/>
      <c r="JZ84" s="53"/>
      <c r="KA84" s="53"/>
      <c r="KB84" s="53"/>
      <c r="KC84" s="53"/>
      <c r="KD84" s="53"/>
      <c r="KE84" s="53"/>
      <c r="KF84" s="53"/>
      <c r="KG84" s="53"/>
      <c r="KH84" s="53"/>
      <c r="KI84" s="53"/>
      <c r="KJ84" s="53"/>
      <c r="KK84" s="53"/>
      <c r="KL84" s="53"/>
      <c r="KM84" s="53"/>
      <c r="KN84" s="53"/>
      <c r="KO84" s="9"/>
      <c r="KP84" s="9"/>
    </row>
    <row r="85" spans="1:302" x14ac:dyDescent="0.25">
      <c r="A85" s="106">
        <f t="shared" si="2"/>
        <v>0</v>
      </c>
      <c r="B85" s="52"/>
      <c r="C85" s="93" t="str">
        <f>IFERROR(VLOOKUP($B85,'Sub-code Info'!$B$4:$C$23,2,FALSE),"")</f>
        <v/>
      </c>
      <c r="D85" s="61"/>
      <c r="E85" s="61"/>
      <c r="F85" s="61"/>
      <c r="G85" s="61"/>
      <c r="H85" s="61"/>
      <c r="I85" s="61"/>
      <c r="J85" s="61"/>
      <c r="K85" s="68" t="str">
        <f>IFERROR('General Data'!$F$3*L85/SUM(COUNTIF(D85:J85,"x")),"00:00")</f>
        <v>00:00</v>
      </c>
      <c r="L85" s="6">
        <f t="shared" si="3"/>
        <v>0</v>
      </c>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53"/>
      <c r="HN85" s="53"/>
      <c r="HO85" s="53"/>
      <c r="HP85" s="53"/>
      <c r="HQ85" s="53"/>
      <c r="HR85" s="53"/>
      <c r="HS85" s="53"/>
      <c r="HT85" s="53"/>
      <c r="HU85" s="53"/>
      <c r="HV85" s="53"/>
      <c r="HW85" s="53"/>
      <c r="HX85" s="53"/>
      <c r="HY85" s="53"/>
      <c r="HZ85" s="53"/>
      <c r="IA85" s="53"/>
      <c r="IB85" s="53"/>
      <c r="IC85" s="53"/>
      <c r="ID85" s="53"/>
      <c r="IE85" s="53"/>
      <c r="IF85" s="53"/>
      <c r="IG85" s="53"/>
      <c r="IH85" s="53"/>
      <c r="II85" s="53"/>
      <c r="IJ85" s="53"/>
      <c r="IK85" s="53"/>
      <c r="IL85" s="53"/>
      <c r="IM85" s="53"/>
      <c r="IN85" s="53"/>
      <c r="IO85" s="53"/>
      <c r="IP85" s="53"/>
      <c r="IQ85" s="53"/>
      <c r="IR85" s="53"/>
      <c r="IS85" s="53"/>
      <c r="IT85" s="53"/>
      <c r="IU85" s="53"/>
      <c r="IV85" s="53"/>
      <c r="IW85" s="53"/>
      <c r="IX85" s="53"/>
      <c r="IY85" s="53"/>
      <c r="IZ85" s="53"/>
      <c r="JA85" s="53"/>
      <c r="JB85" s="53"/>
      <c r="JC85" s="53"/>
      <c r="JD85" s="53"/>
      <c r="JE85" s="53"/>
      <c r="JF85" s="53"/>
      <c r="JG85" s="53"/>
      <c r="JH85" s="53"/>
      <c r="JI85" s="53"/>
      <c r="JJ85" s="53"/>
      <c r="JK85" s="53"/>
      <c r="JL85" s="53"/>
      <c r="JM85" s="53"/>
      <c r="JN85" s="53"/>
      <c r="JO85" s="53"/>
      <c r="JP85" s="53"/>
      <c r="JQ85" s="53"/>
      <c r="JR85" s="53"/>
      <c r="JS85" s="53"/>
      <c r="JT85" s="53"/>
      <c r="JU85" s="53"/>
      <c r="JV85" s="53"/>
      <c r="JW85" s="53"/>
      <c r="JX85" s="53"/>
      <c r="JY85" s="53"/>
      <c r="JZ85" s="53"/>
      <c r="KA85" s="53"/>
      <c r="KB85" s="53"/>
      <c r="KC85" s="53"/>
      <c r="KD85" s="53"/>
      <c r="KE85" s="53"/>
      <c r="KF85" s="53"/>
      <c r="KG85" s="53"/>
      <c r="KH85" s="53"/>
      <c r="KI85" s="53"/>
      <c r="KJ85" s="53"/>
      <c r="KK85" s="53"/>
      <c r="KL85" s="53"/>
      <c r="KM85" s="53"/>
      <c r="KN85" s="53"/>
      <c r="KO85" s="9"/>
      <c r="KP85" s="9"/>
    </row>
    <row r="86" spans="1:302" x14ac:dyDescent="0.25">
      <c r="A86" s="106">
        <f t="shared" si="2"/>
        <v>0</v>
      </c>
      <c r="B86" s="52"/>
      <c r="C86" s="93" t="str">
        <f>IFERROR(VLOOKUP($B86,'Sub-code Info'!$B$4:$C$23,2,FALSE),"")</f>
        <v/>
      </c>
      <c r="D86" s="61"/>
      <c r="E86" s="61"/>
      <c r="F86" s="61"/>
      <c r="G86" s="61"/>
      <c r="H86" s="61"/>
      <c r="I86" s="61"/>
      <c r="J86" s="61"/>
      <c r="K86" s="68" t="str">
        <f>IFERROR('General Data'!$F$3*L86/SUM(COUNTIF(D86:J86,"x")),"00:00")</f>
        <v>00:00</v>
      </c>
      <c r="L86" s="6">
        <f t="shared" si="3"/>
        <v>0</v>
      </c>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c r="GN86" s="53"/>
      <c r="GO86" s="53"/>
      <c r="GP86" s="53"/>
      <c r="GQ86" s="53"/>
      <c r="GR86" s="53"/>
      <c r="GS86" s="53"/>
      <c r="GT86" s="53"/>
      <c r="GU86" s="53"/>
      <c r="GV86" s="53"/>
      <c r="GW86" s="53"/>
      <c r="GX86" s="53"/>
      <c r="GY86" s="53"/>
      <c r="GZ86" s="53"/>
      <c r="HA86" s="53"/>
      <c r="HB86" s="53"/>
      <c r="HC86" s="53"/>
      <c r="HD86" s="53"/>
      <c r="HE86" s="53"/>
      <c r="HF86" s="53"/>
      <c r="HG86" s="53"/>
      <c r="HH86" s="53"/>
      <c r="HI86" s="53"/>
      <c r="HJ86" s="53"/>
      <c r="HK86" s="53"/>
      <c r="HL86" s="53"/>
      <c r="HM86" s="53"/>
      <c r="HN86" s="53"/>
      <c r="HO86" s="53"/>
      <c r="HP86" s="53"/>
      <c r="HQ86" s="53"/>
      <c r="HR86" s="53"/>
      <c r="HS86" s="53"/>
      <c r="HT86" s="53"/>
      <c r="HU86" s="53"/>
      <c r="HV86" s="53"/>
      <c r="HW86" s="53"/>
      <c r="HX86" s="53"/>
      <c r="HY86" s="53"/>
      <c r="HZ86" s="53"/>
      <c r="IA86" s="53"/>
      <c r="IB86" s="53"/>
      <c r="IC86" s="53"/>
      <c r="ID86" s="53"/>
      <c r="IE86" s="53"/>
      <c r="IF86" s="53"/>
      <c r="IG86" s="53"/>
      <c r="IH86" s="53"/>
      <c r="II86" s="53"/>
      <c r="IJ86" s="53"/>
      <c r="IK86" s="53"/>
      <c r="IL86" s="53"/>
      <c r="IM86" s="53"/>
      <c r="IN86" s="53"/>
      <c r="IO86" s="53"/>
      <c r="IP86" s="53"/>
      <c r="IQ86" s="53"/>
      <c r="IR86" s="53"/>
      <c r="IS86" s="53"/>
      <c r="IT86" s="53"/>
      <c r="IU86" s="53"/>
      <c r="IV86" s="53"/>
      <c r="IW86" s="53"/>
      <c r="IX86" s="53"/>
      <c r="IY86" s="53"/>
      <c r="IZ86" s="53"/>
      <c r="JA86" s="53"/>
      <c r="JB86" s="53"/>
      <c r="JC86" s="53"/>
      <c r="JD86" s="53"/>
      <c r="JE86" s="53"/>
      <c r="JF86" s="53"/>
      <c r="JG86" s="53"/>
      <c r="JH86" s="53"/>
      <c r="JI86" s="53"/>
      <c r="JJ86" s="53"/>
      <c r="JK86" s="53"/>
      <c r="JL86" s="53"/>
      <c r="JM86" s="53"/>
      <c r="JN86" s="53"/>
      <c r="JO86" s="53"/>
      <c r="JP86" s="53"/>
      <c r="JQ86" s="53"/>
      <c r="JR86" s="53"/>
      <c r="JS86" s="53"/>
      <c r="JT86" s="53"/>
      <c r="JU86" s="53"/>
      <c r="JV86" s="53"/>
      <c r="JW86" s="53"/>
      <c r="JX86" s="53"/>
      <c r="JY86" s="53"/>
      <c r="JZ86" s="53"/>
      <c r="KA86" s="53"/>
      <c r="KB86" s="53"/>
      <c r="KC86" s="53"/>
      <c r="KD86" s="53"/>
      <c r="KE86" s="53"/>
      <c r="KF86" s="53"/>
      <c r="KG86" s="53"/>
      <c r="KH86" s="53"/>
      <c r="KI86" s="53"/>
      <c r="KJ86" s="53"/>
      <c r="KK86" s="53"/>
      <c r="KL86" s="53"/>
      <c r="KM86" s="53"/>
      <c r="KN86" s="53"/>
      <c r="KO86" s="9"/>
      <c r="KP86" s="9"/>
    </row>
    <row r="87" spans="1:302" x14ac:dyDescent="0.25">
      <c r="A87" s="106">
        <f t="shared" si="2"/>
        <v>0</v>
      </c>
      <c r="B87" s="52"/>
      <c r="C87" s="93" t="str">
        <f>IFERROR(VLOOKUP($B87,'Sub-code Info'!$B$4:$C$23,2,FALSE),"")</f>
        <v/>
      </c>
      <c r="D87" s="61"/>
      <c r="E87" s="61"/>
      <c r="F87" s="61"/>
      <c r="G87" s="61"/>
      <c r="H87" s="61"/>
      <c r="I87" s="61"/>
      <c r="J87" s="61"/>
      <c r="K87" s="68" t="str">
        <f>IFERROR('General Data'!$F$3*L87/SUM(COUNTIF(D87:J87,"x")),"00:00")</f>
        <v>00:00</v>
      </c>
      <c r="L87" s="6">
        <f t="shared" si="3"/>
        <v>0</v>
      </c>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c r="IW87" s="53"/>
      <c r="IX87" s="53"/>
      <c r="IY87" s="53"/>
      <c r="IZ87" s="53"/>
      <c r="JA87" s="53"/>
      <c r="JB87" s="53"/>
      <c r="JC87" s="53"/>
      <c r="JD87" s="53"/>
      <c r="JE87" s="53"/>
      <c r="JF87" s="53"/>
      <c r="JG87" s="53"/>
      <c r="JH87" s="53"/>
      <c r="JI87" s="53"/>
      <c r="JJ87" s="53"/>
      <c r="JK87" s="53"/>
      <c r="JL87" s="53"/>
      <c r="JM87" s="53"/>
      <c r="JN87" s="53"/>
      <c r="JO87" s="53"/>
      <c r="JP87" s="53"/>
      <c r="JQ87" s="53"/>
      <c r="JR87" s="53"/>
      <c r="JS87" s="53"/>
      <c r="JT87" s="53"/>
      <c r="JU87" s="53"/>
      <c r="JV87" s="53"/>
      <c r="JW87" s="53"/>
      <c r="JX87" s="53"/>
      <c r="JY87" s="53"/>
      <c r="JZ87" s="53"/>
      <c r="KA87" s="53"/>
      <c r="KB87" s="53"/>
      <c r="KC87" s="53"/>
      <c r="KD87" s="53"/>
      <c r="KE87" s="53"/>
      <c r="KF87" s="53"/>
      <c r="KG87" s="53"/>
      <c r="KH87" s="53"/>
      <c r="KI87" s="53"/>
      <c r="KJ87" s="53"/>
      <c r="KK87" s="53"/>
      <c r="KL87" s="53"/>
      <c r="KM87" s="53"/>
      <c r="KN87" s="53"/>
      <c r="KO87" s="9"/>
      <c r="KP87" s="9"/>
    </row>
    <row r="88" spans="1:302" x14ac:dyDescent="0.25">
      <c r="A88" s="106">
        <f t="shared" si="2"/>
        <v>0</v>
      </c>
      <c r="B88" s="52"/>
      <c r="C88" s="93" t="str">
        <f>IFERROR(VLOOKUP($B88,'Sub-code Info'!$B$4:$C$23,2,FALSE),"")</f>
        <v/>
      </c>
      <c r="D88" s="61"/>
      <c r="E88" s="61"/>
      <c r="F88" s="61"/>
      <c r="G88" s="61"/>
      <c r="H88" s="61"/>
      <c r="I88" s="61"/>
      <c r="J88" s="61"/>
      <c r="K88" s="68" t="str">
        <f>IFERROR('General Data'!$F$3*L88/SUM(COUNTIF(D88:J88,"x")),"00:00")</f>
        <v>00:00</v>
      </c>
      <c r="L88" s="6">
        <f t="shared" si="3"/>
        <v>0</v>
      </c>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c r="HE88" s="53"/>
      <c r="HF88" s="53"/>
      <c r="HG88" s="53"/>
      <c r="HH88" s="53"/>
      <c r="HI88" s="53"/>
      <c r="HJ88" s="53"/>
      <c r="HK88" s="53"/>
      <c r="HL88" s="53"/>
      <c r="HM88" s="53"/>
      <c r="HN88" s="53"/>
      <c r="HO88" s="53"/>
      <c r="HP88" s="53"/>
      <c r="HQ88" s="53"/>
      <c r="HR88" s="53"/>
      <c r="HS88" s="53"/>
      <c r="HT88" s="53"/>
      <c r="HU88" s="53"/>
      <c r="HV88" s="53"/>
      <c r="HW88" s="53"/>
      <c r="HX88" s="53"/>
      <c r="HY88" s="53"/>
      <c r="HZ88" s="53"/>
      <c r="IA88" s="53"/>
      <c r="IB88" s="53"/>
      <c r="IC88" s="53"/>
      <c r="ID88" s="53"/>
      <c r="IE88" s="53"/>
      <c r="IF88" s="53"/>
      <c r="IG88" s="53"/>
      <c r="IH88" s="53"/>
      <c r="II88" s="53"/>
      <c r="IJ88" s="53"/>
      <c r="IK88" s="53"/>
      <c r="IL88" s="53"/>
      <c r="IM88" s="53"/>
      <c r="IN88" s="53"/>
      <c r="IO88" s="53"/>
      <c r="IP88" s="53"/>
      <c r="IQ88" s="53"/>
      <c r="IR88" s="53"/>
      <c r="IS88" s="53"/>
      <c r="IT88" s="53"/>
      <c r="IU88" s="53"/>
      <c r="IV88" s="53"/>
      <c r="IW88" s="53"/>
      <c r="IX88" s="53"/>
      <c r="IY88" s="53"/>
      <c r="IZ88" s="53"/>
      <c r="JA88" s="53"/>
      <c r="JB88" s="53"/>
      <c r="JC88" s="53"/>
      <c r="JD88" s="53"/>
      <c r="JE88" s="53"/>
      <c r="JF88" s="53"/>
      <c r="JG88" s="53"/>
      <c r="JH88" s="53"/>
      <c r="JI88" s="53"/>
      <c r="JJ88" s="53"/>
      <c r="JK88" s="53"/>
      <c r="JL88" s="53"/>
      <c r="JM88" s="53"/>
      <c r="JN88" s="53"/>
      <c r="JO88" s="53"/>
      <c r="JP88" s="53"/>
      <c r="JQ88" s="53"/>
      <c r="JR88" s="53"/>
      <c r="JS88" s="53"/>
      <c r="JT88" s="53"/>
      <c r="JU88" s="53"/>
      <c r="JV88" s="53"/>
      <c r="JW88" s="53"/>
      <c r="JX88" s="53"/>
      <c r="JY88" s="53"/>
      <c r="JZ88" s="53"/>
      <c r="KA88" s="53"/>
      <c r="KB88" s="53"/>
      <c r="KC88" s="53"/>
      <c r="KD88" s="53"/>
      <c r="KE88" s="53"/>
      <c r="KF88" s="53"/>
      <c r="KG88" s="53"/>
      <c r="KH88" s="53"/>
      <c r="KI88" s="53"/>
      <c r="KJ88" s="53"/>
      <c r="KK88" s="53"/>
      <c r="KL88" s="53"/>
      <c r="KM88" s="53"/>
      <c r="KN88" s="53"/>
      <c r="KO88" s="9"/>
      <c r="KP88" s="9"/>
    </row>
    <row r="89" spans="1:302" x14ac:dyDescent="0.25">
      <c r="A89" s="106">
        <f t="shared" si="2"/>
        <v>0</v>
      </c>
      <c r="B89" s="52"/>
      <c r="C89" s="93" t="str">
        <f>IFERROR(VLOOKUP($B89,'Sub-code Info'!$B$4:$C$23,2,FALSE),"")</f>
        <v/>
      </c>
      <c r="D89" s="61"/>
      <c r="E89" s="61"/>
      <c r="F89" s="61"/>
      <c r="G89" s="61"/>
      <c r="H89" s="61"/>
      <c r="I89" s="61"/>
      <c r="J89" s="61"/>
      <c r="K89" s="68" t="str">
        <f>IFERROR('General Data'!$F$3*L89/SUM(COUNTIF(D89:J89,"x")),"00:00")</f>
        <v>00:00</v>
      </c>
      <c r="L89" s="6">
        <f t="shared" si="3"/>
        <v>0</v>
      </c>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3"/>
      <c r="HS89" s="53"/>
      <c r="HT89" s="53"/>
      <c r="HU89" s="53"/>
      <c r="HV89" s="53"/>
      <c r="HW89" s="53"/>
      <c r="HX89" s="53"/>
      <c r="HY89" s="53"/>
      <c r="HZ89" s="53"/>
      <c r="IA89" s="53"/>
      <c r="IB89" s="53"/>
      <c r="IC89" s="53"/>
      <c r="ID89" s="53"/>
      <c r="IE89" s="53"/>
      <c r="IF89" s="53"/>
      <c r="IG89" s="53"/>
      <c r="IH89" s="53"/>
      <c r="II89" s="53"/>
      <c r="IJ89" s="53"/>
      <c r="IK89" s="53"/>
      <c r="IL89" s="53"/>
      <c r="IM89" s="53"/>
      <c r="IN89" s="53"/>
      <c r="IO89" s="53"/>
      <c r="IP89" s="53"/>
      <c r="IQ89" s="53"/>
      <c r="IR89" s="53"/>
      <c r="IS89" s="53"/>
      <c r="IT89" s="53"/>
      <c r="IU89" s="53"/>
      <c r="IV89" s="53"/>
      <c r="IW89" s="53"/>
      <c r="IX89" s="53"/>
      <c r="IY89" s="53"/>
      <c r="IZ89" s="53"/>
      <c r="JA89" s="53"/>
      <c r="JB89" s="53"/>
      <c r="JC89" s="53"/>
      <c r="JD89" s="53"/>
      <c r="JE89" s="53"/>
      <c r="JF89" s="53"/>
      <c r="JG89" s="53"/>
      <c r="JH89" s="53"/>
      <c r="JI89" s="53"/>
      <c r="JJ89" s="53"/>
      <c r="JK89" s="53"/>
      <c r="JL89" s="53"/>
      <c r="JM89" s="53"/>
      <c r="JN89" s="53"/>
      <c r="JO89" s="53"/>
      <c r="JP89" s="53"/>
      <c r="JQ89" s="53"/>
      <c r="JR89" s="53"/>
      <c r="JS89" s="53"/>
      <c r="JT89" s="53"/>
      <c r="JU89" s="53"/>
      <c r="JV89" s="53"/>
      <c r="JW89" s="53"/>
      <c r="JX89" s="53"/>
      <c r="JY89" s="53"/>
      <c r="JZ89" s="53"/>
      <c r="KA89" s="53"/>
      <c r="KB89" s="53"/>
      <c r="KC89" s="53"/>
      <c r="KD89" s="53"/>
      <c r="KE89" s="53"/>
      <c r="KF89" s="53"/>
      <c r="KG89" s="53"/>
      <c r="KH89" s="53"/>
      <c r="KI89" s="53"/>
      <c r="KJ89" s="53"/>
      <c r="KK89" s="53"/>
      <c r="KL89" s="53"/>
      <c r="KM89" s="53"/>
      <c r="KN89" s="53"/>
      <c r="KO89" s="9"/>
      <c r="KP89" s="9"/>
    </row>
    <row r="90" spans="1:302" x14ac:dyDescent="0.25">
      <c r="A90" s="106">
        <f t="shared" si="2"/>
        <v>0</v>
      </c>
      <c r="B90" s="52"/>
      <c r="C90" s="93" t="str">
        <f>IFERROR(VLOOKUP($B90,'Sub-code Info'!$B$4:$C$23,2,FALSE),"")</f>
        <v/>
      </c>
      <c r="D90" s="61"/>
      <c r="E90" s="61"/>
      <c r="F90" s="61"/>
      <c r="G90" s="61"/>
      <c r="H90" s="61"/>
      <c r="I90" s="61"/>
      <c r="J90" s="61"/>
      <c r="K90" s="68" t="str">
        <f>IFERROR('General Data'!$F$3*L90/SUM(COUNTIF(D90:J90,"x")),"00:00")</f>
        <v>00:00</v>
      </c>
      <c r="L90" s="6">
        <f t="shared" si="3"/>
        <v>0</v>
      </c>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53"/>
      <c r="HN90" s="53"/>
      <c r="HO90" s="53"/>
      <c r="HP90" s="53"/>
      <c r="HQ90" s="53"/>
      <c r="HR90" s="53"/>
      <c r="HS90" s="53"/>
      <c r="HT90" s="53"/>
      <c r="HU90" s="53"/>
      <c r="HV90" s="53"/>
      <c r="HW90" s="53"/>
      <c r="HX90" s="53"/>
      <c r="HY90" s="53"/>
      <c r="HZ90" s="53"/>
      <c r="IA90" s="53"/>
      <c r="IB90" s="53"/>
      <c r="IC90" s="53"/>
      <c r="ID90" s="53"/>
      <c r="IE90" s="53"/>
      <c r="IF90" s="53"/>
      <c r="IG90" s="53"/>
      <c r="IH90" s="53"/>
      <c r="II90" s="53"/>
      <c r="IJ90" s="53"/>
      <c r="IK90" s="53"/>
      <c r="IL90" s="53"/>
      <c r="IM90" s="53"/>
      <c r="IN90" s="53"/>
      <c r="IO90" s="53"/>
      <c r="IP90" s="53"/>
      <c r="IQ90" s="53"/>
      <c r="IR90" s="53"/>
      <c r="IS90" s="53"/>
      <c r="IT90" s="53"/>
      <c r="IU90" s="53"/>
      <c r="IV90" s="53"/>
      <c r="IW90" s="53"/>
      <c r="IX90" s="53"/>
      <c r="IY90" s="53"/>
      <c r="IZ90" s="53"/>
      <c r="JA90" s="53"/>
      <c r="JB90" s="53"/>
      <c r="JC90" s="53"/>
      <c r="JD90" s="53"/>
      <c r="JE90" s="53"/>
      <c r="JF90" s="53"/>
      <c r="JG90" s="53"/>
      <c r="JH90" s="53"/>
      <c r="JI90" s="53"/>
      <c r="JJ90" s="53"/>
      <c r="JK90" s="53"/>
      <c r="JL90" s="53"/>
      <c r="JM90" s="53"/>
      <c r="JN90" s="53"/>
      <c r="JO90" s="53"/>
      <c r="JP90" s="53"/>
      <c r="JQ90" s="53"/>
      <c r="JR90" s="53"/>
      <c r="JS90" s="53"/>
      <c r="JT90" s="53"/>
      <c r="JU90" s="53"/>
      <c r="JV90" s="53"/>
      <c r="JW90" s="53"/>
      <c r="JX90" s="53"/>
      <c r="JY90" s="53"/>
      <c r="JZ90" s="53"/>
      <c r="KA90" s="53"/>
      <c r="KB90" s="53"/>
      <c r="KC90" s="53"/>
      <c r="KD90" s="53"/>
      <c r="KE90" s="53"/>
      <c r="KF90" s="53"/>
      <c r="KG90" s="53"/>
      <c r="KH90" s="53"/>
      <c r="KI90" s="53"/>
      <c r="KJ90" s="53"/>
      <c r="KK90" s="53"/>
      <c r="KL90" s="53"/>
      <c r="KM90" s="53"/>
      <c r="KN90" s="53"/>
      <c r="KO90" s="9"/>
      <c r="KP90" s="9"/>
    </row>
    <row r="91" spans="1:302" x14ac:dyDescent="0.25">
      <c r="A91" s="106">
        <f t="shared" si="2"/>
        <v>0</v>
      </c>
      <c r="B91" s="52"/>
      <c r="C91" s="93" t="str">
        <f>IFERROR(VLOOKUP($B91,'Sub-code Info'!$B$4:$C$23,2,FALSE),"")</f>
        <v/>
      </c>
      <c r="D91" s="61"/>
      <c r="E91" s="61"/>
      <c r="F91" s="61"/>
      <c r="G91" s="61"/>
      <c r="H91" s="61"/>
      <c r="I91" s="61"/>
      <c r="J91" s="61"/>
      <c r="K91" s="68" t="str">
        <f>IFERROR('General Data'!$F$3*L91/SUM(COUNTIF(D91:J91,"x")),"00:00")</f>
        <v>00:00</v>
      </c>
      <c r="L91" s="6">
        <f t="shared" si="3"/>
        <v>0</v>
      </c>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c r="IW91" s="53"/>
      <c r="IX91" s="53"/>
      <c r="IY91" s="53"/>
      <c r="IZ91" s="53"/>
      <c r="JA91" s="53"/>
      <c r="JB91" s="53"/>
      <c r="JC91" s="53"/>
      <c r="JD91" s="53"/>
      <c r="JE91" s="53"/>
      <c r="JF91" s="53"/>
      <c r="JG91" s="53"/>
      <c r="JH91" s="53"/>
      <c r="JI91" s="53"/>
      <c r="JJ91" s="53"/>
      <c r="JK91" s="53"/>
      <c r="JL91" s="53"/>
      <c r="JM91" s="53"/>
      <c r="JN91" s="53"/>
      <c r="JO91" s="53"/>
      <c r="JP91" s="53"/>
      <c r="JQ91" s="53"/>
      <c r="JR91" s="53"/>
      <c r="JS91" s="53"/>
      <c r="JT91" s="53"/>
      <c r="JU91" s="53"/>
      <c r="JV91" s="53"/>
      <c r="JW91" s="53"/>
      <c r="JX91" s="53"/>
      <c r="JY91" s="53"/>
      <c r="JZ91" s="53"/>
      <c r="KA91" s="53"/>
      <c r="KB91" s="53"/>
      <c r="KC91" s="53"/>
      <c r="KD91" s="53"/>
      <c r="KE91" s="53"/>
      <c r="KF91" s="53"/>
      <c r="KG91" s="53"/>
      <c r="KH91" s="53"/>
      <c r="KI91" s="53"/>
      <c r="KJ91" s="53"/>
      <c r="KK91" s="53"/>
      <c r="KL91" s="53"/>
      <c r="KM91" s="53"/>
      <c r="KN91" s="53"/>
      <c r="KO91" s="9"/>
      <c r="KP91" s="9"/>
    </row>
    <row r="92" spans="1:302" x14ac:dyDescent="0.25">
      <c r="A92" s="106">
        <f t="shared" si="2"/>
        <v>0</v>
      </c>
      <c r="B92" s="52"/>
      <c r="C92" s="93" t="str">
        <f>IFERROR(VLOOKUP($B92,'Sub-code Info'!$B$4:$C$23,2,FALSE),"")</f>
        <v/>
      </c>
      <c r="D92" s="61"/>
      <c r="E92" s="61"/>
      <c r="F92" s="61"/>
      <c r="G92" s="61"/>
      <c r="H92" s="61"/>
      <c r="I92" s="61"/>
      <c r="J92" s="61"/>
      <c r="K92" s="68" t="str">
        <f>IFERROR('General Data'!$F$3*L92/SUM(COUNTIF(D92:J92,"x")),"00:00")</f>
        <v>00:00</v>
      </c>
      <c r="L92" s="6">
        <f t="shared" si="3"/>
        <v>0</v>
      </c>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53"/>
      <c r="HN92" s="53"/>
      <c r="HO92" s="53"/>
      <c r="HP92" s="53"/>
      <c r="HQ92" s="53"/>
      <c r="HR92" s="53"/>
      <c r="HS92" s="53"/>
      <c r="HT92" s="53"/>
      <c r="HU92" s="53"/>
      <c r="HV92" s="53"/>
      <c r="HW92" s="53"/>
      <c r="HX92" s="53"/>
      <c r="HY92" s="53"/>
      <c r="HZ92" s="53"/>
      <c r="IA92" s="53"/>
      <c r="IB92" s="53"/>
      <c r="IC92" s="53"/>
      <c r="ID92" s="53"/>
      <c r="IE92" s="53"/>
      <c r="IF92" s="53"/>
      <c r="IG92" s="53"/>
      <c r="IH92" s="53"/>
      <c r="II92" s="53"/>
      <c r="IJ92" s="53"/>
      <c r="IK92" s="53"/>
      <c r="IL92" s="53"/>
      <c r="IM92" s="53"/>
      <c r="IN92" s="53"/>
      <c r="IO92" s="53"/>
      <c r="IP92" s="53"/>
      <c r="IQ92" s="53"/>
      <c r="IR92" s="53"/>
      <c r="IS92" s="53"/>
      <c r="IT92" s="53"/>
      <c r="IU92" s="53"/>
      <c r="IV92" s="53"/>
      <c r="IW92" s="53"/>
      <c r="IX92" s="53"/>
      <c r="IY92" s="53"/>
      <c r="IZ92" s="53"/>
      <c r="JA92" s="53"/>
      <c r="JB92" s="53"/>
      <c r="JC92" s="53"/>
      <c r="JD92" s="53"/>
      <c r="JE92" s="53"/>
      <c r="JF92" s="53"/>
      <c r="JG92" s="53"/>
      <c r="JH92" s="53"/>
      <c r="JI92" s="53"/>
      <c r="JJ92" s="53"/>
      <c r="JK92" s="53"/>
      <c r="JL92" s="53"/>
      <c r="JM92" s="53"/>
      <c r="JN92" s="53"/>
      <c r="JO92" s="53"/>
      <c r="JP92" s="53"/>
      <c r="JQ92" s="53"/>
      <c r="JR92" s="53"/>
      <c r="JS92" s="53"/>
      <c r="JT92" s="53"/>
      <c r="JU92" s="53"/>
      <c r="JV92" s="53"/>
      <c r="JW92" s="53"/>
      <c r="JX92" s="53"/>
      <c r="JY92" s="53"/>
      <c r="JZ92" s="53"/>
      <c r="KA92" s="53"/>
      <c r="KB92" s="53"/>
      <c r="KC92" s="53"/>
      <c r="KD92" s="53"/>
      <c r="KE92" s="53"/>
      <c r="KF92" s="53"/>
      <c r="KG92" s="53"/>
      <c r="KH92" s="53"/>
      <c r="KI92" s="53"/>
      <c r="KJ92" s="53"/>
      <c r="KK92" s="53"/>
      <c r="KL92" s="53"/>
      <c r="KM92" s="53"/>
      <c r="KN92" s="53"/>
      <c r="KO92" s="9"/>
      <c r="KP92" s="9"/>
    </row>
    <row r="93" spans="1:302" x14ac:dyDescent="0.25">
      <c r="A93" s="106">
        <f t="shared" si="2"/>
        <v>0</v>
      </c>
      <c r="B93" s="52"/>
      <c r="C93" s="93" t="str">
        <f>IFERROR(VLOOKUP($B93,'Sub-code Info'!$B$4:$C$23,2,FALSE),"")</f>
        <v/>
      </c>
      <c r="D93" s="61"/>
      <c r="E93" s="61"/>
      <c r="F93" s="61"/>
      <c r="G93" s="61"/>
      <c r="H93" s="61"/>
      <c r="I93" s="61"/>
      <c r="J93" s="61"/>
      <c r="K93" s="68" t="str">
        <f>IFERROR('General Data'!$F$3*L93/SUM(COUNTIF(D93:J93,"x")),"00:00")</f>
        <v>00:00</v>
      </c>
      <c r="L93" s="6">
        <f t="shared" si="3"/>
        <v>0</v>
      </c>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c r="IU93" s="53"/>
      <c r="IV93" s="53"/>
      <c r="IW93" s="53"/>
      <c r="IX93" s="53"/>
      <c r="IY93" s="53"/>
      <c r="IZ93" s="53"/>
      <c r="JA93" s="53"/>
      <c r="JB93" s="53"/>
      <c r="JC93" s="53"/>
      <c r="JD93" s="53"/>
      <c r="JE93" s="53"/>
      <c r="JF93" s="53"/>
      <c r="JG93" s="53"/>
      <c r="JH93" s="53"/>
      <c r="JI93" s="53"/>
      <c r="JJ93" s="53"/>
      <c r="JK93" s="53"/>
      <c r="JL93" s="53"/>
      <c r="JM93" s="53"/>
      <c r="JN93" s="53"/>
      <c r="JO93" s="53"/>
      <c r="JP93" s="53"/>
      <c r="JQ93" s="53"/>
      <c r="JR93" s="53"/>
      <c r="JS93" s="53"/>
      <c r="JT93" s="53"/>
      <c r="JU93" s="53"/>
      <c r="JV93" s="53"/>
      <c r="JW93" s="53"/>
      <c r="JX93" s="53"/>
      <c r="JY93" s="53"/>
      <c r="JZ93" s="53"/>
      <c r="KA93" s="53"/>
      <c r="KB93" s="53"/>
      <c r="KC93" s="53"/>
      <c r="KD93" s="53"/>
      <c r="KE93" s="53"/>
      <c r="KF93" s="53"/>
      <c r="KG93" s="53"/>
      <c r="KH93" s="53"/>
      <c r="KI93" s="53"/>
      <c r="KJ93" s="53"/>
      <c r="KK93" s="53"/>
      <c r="KL93" s="53"/>
      <c r="KM93" s="53"/>
      <c r="KN93" s="53"/>
      <c r="KO93" s="9"/>
      <c r="KP93" s="9"/>
    </row>
    <row r="94" spans="1:302" x14ac:dyDescent="0.25">
      <c r="A94" s="106">
        <f t="shared" si="2"/>
        <v>0</v>
      </c>
      <c r="B94" s="52"/>
      <c r="C94" s="93" t="str">
        <f>IFERROR(VLOOKUP($B94,'Sub-code Info'!$B$4:$C$23,2,FALSE),"")</f>
        <v/>
      </c>
      <c r="D94" s="61"/>
      <c r="E94" s="61"/>
      <c r="F94" s="61"/>
      <c r="G94" s="61"/>
      <c r="H94" s="61"/>
      <c r="I94" s="61"/>
      <c r="J94" s="61"/>
      <c r="K94" s="68" t="str">
        <f>IFERROR('General Data'!$F$3*L94/SUM(COUNTIF(D94:J94,"x")),"00:00")</f>
        <v>00:00</v>
      </c>
      <c r="L94" s="6">
        <f t="shared" si="3"/>
        <v>0</v>
      </c>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53"/>
      <c r="HN94" s="53"/>
      <c r="HO94" s="53"/>
      <c r="HP94" s="53"/>
      <c r="HQ94" s="53"/>
      <c r="HR94" s="53"/>
      <c r="HS94" s="53"/>
      <c r="HT94" s="53"/>
      <c r="HU94" s="53"/>
      <c r="HV94" s="53"/>
      <c r="HW94" s="53"/>
      <c r="HX94" s="53"/>
      <c r="HY94" s="53"/>
      <c r="HZ94" s="53"/>
      <c r="IA94" s="53"/>
      <c r="IB94" s="53"/>
      <c r="IC94" s="53"/>
      <c r="ID94" s="53"/>
      <c r="IE94" s="53"/>
      <c r="IF94" s="53"/>
      <c r="IG94" s="53"/>
      <c r="IH94" s="53"/>
      <c r="II94" s="53"/>
      <c r="IJ94" s="53"/>
      <c r="IK94" s="53"/>
      <c r="IL94" s="53"/>
      <c r="IM94" s="53"/>
      <c r="IN94" s="53"/>
      <c r="IO94" s="53"/>
      <c r="IP94" s="53"/>
      <c r="IQ94" s="53"/>
      <c r="IR94" s="53"/>
      <c r="IS94" s="53"/>
      <c r="IT94" s="53"/>
      <c r="IU94" s="53"/>
      <c r="IV94" s="53"/>
      <c r="IW94" s="53"/>
      <c r="IX94" s="53"/>
      <c r="IY94" s="53"/>
      <c r="IZ94" s="53"/>
      <c r="JA94" s="53"/>
      <c r="JB94" s="53"/>
      <c r="JC94" s="53"/>
      <c r="JD94" s="53"/>
      <c r="JE94" s="53"/>
      <c r="JF94" s="53"/>
      <c r="JG94" s="53"/>
      <c r="JH94" s="53"/>
      <c r="JI94" s="53"/>
      <c r="JJ94" s="53"/>
      <c r="JK94" s="53"/>
      <c r="JL94" s="53"/>
      <c r="JM94" s="53"/>
      <c r="JN94" s="53"/>
      <c r="JO94" s="53"/>
      <c r="JP94" s="53"/>
      <c r="JQ94" s="53"/>
      <c r="JR94" s="53"/>
      <c r="JS94" s="53"/>
      <c r="JT94" s="53"/>
      <c r="JU94" s="53"/>
      <c r="JV94" s="53"/>
      <c r="JW94" s="53"/>
      <c r="JX94" s="53"/>
      <c r="JY94" s="53"/>
      <c r="JZ94" s="53"/>
      <c r="KA94" s="53"/>
      <c r="KB94" s="53"/>
      <c r="KC94" s="53"/>
      <c r="KD94" s="53"/>
      <c r="KE94" s="53"/>
      <c r="KF94" s="53"/>
      <c r="KG94" s="53"/>
      <c r="KH94" s="53"/>
      <c r="KI94" s="53"/>
      <c r="KJ94" s="53"/>
      <c r="KK94" s="53"/>
      <c r="KL94" s="53"/>
      <c r="KM94" s="53"/>
      <c r="KN94" s="53"/>
      <c r="KO94" s="9"/>
      <c r="KP94" s="9"/>
    </row>
    <row r="95" spans="1:302" x14ac:dyDescent="0.25">
      <c r="A95" s="106">
        <f t="shared" si="2"/>
        <v>0</v>
      </c>
      <c r="B95" s="52"/>
      <c r="C95" s="93" t="str">
        <f>IFERROR(VLOOKUP($B95,'Sub-code Info'!$B$4:$C$23,2,FALSE),"")</f>
        <v/>
      </c>
      <c r="D95" s="61"/>
      <c r="E95" s="61"/>
      <c r="F95" s="61"/>
      <c r="G95" s="61"/>
      <c r="H95" s="61"/>
      <c r="I95" s="61"/>
      <c r="J95" s="61"/>
      <c r="K95" s="68" t="str">
        <f>IFERROR('General Data'!$F$3*L95/SUM(COUNTIF(D95:J95,"x")),"00:00")</f>
        <v>00:00</v>
      </c>
      <c r="L95" s="6">
        <f t="shared" si="3"/>
        <v>0</v>
      </c>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c r="IP95" s="53"/>
      <c r="IQ95" s="53"/>
      <c r="IR95" s="53"/>
      <c r="IS95" s="53"/>
      <c r="IT95" s="53"/>
      <c r="IU95" s="53"/>
      <c r="IV95" s="53"/>
      <c r="IW95" s="53"/>
      <c r="IX95" s="53"/>
      <c r="IY95" s="53"/>
      <c r="IZ95" s="53"/>
      <c r="JA95" s="53"/>
      <c r="JB95" s="53"/>
      <c r="JC95" s="53"/>
      <c r="JD95" s="53"/>
      <c r="JE95" s="53"/>
      <c r="JF95" s="53"/>
      <c r="JG95" s="53"/>
      <c r="JH95" s="53"/>
      <c r="JI95" s="53"/>
      <c r="JJ95" s="53"/>
      <c r="JK95" s="53"/>
      <c r="JL95" s="53"/>
      <c r="JM95" s="53"/>
      <c r="JN95" s="53"/>
      <c r="JO95" s="53"/>
      <c r="JP95" s="53"/>
      <c r="JQ95" s="53"/>
      <c r="JR95" s="53"/>
      <c r="JS95" s="53"/>
      <c r="JT95" s="53"/>
      <c r="JU95" s="53"/>
      <c r="JV95" s="53"/>
      <c r="JW95" s="53"/>
      <c r="JX95" s="53"/>
      <c r="JY95" s="53"/>
      <c r="JZ95" s="53"/>
      <c r="KA95" s="53"/>
      <c r="KB95" s="53"/>
      <c r="KC95" s="53"/>
      <c r="KD95" s="53"/>
      <c r="KE95" s="53"/>
      <c r="KF95" s="53"/>
      <c r="KG95" s="53"/>
      <c r="KH95" s="53"/>
      <c r="KI95" s="53"/>
      <c r="KJ95" s="53"/>
      <c r="KK95" s="53"/>
      <c r="KL95" s="53"/>
      <c r="KM95" s="53"/>
      <c r="KN95" s="53"/>
      <c r="KO95" s="9"/>
      <c r="KP95" s="9"/>
    </row>
    <row r="96" spans="1:302" x14ac:dyDescent="0.25">
      <c r="A96" s="106">
        <f t="shared" si="2"/>
        <v>0</v>
      </c>
      <c r="B96" s="52"/>
      <c r="C96" s="93" t="str">
        <f>IFERROR(VLOOKUP($B96,'Sub-code Info'!$B$4:$C$23,2,FALSE),"")</f>
        <v/>
      </c>
      <c r="D96" s="61"/>
      <c r="E96" s="61"/>
      <c r="F96" s="61"/>
      <c r="G96" s="61"/>
      <c r="H96" s="61"/>
      <c r="I96" s="61"/>
      <c r="J96" s="61"/>
      <c r="K96" s="68" t="str">
        <f>IFERROR('General Data'!$F$3*L96/SUM(COUNTIF(D96:J96,"x")),"00:00")</f>
        <v>00:00</v>
      </c>
      <c r="L96" s="6">
        <f t="shared" si="3"/>
        <v>0</v>
      </c>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53"/>
      <c r="IV96" s="53"/>
      <c r="IW96" s="53"/>
      <c r="IX96" s="53"/>
      <c r="IY96" s="53"/>
      <c r="IZ96" s="53"/>
      <c r="JA96" s="53"/>
      <c r="JB96" s="53"/>
      <c r="JC96" s="53"/>
      <c r="JD96" s="53"/>
      <c r="JE96" s="53"/>
      <c r="JF96" s="53"/>
      <c r="JG96" s="53"/>
      <c r="JH96" s="53"/>
      <c r="JI96" s="53"/>
      <c r="JJ96" s="53"/>
      <c r="JK96" s="53"/>
      <c r="JL96" s="53"/>
      <c r="JM96" s="53"/>
      <c r="JN96" s="53"/>
      <c r="JO96" s="53"/>
      <c r="JP96" s="53"/>
      <c r="JQ96" s="53"/>
      <c r="JR96" s="53"/>
      <c r="JS96" s="53"/>
      <c r="JT96" s="53"/>
      <c r="JU96" s="53"/>
      <c r="JV96" s="53"/>
      <c r="JW96" s="53"/>
      <c r="JX96" s="53"/>
      <c r="JY96" s="53"/>
      <c r="JZ96" s="53"/>
      <c r="KA96" s="53"/>
      <c r="KB96" s="53"/>
      <c r="KC96" s="53"/>
      <c r="KD96" s="53"/>
      <c r="KE96" s="53"/>
      <c r="KF96" s="53"/>
      <c r="KG96" s="53"/>
      <c r="KH96" s="53"/>
      <c r="KI96" s="53"/>
      <c r="KJ96" s="53"/>
      <c r="KK96" s="53"/>
      <c r="KL96" s="53"/>
      <c r="KM96" s="53"/>
      <c r="KN96" s="53"/>
      <c r="KO96" s="9"/>
      <c r="KP96" s="9"/>
    </row>
    <row r="97" spans="1:302" x14ac:dyDescent="0.25">
      <c r="A97" s="106">
        <f t="shared" si="2"/>
        <v>0</v>
      </c>
      <c r="B97" s="52"/>
      <c r="C97" s="93" t="str">
        <f>IFERROR(VLOOKUP($B97,'Sub-code Info'!$B$4:$C$23,2,FALSE),"")</f>
        <v/>
      </c>
      <c r="D97" s="61"/>
      <c r="E97" s="61"/>
      <c r="F97" s="61"/>
      <c r="G97" s="61"/>
      <c r="H97" s="61"/>
      <c r="I97" s="61"/>
      <c r="J97" s="61"/>
      <c r="K97" s="68" t="str">
        <f>IFERROR('General Data'!$F$3*L97/SUM(COUNTIF(D97:J97,"x")),"00:00")</f>
        <v>00:00</v>
      </c>
      <c r="L97" s="6">
        <f t="shared" si="3"/>
        <v>0</v>
      </c>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53"/>
      <c r="IV97" s="53"/>
      <c r="IW97" s="53"/>
      <c r="IX97" s="53"/>
      <c r="IY97" s="53"/>
      <c r="IZ97" s="53"/>
      <c r="JA97" s="53"/>
      <c r="JB97" s="53"/>
      <c r="JC97" s="53"/>
      <c r="JD97" s="53"/>
      <c r="JE97" s="53"/>
      <c r="JF97" s="53"/>
      <c r="JG97" s="53"/>
      <c r="JH97" s="53"/>
      <c r="JI97" s="53"/>
      <c r="JJ97" s="53"/>
      <c r="JK97" s="53"/>
      <c r="JL97" s="53"/>
      <c r="JM97" s="53"/>
      <c r="JN97" s="53"/>
      <c r="JO97" s="53"/>
      <c r="JP97" s="53"/>
      <c r="JQ97" s="53"/>
      <c r="JR97" s="53"/>
      <c r="JS97" s="53"/>
      <c r="JT97" s="53"/>
      <c r="JU97" s="53"/>
      <c r="JV97" s="53"/>
      <c r="JW97" s="53"/>
      <c r="JX97" s="53"/>
      <c r="JY97" s="53"/>
      <c r="JZ97" s="53"/>
      <c r="KA97" s="53"/>
      <c r="KB97" s="53"/>
      <c r="KC97" s="53"/>
      <c r="KD97" s="53"/>
      <c r="KE97" s="53"/>
      <c r="KF97" s="53"/>
      <c r="KG97" s="53"/>
      <c r="KH97" s="53"/>
      <c r="KI97" s="53"/>
      <c r="KJ97" s="53"/>
      <c r="KK97" s="53"/>
      <c r="KL97" s="53"/>
      <c r="KM97" s="53"/>
      <c r="KN97" s="53"/>
      <c r="KO97" s="9"/>
      <c r="KP97" s="9"/>
    </row>
    <row r="98" spans="1:302" x14ac:dyDescent="0.25">
      <c r="A98" s="106">
        <f t="shared" si="2"/>
        <v>0</v>
      </c>
      <c r="B98" s="52"/>
      <c r="C98" s="93" t="str">
        <f>IFERROR(VLOOKUP($B98,'Sub-code Info'!$B$4:$C$23,2,FALSE),"")</f>
        <v/>
      </c>
      <c r="D98" s="61"/>
      <c r="E98" s="61"/>
      <c r="F98" s="61"/>
      <c r="G98" s="61"/>
      <c r="H98" s="61"/>
      <c r="I98" s="61"/>
      <c r="J98" s="61"/>
      <c r="K98" s="68" t="str">
        <f>IFERROR('General Data'!$F$3*L98/SUM(COUNTIF(D98:J98,"x")),"00:00")</f>
        <v>00:00</v>
      </c>
      <c r="L98" s="6">
        <f t="shared" si="3"/>
        <v>0</v>
      </c>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53"/>
      <c r="IV98" s="53"/>
      <c r="IW98" s="53"/>
      <c r="IX98" s="53"/>
      <c r="IY98" s="53"/>
      <c r="IZ98" s="53"/>
      <c r="JA98" s="53"/>
      <c r="JB98" s="53"/>
      <c r="JC98" s="53"/>
      <c r="JD98" s="53"/>
      <c r="JE98" s="53"/>
      <c r="JF98" s="53"/>
      <c r="JG98" s="53"/>
      <c r="JH98" s="53"/>
      <c r="JI98" s="53"/>
      <c r="JJ98" s="53"/>
      <c r="JK98" s="53"/>
      <c r="JL98" s="53"/>
      <c r="JM98" s="53"/>
      <c r="JN98" s="53"/>
      <c r="JO98" s="53"/>
      <c r="JP98" s="53"/>
      <c r="JQ98" s="53"/>
      <c r="JR98" s="53"/>
      <c r="JS98" s="53"/>
      <c r="JT98" s="53"/>
      <c r="JU98" s="53"/>
      <c r="JV98" s="53"/>
      <c r="JW98" s="53"/>
      <c r="JX98" s="53"/>
      <c r="JY98" s="53"/>
      <c r="JZ98" s="53"/>
      <c r="KA98" s="53"/>
      <c r="KB98" s="53"/>
      <c r="KC98" s="53"/>
      <c r="KD98" s="53"/>
      <c r="KE98" s="53"/>
      <c r="KF98" s="53"/>
      <c r="KG98" s="53"/>
      <c r="KH98" s="53"/>
      <c r="KI98" s="53"/>
      <c r="KJ98" s="53"/>
      <c r="KK98" s="53"/>
      <c r="KL98" s="53"/>
      <c r="KM98" s="53"/>
      <c r="KN98" s="53"/>
      <c r="KO98" s="9"/>
      <c r="KP98" s="9"/>
    </row>
    <row r="99" spans="1:302" x14ac:dyDescent="0.25">
      <c r="A99" s="106">
        <f t="shared" si="2"/>
        <v>0</v>
      </c>
      <c r="B99" s="52"/>
      <c r="C99" s="93" t="str">
        <f>IFERROR(VLOOKUP($B99,'Sub-code Info'!$B$4:$C$23,2,FALSE),"")</f>
        <v/>
      </c>
      <c r="D99" s="61"/>
      <c r="E99" s="61"/>
      <c r="F99" s="61"/>
      <c r="G99" s="61"/>
      <c r="H99" s="61"/>
      <c r="I99" s="61"/>
      <c r="J99" s="61"/>
      <c r="K99" s="68" t="str">
        <f>IFERROR('General Data'!$F$3*L99/SUM(COUNTIF(D99:J99,"x")),"00:00")</f>
        <v>00:00</v>
      </c>
      <c r="L99" s="6">
        <f t="shared" si="3"/>
        <v>0</v>
      </c>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53"/>
      <c r="IV99" s="53"/>
      <c r="IW99" s="53"/>
      <c r="IX99" s="53"/>
      <c r="IY99" s="53"/>
      <c r="IZ99" s="53"/>
      <c r="JA99" s="53"/>
      <c r="JB99" s="53"/>
      <c r="JC99" s="53"/>
      <c r="JD99" s="53"/>
      <c r="JE99" s="53"/>
      <c r="JF99" s="53"/>
      <c r="JG99" s="53"/>
      <c r="JH99" s="53"/>
      <c r="JI99" s="53"/>
      <c r="JJ99" s="53"/>
      <c r="JK99" s="53"/>
      <c r="JL99" s="53"/>
      <c r="JM99" s="53"/>
      <c r="JN99" s="53"/>
      <c r="JO99" s="53"/>
      <c r="JP99" s="53"/>
      <c r="JQ99" s="53"/>
      <c r="JR99" s="53"/>
      <c r="JS99" s="53"/>
      <c r="JT99" s="53"/>
      <c r="JU99" s="53"/>
      <c r="JV99" s="53"/>
      <c r="JW99" s="53"/>
      <c r="JX99" s="53"/>
      <c r="JY99" s="53"/>
      <c r="JZ99" s="53"/>
      <c r="KA99" s="53"/>
      <c r="KB99" s="53"/>
      <c r="KC99" s="53"/>
      <c r="KD99" s="53"/>
      <c r="KE99" s="53"/>
      <c r="KF99" s="53"/>
      <c r="KG99" s="53"/>
      <c r="KH99" s="53"/>
      <c r="KI99" s="53"/>
      <c r="KJ99" s="53"/>
      <c r="KK99" s="53"/>
      <c r="KL99" s="53"/>
      <c r="KM99" s="53"/>
      <c r="KN99" s="53"/>
      <c r="KO99" s="9"/>
      <c r="KP99" s="9"/>
    </row>
    <row r="100" spans="1:302" x14ac:dyDescent="0.25">
      <c r="A100" s="106">
        <f t="shared" si="2"/>
        <v>0</v>
      </c>
      <c r="B100" s="52"/>
      <c r="C100" s="93" t="str">
        <f>IFERROR(VLOOKUP($B100,'Sub-code Info'!$B$4:$C$23,2,FALSE),"")</f>
        <v/>
      </c>
      <c r="D100" s="61"/>
      <c r="E100" s="61"/>
      <c r="F100" s="61"/>
      <c r="G100" s="61"/>
      <c r="H100" s="61"/>
      <c r="I100" s="61"/>
      <c r="J100" s="61"/>
      <c r="K100" s="68" t="str">
        <f>IFERROR('General Data'!$F$3*L100/SUM(COUNTIF(D100:J100,"x")),"00:00")</f>
        <v>00:00</v>
      </c>
      <c r="L100" s="6">
        <f t="shared" si="3"/>
        <v>0</v>
      </c>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53"/>
      <c r="IV100" s="53"/>
      <c r="IW100" s="53"/>
      <c r="IX100" s="53"/>
      <c r="IY100" s="53"/>
      <c r="IZ100" s="53"/>
      <c r="JA100" s="53"/>
      <c r="JB100" s="53"/>
      <c r="JC100" s="53"/>
      <c r="JD100" s="53"/>
      <c r="JE100" s="53"/>
      <c r="JF100" s="53"/>
      <c r="JG100" s="53"/>
      <c r="JH100" s="53"/>
      <c r="JI100" s="53"/>
      <c r="JJ100" s="53"/>
      <c r="JK100" s="53"/>
      <c r="JL100" s="53"/>
      <c r="JM100" s="53"/>
      <c r="JN100" s="53"/>
      <c r="JO100" s="53"/>
      <c r="JP100" s="53"/>
      <c r="JQ100" s="53"/>
      <c r="JR100" s="53"/>
      <c r="JS100" s="53"/>
      <c r="JT100" s="53"/>
      <c r="JU100" s="53"/>
      <c r="JV100" s="53"/>
      <c r="JW100" s="53"/>
      <c r="JX100" s="53"/>
      <c r="JY100" s="53"/>
      <c r="JZ100" s="53"/>
      <c r="KA100" s="53"/>
      <c r="KB100" s="53"/>
      <c r="KC100" s="53"/>
      <c r="KD100" s="53"/>
      <c r="KE100" s="53"/>
      <c r="KF100" s="53"/>
      <c r="KG100" s="53"/>
      <c r="KH100" s="53"/>
      <c r="KI100" s="53"/>
      <c r="KJ100" s="53"/>
      <c r="KK100" s="53"/>
      <c r="KL100" s="53"/>
      <c r="KM100" s="53"/>
      <c r="KN100" s="53"/>
      <c r="KO100" s="9"/>
      <c r="KP100" s="9"/>
    </row>
    <row r="101" spans="1:302" x14ac:dyDescent="0.25">
      <c r="A101" s="106">
        <f t="shared" si="2"/>
        <v>0</v>
      </c>
      <c r="B101" s="52"/>
      <c r="C101" s="93" t="str">
        <f>IFERROR(VLOOKUP($B101,'Sub-code Info'!$B$4:$C$23,2,FALSE),"")</f>
        <v/>
      </c>
      <c r="D101" s="61"/>
      <c r="E101" s="61"/>
      <c r="F101" s="61"/>
      <c r="G101" s="61"/>
      <c r="H101" s="61"/>
      <c r="I101" s="61"/>
      <c r="J101" s="61"/>
      <c r="K101" s="68" t="str">
        <f>IFERROR('General Data'!$F$3*L101/SUM(COUNTIF(D101:J101,"x")),"00:00")</f>
        <v>00:00</v>
      </c>
      <c r="L101" s="6">
        <f t="shared" si="3"/>
        <v>0</v>
      </c>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53"/>
      <c r="IV101" s="53"/>
      <c r="IW101" s="53"/>
      <c r="IX101" s="53"/>
      <c r="IY101" s="53"/>
      <c r="IZ101" s="53"/>
      <c r="JA101" s="53"/>
      <c r="JB101" s="53"/>
      <c r="JC101" s="53"/>
      <c r="JD101" s="53"/>
      <c r="JE101" s="53"/>
      <c r="JF101" s="53"/>
      <c r="JG101" s="53"/>
      <c r="JH101" s="53"/>
      <c r="JI101" s="53"/>
      <c r="JJ101" s="53"/>
      <c r="JK101" s="53"/>
      <c r="JL101" s="53"/>
      <c r="JM101" s="53"/>
      <c r="JN101" s="53"/>
      <c r="JO101" s="53"/>
      <c r="JP101" s="53"/>
      <c r="JQ101" s="53"/>
      <c r="JR101" s="53"/>
      <c r="JS101" s="53"/>
      <c r="JT101" s="53"/>
      <c r="JU101" s="53"/>
      <c r="JV101" s="53"/>
      <c r="JW101" s="53"/>
      <c r="JX101" s="53"/>
      <c r="JY101" s="53"/>
      <c r="JZ101" s="53"/>
      <c r="KA101" s="53"/>
      <c r="KB101" s="53"/>
      <c r="KC101" s="53"/>
      <c r="KD101" s="53"/>
      <c r="KE101" s="53"/>
      <c r="KF101" s="53"/>
      <c r="KG101" s="53"/>
      <c r="KH101" s="53"/>
      <c r="KI101" s="53"/>
      <c r="KJ101" s="53"/>
      <c r="KK101" s="53"/>
      <c r="KL101" s="53"/>
      <c r="KM101" s="53"/>
      <c r="KN101" s="53"/>
      <c r="KO101" s="9"/>
      <c r="KP101" s="9"/>
    </row>
    <row r="102" spans="1:302" x14ac:dyDescent="0.25">
      <c r="A102" s="106">
        <f t="shared" si="2"/>
        <v>0</v>
      </c>
      <c r="B102" s="52"/>
      <c r="C102" s="93" t="str">
        <f>IFERROR(VLOOKUP($B102,'Sub-code Info'!$B$4:$C$23,2,FALSE),"")</f>
        <v/>
      </c>
      <c r="D102" s="61"/>
      <c r="E102" s="61"/>
      <c r="F102" s="61"/>
      <c r="G102" s="61"/>
      <c r="H102" s="61"/>
      <c r="I102" s="61"/>
      <c r="J102" s="61"/>
      <c r="K102" s="68" t="str">
        <f>IFERROR('General Data'!$F$3*L102/SUM(COUNTIF(D102:J102,"x")),"00:00")</f>
        <v>00:00</v>
      </c>
      <c r="L102" s="6">
        <f t="shared" si="3"/>
        <v>0</v>
      </c>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53"/>
      <c r="IV102" s="53"/>
      <c r="IW102" s="53"/>
      <c r="IX102" s="53"/>
      <c r="IY102" s="53"/>
      <c r="IZ102" s="53"/>
      <c r="JA102" s="53"/>
      <c r="JB102" s="53"/>
      <c r="JC102" s="53"/>
      <c r="JD102" s="53"/>
      <c r="JE102" s="53"/>
      <c r="JF102" s="53"/>
      <c r="JG102" s="53"/>
      <c r="JH102" s="53"/>
      <c r="JI102" s="53"/>
      <c r="JJ102" s="53"/>
      <c r="JK102" s="53"/>
      <c r="JL102" s="53"/>
      <c r="JM102" s="53"/>
      <c r="JN102" s="53"/>
      <c r="JO102" s="53"/>
      <c r="JP102" s="53"/>
      <c r="JQ102" s="53"/>
      <c r="JR102" s="53"/>
      <c r="JS102" s="53"/>
      <c r="JT102" s="53"/>
      <c r="JU102" s="53"/>
      <c r="JV102" s="53"/>
      <c r="JW102" s="53"/>
      <c r="JX102" s="53"/>
      <c r="JY102" s="53"/>
      <c r="JZ102" s="53"/>
      <c r="KA102" s="53"/>
      <c r="KB102" s="53"/>
      <c r="KC102" s="53"/>
      <c r="KD102" s="53"/>
      <c r="KE102" s="53"/>
      <c r="KF102" s="53"/>
      <c r="KG102" s="53"/>
      <c r="KH102" s="53"/>
      <c r="KI102" s="53"/>
      <c r="KJ102" s="53"/>
      <c r="KK102" s="53"/>
      <c r="KL102" s="53"/>
      <c r="KM102" s="53"/>
      <c r="KN102" s="53"/>
      <c r="KO102" s="9"/>
      <c r="KP102" s="9"/>
    </row>
    <row r="103" spans="1:302" x14ac:dyDescent="0.25">
      <c r="A103" s="106">
        <f t="shared" si="2"/>
        <v>0</v>
      </c>
      <c r="B103" s="52"/>
      <c r="C103" s="93" t="str">
        <f>IFERROR(VLOOKUP($B103,'Sub-code Info'!$B$4:$C$23,2,FALSE),"")</f>
        <v/>
      </c>
      <c r="D103" s="61"/>
      <c r="E103" s="61"/>
      <c r="F103" s="61"/>
      <c r="G103" s="61"/>
      <c r="H103" s="61"/>
      <c r="I103" s="61"/>
      <c r="J103" s="61"/>
      <c r="K103" s="68" t="str">
        <f>IFERROR('General Data'!$F$3*L103/SUM(COUNTIF(D103:J103,"x")),"00:00")</f>
        <v>00:00</v>
      </c>
      <c r="L103" s="6">
        <f t="shared" si="3"/>
        <v>0</v>
      </c>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53"/>
      <c r="IV103" s="53"/>
      <c r="IW103" s="53"/>
      <c r="IX103" s="53"/>
      <c r="IY103" s="53"/>
      <c r="IZ103" s="53"/>
      <c r="JA103" s="53"/>
      <c r="JB103" s="53"/>
      <c r="JC103" s="53"/>
      <c r="JD103" s="53"/>
      <c r="JE103" s="53"/>
      <c r="JF103" s="53"/>
      <c r="JG103" s="53"/>
      <c r="JH103" s="53"/>
      <c r="JI103" s="53"/>
      <c r="JJ103" s="53"/>
      <c r="JK103" s="53"/>
      <c r="JL103" s="53"/>
      <c r="JM103" s="53"/>
      <c r="JN103" s="53"/>
      <c r="JO103" s="53"/>
      <c r="JP103" s="53"/>
      <c r="JQ103" s="53"/>
      <c r="JR103" s="53"/>
      <c r="JS103" s="53"/>
      <c r="JT103" s="53"/>
      <c r="JU103" s="53"/>
      <c r="JV103" s="53"/>
      <c r="JW103" s="53"/>
      <c r="JX103" s="53"/>
      <c r="JY103" s="53"/>
      <c r="JZ103" s="53"/>
      <c r="KA103" s="53"/>
      <c r="KB103" s="53"/>
      <c r="KC103" s="53"/>
      <c r="KD103" s="53"/>
      <c r="KE103" s="53"/>
      <c r="KF103" s="53"/>
      <c r="KG103" s="53"/>
      <c r="KH103" s="53"/>
      <c r="KI103" s="53"/>
      <c r="KJ103" s="53"/>
      <c r="KK103" s="53"/>
      <c r="KL103" s="53"/>
      <c r="KM103" s="53"/>
      <c r="KN103" s="53"/>
      <c r="KO103" s="9"/>
      <c r="KP103" s="9"/>
    </row>
    <row r="104" spans="1:302" x14ac:dyDescent="0.25">
      <c r="A104" s="106">
        <f t="shared" si="2"/>
        <v>0</v>
      </c>
      <c r="B104" s="52"/>
      <c r="C104" s="93" t="str">
        <f>IFERROR(VLOOKUP($B104,'Sub-code Info'!$B$4:$C$23,2,FALSE),"")</f>
        <v/>
      </c>
      <c r="D104" s="61"/>
      <c r="E104" s="61"/>
      <c r="F104" s="61"/>
      <c r="G104" s="61"/>
      <c r="H104" s="61"/>
      <c r="I104" s="61"/>
      <c r="J104" s="61"/>
      <c r="K104" s="68" t="str">
        <f>IFERROR('General Data'!$F$3*L104/SUM(COUNTIF(D104:J104,"x")),"00:00")</f>
        <v>00:00</v>
      </c>
      <c r="L104" s="6">
        <f t="shared" si="3"/>
        <v>0</v>
      </c>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53"/>
      <c r="IV104" s="53"/>
      <c r="IW104" s="53"/>
      <c r="IX104" s="53"/>
      <c r="IY104" s="53"/>
      <c r="IZ104" s="53"/>
      <c r="JA104" s="53"/>
      <c r="JB104" s="53"/>
      <c r="JC104" s="53"/>
      <c r="JD104" s="53"/>
      <c r="JE104" s="53"/>
      <c r="JF104" s="53"/>
      <c r="JG104" s="53"/>
      <c r="JH104" s="53"/>
      <c r="JI104" s="53"/>
      <c r="JJ104" s="53"/>
      <c r="JK104" s="53"/>
      <c r="JL104" s="53"/>
      <c r="JM104" s="53"/>
      <c r="JN104" s="53"/>
      <c r="JO104" s="53"/>
      <c r="JP104" s="53"/>
      <c r="JQ104" s="53"/>
      <c r="JR104" s="53"/>
      <c r="JS104" s="53"/>
      <c r="JT104" s="53"/>
      <c r="JU104" s="53"/>
      <c r="JV104" s="53"/>
      <c r="JW104" s="53"/>
      <c r="JX104" s="53"/>
      <c r="JY104" s="53"/>
      <c r="JZ104" s="53"/>
      <c r="KA104" s="53"/>
      <c r="KB104" s="53"/>
      <c r="KC104" s="53"/>
      <c r="KD104" s="53"/>
      <c r="KE104" s="53"/>
      <c r="KF104" s="53"/>
      <c r="KG104" s="53"/>
      <c r="KH104" s="53"/>
      <c r="KI104" s="53"/>
      <c r="KJ104" s="53"/>
      <c r="KK104" s="53"/>
      <c r="KL104" s="53"/>
      <c r="KM104" s="53"/>
      <c r="KN104" s="53"/>
      <c r="KO104" s="9"/>
      <c r="KP104" s="9"/>
    </row>
    <row r="105" spans="1:302" x14ac:dyDescent="0.25">
      <c r="A105" s="106">
        <f t="shared" si="2"/>
        <v>0</v>
      </c>
      <c r="B105" s="52"/>
      <c r="C105" s="93" t="str">
        <f>IFERROR(VLOOKUP($B105,'Sub-code Info'!$B$4:$C$23,2,FALSE),"")</f>
        <v/>
      </c>
      <c r="D105" s="61"/>
      <c r="E105" s="61"/>
      <c r="F105" s="61"/>
      <c r="G105" s="61"/>
      <c r="H105" s="61"/>
      <c r="I105" s="61"/>
      <c r="J105" s="61"/>
      <c r="K105" s="68" t="str">
        <f>IFERROR('General Data'!$F$3*L105/SUM(COUNTIF(D105:J105,"x")),"00:00")</f>
        <v>00:00</v>
      </c>
      <c r="L105" s="6">
        <f t="shared" si="3"/>
        <v>0</v>
      </c>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53"/>
      <c r="IV105" s="53"/>
      <c r="IW105" s="53"/>
      <c r="IX105" s="53"/>
      <c r="IY105" s="53"/>
      <c r="IZ105" s="53"/>
      <c r="JA105" s="53"/>
      <c r="JB105" s="53"/>
      <c r="JC105" s="53"/>
      <c r="JD105" s="53"/>
      <c r="JE105" s="53"/>
      <c r="JF105" s="53"/>
      <c r="JG105" s="53"/>
      <c r="JH105" s="53"/>
      <c r="JI105" s="53"/>
      <c r="JJ105" s="53"/>
      <c r="JK105" s="53"/>
      <c r="JL105" s="53"/>
      <c r="JM105" s="53"/>
      <c r="JN105" s="53"/>
      <c r="JO105" s="53"/>
      <c r="JP105" s="53"/>
      <c r="JQ105" s="53"/>
      <c r="JR105" s="53"/>
      <c r="JS105" s="53"/>
      <c r="JT105" s="53"/>
      <c r="JU105" s="53"/>
      <c r="JV105" s="53"/>
      <c r="JW105" s="53"/>
      <c r="JX105" s="53"/>
      <c r="JY105" s="53"/>
      <c r="JZ105" s="53"/>
      <c r="KA105" s="53"/>
      <c r="KB105" s="53"/>
      <c r="KC105" s="53"/>
      <c r="KD105" s="53"/>
      <c r="KE105" s="53"/>
      <c r="KF105" s="53"/>
      <c r="KG105" s="53"/>
      <c r="KH105" s="53"/>
      <c r="KI105" s="53"/>
      <c r="KJ105" s="53"/>
      <c r="KK105" s="53"/>
      <c r="KL105" s="53"/>
      <c r="KM105" s="53"/>
      <c r="KN105" s="53"/>
      <c r="KO105" s="9"/>
      <c r="KP105" s="9"/>
    </row>
    <row r="106" spans="1:302" x14ac:dyDescent="0.25">
      <c r="A106" s="106">
        <f t="shared" si="2"/>
        <v>0</v>
      </c>
      <c r="B106" s="52"/>
      <c r="C106" s="93" t="str">
        <f>IFERROR(VLOOKUP($B106,'Sub-code Info'!$B$4:$C$23,2,FALSE),"")</f>
        <v/>
      </c>
      <c r="D106" s="61"/>
      <c r="E106" s="61"/>
      <c r="F106" s="61"/>
      <c r="G106" s="61"/>
      <c r="H106" s="61"/>
      <c r="I106" s="61"/>
      <c r="J106" s="61"/>
      <c r="K106" s="68" t="str">
        <f>IFERROR('General Data'!$F$3*L106/SUM(COUNTIF(D106:J106,"x")),"00:00")</f>
        <v>00:00</v>
      </c>
      <c r="L106" s="6">
        <f t="shared" si="3"/>
        <v>0</v>
      </c>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53"/>
      <c r="IV106" s="53"/>
      <c r="IW106" s="53"/>
      <c r="IX106" s="53"/>
      <c r="IY106" s="53"/>
      <c r="IZ106" s="53"/>
      <c r="JA106" s="53"/>
      <c r="JB106" s="53"/>
      <c r="JC106" s="53"/>
      <c r="JD106" s="53"/>
      <c r="JE106" s="53"/>
      <c r="JF106" s="53"/>
      <c r="JG106" s="53"/>
      <c r="JH106" s="53"/>
      <c r="JI106" s="53"/>
      <c r="JJ106" s="53"/>
      <c r="JK106" s="53"/>
      <c r="JL106" s="53"/>
      <c r="JM106" s="53"/>
      <c r="JN106" s="53"/>
      <c r="JO106" s="53"/>
      <c r="JP106" s="53"/>
      <c r="JQ106" s="53"/>
      <c r="JR106" s="53"/>
      <c r="JS106" s="53"/>
      <c r="JT106" s="53"/>
      <c r="JU106" s="53"/>
      <c r="JV106" s="53"/>
      <c r="JW106" s="53"/>
      <c r="JX106" s="53"/>
      <c r="JY106" s="53"/>
      <c r="JZ106" s="53"/>
      <c r="KA106" s="53"/>
      <c r="KB106" s="53"/>
      <c r="KC106" s="53"/>
      <c r="KD106" s="53"/>
      <c r="KE106" s="53"/>
      <c r="KF106" s="53"/>
      <c r="KG106" s="53"/>
      <c r="KH106" s="53"/>
      <c r="KI106" s="53"/>
      <c r="KJ106" s="53"/>
      <c r="KK106" s="53"/>
      <c r="KL106" s="53"/>
      <c r="KM106" s="53"/>
      <c r="KN106" s="53"/>
      <c r="KO106" s="9"/>
      <c r="KP106" s="9"/>
    </row>
    <row r="107" spans="1:302" x14ac:dyDescent="0.25">
      <c r="A107" s="106">
        <f t="shared" si="2"/>
        <v>0</v>
      </c>
      <c r="B107" s="52"/>
      <c r="C107" s="93" t="str">
        <f>IFERROR(VLOOKUP($B107,'Sub-code Info'!$B$4:$C$23,2,FALSE),"")</f>
        <v/>
      </c>
      <c r="D107" s="61"/>
      <c r="E107" s="61"/>
      <c r="F107" s="61"/>
      <c r="G107" s="61"/>
      <c r="H107" s="61"/>
      <c r="I107" s="61"/>
      <c r="J107" s="61"/>
      <c r="K107" s="68" t="str">
        <f>IFERROR('General Data'!$F$3*L107/SUM(COUNTIF(D107:J107,"x")),"00:00")</f>
        <v>00:00</v>
      </c>
      <c r="L107" s="6">
        <f t="shared" si="3"/>
        <v>0</v>
      </c>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53"/>
      <c r="IV107" s="53"/>
      <c r="IW107" s="53"/>
      <c r="IX107" s="53"/>
      <c r="IY107" s="53"/>
      <c r="IZ107" s="53"/>
      <c r="JA107" s="53"/>
      <c r="JB107" s="53"/>
      <c r="JC107" s="53"/>
      <c r="JD107" s="53"/>
      <c r="JE107" s="53"/>
      <c r="JF107" s="53"/>
      <c r="JG107" s="53"/>
      <c r="JH107" s="53"/>
      <c r="JI107" s="53"/>
      <c r="JJ107" s="53"/>
      <c r="JK107" s="53"/>
      <c r="JL107" s="53"/>
      <c r="JM107" s="53"/>
      <c r="JN107" s="53"/>
      <c r="JO107" s="53"/>
      <c r="JP107" s="53"/>
      <c r="JQ107" s="53"/>
      <c r="JR107" s="53"/>
      <c r="JS107" s="53"/>
      <c r="JT107" s="53"/>
      <c r="JU107" s="53"/>
      <c r="JV107" s="53"/>
      <c r="JW107" s="53"/>
      <c r="JX107" s="53"/>
      <c r="JY107" s="53"/>
      <c r="JZ107" s="53"/>
      <c r="KA107" s="53"/>
      <c r="KB107" s="53"/>
      <c r="KC107" s="53"/>
      <c r="KD107" s="53"/>
      <c r="KE107" s="53"/>
      <c r="KF107" s="53"/>
      <c r="KG107" s="53"/>
      <c r="KH107" s="53"/>
      <c r="KI107" s="53"/>
      <c r="KJ107" s="53"/>
      <c r="KK107" s="53"/>
      <c r="KL107" s="53"/>
      <c r="KM107" s="53"/>
      <c r="KN107" s="53"/>
      <c r="KO107" s="9"/>
      <c r="KP107" s="9"/>
    </row>
    <row r="108" spans="1:302" x14ac:dyDescent="0.25">
      <c r="A108" s="106">
        <f t="shared" si="2"/>
        <v>0</v>
      </c>
      <c r="B108" s="52"/>
      <c r="C108" s="93" t="str">
        <f>IFERROR(VLOOKUP($B108,'Sub-code Info'!$B$4:$C$23,2,FALSE),"")</f>
        <v/>
      </c>
      <c r="D108" s="61"/>
      <c r="E108" s="61"/>
      <c r="F108" s="61"/>
      <c r="G108" s="61"/>
      <c r="H108" s="61"/>
      <c r="I108" s="61"/>
      <c r="J108" s="61"/>
      <c r="K108" s="68" t="str">
        <f>IFERROR('General Data'!$F$3*L108/SUM(COUNTIF(D108:J108,"x")),"00:00")</f>
        <v>00:00</v>
      </c>
      <c r="L108" s="75">
        <f t="shared" si="3"/>
        <v>0</v>
      </c>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53"/>
      <c r="IV108" s="53"/>
      <c r="IW108" s="53"/>
      <c r="IX108" s="53"/>
      <c r="IY108" s="53"/>
      <c r="IZ108" s="53"/>
      <c r="JA108" s="53"/>
      <c r="JB108" s="53"/>
      <c r="JC108" s="53"/>
      <c r="JD108" s="53"/>
      <c r="JE108" s="53"/>
      <c r="JF108" s="53"/>
      <c r="JG108" s="53"/>
      <c r="JH108" s="53"/>
      <c r="JI108" s="53"/>
      <c r="JJ108" s="53"/>
      <c r="JK108" s="53"/>
      <c r="JL108" s="53"/>
      <c r="JM108" s="53"/>
      <c r="JN108" s="53"/>
      <c r="JO108" s="53"/>
      <c r="JP108" s="53"/>
      <c r="JQ108" s="53"/>
      <c r="JR108" s="53"/>
      <c r="JS108" s="53"/>
      <c r="JT108" s="53"/>
      <c r="JU108" s="53"/>
      <c r="JV108" s="53"/>
      <c r="JW108" s="53"/>
      <c r="JX108" s="53"/>
      <c r="JY108" s="53"/>
      <c r="JZ108" s="53"/>
      <c r="KA108" s="53"/>
      <c r="KB108" s="53"/>
      <c r="KC108" s="53"/>
      <c r="KD108" s="53"/>
      <c r="KE108" s="53"/>
      <c r="KF108" s="53"/>
      <c r="KG108" s="53"/>
      <c r="KH108" s="53"/>
      <c r="KI108" s="53"/>
      <c r="KJ108" s="53"/>
      <c r="KK108" s="53"/>
      <c r="KL108" s="53"/>
      <c r="KM108" s="53"/>
      <c r="KN108" s="53"/>
      <c r="KO108" s="9"/>
      <c r="KP108" s="9"/>
    </row>
    <row r="109" spans="1:302" x14ac:dyDescent="0.25">
      <c r="A109" s="106">
        <f t="shared" si="2"/>
        <v>0</v>
      </c>
      <c r="B109" s="52"/>
      <c r="C109" s="93" t="str">
        <f>IFERROR(VLOOKUP($B109,'Sub-code Info'!$B$4:$C$23,2,FALSE),"")</f>
        <v/>
      </c>
      <c r="D109" s="61"/>
      <c r="E109" s="61"/>
      <c r="F109" s="61"/>
      <c r="G109" s="61"/>
      <c r="H109" s="61"/>
      <c r="I109" s="61"/>
      <c r="J109" s="61"/>
      <c r="K109" s="68" t="str">
        <f>IFERROR('General Data'!$F$3*L109/SUM(COUNTIF(D109:J109,"x")),"00:00")</f>
        <v>00:00</v>
      </c>
      <c r="L109" s="75">
        <f t="shared" si="3"/>
        <v>0</v>
      </c>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53"/>
      <c r="IV109" s="53"/>
      <c r="IW109" s="53"/>
      <c r="IX109" s="53"/>
      <c r="IY109" s="53"/>
      <c r="IZ109" s="53"/>
      <c r="JA109" s="53"/>
      <c r="JB109" s="53"/>
      <c r="JC109" s="53"/>
      <c r="JD109" s="53"/>
      <c r="JE109" s="53"/>
      <c r="JF109" s="53"/>
      <c r="JG109" s="53"/>
      <c r="JH109" s="53"/>
      <c r="JI109" s="53"/>
      <c r="JJ109" s="53"/>
      <c r="JK109" s="53"/>
      <c r="JL109" s="53"/>
      <c r="JM109" s="53"/>
      <c r="JN109" s="53"/>
      <c r="JO109" s="53"/>
      <c r="JP109" s="53"/>
      <c r="JQ109" s="53"/>
      <c r="JR109" s="53"/>
      <c r="JS109" s="53"/>
      <c r="JT109" s="53"/>
      <c r="JU109" s="53"/>
      <c r="JV109" s="53"/>
      <c r="JW109" s="53"/>
      <c r="JX109" s="53"/>
      <c r="JY109" s="53"/>
      <c r="JZ109" s="53"/>
      <c r="KA109" s="53"/>
      <c r="KB109" s="53"/>
      <c r="KC109" s="53"/>
      <c r="KD109" s="53"/>
      <c r="KE109" s="53"/>
      <c r="KF109" s="53"/>
      <c r="KG109" s="53"/>
      <c r="KH109" s="53"/>
      <c r="KI109" s="53"/>
      <c r="KJ109" s="53"/>
      <c r="KK109" s="53"/>
      <c r="KL109" s="53"/>
      <c r="KM109" s="53"/>
      <c r="KN109" s="53"/>
      <c r="KO109" s="9"/>
      <c r="KP109" s="9"/>
    </row>
    <row r="110" spans="1:302" x14ac:dyDescent="0.25">
      <c r="A110" s="106">
        <f t="shared" si="2"/>
        <v>0</v>
      </c>
      <c r="B110" s="52"/>
      <c r="C110" s="93" t="str">
        <f>IFERROR(VLOOKUP($B110,'Sub-code Info'!$B$4:$C$23,2,FALSE),"")</f>
        <v/>
      </c>
      <c r="D110" s="61"/>
      <c r="E110" s="61"/>
      <c r="F110" s="61"/>
      <c r="G110" s="61"/>
      <c r="H110" s="61"/>
      <c r="I110" s="61"/>
      <c r="J110" s="61"/>
      <c r="K110" s="68" t="str">
        <f>IFERROR('General Data'!$F$3*L110/SUM(COUNTIF(D110:J110,"x")),"00:00")</f>
        <v>00:00</v>
      </c>
      <c r="L110" s="75">
        <f t="shared" si="3"/>
        <v>0</v>
      </c>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53"/>
      <c r="IV110" s="53"/>
      <c r="IW110" s="53"/>
      <c r="IX110" s="53"/>
      <c r="IY110" s="53"/>
      <c r="IZ110" s="53"/>
      <c r="JA110" s="53"/>
      <c r="JB110" s="53"/>
      <c r="JC110" s="53"/>
      <c r="JD110" s="53"/>
      <c r="JE110" s="53"/>
      <c r="JF110" s="53"/>
      <c r="JG110" s="53"/>
      <c r="JH110" s="53"/>
      <c r="JI110" s="53"/>
      <c r="JJ110" s="53"/>
      <c r="JK110" s="53"/>
      <c r="JL110" s="53"/>
      <c r="JM110" s="53"/>
      <c r="JN110" s="53"/>
      <c r="JO110" s="53"/>
      <c r="JP110" s="53"/>
      <c r="JQ110" s="53"/>
      <c r="JR110" s="53"/>
      <c r="JS110" s="53"/>
      <c r="JT110" s="53"/>
      <c r="JU110" s="53"/>
      <c r="JV110" s="53"/>
      <c r="JW110" s="53"/>
      <c r="JX110" s="53"/>
      <c r="JY110" s="53"/>
      <c r="JZ110" s="53"/>
      <c r="KA110" s="53"/>
      <c r="KB110" s="53"/>
      <c r="KC110" s="53"/>
      <c r="KD110" s="53"/>
      <c r="KE110" s="53"/>
      <c r="KF110" s="53"/>
      <c r="KG110" s="53"/>
      <c r="KH110" s="53"/>
      <c r="KI110" s="53"/>
      <c r="KJ110" s="53"/>
      <c r="KK110" s="53"/>
      <c r="KL110" s="53"/>
      <c r="KM110" s="53"/>
      <c r="KN110" s="53"/>
      <c r="KO110" s="9"/>
      <c r="KP110" s="9"/>
    </row>
    <row r="111" spans="1:302" x14ac:dyDescent="0.25">
      <c r="A111" s="106">
        <f t="shared" si="2"/>
        <v>0</v>
      </c>
      <c r="B111" s="52"/>
      <c r="C111" s="93" t="str">
        <f>IFERROR(VLOOKUP($B111,'Sub-code Info'!$B$4:$C$23,2,FALSE),"")</f>
        <v/>
      </c>
      <c r="D111" s="61"/>
      <c r="E111" s="61"/>
      <c r="F111" s="61"/>
      <c r="G111" s="61"/>
      <c r="H111" s="61"/>
      <c r="I111" s="61"/>
      <c r="J111" s="61"/>
      <c r="K111" s="68" t="str">
        <f>IFERROR('General Data'!$F$3*L111/SUM(COUNTIF(D111:J111,"x")),"00:00")</f>
        <v>00:00</v>
      </c>
      <c r="L111" s="75">
        <f t="shared" si="3"/>
        <v>0</v>
      </c>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53"/>
      <c r="IV111" s="53"/>
      <c r="IW111" s="53"/>
      <c r="IX111" s="53"/>
      <c r="IY111" s="53"/>
      <c r="IZ111" s="53"/>
      <c r="JA111" s="53"/>
      <c r="JB111" s="53"/>
      <c r="JC111" s="53"/>
      <c r="JD111" s="53"/>
      <c r="JE111" s="53"/>
      <c r="JF111" s="53"/>
      <c r="JG111" s="53"/>
      <c r="JH111" s="53"/>
      <c r="JI111" s="53"/>
      <c r="JJ111" s="53"/>
      <c r="JK111" s="53"/>
      <c r="JL111" s="53"/>
      <c r="JM111" s="53"/>
      <c r="JN111" s="53"/>
      <c r="JO111" s="53"/>
      <c r="JP111" s="53"/>
      <c r="JQ111" s="53"/>
      <c r="JR111" s="53"/>
      <c r="JS111" s="53"/>
      <c r="JT111" s="53"/>
      <c r="JU111" s="53"/>
      <c r="JV111" s="53"/>
      <c r="JW111" s="53"/>
      <c r="JX111" s="53"/>
      <c r="JY111" s="53"/>
      <c r="JZ111" s="53"/>
      <c r="KA111" s="53"/>
      <c r="KB111" s="53"/>
      <c r="KC111" s="53"/>
      <c r="KD111" s="53"/>
      <c r="KE111" s="53"/>
      <c r="KF111" s="53"/>
      <c r="KG111" s="53"/>
      <c r="KH111" s="53"/>
      <c r="KI111" s="53"/>
      <c r="KJ111" s="53"/>
      <c r="KK111" s="53"/>
      <c r="KL111" s="53"/>
      <c r="KM111" s="53"/>
      <c r="KN111" s="53"/>
      <c r="KO111" s="9"/>
      <c r="KP111" s="9"/>
    </row>
    <row r="112" spans="1:302" x14ac:dyDescent="0.25">
      <c r="A112" s="106">
        <f t="shared" si="2"/>
        <v>0</v>
      </c>
      <c r="B112" s="52"/>
      <c r="C112" s="93" t="str">
        <f>IFERROR(VLOOKUP($B112,'Sub-code Info'!$B$4:$C$23,2,FALSE),"")</f>
        <v/>
      </c>
      <c r="D112" s="61"/>
      <c r="E112" s="61"/>
      <c r="F112" s="61"/>
      <c r="G112" s="61"/>
      <c r="H112" s="61"/>
      <c r="I112" s="61"/>
      <c r="J112" s="61"/>
      <c r="K112" s="68" t="str">
        <f>IFERROR('General Data'!$F$3*L112/SUM(COUNTIF(D112:J112,"x")),"00:00")</f>
        <v>00:00</v>
      </c>
      <c r="L112" s="75">
        <f t="shared" si="3"/>
        <v>0</v>
      </c>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53"/>
      <c r="IV112" s="53"/>
      <c r="IW112" s="53"/>
      <c r="IX112" s="53"/>
      <c r="IY112" s="53"/>
      <c r="IZ112" s="53"/>
      <c r="JA112" s="53"/>
      <c r="JB112" s="53"/>
      <c r="JC112" s="53"/>
      <c r="JD112" s="53"/>
      <c r="JE112" s="53"/>
      <c r="JF112" s="53"/>
      <c r="JG112" s="53"/>
      <c r="JH112" s="53"/>
      <c r="JI112" s="53"/>
      <c r="JJ112" s="53"/>
      <c r="JK112" s="53"/>
      <c r="JL112" s="53"/>
      <c r="JM112" s="53"/>
      <c r="JN112" s="53"/>
      <c r="JO112" s="53"/>
      <c r="JP112" s="53"/>
      <c r="JQ112" s="53"/>
      <c r="JR112" s="53"/>
      <c r="JS112" s="53"/>
      <c r="JT112" s="53"/>
      <c r="JU112" s="53"/>
      <c r="JV112" s="53"/>
      <c r="JW112" s="53"/>
      <c r="JX112" s="53"/>
      <c r="JY112" s="53"/>
      <c r="JZ112" s="53"/>
      <c r="KA112" s="53"/>
      <c r="KB112" s="53"/>
      <c r="KC112" s="53"/>
      <c r="KD112" s="53"/>
      <c r="KE112" s="53"/>
      <c r="KF112" s="53"/>
      <c r="KG112" s="53"/>
      <c r="KH112" s="53"/>
      <c r="KI112" s="53"/>
      <c r="KJ112" s="53"/>
      <c r="KK112" s="53"/>
      <c r="KL112" s="53"/>
      <c r="KM112" s="53"/>
      <c r="KN112" s="53"/>
      <c r="KO112" s="9"/>
      <c r="KP112" s="9"/>
    </row>
    <row r="113" spans="1:302" x14ac:dyDescent="0.25">
      <c r="A113" s="106">
        <f t="shared" si="2"/>
        <v>0</v>
      </c>
      <c r="B113" s="52"/>
      <c r="C113" s="93" t="str">
        <f>IFERROR(VLOOKUP($B113,'Sub-code Info'!$B$4:$C$23,2,FALSE),"")</f>
        <v/>
      </c>
      <c r="D113" s="61"/>
      <c r="E113" s="61"/>
      <c r="F113" s="61"/>
      <c r="G113" s="61"/>
      <c r="H113" s="61"/>
      <c r="I113" s="61"/>
      <c r="J113" s="61"/>
      <c r="K113" s="68" t="str">
        <f>IFERROR('General Data'!$F$3*L113/SUM(COUNTIF(D113:J113,"x")),"00:00")</f>
        <v>00:00</v>
      </c>
      <c r="L113" s="75">
        <f t="shared" si="3"/>
        <v>0</v>
      </c>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c r="HE113" s="53"/>
      <c r="HF113" s="53"/>
      <c r="HG113" s="53"/>
      <c r="HH113" s="53"/>
      <c r="HI113" s="53"/>
      <c r="HJ113" s="53"/>
      <c r="HK113" s="53"/>
      <c r="HL113" s="53"/>
      <c r="HM113" s="53"/>
      <c r="HN113" s="53"/>
      <c r="HO113" s="53"/>
      <c r="HP113" s="53"/>
      <c r="HQ113" s="53"/>
      <c r="HR113" s="53"/>
      <c r="HS113" s="53"/>
      <c r="HT113" s="53"/>
      <c r="HU113" s="53"/>
      <c r="HV113" s="53"/>
      <c r="HW113" s="53"/>
      <c r="HX113" s="53"/>
      <c r="HY113" s="53"/>
      <c r="HZ113" s="53"/>
      <c r="IA113" s="53"/>
      <c r="IB113" s="53"/>
      <c r="IC113" s="53"/>
      <c r="ID113" s="53"/>
      <c r="IE113" s="53"/>
      <c r="IF113" s="53"/>
      <c r="IG113" s="53"/>
      <c r="IH113" s="53"/>
      <c r="II113" s="53"/>
      <c r="IJ113" s="53"/>
      <c r="IK113" s="53"/>
      <c r="IL113" s="53"/>
      <c r="IM113" s="53"/>
      <c r="IN113" s="53"/>
      <c r="IO113" s="53"/>
      <c r="IP113" s="53"/>
      <c r="IQ113" s="53"/>
      <c r="IR113" s="53"/>
      <c r="IS113" s="53"/>
      <c r="IT113" s="53"/>
      <c r="IU113" s="53"/>
      <c r="IV113" s="53"/>
      <c r="IW113" s="53"/>
      <c r="IX113" s="53"/>
      <c r="IY113" s="53"/>
      <c r="IZ113" s="53"/>
      <c r="JA113" s="53"/>
      <c r="JB113" s="53"/>
      <c r="JC113" s="53"/>
      <c r="JD113" s="53"/>
      <c r="JE113" s="53"/>
      <c r="JF113" s="53"/>
      <c r="JG113" s="53"/>
      <c r="JH113" s="53"/>
      <c r="JI113" s="53"/>
      <c r="JJ113" s="53"/>
      <c r="JK113" s="53"/>
      <c r="JL113" s="53"/>
      <c r="JM113" s="53"/>
      <c r="JN113" s="53"/>
      <c r="JO113" s="53"/>
      <c r="JP113" s="53"/>
      <c r="JQ113" s="53"/>
      <c r="JR113" s="53"/>
      <c r="JS113" s="53"/>
      <c r="JT113" s="53"/>
      <c r="JU113" s="53"/>
      <c r="JV113" s="53"/>
      <c r="JW113" s="53"/>
      <c r="JX113" s="53"/>
      <c r="JY113" s="53"/>
      <c r="JZ113" s="53"/>
      <c r="KA113" s="53"/>
      <c r="KB113" s="53"/>
      <c r="KC113" s="53"/>
      <c r="KD113" s="53"/>
      <c r="KE113" s="53"/>
      <c r="KF113" s="53"/>
      <c r="KG113" s="53"/>
      <c r="KH113" s="53"/>
      <c r="KI113" s="53"/>
      <c r="KJ113" s="53"/>
      <c r="KK113" s="53"/>
      <c r="KL113" s="53"/>
      <c r="KM113" s="53"/>
      <c r="KN113" s="53"/>
      <c r="KO113" s="9"/>
      <c r="KP113" s="9"/>
    </row>
    <row r="114" spans="1:302" x14ac:dyDescent="0.25">
      <c r="A114" s="106">
        <f t="shared" si="2"/>
        <v>0</v>
      </c>
      <c r="B114" s="52"/>
      <c r="C114" s="93" t="str">
        <f>IFERROR(VLOOKUP($B114,'Sub-code Info'!$B$4:$C$23,2,FALSE),"")</f>
        <v/>
      </c>
      <c r="D114" s="61"/>
      <c r="E114" s="61"/>
      <c r="F114" s="61"/>
      <c r="G114" s="61"/>
      <c r="H114" s="61"/>
      <c r="I114" s="61"/>
      <c r="J114" s="61"/>
      <c r="K114" s="68" t="str">
        <f>IFERROR('General Data'!$F$3*L114/SUM(COUNTIF(D114:J114,"x")),"00:00")</f>
        <v>00:00</v>
      </c>
      <c r="L114" s="75">
        <f t="shared" si="3"/>
        <v>0</v>
      </c>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53"/>
      <c r="HN114" s="53"/>
      <c r="HO114" s="53"/>
      <c r="HP114" s="53"/>
      <c r="HQ114" s="53"/>
      <c r="HR114" s="53"/>
      <c r="HS114" s="53"/>
      <c r="HT114" s="53"/>
      <c r="HU114" s="53"/>
      <c r="HV114" s="53"/>
      <c r="HW114" s="53"/>
      <c r="HX114" s="53"/>
      <c r="HY114" s="53"/>
      <c r="HZ114" s="53"/>
      <c r="IA114" s="53"/>
      <c r="IB114" s="53"/>
      <c r="IC114" s="53"/>
      <c r="ID114" s="53"/>
      <c r="IE114" s="53"/>
      <c r="IF114" s="53"/>
      <c r="IG114" s="53"/>
      <c r="IH114" s="53"/>
      <c r="II114" s="53"/>
      <c r="IJ114" s="53"/>
      <c r="IK114" s="53"/>
      <c r="IL114" s="53"/>
      <c r="IM114" s="53"/>
      <c r="IN114" s="53"/>
      <c r="IO114" s="53"/>
      <c r="IP114" s="53"/>
      <c r="IQ114" s="53"/>
      <c r="IR114" s="53"/>
      <c r="IS114" s="53"/>
      <c r="IT114" s="53"/>
      <c r="IU114" s="53"/>
      <c r="IV114" s="53"/>
      <c r="IW114" s="53"/>
      <c r="IX114" s="53"/>
      <c r="IY114" s="53"/>
      <c r="IZ114" s="53"/>
      <c r="JA114" s="53"/>
      <c r="JB114" s="53"/>
      <c r="JC114" s="53"/>
      <c r="JD114" s="53"/>
      <c r="JE114" s="53"/>
      <c r="JF114" s="53"/>
      <c r="JG114" s="53"/>
      <c r="JH114" s="53"/>
      <c r="JI114" s="53"/>
      <c r="JJ114" s="53"/>
      <c r="JK114" s="53"/>
      <c r="JL114" s="53"/>
      <c r="JM114" s="53"/>
      <c r="JN114" s="53"/>
      <c r="JO114" s="53"/>
      <c r="JP114" s="53"/>
      <c r="JQ114" s="53"/>
      <c r="JR114" s="53"/>
      <c r="JS114" s="53"/>
      <c r="JT114" s="53"/>
      <c r="JU114" s="53"/>
      <c r="JV114" s="53"/>
      <c r="JW114" s="53"/>
      <c r="JX114" s="53"/>
      <c r="JY114" s="53"/>
      <c r="JZ114" s="53"/>
      <c r="KA114" s="53"/>
      <c r="KB114" s="53"/>
      <c r="KC114" s="53"/>
      <c r="KD114" s="53"/>
      <c r="KE114" s="53"/>
      <c r="KF114" s="53"/>
      <c r="KG114" s="53"/>
      <c r="KH114" s="53"/>
      <c r="KI114" s="53"/>
      <c r="KJ114" s="53"/>
      <c r="KK114" s="53"/>
      <c r="KL114" s="53"/>
      <c r="KM114" s="53"/>
      <c r="KN114" s="53"/>
      <c r="KO114" s="9"/>
      <c r="KP114" s="9"/>
    </row>
    <row r="115" spans="1:302" x14ac:dyDescent="0.25">
      <c r="A115" s="106">
        <f t="shared" si="2"/>
        <v>0</v>
      </c>
      <c r="B115" s="52"/>
      <c r="C115" s="93" t="str">
        <f>IFERROR(VLOOKUP($B115,'Sub-code Info'!$B$4:$C$23,2,FALSE),"")</f>
        <v/>
      </c>
      <c r="D115" s="61"/>
      <c r="E115" s="61"/>
      <c r="F115" s="61"/>
      <c r="G115" s="61"/>
      <c r="H115" s="61"/>
      <c r="I115" s="61"/>
      <c r="J115" s="61"/>
      <c r="K115" s="68" t="str">
        <f>IFERROR('General Data'!$F$3*L115/SUM(COUNTIF(D115:J115,"x")),"00:00")</f>
        <v>00:00</v>
      </c>
      <c r="L115" s="75">
        <f t="shared" si="3"/>
        <v>0</v>
      </c>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53"/>
      <c r="ER115" s="53"/>
      <c r="ES115" s="53"/>
      <c r="ET115" s="53"/>
      <c r="EU115" s="53"/>
      <c r="EV115" s="53"/>
      <c r="EW115" s="53"/>
      <c r="EX115" s="53"/>
      <c r="EY115" s="53"/>
      <c r="EZ115" s="53"/>
      <c r="FA115" s="53"/>
      <c r="FB115" s="53"/>
      <c r="FC115" s="53"/>
      <c r="FD115" s="53"/>
      <c r="FE115" s="53"/>
      <c r="FF115" s="53"/>
      <c r="FG115" s="53"/>
      <c r="FH115" s="53"/>
      <c r="FI115" s="53"/>
      <c r="FJ115" s="53"/>
      <c r="FK115" s="53"/>
      <c r="FL115" s="53"/>
      <c r="FM115" s="53"/>
      <c r="FN115" s="53"/>
      <c r="FO115" s="53"/>
      <c r="FP115" s="53"/>
      <c r="FQ115" s="53"/>
      <c r="FR115" s="53"/>
      <c r="FS115" s="53"/>
      <c r="FT115" s="53"/>
      <c r="FU115" s="53"/>
      <c r="FV115" s="53"/>
      <c r="FW115" s="53"/>
      <c r="FX115" s="53"/>
      <c r="FY115" s="53"/>
      <c r="FZ115" s="53"/>
      <c r="GA115" s="53"/>
      <c r="GB115" s="53"/>
      <c r="GC115" s="53"/>
      <c r="GD115" s="53"/>
      <c r="GE115" s="53"/>
      <c r="GF115" s="53"/>
      <c r="GG115" s="53"/>
      <c r="GH115" s="53"/>
      <c r="GI115" s="53"/>
      <c r="GJ115" s="53"/>
      <c r="GK115" s="53"/>
      <c r="GL115" s="53"/>
      <c r="GM115" s="53"/>
      <c r="GN115" s="53"/>
      <c r="GO115" s="53"/>
      <c r="GP115" s="53"/>
      <c r="GQ115" s="53"/>
      <c r="GR115" s="53"/>
      <c r="GS115" s="53"/>
      <c r="GT115" s="53"/>
      <c r="GU115" s="53"/>
      <c r="GV115" s="53"/>
      <c r="GW115" s="53"/>
      <c r="GX115" s="53"/>
      <c r="GY115" s="53"/>
      <c r="GZ115" s="53"/>
      <c r="HA115" s="53"/>
      <c r="HB115" s="53"/>
      <c r="HC115" s="53"/>
      <c r="HD115" s="53"/>
      <c r="HE115" s="53"/>
      <c r="HF115" s="53"/>
      <c r="HG115" s="53"/>
      <c r="HH115" s="53"/>
      <c r="HI115" s="53"/>
      <c r="HJ115" s="53"/>
      <c r="HK115" s="53"/>
      <c r="HL115" s="53"/>
      <c r="HM115" s="53"/>
      <c r="HN115" s="53"/>
      <c r="HO115" s="53"/>
      <c r="HP115" s="53"/>
      <c r="HQ115" s="53"/>
      <c r="HR115" s="53"/>
      <c r="HS115" s="53"/>
      <c r="HT115" s="53"/>
      <c r="HU115" s="53"/>
      <c r="HV115" s="53"/>
      <c r="HW115" s="53"/>
      <c r="HX115" s="53"/>
      <c r="HY115" s="53"/>
      <c r="HZ115" s="53"/>
      <c r="IA115" s="53"/>
      <c r="IB115" s="53"/>
      <c r="IC115" s="53"/>
      <c r="ID115" s="53"/>
      <c r="IE115" s="53"/>
      <c r="IF115" s="53"/>
      <c r="IG115" s="53"/>
      <c r="IH115" s="53"/>
      <c r="II115" s="53"/>
      <c r="IJ115" s="53"/>
      <c r="IK115" s="53"/>
      <c r="IL115" s="53"/>
      <c r="IM115" s="53"/>
      <c r="IN115" s="53"/>
      <c r="IO115" s="53"/>
      <c r="IP115" s="53"/>
      <c r="IQ115" s="53"/>
      <c r="IR115" s="53"/>
      <c r="IS115" s="53"/>
      <c r="IT115" s="53"/>
      <c r="IU115" s="53"/>
      <c r="IV115" s="53"/>
      <c r="IW115" s="53"/>
      <c r="IX115" s="53"/>
      <c r="IY115" s="53"/>
      <c r="IZ115" s="53"/>
      <c r="JA115" s="53"/>
      <c r="JB115" s="53"/>
      <c r="JC115" s="53"/>
      <c r="JD115" s="53"/>
      <c r="JE115" s="53"/>
      <c r="JF115" s="53"/>
      <c r="JG115" s="53"/>
      <c r="JH115" s="53"/>
      <c r="JI115" s="53"/>
      <c r="JJ115" s="53"/>
      <c r="JK115" s="53"/>
      <c r="JL115" s="53"/>
      <c r="JM115" s="53"/>
      <c r="JN115" s="53"/>
      <c r="JO115" s="53"/>
      <c r="JP115" s="53"/>
      <c r="JQ115" s="53"/>
      <c r="JR115" s="53"/>
      <c r="JS115" s="53"/>
      <c r="JT115" s="53"/>
      <c r="JU115" s="53"/>
      <c r="JV115" s="53"/>
      <c r="JW115" s="53"/>
      <c r="JX115" s="53"/>
      <c r="JY115" s="53"/>
      <c r="JZ115" s="53"/>
      <c r="KA115" s="53"/>
      <c r="KB115" s="53"/>
      <c r="KC115" s="53"/>
      <c r="KD115" s="53"/>
      <c r="KE115" s="53"/>
      <c r="KF115" s="53"/>
      <c r="KG115" s="53"/>
      <c r="KH115" s="53"/>
      <c r="KI115" s="53"/>
      <c r="KJ115" s="53"/>
      <c r="KK115" s="53"/>
      <c r="KL115" s="53"/>
      <c r="KM115" s="53"/>
      <c r="KN115" s="53"/>
      <c r="KO115" s="9"/>
      <c r="KP115" s="9"/>
    </row>
    <row r="116" spans="1:302" x14ac:dyDescent="0.25">
      <c r="A116" s="106">
        <f t="shared" si="2"/>
        <v>0</v>
      </c>
      <c r="B116" s="52"/>
      <c r="C116" s="93" t="str">
        <f>IFERROR(VLOOKUP($B116,'Sub-code Info'!$B$4:$C$23,2,FALSE),"")</f>
        <v/>
      </c>
      <c r="D116" s="61"/>
      <c r="E116" s="61"/>
      <c r="F116" s="61"/>
      <c r="G116" s="61"/>
      <c r="H116" s="61"/>
      <c r="I116" s="61"/>
      <c r="J116" s="61"/>
      <c r="K116" s="68" t="str">
        <f>IFERROR('General Data'!$F$3*L116/SUM(COUNTIF(D116:J116,"x")),"00:00")</f>
        <v>00:00</v>
      </c>
      <c r="L116" s="75">
        <f t="shared" si="3"/>
        <v>0</v>
      </c>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53"/>
      <c r="HN116" s="53"/>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c r="IL116" s="53"/>
      <c r="IM116" s="53"/>
      <c r="IN116" s="53"/>
      <c r="IO116" s="53"/>
      <c r="IP116" s="53"/>
      <c r="IQ116" s="53"/>
      <c r="IR116" s="53"/>
      <c r="IS116" s="53"/>
      <c r="IT116" s="53"/>
      <c r="IU116" s="53"/>
      <c r="IV116" s="53"/>
      <c r="IW116" s="53"/>
      <c r="IX116" s="53"/>
      <c r="IY116" s="53"/>
      <c r="IZ116" s="53"/>
      <c r="JA116" s="53"/>
      <c r="JB116" s="53"/>
      <c r="JC116" s="53"/>
      <c r="JD116" s="53"/>
      <c r="JE116" s="53"/>
      <c r="JF116" s="53"/>
      <c r="JG116" s="53"/>
      <c r="JH116" s="53"/>
      <c r="JI116" s="53"/>
      <c r="JJ116" s="53"/>
      <c r="JK116" s="53"/>
      <c r="JL116" s="53"/>
      <c r="JM116" s="53"/>
      <c r="JN116" s="53"/>
      <c r="JO116" s="53"/>
      <c r="JP116" s="53"/>
      <c r="JQ116" s="53"/>
      <c r="JR116" s="53"/>
      <c r="JS116" s="53"/>
      <c r="JT116" s="53"/>
      <c r="JU116" s="53"/>
      <c r="JV116" s="53"/>
      <c r="JW116" s="53"/>
      <c r="JX116" s="53"/>
      <c r="JY116" s="53"/>
      <c r="JZ116" s="53"/>
      <c r="KA116" s="53"/>
      <c r="KB116" s="53"/>
      <c r="KC116" s="53"/>
      <c r="KD116" s="53"/>
      <c r="KE116" s="53"/>
      <c r="KF116" s="53"/>
      <c r="KG116" s="53"/>
      <c r="KH116" s="53"/>
      <c r="KI116" s="53"/>
      <c r="KJ116" s="53"/>
      <c r="KK116" s="53"/>
      <c r="KL116" s="53"/>
      <c r="KM116" s="53"/>
      <c r="KN116" s="53"/>
      <c r="KO116" s="9"/>
      <c r="KP116" s="9"/>
    </row>
    <row r="117" spans="1:302" x14ac:dyDescent="0.25">
      <c r="A117" s="106">
        <f t="shared" si="2"/>
        <v>0</v>
      </c>
      <c r="B117" s="52"/>
      <c r="C117" s="93" t="str">
        <f>IFERROR(VLOOKUP($B117,'Sub-code Info'!$B$4:$C$23,2,FALSE),"")</f>
        <v/>
      </c>
      <c r="D117" s="61"/>
      <c r="E117" s="61"/>
      <c r="F117" s="61"/>
      <c r="G117" s="61"/>
      <c r="H117" s="61"/>
      <c r="I117" s="61"/>
      <c r="J117" s="61"/>
      <c r="K117" s="68" t="str">
        <f>IFERROR('General Data'!$F$3*L117/SUM(COUNTIF(D117:J117,"x")),"00:00")</f>
        <v>00:00</v>
      </c>
      <c r="L117" s="75">
        <f t="shared" si="3"/>
        <v>0</v>
      </c>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c r="IW117" s="53"/>
      <c r="IX117" s="53"/>
      <c r="IY117" s="53"/>
      <c r="IZ117" s="53"/>
      <c r="JA117" s="53"/>
      <c r="JB117" s="53"/>
      <c r="JC117" s="53"/>
      <c r="JD117" s="53"/>
      <c r="JE117" s="53"/>
      <c r="JF117" s="53"/>
      <c r="JG117" s="53"/>
      <c r="JH117" s="53"/>
      <c r="JI117" s="53"/>
      <c r="JJ117" s="53"/>
      <c r="JK117" s="53"/>
      <c r="JL117" s="53"/>
      <c r="JM117" s="53"/>
      <c r="JN117" s="53"/>
      <c r="JO117" s="53"/>
      <c r="JP117" s="53"/>
      <c r="JQ117" s="53"/>
      <c r="JR117" s="53"/>
      <c r="JS117" s="53"/>
      <c r="JT117" s="53"/>
      <c r="JU117" s="53"/>
      <c r="JV117" s="53"/>
      <c r="JW117" s="53"/>
      <c r="JX117" s="53"/>
      <c r="JY117" s="53"/>
      <c r="JZ117" s="53"/>
      <c r="KA117" s="53"/>
      <c r="KB117" s="53"/>
      <c r="KC117" s="53"/>
      <c r="KD117" s="53"/>
      <c r="KE117" s="53"/>
      <c r="KF117" s="53"/>
      <c r="KG117" s="53"/>
      <c r="KH117" s="53"/>
      <c r="KI117" s="53"/>
      <c r="KJ117" s="53"/>
      <c r="KK117" s="53"/>
      <c r="KL117" s="53"/>
      <c r="KM117" s="53"/>
      <c r="KN117" s="53"/>
      <c r="KO117" s="9"/>
      <c r="KP117" s="9"/>
    </row>
    <row r="118" spans="1:302" x14ac:dyDescent="0.25">
      <c r="A118" s="106">
        <f t="shared" si="2"/>
        <v>0</v>
      </c>
      <c r="B118" s="52"/>
      <c r="C118" s="93" t="str">
        <f>IFERROR(VLOOKUP($B118,'Sub-code Info'!$B$4:$C$23,2,FALSE),"")</f>
        <v/>
      </c>
      <c r="D118" s="61"/>
      <c r="E118" s="61"/>
      <c r="F118" s="61"/>
      <c r="G118" s="61"/>
      <c r="H118" s="61"/>
      <c r="I118" s="61"/>
      <c r="J118" s="61"/>
      <c r="K118" s="68" t="str">
        <f>IFERROR('General Data'!$F$3*L118/SUM(COUNTIF(D118:J118,"x")),"00:00")</f>
        <v>00:00</v>
      </c>
      <c r="L118" s="75">
        <f t="shared" si="3"/>
        <v>0</v>
      </c>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c r="IW118" s="53"/>
      <c r="IX118" s="53"/>
      <c r="IY118" s="53"/>
      <c r="IZ118" s="53"/>
      <c r="JA118" s="53"/>
      <c r="JB118" s="53"/>
      <c r="JC118" s="53"/>
      <c r="JD118" s="53"/>
      <c r="JE118" s="53"/>
      <c r="JF118" s="53"/>
      <c r="JG118" s="53"/>
      <c r="JH118" s="53"/>
      <c r="JI118" s="53"/>
      <c r="JJ118" s="53"/>
      <c r="JK118" s="53"/>
      <c r="JL118" s="53"/>
      <c r="JM118" s="53"/>
      <c r="JN118" s="53"/>
      <c r="JO118" s="53"/>
      <c r="JP118" s="53"/>
      <c r="JQ118" s="53"/>
      <c r="JR118" s="53"/>
      <c r="JS118" s="53"/>
      <c r="JT118" s="53"/>
      <c r="JU118" s="53"/>
      <c r="JV118" s="53"/>
      <c r="JW118" s="53"/>
      <c r="JX118" s="53"/>
      <c r="JY118" s="53"/>
      <c r="JZ118" s="53"/>
      <c r="KA118" s="53"/>
      <c r="KB118" s="53"/>
      <c r="KC118" s="53"/>
      <c r="KD118" s="53"/>
      <c r="KE118" s="53"/>
      <c r="KF118" s="53"/>
      <c r="KG118" s="53"/>
      <c r="KH118" s="53"/>
      <c r="KI118" s="53"/>
      <c r="KJ118" s="53"/>
      <c r="KK118" s="53"/>
      <c r="KL118" s="53"/>
      <c r="KM118" s="53"/>
      <c r="KN118" s="53"/>
      <c r="KO118" s="9"/>
      <c r="KP118" s="9"/>
    </row>
    <row r="119" spans="1:302" x14ac:dyDescent="0.25">
      <c r="A119" s="106">
        <f t="shared" si="2"/>
        <v>0</v>
      </c>
      <c r="B119" s="52"/>
      <c r="C119" s="93" t="str">
        <f>IFERROR(VLOOKUP($B119,'Sub-code Info'!$B$4:$C$23,2,FALSE),"")</f>
        <v/>
      </c>
      <c r="D119" s="61"/>
      <c r="E119" s="61"/>
      <c r="F119" s="61"/>
      <c r="G119" s="61"/>
      <c r="H119" s="61"/>
      <c r="I119" s="61"/>
      <c r="J119" s="61"/>
      <c r="K119" s="68" t="str">
        <f>IFERROR('General Data'!$F$3*L119/SUM(COUNTIF(D119:J119,"x")),"00:00")</f>
        <v>00:00</v>
      </c>
      <c r="L119" s="75">
        <f t="shared" si="3"/>
        <v>0</v>
      </c>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c r="IW119" s="53"/>
      <c r="IX119" s="53"/>
      <c r="IY119" s="53"/>
      <c r="IZ119" s="53"/>
      <c r="JA119" s="53"/>
      <c r="JB119" s="53"/>
      <c r="JC119" s="53"/>
      <c r="JD119" s="53"/>
      <c r="JE119" s="53"/>
      <c r="JF119" s="53"/>
      <c r="JG119" s="53"/>
      <c r="JH119" s="53"/>
      <c r="JI119" s="53"/>
      <c r="JJ119" s="53"/>
      <c r="JK119" s="53"/>
      <c r="JL119" s="53"/>
      <c r="JM119" s="53"/>
      <c r="JN119" s="53"/>
      <c r="JO119" s="53"/>
      <c r="JP119" s="53"/>
      <c r="JQ119" s="53"/>
      <c r="JR119" s="53"/>
      <c r="JS119" s="53"/>
      <c r="JT119" s="53"/>
      <c r="JU119" s="53"/>
      <c r="JV119" s="53"/>
      <c r="JW119" s="53"/>
      <c r="JX119" s="53"/>
      <c r="JY119" s="53"/>
      <c r="JZ119" s="53"/>
      <c r="KA119" s="53"/>
      <c r="KB119" s="53"/>
      <c r="KC119" s="53"/>
      <c r="KD119" s="53"/>
      <c r="KE119" s="53"/>
      <c r="KF119" s="53"/>
      <c r="KG119" s="53"/>
      <c r="KH119" s="53"/>
      <c r="KI119" s="53"/>
      <c r="KJ119" s="53"/>
      <c r="KK119" s="53"/>
      <c r="KL119" s="53"/>
      <c r="KM119" s="53"/>
      <c r="KN119" s="53"/>
      <c r="KO119" s="9"/>
      <c r="KP119" s="9"/>
    </row>
    <row r="120" spans="1:302" x14ac:dyDescent="0.25">
      <c r="A120" s="106">
        <f t="shared" si="2"/>
        <v>0</v>
      </c>
      <c r="B120" s="52"/>
      <c r="C120" s="93" t="str">
        <f>IFERROR(VLOOKUP($B120,'Sub-code Info'!$B$4:$C$23,2,FALSE),"")</f>
        <v/>
      </c>
      <c r="D120" s="61"/>
      <c r="E120" s="61"/>
      <c r="F120" s="61"/>
      <c r="G120" s="61"/>
      <c r="H120" s="61"/>
      <c r="I120" s="61"/>
      <c r="J120" s="61"/>
      <c r="K120" s="68" t="str">
        <f>IFERROR('General Data'!$F$3*L120/SUM(COUNTIF(D120:J120,"x")),"00:00")</f>
        <v>00:00</v>
      </c>
      <c r="L120" s="75">
        <f t="shared" si="3"/>
        <v>0</v>
      </c>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c r="IW120" s="53"/>
      <c r="IX120" s="53"/>
      <c r="IY120" s="53"/>
      <c r="IZ120" s="53"/>
      <c r="JA120" s="53"/>
      <c r="JB120" s="53"/>
      <c r="JC120" s="53"/>
      <c r="JD120" s="53"/>
      <c r="JE120" s="53"/>
      <c r="JF120" s="53"/>
      <c r="JG120" s="53"/>
      <c r="JH120" s="53"/>
      <c r="JI120" s="53"/>
      <c r="JJ120" s="53"/>
      <c r="JK120" s="53"/>
      <c r="JL120" s="53"/>
      <c r="JM120" s="53"/>
      <c r="JN120" s="53"/>
      <c r="JO120" s="53"/>
      <c r="JP120" s="53"/>
      <c r="JQ120" s="53"/>
      <c r="JR120" s="53"/>
      <c r="JS120" s="53"/>
      <c r="JT120" s="53"/>
      <c r="JU120" s="53"/>
      <c r="JV120" s="53"/>
      <c r="JW120" s="53"/>
      <c r="JX120" s="53"/>
      <c r="JY120" s="53"/>
      <c r="JZ120" s="53"/>
      <c r="KA120" s="53"/>
      <c r="KB120" s="53"/>
      <c r="KC120" s="53"/>
      <c r="KD120" s="53"/>
      <c r="KE120" s="53"/>
      <c r="KF120" s="53"/>
      <c r="KG120" s="53"/>
      <c r="KH120" s="53"/>
      <c r="KI120" s="53"/>
      <c r="KJ120" s="53"/>
      <c r="KK120" s="53"/>
      <c r="KL120" s="53"/>
      <c r="KM120" s="53"/>
      <c r="KN120" s="53"/>
      <c r="KO120" s="9"/>
      <c r="KP120" s="9"/>
    </row>
    <row r="121" spans="1:302" x14ac:dyDescent="0.25">
      <c r="A121" s="106">
        <f t="shared" si="2"/>
        <v>0</v>
      </c>
      <c r="B121" s="52"/>
      <c r="C121" s="93" t="str">
        <f>IFERROR(VLOOKUP($B121,'Sub-code Info'!$B$4:$C$23,2,FALSE),"")</f>
        <v/>
      </c>
      <c r="D121" s="61"/>
      <c r="E121" s="61"/>
      <c r="F121" s="61"/>
      <c r="G121" s="61"/>
      <c r="H121" s="61"/>
      <c r="I121" s="61"/>
      <c r="J121" s="61"/>
      <c r="K121" s="68" t="str">
        <f>IFERROR('General Data'!$F$3*L121/SUM(COUNTIF(D121:J121,"x")),"00:00")</f>
        <v>00:00</v>
      </c>
      <c r="L121" s="75">
        <f t="shared" si="3"/>
        <v>0</v>
      </c>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c r="IW121" s="53"/>
      <c r="IX121" s="53"/>
      <c r="IY121" s="53"/>
      <c r="IZ121" s="53"/>
      <c r="JA121" s="53"/>
      <c r="JB121" s="53"/>
      <c r="JC121" s="53"/>
      <c r="JD121" s="53"/>
      <c r="JE121" s="53"/>
      <c r="JF121" s="53"/>
      <c r="JG121" s="53"/>
      <c r="JH121" s="53"/>
      <c r="JI121" s="53"/>
      <c r="JJ121" s="53"/>
      <c r="JK121" s="53"/>
      <c r="JL121" s="53"/>
      <c r="JM121" s="53"/>
      <c r="JN121" s="53"/>
      <c r="JO121" s="53"/>
      <c r="JP121" s="53"/>
      <c r="JQ121" s="53"/>
      <c r="JR121" s="53"/>
      <c r="JS121" s="53"/>
      <c r="JT121" s="53"/>
      <c r="JU121" s="53"/>
      <c r="JV121" s="53"/>
      <c r="JW121" s="53"/>
      <c r="JX121" s="53"/>
      <c r="JY121" s="53"/>
      <c r="JZ121" s="53"/>
      <c r="KA121" s="53"/>
      <c r="KB121" s="53"/>
      <c r="KC121" s="53"/>
      <c r="KD121" s="53"/>
      <c r="KE121" s="53"/>
      <c r="KF121" s="53"/>
      <c r="KG121" s="53"/>
      <c r="KH121" s="53"/>
      <c r="KI121" s="53"/>
      <c r="KJ121" s="53"/>
      <c r="KK121" s="53"/>
      <c r="KL121" s="53"/>
      <c r="KM121" s="53"/>
      <c r="KN121" s="53"/>
      <c r="KO121" s="9"/>
      <c r="KP121" s="9"/>
    </row>
    <row r="122" spans="1:302" x14ac:dyDescent="0.25">
      <c r="A122" s="106">
        <f t="shared" si="2"/>
        <v>0</v>
      </c>
      <c r="B122" s="52"/>
      <c r="C122" s="93" t="str">
        <f>IFERROR(VLOOKUP($B122,'Sub-code Info'!$B$4:$C$23,2,FALSE),"")</f>
        <v/>
      </c>
      <c r="D122" s="61"/>
      <c r="E122" s="61"/>
      <c r="F122" s="61"/>
      <c r="G122" s="61"/>
      <c r="H122" s="61"/>
      <c r="I122" s="61"/>
      <c r="J122" s="61"/>
      <c r="K122" s="68" t="str">
        <f>IFERROR('General Data'!$F$3*L122/SUM(COUNTIF(D122:J122,"x")),"00:00")</f>
        <v>00:00</v>
      </c>
      <c r="L122" s="75">
        <f t="shared" si="3"/>
        <v>0</v>
      </c>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c r="IW122" s="53"/>
      <c r="IX122" s="53"/>
      <c r="IY122" s="53"/>
      <c r="IZ122" s="53"/>
      <c r="JA122" s="53"/>
      <c r="JB122" s="53"/>
      <c r="JC122" s="53"/>
      <c r="JD122" s="53"/>
      <c r="JE122" s="53"/>
      <c r="JF122" s="53"/>
      <c r="JG122" s="53"/>
      <c r="JH122" s="53"/>
      <c r="JI122" s="53"/>
      <c r="JJ122" s="53"/>
      <c r="JK122" s="53"/>
      <c r="JL122" s="53"/>
      <c r="JM122" s="53"/>
      <c r="JN122" s="53"/>
      <c r="JO122" s="53"/>
      <c r="JP122" s="53"/>
      <c r="JQ122" s="53"/>
      <c r="JR122" s="53"/>
      <c r="JS122" s="53"/>
      <c r="JT122" s="53"/>
      <c r="JU122" s="53"/>
      <c r="JV122" s="53"/>
      <c r="JW122" s="53"/>
      <c r="JX122" s="53"/>
      <c r="JY122" s="53"/>
      <c r="JZ122" s="53"/>
      <c r="KA122" s="53"/>
      <c r="KB122" s="53"/>
      <c r="KC122" s="53"/>
      <c r="KD122" s="53"/>
      <c r="KE122" s="53"/>
      <c r="KF122" s="53"/>
      <c r="KG122" s="53"/>
      <c r="KH122" s="53"/>
      <c r="KI122" s="53"/>
      <c r="KJ122" s="53"/>
      <c r="KK122" s="53"/>
      <c r="KL122" s="53"/>
      <c r="KM122" s="53"/>
      <c r="KN122" s="53"/>
      <c r="KO122" s="9"/>
      <c r="KP122" s="9"/>
    </row>
    <row r="123" spans="1:302" x14ac:dyDescent="0.25">
      <c r="A123" s="106">
        <f t="shared" si="2"/>
        <v>0</v>
      </c>
      <c r="B123" s="52"/>
      <c r="C123" s="93" t="str">
        <f>IFERROR(VLOOKUP($B123,'Sub-code Info'!$B$4:$C$23,2,FALSE),"")</f>
        <v/>
      </c>
      <c r="D123" s="61"/>
      <c r="E123" s="61"/>
      <c r="F123" s="61"/>
      <c r="G123" s="61"/>
      <c r="H123" s="61"/>
      <c r="I123" s="61"/>
      <c r="J123" s="61"/>
      <c r="K123" s="68" t="str">
        <f>IFERROR('General Data'!$F$3*L123/SUM(COUNTIF(D123:J123,"x")),"00:00")</f>
        <v>00:00</v>
      </c>
      <c r="L123" s="75">
        <f t="shared" si="3"/>
        <v>0</v>
      </c>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c r="IW123" s="53"/>
      <c r="IX123" s="53"/>
      <c r="IY123" s="53"/>
      <c r="IZ123" s="53"/>
      <c r="JA123" s="53"/>
      <c r="JB123" s="53"/>
      <c r="JC123" s="53"/>
      <c r="JD123" s="53"/>
      <c r="JE123" s="53"/>
      <c r="JF123" s="53"/>
      <c r="JG123" s="53"/>
      <c r="JH123" s="53"/>
      <c r="JI123" s="53"/>
      <c r="JJ123" s="53"/>
      <c r="JK123" s="53"/>
      <c r="JL123" s="53"/>
      <c r="JM123" s="53"/>
      <c r="JN123" s="53"/>
      <c r="JO123" s="53"/>
      <c r="JP123" s="53"/>
      <c r="JQ123" s="53"/>
      <c r="JR123" s="53"/>
      <c r="JS123" s="53"/>
      <c r="JT123" s="53"/>
      <c r="JU123" s="53"/>
      <c r="JV123" s="53"/>
      <c r="JW123" s="53"/>
      <c r="JX123" s="53"/>
      <c r="JY123" s="53"/>
      <c r="JZ123" s="53"/>
      <c r="KA123" s="53"/>
      <c r="KB123" s="53"/>
      <c r="KC123" s="53"/>
      <c r="KD123" s="53"/>
      <c r="KE123" s="53"/>
      <c r="KF123" s="53"/>
      <c r="KG123" s="53"/>
      <c r="KH123" s="53"/>
      <c r="KI123" s="53"/>
      <c r="KJ123" s="53"/>
      <c r="KK123" s="53"/>
      <c r="KL123" s="53"/>
      <c r="KM123" s="53"/>
      <c r="KN123" s="53"/>
      <c r="KO123" s="9"/>
      <c r="KP123" s="9"/>
    </row>
    <row r="124" spans="1:302" x14ac:dyDescent="0.25">
      <c r="A124" s="106">
        <f t="shared" si="2"/>
        <v>0</v>
      </c>
      <c r="B124" s="52"/>
      <c r="C124" s="93" t="str">
        <f>IFERROR(VLOOKUP($B124,'Sub-code Info'!$B$4:$C$23,2,FALSE),"")</f>
        <v/>
      </c>
      <c r="D124" s="61"/>
      <c r="E124" s="61"/>
      <c r="F124" s="61"/>
      <c r="G124" s="61"/>
      <c r="H124" s="61"/>
      <c r="I124" s="61"/>
      <c r="J124" s="61"/>
      <c r="K124" s="68" t="str">
        <f>IFERROR('General Data'!$F$3*L124/SUM(COUNTIF(D124:J124,"x")),"00:00")</f>
        <v>00:00</v>
      </c>
      <c r="L124" s="75">
        <f t="shared" si="3"/>
        <v>0</v>
      </c>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c r="IW124" s="53"/>
      <c r="IX124" s="53"/>
      <c r="IY124" s="53"/>
      <c r="IZ124" s="53"/>
      <c r="JA124" s="53"/>
      <c r="JB124" s="53"/>
      <c r="JC124" s="53"/>
      <c r="JD124" s="53"/>
      <c r="JE124" s="53"/>
      <c r="JF124" s="53"/>
      <c r="JG124" s="53"/>
      <c r="JH124" s="53"/>
      <c r="JI124" s="53"/>
      <c r="JJ124" s="53"/>
      <c r="JK124" s="53"/>
      <c r="JL124" s="53"/>
      <c r="JM124" s="53"/>
      <c r="JN124" s="53"/>
      <c r="JO124" s="53"/>
      <c r="JP124" s="53"/>
      <c r="JQ124" s="53"/>
      <c r="JR124" s="53"/>
      <c r="JS124" s="53"/>
      <c r="JT124" s="53"/>
      <c r="JU124" s="53"/>
      <c r="JV124" s="53"/>
      <c r="JW124" s="53"/>
      <c r="JX124" s="53"/>
      <c r="JY124" s="53"/>
      <c r="JZ124" s="53"/>
      <c r="KA124" s="53"/>
      <c r="KB124" s="53"/>
      <c r="KC124" s="53"/>
      <c r="KD124" s="53"/>
      <c r="KE124" s="53"/>
      <c r="KF124" s="53"/>
      <c r="KG124" s="53"/>
      <c r="KH124" s="53"/>
      <c r="KI124" s="53"/>
      <c r="KJ124" s="53"/>
      <c r="KK124" s="53"/>
      <c r="KL124" s="53"/>
      <c r="KM124" s="53"/>
      <c r="KN124" s="53"/>
      <c r="KO124" s="9"/>
      <c r="KP124" s="9"/>
    </row>
    <row r="125" spans="1:302" x14ac:dyDescent="0.25">
      <c r="A125" s="106">
        <f t="shared" si="2"/>
        <v>0</v>
      </c>
      <c r="B125" s="52"/>
      <c r="C125" s="93" t="str">
        <f>IFERROR(VLOOKUP($B125,'Sub-code Info'!$B$4:$C$23,2,FALSE),"")</f>
        <v/>
      </c>
      <c r="D125" s="61"/>
      <c r="E125" s="61"/>
      <c r="F125" s="61"/>
      <c r="G125" s="61"/>
      <c r="H125" s="61"/>
      <c r="I125" s="61"/>
      <c r="J125" s="61"/>
      <c r="K125" s="68" t="str">
        <f>IFERROR('General Data'!$F$3*L125/SUM(COUNTIF(D125:J125,"x")),"00:00")</f>
        <v>00:00</v>
      </c>
      <c r="L125" s="75">
        <f t="shared" si="3"/>
        <v>0</v>
      </c>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c r="IW125" s="53"/>
      <c r="IX125" s="53"/>
      <c r="IY125" s="53"/>
      <c r="IZ125" s="53"/>
      <c r="JA125" s="53"/>
      <c r="JB125" s="53"/>
      <c r="JC125" s="53"/>
      <c r="JD125" s="53"/>
      <c r="JE125" s="53"/>
      <c r="JF125" s="53"/>
      <c r="JG125" s="53"/>
      <c r="JH125" s="53"/>
      <c r="JI125" s="53"/>
      <c r="JJ125" s="53"/>
      <c r="JK125" s="53"/>
      <c r="JL125" s="53"/>
      <c r="JM125" s="53"/>
      <c r="JN125" s="53"/>
      <c r="JO125" s="53"/>
      <c r="JP125" s="53"/>
      <c r="JQ125" s="53"/>
      <c r="JR125" s="53"/>
      <c r="JS125" s="53"/>
      <c r="JT125" s="53"/>
      <c r="JU125" s="53"/>
      <c r="JV125" s="53"/>
      <c r="JW125" s="53"/>
      <c r="JX125" s="53"/>
      <c r="JY125" s="53"/>
      <c r="JZ125" s="53"/>
      <c r="KA125" s="53"/>
      <c r="KB125" s="53"/>
      <c r="KC125" s="53"/>
      <c r="KD125" s="53"/>
      <c r="KE125" s="53"/>
      <c r="KF125" s="53"/>
      <c r="KG125" s="53"/>
      <c r="KH125" s="53"/>
      <c r="KI125" s="53"/>
      <c r="KJ125" s="53"/>
      <c r="KK125" s="53"/>
      <c r="KL125" s="53"/>
      <c r="KM125" s="53"/>
      <c r="KN125" s="53"/>
      <c r="KO125" s="9"/>
      <c r="KP125" s="9"/>
    </row>
    <row r="126" spans="1:302" x14ac:dyDescent="0.25">
      <c r="A126" s="106">
        <f t="shared" si="2"/>
        <v>0</v>
      </c>
      <c r="B126" s="52"/>
      <c r="C126" s="93" t="str">
        <f>IFERROR(VLOOKUP($B126,'Sub-code Info'!$B$4:$C$23,2,FALSE),"")</f>
        <v/>
      </c>
      <c r="D126" s="61"/>
      <c r="E126" s="61"/>
      <c r="F126" s="61"/>
      <c r="G126" s="61"/>
      <c r="H126" s="61"/>
      <c r="I126" s="61"/>
      <c r="J126" s="61"/>
      <c r="K126" s="68" t="str">
        <f>IFERROR('General Data'!$F$3*L126/SUM(COUNTIF(D126:J126,"x")),"00:00")</f>
        <v>00:00</v>
      </c>
      <c r="L126" s="75">
        <f t="shared" si="3"/>
        <v>0</v>
      </c>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c r="IW126" s="53"/>
      <c r="IX126" s="53"/>
      <c r="IY126" s="53"/>
      <c r="IZ126" s="53"/>
      <c r="JA126" s="53"/>
      <c r="JB126" s="53"/>
      <c r="JC126" s="53"/>
      <c r="JD126" s="53"/>
      <c r="JE126" s="53"/>
      <c r="JF126" s="53"/>
      <c r="JG126" s="53"/>
      <c r="JH126" s="53"/>
      <c r="JI126" s="53"/>
      <c r="JJ126" s="53"/>
      <c r="JK126" s="53"/>
      <c r="JL126" s="53"/>
      <c r="JM126" s="53"/>
      <c r="JN126" s="53"/>
      <c r="JO126" s="53"/>
      <c r="JP126" s="53"/>
      <c r="JQ126" s="53"/>
      <c r="JR126" s="53"/>
      <c r="JS126" s="53"/>
      <c r="JT126" s="53"/>
      <c r="JU126" s="53"/>
      <c r="JV126" s="53"/>
      <c r="JW126" s="53"/>
      <c r="JX126" s="53"/>
      <c r="JY126" s="53"/>
      <c r="JZ126" s="53"/>
      <c r="KA126" s="53"/>
      <c r="KB126" s="53"/>
      <c r="KC126" s="53"/>
      <c r="KD126" s="53"/>
      <c r="KE126" s="53"/>
      <c r="KF126" s="53"/>
      <c r="KG126" s="53"/>
      <c r="KH126" s="53"/>
      <c r="KI126" s="53"/>
      <c r="KJ126" s="53"/>
      <c r="KK126" s="53"/>
      <c r="KL126" s="53"/>
      <c r="KM126" s="53"/>
      <c r="KN126" s="53"/>
      <c r="KO126" s="9"/>
      <c r="KP126" s="9"/>
    </row>
    <row r="127" spans="1:302" x14ac:dyDescent="0.25">
      <c r="A127" s="106">
        <f t="shared" si="2"/>
        <v>0</v>
      </c>
      <c r="B127" s="52"/>
      <c r="C127" s="93" t="str">
        <f>IFERROR(VLOOKUP($B127,'Sub-code Info'!$B$4:$C$23,2,FALSE),"")</f>
        <v/>
      </c>
      <c r="D127" s="61"/>
      <c r="E127" s="61"/>
      <c r="F127" s="61"/>
      <c r="G127" s="61"/>
      <c r="H127" s="61"/>
      <c r="I127" s="61"/>
      <c r="J127" s="61"/>
      <c r="K127" s="68" t="str">
        <f>IFERROR('General Data'!$F$3*L127/SUM(COUNTIF(D127:J127,"x")),"00:00")</f>
        <v>00:00</v>
      </c>
      <c r="L127" s="75">
        <f t="shared" si="3"/>
        <v>0</v>
      </c>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c r="IL127" s="53"/>
      <c r="IM127" s="53"/>
      <c r="IN127" s="53"/>
      <c r="IO127" s="53"/>
      <c r="IP127" s="53"/>
      <c r="IQ127" s="53"/>
      <c r="IR127" s="53"/>
      <c r="IS127" s="53"/>
      <c r="IT127" s="53"/>
      <c r="IU127" s="53"/>
      <c r="IV127" s="53"/>
      <c r="IW127" s="53"/>
      <c r="IX127" s="53"/>
      <c r="IY127" s="53"/>
      <c r="IZ127" s="53"/>
      <c r="JA127" s="53"/>
      <c r="JB127" s="53"/>
      <c r="JC127" s="53"/>
      <c r="JD127" s="53"/>
      <c r="JE127" s="53"/>
      <c r="JF127" s="53"/>
      <c r="JG127" s="53"/>
      <c r="JH127" s="53"/>
      <c r="JI127" s="53"/>
      <c r="JJ127" s="53"/>
      <c r="JK127" s="53"/>
      <c r="JL127" s="53"/>
      <c r="JM127" s="53"/>
      <c r="JN127" s="53"/>
      <c r="JO127" s="53"/>
      <c r="JP127" s="53"/>
      <c r="JQ127" s="53"/>
      <c r="JR127" s="53"/>
      <c r="JS127" s="53"/>
      <c r="JT127" s="53"/>
      <c r="JU127" s="53"/>
      <c r="JV127" s="53"/>
      <c r="JW127" s="53"/>
      <c r="JX127" s="53"/>
      <c r="JY127" s="53"/>
      <c r="JZ127" s="53"/>
      <c r="KA127" s="53"/>
      <c r="KB127" s="53"/>
      <c r="KC127" s="53"/>
      <c r="KD127" s="53"/>
      <c r="KE127" s="53"/>
      <c r="KF127" s="53"/>
      <c r="KG127" s="53"/>
      <c r="KH127" s="53"/>
      <c r="KI127" s="53"/>
      <c r="KJ127" s="53"/>
      <c r="KK127" s="53"/>
      <c r="KL127" s="53"/>
      <c r="KM127" s="53"/>
      <c r="KN127" s="53"/>
      <c r="KO127" s="9"/>
      <c r="KP127" s="9"/>
    </row>
    <row r="128" spans="1:302" x14ac:dyDescent="0.25">
      <c r="A128" s="106">
        <f t="shared" si="2"/>
        <v>0</v>
      </c>
      <c r="B128" s="52"/>
      <c r="C128" s="93" t="str">
        <f>IFERROR(VLOOKUP($B128,'Sub-code Info'!$B$4:$C$23,2,FALSE),"")</f>
        <v/>
      </c>
      <c r="D128" s="61"/>
      <c r="E128" s="61"/>
      <c r="F128" s="61"/>
      <c r="G128" s="61"/>
      <c r="H128" s="61"/>
      <c r="I128" s="61"/>
      <c r="J128" s="61"/>
      <c r="K128" s="68" t="str">
        <f>IFERROR('General Data'!$F$3*L128/SUM(COUNTIF(D128:J128,"x")),"00:00")</f>
        <v>00:00</v>
      </c>
      <c r="L128" s="75">
        <f t="shared" si="3"/>
        <v>0</v>
      </c>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c r="IW128" s="53"/>
      <c r="IX128" s="53"/>
      <c r="IY128" s="53"/>
      <c r="IZ128" s="53"/>
      <c r="JA128" s="53"/>
      <c r="JB128" s="53"/>
      <c r="JC128" s="53"/>
      <c r="JD128" s="53"/>
      <c r="JE128" s="53"/>
      <c r="JF128" s="53"/>
      <c r="JG128" s="53"/>
      <c r="JH128" s="53"/>
      <c r="JI128" s="53"/>
      <c r="JJ128" s="53"/>
      <c r="JK128" s="53"/>
      <c r="JL128" s="53"/>
      <c r="JM128" s="53"/>
      <c r="JN128" s="53"/>
      <c r="JO128" s="53"/>
      <c r="JP128" s="53"/>
      <c r="JQ128" s="53"/>
      <c r="JR128" s="53"/>
      <c r="JS128" s="53"/>
      <c r="JT128" s="53"/>
      <c r="JU128" s="53"/>
      <c r="JV128" s="53"/>
      <c r="JW128" s="53"/>
      <c r="JX128" s="53"/>
      <c r="JY128" s="53"/>
      <c r="JZ128" s="53"/>
      <c r="KA128" s="53"/>
      <c r="KB128" s="53"/>
      <c r="KC128" s="53"/>
      <c r="KD128" s="53"/>
      <c r="KE128" s="53"/>
      <c r="KF128" s="53"/>
      <c r="KG128" s="53"/>
      <c r="KH128" s="53"/>
      <c r="KI128" s="53"/>
      <c r="KJ128" s="53"/>
      <c r="KK128" s="53"/>
      <c r="KL128" s="53"/>
      <c r="KM128" s="53"/>
      <c r="KN128" s="53"/>
      <c r="KO128" s="9"/>
      <c r="KP128" s="9"/>
    </row>
    <row r="129" spans="1:302" x14ac:dyDescent="0.25">
      <c r="A129" s="106">
        <f t="shared" si="2"/>
        <v>0</v>
      </c>
      <c r="B129" s="52"/>
      <c r="C129" s="93" t="str">
        <f>IFERROR(VLOOKUP($B129,'Sub-code Info'!$B$4:$C$23,2,FALSE),"")</f>
        <v/>
      </c>
      <c r="D129" s="61"/>
      <c r="E129" s="61"/>
      <c r="F129" s="61"/>
      <c r="G129" s="61"/>
      <c r="H129" s="61"/>
      <c r="I129" s="61"/>
      <c r="J129" s="61"/>
      <c r="K129" s="68" t="str">
        <f>IFERROR('General Data'!$F$3*L129/SUM(COUNTIF(D129:J129,"x")),"00:00")</f>
        <v>00:00</v>
      </c>
      <c r="L129" s="75">
        <f t="shared" si="3"/>
        <v>0</v>
      </c>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c r="IW129" s="53"/>
      <c r="IX129" s="53"/>
      <c r="IY129" s="53"/>
      <c r="IZ129" s="53"/>
      <c r="JA129" s="53"/>
      <c r="JB129" s="53"/>
      <c r="JC129" s="53"/>
      <c r="JD129" s="53"/>
      <c r="JE129" s="53"/>
      <c r="JF129" s="53"/>
      <c r="JG129" s="53"/>
      <c r="JH129" s="53"/>
      <c r="JI129" s="53"/>
      <c r="JJ129" s="53"/>
      <c r="JK129" s="53"/>
      <c r="JL129" s="53"/>
      <c r="JM129" s="53"/>
      <c r="JN129" s="53"/>
      <c r="JO129" s="53"/>
      <c r="JP129" s="53"/>
      <c r="JQ129" s="53"/>
      <c r="JR129" s="53"/>
      <c r="JS129" s="53"/>
      <c r="JT129" s="53"/>
      <c r="JU129" s="53"/>
      <c r="JV129" s="53"/>
      <c r="JW129" s="53"/>
      <c r="JX129" s="53"/>
      <c r="JY129" s="53"/>
      <c r="JZ129" s="53"/>
      <c r="KA129" s="53"/>
      <c r="KB129" s="53"/>
      <c r="KC129" s="53"/>
      <c r="KD129" s="53"/>
      <c r="KE129" s="53"/>
      <c r="KF129" s="53"/>
      <c r="KG129" s="53"/>
      <c r="KH129" s="53"/>
      <c r="KI129" s="53"/>
      <c r="KJ129" s="53"/>
      <c r="KK129" s="53"/>
      <c r="KL129" s="53"/>
      <c r="KM129" s="53"/>
      <c r="KN129" s="53"/>
      <c r="KO129" s="9"/>
      <c r="KP129" s="9"/>
    </row>
    <row r="130" spans="1:302" x14ac:dyDescent="0.25">
      <c r="A130" s="106">
        <f t="shared" si="2"/>
        <v>0</v>
      </c>
      <c r="B130" s="52"/>
      <c r="C130" s="93" t="str">
        <f>IFERROR(VLOOKUP($B130,'Sub-code Info'!$B$4:$C$23,2,FALSE),"")</f>
        <v/>
      </c>
      <c r="D130" s="61"/>
      <c r="E130" s="61"/>
      <c r="F130" s="61"/>
      <c r="G130" s="61"/>
      <c r="H130" s="61"/>
      <c r="I130" s="61"/>
      <c r="J130" s="61"/>
      <c r="K130" s="68" t="str">
        <f>IFERROR('General Data'!$F$3*L130/SUM(COUNTIF(D130:J130,"x")),"00:00")</f>
        <v>00:00</v>
      </c>
      <c r="L130" s="75">
        <f t="shared" si="3"/>
        <v>0</v>
      </c>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c r="IW130" s="53"/>
      <c r="IX130" s="53"/>
      <c r="IY130" s="53"/>
      <c r="IZ130" s="53"/>
      <c r="JA130" s="53"/>
      <c r="JB130" s="53"/>
      <c r="JC130" s="53"/>
      <c r="JD130" s="53"/>
      <c r="JE130" s="53"/>
      <c r="JF130" s="53"/>
      <c r="JG130" s="53"/>
      <c r="JH130" s="53"/>
      <c r="JI130" s="53"/>
      <c r="JJ130" s="53"/>
      <c r="JK130" s="53"/>
      <c r="JL130" s="53"/>
      <c r="JM130" s="53"/>
      <c r="JN130" s="53"/>
      <c r="JO130" s="53"/>
      <c r="JP130" s="53"/>
      <c r="JQ130" s="53"/>
      <c r="JR130" s="53"/>
      <c r="JS130" s="53"/>
      <c r="JT130" s="53"/>
      <c r="JU130" s="53"/>
      <c r="JV130" s="53"/>
      <c r="JW130" s="53"/>
      <c r="JX130" s="53"/>
      <c r="JY130" s="53"/>
      <c r="JZ130" s="53"/>
      <c r="KA130" s="53"/>
      <c r="KB130" s="53"/>
      <c r="KC130" s="53"/>
      <c r="KD130" s="53"/>
      <c r="KE130" s="53"/>
      <c r="KF130" s="53"/>
      <c r="KG130" s="53"/>
      <c r="KH130" s="53"/>
      <c r="KI130" s="53"/>
      <c r="KJ130" s="53"/>
      <c r="KK130" s="53"/>
      <c r="KL130" s="53"/>
      <c r="KM130" s="53"/>
      <c r="KN130" s="53"/>
      <c r="KO130" s="9"/>
      <c r="KP130" s="9"/>
    </row>
    <row r="131" spans="1:302" x14ac:dyDescent="0.25">
      <c r="A131" s="106">
        <f t="shared" si="2"/>
        <v>0</v>
      </c>
      <c r="B131" s="52"/>
      <c r="C131" s="93" t="str">
        <f>IFERROR(VLOOKUP($B131,'Sub-code Info'!$B$4:$C$23,2,FALSE),"")</f>
        <v/>
      </c>
      <c r="D131" s="61"/>
      <c r="E131" s="61"/>
      <c r="F131" s="61"/>
      <c r="G131" s="61"/>
      <c r="H131" s="61"/>
      <c r="I131" s="61"/>
      <c r="J131" s="61"/>
      <c r="K131" s="68" t="str">
        <f>IFERROR('General Data'!$F$3*L131/SUM(COUNTIF(D131:J131,"x")),"00:00")</f>
        <v>00:00</v>
      </c>
      <c r="L131" s="75">
        <f t="shared" si="3"/>
        <v>0</v>
      </c>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c r="IW131" s="53"/>
      <c r="IX131" s="53"/>
      <c r="IY131" s="53"/>
      <c r="IZ131" s="53"/>
      <c r="JA131" s="53"/>
      <c r="JB131" s="53"/>
      <c r="JC131" s="53"/>
      <c r="JD131" s="53"/>
      <c r="JE131" s="53"/>
      <c r="JF131" s="53"/>
      <c r="JG131" s="53"/>
      <c r="JH131" s="53"/>
      <c r="JI131" s="53"/>
      <c r="JJ131" s="53"/>
      <c r="JK131" s="53"/>
      <c r="JL131" s="53"/>
      <c r="JM131" s="53"/>
      <c r="JN131" s="53"/>
      <c r="JO131" s="53"/>
      <c r="JP131" s="53"/>
      <c r="JQ131" s="53"/>
      <c r="JR131" s="53"/>
      <c r="JS131" s="53"/>
      <c r="JT131" s="53"/>
      <c r="JU131" s="53"/>
      <c r="JV131" s="53"/>
      <c r="JW131" s="53"/>
      <c r="JX131" s="53"/>
      <c r="JY131" s="53"/>
      <c r="JZ131" s="53"/>
      <c r="KA131" s="53"/>
      <c r="KB131" s="53"/>
      <c r="KC131" s="53"/>
      <c r="KD131" s="53"/>
      <c r="KE131" s="53"/>
      <c r="KF131" s="53"/>
      <c r="KG131" s="53"/>
      <c r="KH131" s="53"/>
      <c r="KI131" s="53"/>
      <c r="KJ131" s="53"/>
      <c r="KK131" s="53"/>
      <c r="KL131" s="53"/>
      <c r="KM131" s="53"/>
      <c r="KN131" s="53"/>
      <c r="KO131" s="9"/>
      <c r="KP131" s="9"/>
    </row>
    <row r="132" spans="1:302" x14ac:dyDescent="0.25">
      <c r="A132" s="106">
        <f t="shared" si="2"/>
        <v>0</v>
      </c>
      <c r="B132" s="52"/>
      <c r="C132" s="93" t="str">
        <f>IFERROR(VLOOKUP($B132,'Sub-code Info'!$B$4:$C$23,2,FALSE),"")</f>
        <v/>
      </c>
      <c r="D132" s="61"/>
      <c r="E132" s="61"/>
      <c r="F132" s="61"/>
      <c r="G132" s="61"/>
      <c r="H132" s="61"/>
      <c r="I132" s="61"/>
      <c r="J132" s="61"/>
      <c r="K132" s="68" t="str">
        <f>IFERROR('General Data'!$F$3*L132/SUM(COUNTIF(D132:J132,"x")),"00:00")</f>
        <v>00:00</v>
      </c>
      <c r="L132" s="75">
        <f t="shared" si="3"/>
        <v>0</v>
      </c>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c r="IW132" s="53"/>
      <c r="IX132" s="53"/>
      <c r="IY132" s="53"/>
      <c r="IZ132" s="53"/>
      <c r="JA132" s="53"/>
      <c r="JB132" s="53"/>
      <c r="JC132" s="53"/>
      <c r="JD132" s="53"/>
      <c r="JE132" s="53"/>
      <c r="JF132" s="53"/>
      <c r="JG132" s="53"/>
      <c r="JH132" s="53"/>
      <c r="JI132" s="53"/>
      <c r="JJ132" s="53"/>
      <c r="JK132" s="53"/>
      <c r="JL132" s="53"/>
      <c r="JM132" s="53"/>
      <c r="JN132" s="53"/>
      <c r="JO132" s="53"/>
      <c r="JP132" s="53"/>
      <c r="JQ132" s="53"/>
      <c r="JR132" s="53"/>
      <c r="JS132" s="53"/>
      <c r="JT132" s="53"/>
      <c r="JU132" s="53"/>
      <c r="JV132" s="53"/>
      <c r="JW132" s="53"/>
      <c r="JX132" s="53"/>
      <c r="JY132" s="53"/>
      <c r="JZ132" s="53"/>
      <c r="KA132" s="53"/>
      <c r="KB132" s="53"/>
      <c r="KC132" s="53"/>
      <c r="KD132" s="53"/>
      <c r="KE132" s="53"/>
      <c r="KF132" s="53"/>
      <c r="KG132" s="53"/>
      <c r="KH132" s="53"/>
      <c r="KI132" s="53"/>
      <c r="KJ132" s="53"/>
      <c r="KK132" s="53"/>
      <c r="KL132" s="53"/>
      <c r="KM132" s="53"/>
      <c r="KN132" s="53"/>
      <c r="KO132" s="9"/>
      <c r="KP132" s="9"/>
    </row>
    <row r="133" spans="1:302" x14ac:dyDescent="0.25">
      <c r="A133" s="106">
        <f t="shared" si="2"/>
        <v>0</v>
      </c>
      <c r="B133" s="52"/>
      <c r="C133" s="93" t="str">
        <f>IFERROR(VLOOKUP($B133,'Sub-code Info'!$B$4:$C$23,2,FALSE),"")</f>
        <v/>
      </c>
      <c r="D133" s="61"/>
      <c r="E133" s="61"/>
      <c r="F133" s="61"/>
      <c r="G133" s="61"/>
      <c r="H133" s="61"/>
      <c r="I133" s="61"/>
      <c r="J133" s="61"/>
      <c r="K133" s="68" t="str">
        <f>IFERROR('General Data'!$F$3*L133/SUM(COUNTIF(D133:J133,"x")),"00:00")</f>
        <v>00:00</v>
      </c>
      <c r="L133" s="75">
        <f t="shared" si="3"/>
        <v>0</v>
      </c>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c r="IW133" s="53"/>
      <c r="IX133" s="53"/>
      <c r="IY133" s="53"/>
      <c r="IZ133" s="53"/>
      <c r="JA133" s="53"/>
      <c r="JB133" s="53"/>
      <c r="JC133" s="53"/>
      <c r="JD133" s="53"/>
      <c r="JE133" s="53"/>
      <c r="JF133" s="53"/>
      <c r="JG133" s="53"/>
      <c r="JH133" s="53"/>
      <c r="JI133" s="53"/>
      <c r="JJ133" s="53"/>
      <c r="JK133" s="53"/>
      <c r="JL133" s="53"/>
      <c r="JM133" s="53"/>
      <c r="JN133" s="53"/>
      <c r="JO133" s="53"/>
      <c r="JP133" s="53"/>
      <c r="JQ133" s="53"/>
      <c r="JR133" s="53"/>
      <c r="JS133" s="53"/>
      <c r="JT133" s="53"/>
      <c r="JU133" s="53"/>
      <c r="JV133" s="53"/>
      <c r="JW133" s="53"/>
      <c r="JX133" s="53"/>
      <c r="JY133" s="53"/>
      <c r="JZ133" s="53"/>
      <c r="KA133" s="53"/>
      <c r="KB133" s="53"/>
      <c r="KC133" s="53"/>
      <c r="KD133" s="53"/>
      <c r="KE133" s="53"/>
      <c r="KF133" s="53"/>
      <c r="KG133" s="53"/>
      <c r="KH133" s="53"/>
      <c r="KI133" s="53"/>
      <c r="KJ133" s="53"/>
      <c r="KK133" s="53"/>
      <c r="KL133" s="53"/>
      <c r="KM133" s="53"/>
      <c r="KN133" s="53"/>
      <c r="KO133" s="9"/>
      <c r="KP133" s="9"/>
    </row>
    <row r="134" spans="1:302" x14ac:dyDescent="0.25">
      <c r="A134" s="106">
        <f t="shared" si="2"/>
        <v>0</v>
      </c>
      <c r="B134" s="52"/>
      <c r="C134" s="93" t="str">
        <f>IFERROR(VLOOKUP($B134,'Sub-code Info'!$B$4:$C$23,2,FALSE),"")</f>
        <v/>
      </c>
      <c r="D134" s="61"/>
      <c r="E134" s="61"/>
      <c r="F134" s="61"/>
      <c r="G134" s="61"/>
      <c r="H134" s="61"/>
      <c r="I134" s="61"/>
      <c r="J134" s="61"/>
      <c r="K134" s="68" t="str">
        <f>IFERROR('General Data'!$F$3*L134/SUM(COUNTIF(D134:J134,"x")),"00:00")</f>
        <v>00:00</v>
      </c>
      <c r="L134" s="75">
        <f t="shared" si="3"/>
        <v>0</v>
      </c>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c r="IW134" s="53"/>
      <c r="IX134" s="53"/>
      <c r="IY134" s="53"/>
      <c r="IZ134" s="53"/>
      <c r="JA134" s="53"/>
      <c r="JB134" s="53"/>
      <c r="JC134" s="53"/>
      <c r="JD134" s="53"/>
      <c r="JE134" s="53"/>
      <c r="JF134" s="53"/>
      <c r="JG134" s="53"/>
      <c r="JH134" s="53"/>
      <c r="JI134" s="53"/>
      <c r="JJ134" s="53"/>
      <c r="JK134" s="53"/>
      <c r="JL134" s="53"/>
      <c r="JM134" s="53"/>
      <c r="JN134" s="53"/>
      <c r="JO134" s="53"/>
      <c r="JP134" s="53"/>
      <c r="JQ134" s="53"/>
      <c r="JR134" s="53"/>
      <c r="JS134" s="53"/>
      <c r="JT134" s="53"/>
      <c r="JU134" s="53"/>
      <c r="JV134" s="53"/>
      <c r="JW134" s="53"/>
      <c r="JX134" s="53"/>
      <c r="JY134" s="53"/>
      <c r="JZ134" s="53"/>
      <c r="KA134" s="53"/>
      <c r="KB134" s="53"/>
      <c r="KC134" s="53"/>
      <c r="KD134" s="53"/>
      <c r="KE134" s="53"/>
      <c r="KF134" s="53"/>
      <c r="KG134" s="53"/>
      <c r="KH134" s="53"/>
      <c r="KI134" s="53"/>
      <c r="KJ134" s="53"/>
      <c r="KK134" s="53"/>
      <c r="KL134" s="53"/>
      <c r="KM134" s="53"/>
      <c r="KN134" s="53"/>
      <c r="KO134" s="9"/>
      <c r="KP134" s="9"/>
    </row>
    <row r="135" spans="1:302" x14ac:dyDescent="0.25">
      <c r="A135" s="106">
        <f t="shared" si="2"/>
        <v>0</v>
      </c>
      <c r="B135" s="52"/>
      <c r="C135" s="93" t="str">
        <f>IFERROR(VLOOKUP($B135,'Sub-code Info'!$B$4:$C$23,2,FALSE),"")</f>
        <v/>
      </c>
      <c r="D135" s="61"/>
      <c r="E135" s="61"/>
      <c r="F135" s="61"/>
      <c r="G135" s="61"/>
      <c r="H135" s="61"/>
      <c r="I135" s="61"/>
      <c r="J135" s="61"/>
      <c r="K135" s="68" t="str">
        <f>IFERROR('General Data'!$F$3*L135/SUM(COUNTIF(D135:J135,"x")),"00:00")</f>
        <v>00:00</v>
      </c>
      <c r="L135" s="75">
        <f t="shared" si="3"/>
        <v>0</v>
      </c>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c r="IW135" s="53"/>
      <c r="IX135" s="53"/>
      <c r="IY135" s="53"/>
      <c r="IZ135" s="53"/>
      <c r="JA135" s="53"/>
      <c r="JB135" s="53"/>
      <c r="JC135" s="53"/>
      <c r="JD135" s="53"/>
      <c r="JE135" s="53"/>
      <c r="JF135" s="53"/>
      <c r="JG135" s="53"/>
      <c r="JH135" s="53"/>
      <c r="JI135" s="53"/>
      <c r="JJ135" s="53"/>
      <c r="JK135" s="53"/>
      <c r="JL135" s="53"/>
      <c r="JM135" s="53"/>
      <c r="JN135" s="53"/>
      <c r="JO135" s="53"/>
      <c r="JP135" s="53"/>
      <c r="JQ135" s="53"/>
      <c r="JR135" s="53"/>
      <c r="JS135" s="53"/>
      <c r="JT135" s="53"/>
      <c r="JU135" s="53"/>
      <c r="JV135" s="53"/>
      <c r="JW135" s="53"/>
      <c r="JX135" s="53"/>
      <c r="JY135" s="53"/>
      <c r="JZ135" s="53"/>
      <c r="KA135" s="53"/>
      <c r="KB135" s="53"/>
      <c r="KC135" s="53"/>
      <c r="KD135" s="53"/>
      <c r="KE135" s="53"/>
      <c r="KF135" s="53"/>
      <c r="KG135" s="53"/>
      <c r="KH135" s="53"/>
      <c r="KI135" s="53"/>
      <c r="KJ135" s="53"/>
      <c r="KK135" s="53"/>
      <c r="KL135" s="53"/>
      <c r="KM135" s="53"/>
      <c r="KN135" s="53"/>
      <c r="KO135" s="9"/>
      <c r="KP135" s="9"/>
    </row>
    <row r="136" spans="1:302" x14ac:dyDescent="0.25">
      <c r="A136" s="106">
        <f t="shared" si="2"/>
        <v>0</v>
      </c>
      <c r="B136" s="52"/>
      <c r="C136" s="93" t="str">
        <f>IFERROR(VLOOKUP($B136,'Sub-code Info'!$B$4:$C$23,2,FALSE),"")</f>
        <v/>
      </c>
      <c r="D136" s="61"/>
      <c r="E136" s="61"/>
      <c r="F136" s="61"/>
      <c r="G136" s="61"/>
      <c r="H136" s="61"/>
      <c r="I136" s="61"/>
      <c r="J136" s="61"/>
      <c r="K136" s="68" t="str">
        <f>IFERROR('General Data'!$F$3*L136/SUM(COUNTIF(D136:J136,"x")),"00:00")</f>
        <v>00:00</v>
      </c>
      <c r="L136" s="75">
        <f t="shared" si="3"/>
        <v>0</v>
      </c>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c r="IW136" s="53"/>
      <c r="IX136" s="53"/>
      <c r="IY136" s="53"/>
      <c r="IZ136" s="53"/>
      <c r="JA136" s="53"/>
      <c r="JB136" s="53"/>
      <c r="JC136" s="53"/>
      <c r="JD136" s="53"/>
      <c r="JE136" s="53"/>
      <c r="JF136" s="53"/>
      <c r="JG136" s="53"/>
      <c r="JH136" s="53"/>
      <c r="JI136" s="53"/>
      <c r="JJ136" s="53"/>
      <c r="JK136" s="53"/>
      <c r="JL136" s="53"/>
      <c r="JM136" s="53"/>
      <c r="JN136" s="53"/>
      <c r="JO136" s="53"/>
      <c r="JP136" s="53"/>
      <c r="JQ136" s="53"/>
      <c r="JR136" s="53"/>
      <c r="JS136" s="53"/>
      <c r="JT136" s="53"/>
      <c r="JU136" s="53"/>
      <c r="JV136" s="53"/>
      <c r="JW136" s="53"/>
      <c r="JX136" s="53"/>
      <c r="JY136" s="53"/>
      <c r="JZ136" s="53"/>
      <c r="KA136" s="53"/>
      <c r="KB136" s="53"/>
      <c r="KC136" s="53"/>
      <c r="KD136" s="53"/>
      <c r="KE136" s="53"/>
      <c r="KF136" s="53"/>
      <c r="KG136" s="53"/>
      <c r="KH136" s="53"/>
      <c r="KI136" s="53"/>
      <c r="KJ136" s="53"/>
      <c r="KK136" s="53"/>
      <c r="KL136" s="53"/>
      <c r="KM136" s="53"/>
      <c r="KN136" s="53"/>
      <c r="KO136" s="9"/>
      <c r="KP136" s="9"/>
    </row>
    <row r="137" spans="1:302" x14ac:dyDescent="0.25">
      <c r="A137" s="106">
        <f t="shared" si="2"/>
        <v>0</v>
      </c>
      <c r="B137" s="52"/>
      <c r="C137" s="93" t="str">
        <f>IFERROR(VLOOKUP($B137,'Sub-code Info'!$B$4:$C$23,2,FALSE),"")</f>
        <v/>
      </c>
      <c r="D137" s="61"/>
      <c r="E137" s="61"/>
      <c r="F137" s="61"/>
      <c r="G137" s="61"/>
      <c r="H137" s="61"/>
      <c r="I137" s="61"/>
      <c r="J137" s="61"/>
      <c r="K137" s="68" t="str">
        <f>IFERROR('General Data'!$F$3*L137/SUM(COUNTIF(D137:J137,"x")),"00:00")</f>
        <v>00:00</v>
      </c>
      <c r="L137" s="75">
        <f t="shared" si="3"/>
        <v>0</v>
      </c>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c r="IW137" s="53"/>
      <c r="IX137" s="53"/>
      <c r="IY137" s="53"/>
      <c r="IZ137" s="53"/>
      <c r="JA137" s="53"/>
      <c r="JB137" s="53"/>
      <c r="JC137" s="53"/>
      <c r="JD137" s="53"/>
      <c r="JE137" s="53"/>
      <c r="JF137" s="53"/>
      <c r="JG137" s="53"/>
      <c r="JH137" s="53"/>
      <c r="JI137" s="53"/>
      <c r="JJ137" s="53"/>
      <c r="JK137" s="53"/>
      <c r="JL137" s="53"/>
      <c r="JM137" s="53"/>
      <c r="JN137" s="53"/>
      <c r="JO137" s="53"/>
      <c r="JP137" s="53"/>
      <c r="JQ137" s="53"/>
      <c r="JR137" s="53"/>
      <c r="JS137" s="53"/>
      <c r="JT137" s="53"/>
      <c r="JU137" s="53"/>
      <c r="JV137" s="53"/>
      <c r="JW137" s="53"/>
      <c r="JX137" s="53"/>
      <c r="JY137" s="53"/>
      <c r="JZ137" s="53"/>
      <c r="KA137" s="53"/>
      <c r="KB137" s="53"/>
      <c r="KC137" s="53"/>
      <c r="KD137" s="53"/>
      <c r="KE137" s="53"/>
      <c r="KF137" s="53"/>
      <c r="KG137" s="53"/>
      <c r="KH137" s="53"/>
      <c r="KI137" s="53"/>
      <c r="KJ137" s="53"/>
      <c r="KK137" s="53"/>
      <c r="KL137" s="53"/>
      <c r="KM137" s="53"/>
      <c r="KN137" s="53"/>
      <c r="KO137" s="9"/>
      <c r="KP137" s="9"/>
    </row>
    <row r="138" spans="1:302" x14ac:dyDescent="0.25">
      <c r="A138" s="106">
        <f t="shared" si="2"/>
        <v>0</v>
      </c>
      <c r="B138" s="52"/>
      <c r="C138" s="93" t="str">
        <f>IFERROR(VLOOKUP($B138,'Sub-code Info'!$B$4:$C$23,2,FALSE),"")</f>
        <v/>
      </c>
      <c r="D138" s="61"/>
      <c r="E138" s="61"/>
      <c r="F138" s="61"/>
      <c r="G138" s="61"/>
      <c r="H138" s="61"/>
      <c r="I138" s="61"/>
      <c r="J138" s="61"/>
      <c r="K138" s="68" t="str">
        <f>IFERROR('General Data'!$F$3*L138/SUM(COUNTIF(D138:J138,"x")),"00:00")</f>
        <v>00:00</v>
      </c>
      <c r="L138" s="75">
        <f t="shared" si="3"/>
        <v>0</v>
      </c>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53"/>
      <c r="IK138" s="53"/>
      <c r="IL138" s="53"/>
      <c r="IM138" s="53"/>
      <c r="IN138" s="53"/>
      <c r="IO138" s="53"/>
      <c r="IP138" s="53"/>
      <c r="IQ138" s="53"/>
      <c r="IR138" s="53"/>
      <c r="IS138" s="53"/>
      <c r="IT138" s="53"/>
      <c r="IU138" s="53"/>
      <c r="IV138" s="53"/>
      <c r="IW138" s="53"/>
      <c r="IX138" s="53"/>
      <c r="IY138" s="53"/>
      <c r="IZ138" s="53"/>
      <c r="JA138" s="53"/>
      <c r="JB138" s="53"/>
      <c r="JC138" s="53"/>
      <c r="JD138" s="53"/>
      <c r="JE138" s="53"/>
      <c r="JF138" s="53"/>
      <c r="JG138" s="53"/>
      <c r="JH138" s="53"/>
      <c r="JI138" s="53"/>
      <c r="JJ138" s="53"/>
      <c r="JK138" s="53"/>
      <c r="JL138" s="53"/>
      <c r="JM138" s="53"/>
      <c r="JN138" s="53"/>
      <c r="JO138" s="53"/>
      <c r="JP138" s="53"/>
      <c r="JQ138" s="53"/>
      <c r="JR138" s="53"/>
      <c r="JS138" s="53"/>
      <c r="JT138" s="53"/>
      <c r="JU138" s="53"/>
      <c r="JV138" s="53"/>
      <c r="JW138" s="53"/>
      <c r="JX138" s="53"/>
      <c r="JY138" s="53"/>
      <c r="JZ138" s="53"/>
      <c r="KA138" s="53"/>
      <c r="KB138" s="53"/>
      <c r="KC138" s="53"/>
      <c r="KD138" s="53"/>
      <c r="KE138" s="53"/>
      <c r="KF138" s="53"/>
      <c r="KG138" s="53"/>
      <c r="KH138" s="53"/>
      <c r="KI138" s="53"/>
      <c r="KJ138" s="53"/>
      <c r="KK138" s="53"/>
      <c r="KL138" s="53"/>
      <c r="KM138" s="53"/>
      <c r="KN138" s="53"/>
      <c r="KO138" s="9"/>
      <c r="KP138" s="9"/>
    </row>
    <row r="139" spans="1:302" x14ac:dyDescent="0.25">
      <c r="A139" s="106">
        <f t="shared" ref="A139:A202" si="4">SUM(K139*COUNTA(D139:J139))</f>
        <v>0</v>
      </c>
      <c r="B139" s="52"/>
      <c r="C139" s="93" t="str">
        <f>IFERROR(VLOOKUP($B139,'Sub-code Info'!$B$4:$C$23,2,FALSE),"")</f>
        <v/>
      </c>
      <c r="D139" s="61"/>
      <c r="E139" s="61"/>
      <c r="F139" s="61"/>
      <c r="G139" s="61"/>
      <c r="H139" s="61"/>
      <c r="I139" s="61"/>
      <c r="J139" s="61"/>
      <c r="K139" s="68" t="str">
        <f>IFERROR('General Data'!$F$3*L139/SUM(COUNTIF(D139:J139,"x")),"00:00")</f>
        <v>00:00</v>
      </c>
      <c r="L139" s="75">
        <f t="shared" ref="L139:L202" si="5">SUM(M139:KN139)*COUNTA(D139:J139)</f>
        <v>0</v>
      </c>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c r="IW139" s="53"/>
      <c r="IX139" s="53"/>
      <c r="IY139" s="53"/>
      <c r="IZ139" s="53"/>
      <c r="JA139" s="53"/>
      <c r="JB139" s="53"/>
      <c r="JC139" s="53"/>
      <c r="JD139" s="53"/>
      <c r="JE139" s="53"/>
      <c r="JF139" s="53"/>
      <c r="JG139" s="53"/>
      <c r="JH139" s="53"/>
      <c r="JI139" s="53"/>
      <c r="JJ139" s="53"/>
      <c r="JK139" s="53"/>
      <c r="JL139" s="53"/>
      <c r="JM139" s="53"/>
      <c r="JN139" s="53"/>
      <c r="JO139" s="53"/>
      <c r="JP139" s="53"/>
      <c r="JQ139" s="53"/>
      <c r="JR139" s="53"/>
      <c r="JS139" s="53"/>
      <c r="JT139" s="53"/>
      <c r="JU139" s="53"/>
      <c r="JV139" s="53"/>
      <c r="JW139" s="53"/>
      <c r="JX139" s="53"/>
      <c r="JY139" s="53"/>
      <c r="JZ139" s="53"/>
      <c r="KA139" s="53"/>
      <c r="KB139" s="53"/>
      <c r="KC139" s="53"/>
      <c r="KD139" s="53"/>
      <c r="KE139" s="53"/>
      <c r="KF139" s="53"/>
      <c r="KG139" s="53"/>
      <c r="KH139" s="53"/>
      <c r="KI139" s="53"/>
      <c r="KJ139" s="53"/>
      <c r="KK139" s="53"/>
      <c r="KL139" s="53"/>
      <c r="KM139" s="53"/>
      <c r="KN139" s="53"/>
      <c r="KO139" s="9"/>
      <c r="KP139" s="9"/>
    </row>
    <row r="140" spans="1:302" x14ac:dyDescent="0.25">
      <c r="A140" s="106">
        <f t="shared" si="4"/>
        <v>0</v>
      </c>
      <c r="B140" s="52"/>
      <c r="C140" s="93" t="str">
        <f>IFERROR(VLOOKUP($B140,'Sub-code Info'!$B$4:$C$23,2,FALSE),"")</f>
        <v/>
      </c>
      <c r="D140" s="61"/>
      <c r="E140" s="61"/>
      <c r="F140" s="61"/>
      <c r="G140" s="61"/>
      <c r="H140" s="61"/>
      <c r="I140" s="61"/>
      <c r="J140" s="61"/>
      <c r="K140" s="68" t="str">
        <f>IFERROR('General Data'!$F$3*L140/SUM(COUNTIF(D140:J140,"x")),"00:00")</f>
        <v>00:00</v>
      </c>
      <c r="L140" s="75">
        <f t="shared" si="5"/>
        <v>0</v>
      </c>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c r="IW140" s="53"/>
      <c r="IX140" s="53"/>
      <c r="IY140" s="53"/>
      <c r="IZ140" s="53"/>
      <c r="JA140" s="53"/>
      <c r="JB140" s="53"/>
      <c r="JC140" s="53"/>
      <c r="JD140" s="53"/>
      <c r="JE140" s="53"/>
      <c r="JF140" s="53"/>
      <c r="JG140" s="53"/>
      <c r="JH140" s="53"/>
      <c r="JI140" s="53"/>
      <c r="JJ140" s="53"/>
      <c r="JK140" s="53"/>
      <c r="JL140" s="53"/>
      <c r="JM140" s="53"/>
      <c r="JN140" s="53"/>
      <c r="JO140" s="53"/>
      <c r="JP140" s="53"/>
      <c r="JQ140" s="53"/>
      <c r="JR140" s="53"/>
      <c r="JS140" s="53"/>
      <c r="JT140" s="53"/>
      <c r="JU140" s="53"/>
      <c r="JV140" s="53"/>
      <c r="JW140" s="53"/>
      <c r="JX140" s="53"/>
      <c r="JY140" s="53"/>
      <c r="JZ140" s="53"/>
      <c r="KA140" s="53"/>
      <c r="KB140" s="53"/>
      <c r="KC140" s="53"/>
      <c r="KD140" s="53"/>
      <c r="KE140" s="53"/>
      <c r="KF140" s="53"/>
      <c r="KG140" s="53"/>
      <c r="KH140" s="53"/>
      <c r="KI140" s="53"/>
      <c r="KJ140" s="53"/>
      <c r="KK140" s="53"/>
      <c r="KL140" s="53"/>
      <c r="KM140" s="53"/>
      <c r="KN140" s="53"/>
      <c r="KO140" s="9"/>
      <c r="KP140" s="9"/>
    </row>
    <row r="141" spans="1:302" x14ac:dyDescent="0.25">
      <c r="A141" s="106">
        <f t="shared" si="4"/>
        <v>0</v>
      </c>
      <c r="B141" s="52"/>
      <c r="C141" s="93" t="str">
        <f>IFERROR(VLOOKUP($B141,'Sub-code Info'!$B$4:$C$23,2,FALSE),"")</f>
        <v/>
      </c>
      <c r="D141" s="61"/>
      <c r="E141" s="61"/>
      <c r="F141" s="61"/>
      <c r="G141" s="61"/>
      <c r="H141" s="61"/>
      <c r="I141" s="61"/>
      <c r="J141" s="61"/>
      <c r="K141" s="68" t="str">
        <f>IFERROR('General Data'!$F$3*L141/SUM(COUNTIF(D141:J141,"x")),"00:00")</f>
        <v>00:00</v>
      </c>
      <c r="L141" s="75">
        <f t="shared" si="5"/>
        <v>0</v>
      </c>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c r="IW141" s="53"/>
      <c r="IX141" s="53"/>
      <c r="IY141" s="53"/>
      <c r="IZ141" s="53"/>
      <c r="JA141" s="53"/>
      <c r="JB141" s="53"/>
      <c r="JC141" s="53"/>
      <c r="JD141" s="53"/>
      <c r="JE141" s="53"/>
      <c r="JF141" s="53"/>
      <c r="JG141" s="53"/>
      <c r="JH141" s="53"/>
      <c r="JI141" s="53"/>
      <c r="JJ141" s="53"/>
      <c r="JK141" s="53"/>
      <c r="JL141" s="53"/>
      <c r="JM141" s="53"/>
      <c r="JN141" s="53"/>
      <c r="JO141" s="53"/>
      <c r="JP141" s="53"/>
      <c r="JQ141" s="53"/>
      <c r="JR141" s="53"/>
      <c r="JS141" s="53"/>
      <c r="JT141" s="53"/>
      <c r="JU141" s="53"/>
      <c r="JV141" s="53"/>
      <c r="JW141" s="53"/>
      <c r="JX141" s="53"/>
      <c r="JY141" s="53"/>
      <c r="JZ141" s="53"/>
      <c r="KA141" s="53"/>
      <c r="KB141" s="53"/>
      <c r="KC141" s="53"/>
      <c r="KD141" s="53"/>
      <c r="KE141" s="53"/>
      <c r="KF141" s="53"/>
      <c r="KG141" s="53"/>
      <c r="KH141" s="53"/>
      <c r="KI141" s="53"/>
      <c r="KJ141" s="53"/>
      <c r="KK141" s="53"/>
      <c r="KL141" s="53"/>
      <c r="KM141" s="53"/>
      <c r="KN141" s="53"/>
      <c r="KO141" s="9"/>
      <c r="KP141" s="9"/>
    </row>
    <row r="142" spans="1:302" x14ac:dyDescent="0.25">
      <c r="A142" s="106">
        <f t="shared" si="4"/>
        <v>0</v>
      </c>
      <c r="B142" s="52"/>
      <c r="C142" s="93" t="str">
        <f>IFERROR(VLOOKUP($B142,'Sub-code Info'!$B$4:$C$23,2,FALSE),"")</f>
        <v/>
      </c>
      <c r="D142" s="61"/>
      <c r="E142" s="61"/>
      <c r="F142" s="61"/>
      <c r="G142" s="61"/>
      <c r="H142" s="61"/>
      <c r="I142" s="61"/>
      <c r="J142" s="61"/>
      <c r="K142" s="68" t="str">
        <f>IFERROR('General Data'!$F$3*L142/SUM(COUNTIF(D142:J142,"x")),"00:00")</f>
        <v>00:00</v>
      </c>
      <c r="L142" s="75">
        <f t="shared" si="5"/>
        <v>0</v>
      </c>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c r="IW142" s="53"/>
      <c r="IX142" s="53"/>
      <c r="IY142" s="53"/>
      <c r="IZ142" s="53"/>
      <c r="JA142" s="53"/>
      <c r="JB142" s="53"/>
      <c r="JC142" s="53"/>
      <c r="JD142" s="53"/>
      <c r="JE142" s="53"/>
      <c r="JF142" s="53"/>
      <c r="JG142" s="53"/>
      <c r="JH142" s="53"/>
      <c r="JI142" s="53"/>
      <c r="JJ142" s="53"/>
      <c r="JK142" s="53"/>
      <c r="JL142" s="53"/>
      <c r="JM142" s="53"/>
      <c r="JN142" s="53"/>
      <c r="JO142" s="53"/>
      <c r="JP142" s="53"/>
      <c r="JQ142" s="53"/>
      <c r="JR142" s="53"/>
      <c r="JS142" s="53"/>
      <c r="JT142" s="53"/>
      <c r="JU142" s="53"/>
      <c r="JV142" s="53"/>
      <c r="JW142" s="53"/>
      <c r="JX142" s="53"/>
      <c r="JY142" s="53"/>
      <c r="JZ142" s="53"/>
      <c r="KA142" s="53"/>
      <c r="KB142" s="53"/>
      <c r="KC142" s="53"/>
      <c r="KD142" s="53"/>
      <c r="KE142" s="53"/>
      <c r="KF142" s="53"/>
      <c r="KG142" s="53"/>
      <c r="KH142" s="53"/>
      <c r="KI142" s="53"/>
      <c r="KJ142" s="53"/>
      <c r="KK142" s="53"/>
      <c r="KL142" s="53"/>
      <c r="KM142" s="53"/>
      <c r="KN142" s="53"/>
      <c r="KO142" s="9"/>
      <c r="KP142" s="9"/>
    </row>
    <row r="143" spans="1:302" x14ac:dyDescent="0.25">
      <c r="A143" s="106">
        <f t="shared" si="4"/>
        <v>0</v>
      </c>
      <c r="B143" s="52"/>
      <c r="C143" s="93" t="str">
        <f>IFERROR(VLOOKUP($B143,'Sub-code Info'!$B$4:$C$23,2,FALSE),"")</f>
        <v/>
      </c>
      <c r="D143" s="61"/>
      <c r="E143" s="61"/>
      <c r="F143" s="61"/>
      <c r="G143" s="61"/>
      <c r="H143" s="61"/>
      <c r="I143" s="61"/>
      <c r="J143" s="61"/>
      <c r="K143" s="68" t="str">
        <f>IFERROR('General Data'!$F$3*L143/SUM(COUNTIF(D143:J143,"x")),"00:00")</f>
        <v>00:00</v>
      </c>
      <c r="L143" s="75">
        <f t="shared" si="5"/>
        <v>0</v>
      </c>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c r="IW143" s="53"/>
      <c r="IX143" s="53"/>
      <c r="IY143" s="53"/>
      <c r="IZ143" s="53"/>
      <c r="JA143" s="53"/>
      <c r="JB143" s="53"/>
      <c r="JC143" s="53"/>
      <c r="JD143" s="53"/>
      <c r="JE143" s="53"/>
      <c r="JF143" s="53"/>
      <c r="JG143" s="53"/>
      <c r="JH143" s="53"/>
      <c r="JI143" s="53"/>
      <c r="JJ143" s="53"/>
      <c r="JK143" s="53"/>
      <c r="JL143" s="53"/>
      <c r="JM143" s="53"/>
      <c r="JN143" s="53"/>
      <c r="JO143" s="53"/>
      <c r="JP143" s="53"/>
      <c r="JQ143" s="53"/>
      <c r="JR143" s="53"/>
      <c r="JS143" s="53"/>
      <c r="JT143" s="53"/>
      <c r="JU143" s="53"/>
      <c r="JV143" s="53"/>
      <c r="JW143" s="53"/>
      <c r="JX143" s="53"/>
      <c r="JY143" s="53"/>
      <c r="JZ143" s="53"/>
      <c r="KA143" s="53"/>
      <c r="KB143" s="53"/>
      <c r="KC143" s="53"/>
      <c r="KD143" s="53"/>
      <c r="KE143" s="53"/>
      <c r="KF143" s="53"/>
      <c r="KG143" s="53"/>
      <c r="KH143" s="53"/>
      <c r="KI143" s="53"/>
      <c r="KJ143" s="53"/>
      <c r="KK143" s="53"/>
      <c r="KL143" s="53"/>
      <c r="KM143" s="53"/>
      <c r="KN143" s="53"/>
      <c r="KO143" s="9"/>
      <c r="KP143" s="9"/>
    </row>
    <row r="144" spans="1:302" x14ac:dyDescent="0.25">
      <c r="A144" s="106">
        <f t="shared" si="4"/>
        <v>0</v>
      </c>
      <c r="B144" s="52"/>
      <c r="C144" s="93" t="str">
        <f>IFERROR(VLOOKUP($B144,'Sub-code Info'!$B$4:$C$23,2,FALSE),"")</f>
        <v/>
      </c>
      <c r="D144" s="61"/>
      <c r="E144" s="61"/>
      <c r="F144" s="61"/>
      <c r="G144" s="61"/>
      <c r="H144" s="61"/>
      <c r="I144" s="61"/>
      <c r="J144" s="61"/>
      <c r="K144" s="68" t="str">
        <f>IFERROR('General Data'!$F$3*L144/SUM(COUNTIF(D144:J144,"x")),"00:00")</f>
        <v>00:00</v>
      </c>
      <c r="L144" s="75">
        <f t="shared" si="5"/>
        <v>0</v>
      </c>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c r="IW144" s="53"/>
      <c r="IX144" s="53"/>
      <c r="IY144" s="53"/>
      <c r="IZ144" s="53"/>
      <c r="JA144" s="53"/>
      <c r="JB144" s="53"/>
      <c r="JC144" s="53"/>
      <c r="JD144" s="53"/>
      <c r="JE144" s="53"/>
      <c r="JF144" s="53"/>
      <c r="JG144" s="53"/>
      <c r="JH144" s="53"/>
      <c r="JI144" s="53"/>
      <c r="JJ144" s="53"/>
      <c r="JK144" s="53"/>
      <c r="JL144" s="53"/>
      <c r="JM144" s="53"/>
      <c r="JN144" s="53"/>
      <c r="JO144" s="53"/>
      <c r="JP144" s="53"/>
      <c r="JQ144" s="53"/>
      <c r="JR144" s="53"/>
      <c r="JS144" s="53"/>
      <c r="JT144" s="53"/>
      <c r="JU144" s="53"/>
      <c r="JV144" s="53"/>
      <c r="JW144" s="53"/>
      <c r="JX144" s="53"/>
      <c r="JY144" s="53"/>
      <c r="JZ144" s="53"/>
      <c r="KA144" s="53"/>
      <c r="KB144" s="53"/>
      <c r="KC144" s="53"/>
      <c r="KD144" s="53"/>
      <c r="KE144" s="53"/>
      <c r="KF144" s="53"/>
      <c r="KG144" s="53"/>
      <c r="KH144" s="53"/>
      <c r="KI144" s="53"/>
      <c r="KJ144" s="53"/>
      <c r="KK144" s="53"/>
      <c r="KL144" s="53"/>
      <c r="KM144" s="53"/>
      <c r="KN144" s="53"/>
      <c r="KO144" s="9"/>
      <c r="KP144" s="9"/>
    </row>
    <row r="145" spans="1:302" x14ac:dyDescent="0.25">
      <c r="A145" s="106">
        <f t="shared" si="4"/>
        <v>0</v>
      </c>
      <c r="B145" s="52"/>
      <c r="C145" s="93" t="str">
        <f>IFERROR(VLOOKUP($B145,'Sub-code Info'!$B$4:$C$23,2,FALSE),"")</f>
        <v/>
      </c>
      <c r="D145" s="61"/>
      <c r="E145" s="61"/>
      <c r="F145" s="61"/>
      <c r="G145" s="61"/>
      <c r="H145" s="61"/>
      <c r="I145" s="61"/>
      <c r="J145" s="61"/>
      <c r="K145" s="68" t="str">
        <f>IFERROR('General Data'!$F$3*L145/SUM(COUNTIF(D145:J145,"x")),"00:00")</f>
        <v>00:00</v>
      </c>
      <c r="L145" s="75">
        <f t="shared" si="5"/>
        <v>0</v>
      </c>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c r="IW145" s="53"/>
      <c r="IX145" s="53"/>
      <c r="IY145" s="53"/>
      <c r="IZ145" s="53"/>
      <c r="JA145" s="53"/>
      <c r="JB145" s="53"/>
      <c r="JC145" s="53"/>
      <c r="JD145" s="53"/>
      <c r="JE145" s="53"/>
      <c r="JF145" s="53"/>
      <c r="JG145" s="53"/>
      <c r="JH145" s="53"/>
      <c r="JI145" s="53"/>
      <c r="JJ145" s="53"/>
      <c r="JK145" s="53"/>
      <c r="JL145" s="53"/>
      <c r="JM145" s="53"/>
      <c r="JN145" s="53"/>
      <c r="JO145" s="53"/>
      <c r="JP145" s="53"/>
      <c r="JQ145" s="53"/>
      <c r="JR145" s="53"/>
      <c r="JS145" s="53"/>
      <c r="JT145" s="53"/>
      <c r="JU145" s="53"/>
      <c r="JV145" s="53"/>
      <c r="JW145" s="53"/>
      <c r="JX145" s="53"/>
      <c r="JY145" s="53"/>
      <c r="JZ145" s="53"/>
      <c r="KA145" s="53"/>
      <c r="KB145" s="53"/>
      <c r="KC145" s="53"/>
      <c r="KD145" s="53"/>
      <c r="KE145" s="53"/>
      <c r="KF145" s="53"/>
      <c r="KG145" s="53"/>
      <c r="KH145" s="53"/>
      <c r="KI145" s="53"/>
      <c r="KJ145" s="53"/>
      <c r="KK145" s="53"/>
      <c r="KL145" s="53"/>
      <c r="KM145" s="53"/>
      <c r="KN145" s="53"/>
      <c r="KO145" s="9"/>
      <c r="KP145" s="9"/>
    </row>
    <row r="146" spans="1:302" x14ac:dyDescent="0.25">
      <c r="A146" s="106">
        <f t="shared" si="4"/>
        <v>0</v>
      </c>
      <c r="B146" s="52"/>
      <c r="C146" s="93" t="str">
        <f>IFERROR(VLOOKUP($B146,'Sub-code Info'!$B$4:$C$23,2,FALSE),"")</f>
        <v/>
      </c>
      <c r="D146" s="61"/>
      <c r="E146" s="61"/>
      <c r="F146" s="61"/>
      <c r="G146" s="61"/>
      <c r="H146" s="61"/>
      <c r="I146" s="61"/>
      <c r="J146" s="61"/>
      <c r="K146" s="68" t="str">
        <f>IFERROR('General Data'!$F$3*L146/SUM(COUNTIF(D146:J146,"x")),"00:00")</f>
        <v>00:00</v>
      </c>
      <c r="L146" s="75">
        <f t="shared" si="5"/>
        <v>0</v>
      </c>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c r="IW146" s="53"/>
      <c r="IX146" s="53"/>
      <c r="IY146" s="53"/>
      <c r="IZ146" s="53"/>
      <c r="JA146" s="53"/>
      <c r="JB146" s="53"/>
      <c r="JC146" s="53"/>
      <c r="JD146" s="53"/>
      <c r="JE146" s="53"/>
      <c r="JF146" s="53"/>
      <c r="JG146" s="53"/>
      <c r="JH146" s="53"/>
      <c r="JI146" s="53"/>
      <c r="JJ146" s="53"/>
      <c r="JK146" s="53"/>
      <c r="JL146" s="53"/>
      <c r="JM146" s="53"/>
      <c r="JN146" s="53"/>
      <c r="JO146" s="53"/>
      <c r="JP146" s="53"/>
      <c r="JQ146" s="53"/>
      <c r="JR146" s="53"/>
      <c r="JS146" s="53"/>
      <c r="JT146" s="53"/>
      <c r="JU146" s="53"/>
      <c r="JV146" s="53"/>
      <c r="JW146" s="53"/>
      <c r="JX146" s="53"/>
      <c r="JY146" s="53"/>
      <c r="JZ146" s="53"/>
      <c r="KA146" s="53"/>
      <c r="KB146" s="53"/>
      <c r="KC146" s="53"/>
      <c r="KD146" s="53"/>
      <c r="KE146" s="53"/>
      <c r="KF146" s="53"/>
      <c r="KG146" s="53"/>
      <c r="KH146" s="53"/>
      <c r="KI146" s="53"/>
      <c r="KJ146" s="53"/>
      <c r="KK146" s="53"/>
      <c r="KL146" s="53"/>
      <c r="KM146" s="53"/>
      <c r="KN146" s="53"/>
      <c r="KO146" s="9"/>
      <c r="KP146" s="9"/>
    </row>
    <row r="147" spans="1:302" x14ac:dyDescent="0.25">
      <c r="A147" s="106">
        <f t="shared" si="4"/>
        <v>0</v>
      </c>
      <c r="B147" s="52"/>
      <c r="C147" s="93" t="str">
        <f>IFERROR(VLOOKUP($B147,'Sub-code Info'!$B$4:$C$23,2,FALSE),"")</f>
        <v/>
      </c>
      <c r="D147" s="61"/>
      <c r="E147" s="61"/>
      <c r="F147" s="61"/>
      <c r="G147" s="61"/>
      <c r="H147" s="61"/>
      <c r="I147" s="61"/>
      <c r="J147" s="61"/>
      <c r="K147" s="68" t="str">
        <f>IFERROR('General Data'!$F$3*L147/SUM(COUNTIF(D147:J147,"x")),"00:00")</f>
        <v>00:00</v>
      </c>
      <c r="L147" s="75">
        <f t="shared" si="5"/>
        <v>0</v>
      </c>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c r="IW147" s="53"/>
      <c r="IX147" s="53"/>
      <c r="IY147" s="53"/>
      <c r="IZ147" s="53"/>
      <c r="JA147" s="53"/>
      <c r="JB147" s="53"/>
      <c r="JC147" s="53"/>
      <c r="JD147" s="53"/>
      <c r="JE147" s="53"/>
      <c r="JF147" s="53"/>
      <c r="JG147" s="53"/>
      <c r="JH147" s="53"/>
      <c r="JI147" s="53"/>
      <c r="JJ147" s="53"/>
      <c r="JK147" s="53"/>
      <c r="JL147" s="53"/>
      <c r="JM147" s="53"/>
      <c r="JN147" s="53"/>
      <c r="JO147" s="53"/>
      <c r="JP147" s="53"/>
      <c r="JQ147" s="53"/>
      <c r="JR147" s="53"/>
      <c r="JS147" s="53"/>
      <c r="JT147" s="53"/>
      <c r="JU147" s="53"/>
      <c r="JV147" s="53"/>
      <c r="JW147" s="53"/>
      <c r="JX147" s="53"/>
      <c r="JY147" s="53"/>
      <c r="JZ147" s="53"/>
      <c r="KA147" s="53"/>
      <c r="KB147" s="53"/>
      <c r="KC147" s="53"/>
      <c r="KD147" s="53"/>
      <c r="KE147" s="53"/>
      <c r="KF147" s="53"/>
      <c r="KG147" s="53"/>
      <c r="KH147" s="53"/>
      <c r="KI147" s="53"/>
      <c r="KJ147" s="53"/>
      <c r="KK147" s="53"/>
      <c r="KL147" s="53"/>
      <c r="KM147" s="53"/>
      <c r="KN147" s="53"/>
      <c r="KO147" s="9"/>
      <c r="KP147" s="9"/>
    </row>
    <row r="148" spans="1:302" x14ac:dyDescent="0.25">
      <c r="A148" s="106">
        <f t="shared" si="4"/>
        <v>0</v>
      </c>
      <c r="B148" s="52"/>
      <c r="C148" s="93" t="str">
        <f>IFERROR(VLOOKUP($B148,'Sub-code Info'!$B$4:$C$23,2,FALSE),"")</f>
        <v/>
      </c>
      <c r="D148" s="61"/>
      <c r="E148" s="61"/>
      <c r="F148" s="61"/>
      <c r="G148" s="61"/>
      <c r="H148" s="61"/>
      <c r="I148" s="61"/>
      <c r="J148" s="61"/>
      <c r="K148" s="68" t="str">
        <f>IFERROR('General Data'!$F$3*L148/SUM(COUNTIF(D148:J148,"x")),"00:00")</f>
        <v>00:00</v>
      </c>
      <c r="L148" s="75">
        <f t="shared" si="5"/>
        <v>0</v>
      </c>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c r="IW148" s="53"/>
      <c r="IX148" s="53"/>
      <c r="IY148" s="53"/>
      <c r="IZ148" s="53"/>
      <c r="JA148" s="53"/>
      <c r="JB148" s="53"/>
      <c r="JC148" s="53"/>
      <c r="JD148" s="53"/>
      <c r="JE148" s="53"/>
      <c r="JF148" s="53"/>
      <c r="JG148" s="53"/>
      <c r="JH148" s="53"/>
      <c r="JI148" s="53"/>
      <c r="JJ148" s="53"/>
      <c r="JK148" s="53"/>
      <c r="JL148" s="53"/>
      <c r="JM148" s="53"/>
      <c r="JN148" s="53"/>
      <c r="JO148" s="53"/>
      <c r="JP148" s="53"/>
      <c r="JQ148" s="53"/>
      <c r="JR148" s="53"/>
      <c r="JS148" s="53"/>
      <c r="JT148" s="53"/>
      <c r="JU148" s="53"/>
      <c r="JV148" s="53"/>
      <c r="JW148" s="53"/>
      <c r="JX148" s="53"/>
      <c r="JY148" s="53"/>
      <c r="JZ148" s="53"/>
      <c r="KA148" s="53"/>
      <c r="KB148" s="53"/>
      <c r="KC148" s="53"/>
      <c r="KD148" s="53"/>
      <c r="KE148" s="53"/>
      <c r="KF148" s="53"/>
      <c r="KG148" s="53"/>
      <c r="KH148" s="53"/>
      <c r="KI148" s="53"/>
      <c r="KJ148" s="53"/>
      <c r="KK148" s="53"/>
      <c r="KL148" s="53"/>
      <c r="KM148" s="53"/>
      <c r="KN148" s="53"/>
      <c r="KO148" s="9"/>
      <c r="KP148" s="9"/>
    </row>
    <row r="149" spans="1:302" x14ac:dyDescent="0.25">
      <c r="A149" s="106">
        <f t="shared" si="4"/>
        <v>0</v>
      </c>
      <c r="B149" s="52"/>
      <c r="C149" s="93" t="str">
        <f>IFERROR(VLOOKUP($B149,'Sub-code Info'!$B$4:$C$23,2,FALSE),"")</f>
        <v/>
      </c>
      <c r="D149" s="61"/>
      <c r="E149" s="61"/>
      <c r="F149" s="61"/>
      <c r="G149" s="61"/>
      <c r="H149" s="61"/>
      <c r="I149" s="61"/>
      <c r="J149" s="61"/>
      <c r="K149" s="68" t="str">
        <f>IFERROR('General Data'!$F$3*L149/SUM(COUNTIF(D149:J149,"x")),"00:00")</f>
        <v>00:00</v>
      </c>
      <c r="L149" s="75">
        <f t="shared" si="5"/>
        <v>0</v>
      </c>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c r="IU149" s="53"/>
      <c r="IV149" s="53"/>
      <c r="IW149" s="53"/>
      <c r="IX149" s="53"/>
      <c r="IY149" s="53"/>
      <c r="IZ149" s="53"/>
      <c r="JA149" s="53"/>
      <c r="JB149" s="53"/>
      <c r="JC149" s="53"/>
      <c r="JD149" s="53"/>
      <c r="JE149" s="53"/>
      <c r="JF149" s="53"/>
      <c r="JG149" s="53"/>
      <c r="JH149" s="53"/>
      <c r="JI149" s="53"/>
      <c r="JJ149" s="53"/>
      <c r="JK149" s="53"/>
      <c r="JL149" s="53"/>
      <c r="JM149" s="53"/>
      <c r="JN149" s="53"/>
      <c r="JO149" s="53"/>
      <c r="JP149" s="53"/>
      <c r="JQ149" s="53"/>
      <c r="JR149" s="53"/>
      <c r="JS149" s="53"/>
      <c r="JT149" s="53"/>
      <c r="JU149" s="53"/>
      <c r="JV149" s="53"/>
      <c r="JW149" s="53"/>
      <c r="JX149" s="53"/>
      <c r="JY149" s="53"/>
      <c r="JZ149" s="53"/>
      <c r="KA149" s="53"/>
      <c r="KB149" s="53"/>
      <c r="KC149" s="53"/>
      <c r="KD149" s="53"/>
      <c r="KE149" s="53"/>
      <c r="KF149" s="53"/>
      <c r="KG149" s="53"/>
      <c r="KH149" s="53"/>
      <c r="KI149" s="53"/>
      <c r="KJ149" s="53"/>
      <c r="KK149" s="53"/>
      <c r="KL149" s="53"/>
      <c r="KM149" s="53"/>
      <c r="KN149" s="53"/>
      <c r="KO149" s="9"/>
      <c r="KP149" s="9"/>
    </row>
    <row r="150" spans="1:302" x14ac:dyDescent="0.25">
      <c r="A150" s="106">
        <f t="shared" si="4"/>
        <v>0</v>
      </c>
      <c r="B150" s="52"/>
      <c r="C150" s="93" t="str">
        <f>IFERROR(VLOOKUP($B150,'Sub-code Info'!$B$4:$C$23,2,FALSE),"")</f>
        <v/>
      </c>
      <c r="D150" s="61"/>
      <c r="E150" s="61"/>
      <c r="F150" s="61"/>
      <c r="G150" s="61"/>
      <c r="H150" s="61"/>
      <c r="I150" s="61"/>
      <c r="J150" s="61"/>
      <c r="K150" s="68" t="str">
        <f>IFERROR('General Data'!$F$3*L150/SUM(COUNTIF(D150:J150,"x")),"00:00")</f>
        <v>00:00</v>
      </c>
      <c r="L150" s="75">
        <f t="shared" si="5"/>
        <v>0</v>
      </c>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c r="IW150" s="53"/>
      <c r="IX150" s="53"/>
      <c r="IY150" s="53"/>
      <c r="IZ150" s="53"/>
      <c r="JA150" s="53"/>
      <c r="JB150" s="53"/>
      <c r="JC150" s="53"/>
      <c r="JD150" s="53"/>
      <c r="JE150" s="53"/>
      <c r="JF150" s="53"/>
      <c r="JG150" s="53"/>
      <c r="JH150" s="53"/>
      <c r="JI150" s="53"/>
      <c r="JJ150" s="53"/>
      <c r="JK150" s="53"/>
      <c r="JL150" s="53"/>
      <c r="JM150" s="53"/>
      <c r="JN150" s="53"/>
      <c r="JO150" s="53"/>
      <c r="JP150" s="53"/>
      <c r="JQ150" s="53"/>
      <c r="JR150" s="53"/>
      <c r="JS150" s="53"/>
      <c r="JT150" s="53"/>
      <c r="JU150" s="53"/>
      <c r="JV150" s="53"/>
      <c r="JW150" s="53"/>
      <c r="JX150" s="53"/>
      <c r="JY150" s="53"/>
      <c r="JZ150" s="53"/>
      <c r="KA150" s="53"/>
      <c r="KB150" s="53"/>
      <c r="KC150" s="53"/>
      <c r="KD150" s="53"/>
      <c r="KE150" s="53"/>
      <c r="KF150" s="53"/>
      <c r="KG150" s="53"/>
      <c r="KH150" s="53"/>
      <c r="KI150" s="53"/>
      <c r="KJ150" s="53"/>
      <c r="KK150" s="53"/>
      <c r="KL150" s="53"/>
      <c r="KM150" s="53"/>
      <c r="KN150" s="53"/>
      <c r="KO150" s="9"/>
      <c r="KP150" s="9"/>
    </row>
    <row r="151" spans="1:302" x14ac:dyDescent="0.25">
      <c r="A151" s="106">
        <f t="shared" si="4"/>
        <v>0</v>
      </c>
      <c r="B151" s="52"/>
      <c r="C151" s="93" t="str">
        <f>IFERROR(VLOOKUP($B151,'Sub-code Info'!$B$4:$C$23,2,FALSE),"")</f>
        <v/>
      </c>
      <c r="D151" s="61"/>
      <c r="E151" s="61"/>
      <c r="F151" s="61"/>
      <c r="G151" s="61"/>
      <c r="H151" s="61"/>
      <c r="I151" s="61"/>
      <c r="J151" s="61"/>
      <c r="K151" s="68" t="str">
        <f>IFERROR('General Data'!$F$3*L151/SUM(COUNTIF(D151:J151,"x")),"00:00")</f>
        <v>00:00</v>
      </c>
      <c r="L151" s="75">
        <f t="shared" si="5"/>
        <v>0</v>
      </c>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c r="IU151" s="53"/>
      <c r="IV151" s="53"/>
      <c r="IW151" s="53"/>
      <c r="IX151" s="53"/>
      <c r="IY151" s="53"/>
      <c r="IZ151" s="53"/>
      <c r="JA151" s="53"/>
      <c r="JB151" s="53"/>
      <c r="JC151" s="53"/>
      <c r="JD151" s="53"/>
      <c r="JE151" s="53"/>
      <c r="JF151" s="53"/>
      <c r="JG151" s="53"/>
      <c r="JH151" s="53"/>
      <c r="JI151" s="53"/>
      <c r="JJ151" s="53"/>
      <c r="JK151" s="53"/>
      <c r="JL151" s="53"/>
      <c r="JM151" s="53"/>
      <c r="JN151" s="53"/>
      <c r="JO151" s="53"/>
      <c r="JP151" s="53"/>
      <c r="JQ151" s="53"/>
      <c r="JR151" s="53"/>
      <c r="JS151" s="53"/>
      <c r="JT151" s="53"/>
      <c r="JU151" s="53"/>
      <c r="JV151" s="53"/>
      <c r="JW151" s="53"/>
      <c r="JX151" s="53"/>
      <c r="JY151" s="53"/>
      <c r="JZ151" s="53"/>
      <c r="KA151" s="53"/>
      <c r="KB151" s="53"/>
      <c r="KC151" s="53"/>
      <c r="KD151" s="53"/>
      <c r="KE151" s="53"/>
      <c r="KF151" s="53"/>
      <c r="KG151" s="53"/>
      <c r="KH151" s="53"/>
      <c r="KI151" s="53"/>
      <c r="KJ151" s="53"/>
      <c r="KK151" s="53"/>
      <c r="KL151" s="53"/>
      <c r="KM151" s="53"/>
      <c r="KN151" s="53"/>
      <c r="KO151" s="9"/>
      <c r="KP151" s="9"/>
    </row>
    <row r="152" spans="1:302" x14ac:dyDescent="0.25">
      <c r="A152" s="106">
        <f t="shared" si="4"/>
        <v>0</v>
      </c>
      <c r="B152" s="52"/>
      <c r="C152" s="93" t="str">
        <f>IFERROR(VLOOKUP($B152,'Sub-code Info'!$B$4:$C$23,2,FALSE),"")</f>
        <v/>
      </c>
      <c r="D152" s="61"/>
      <c r="E152" s="61"/>
      <c r="F152" s="61"/>
      <c r="G152" s="61"/>
      <c r="H152" s="61"/>
      <c r="I152" s="61"/>
      <c r="J152" s="61"/>
      <c r="K152" s="68" t="str">
        <f>IFERROR('General Data'!$F$3*L152/SUM(COUNTIF(D152:J152,"x")),"00:00")</f>
        <v>00:00</v>
      </c>
      <c r="L152" s="75">
        <f t="shared" si="5"/>
        <v>0</v>
      </c>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c r="IU152" s="53"/>
      <c r="IV152" s="53"/>
      <c r="IW152" s="53"/>
      <c r="IX152" s="53"/>
      <c r="IY152" s="53"/>
      <c r="IZ152" s="53"/>
      <c r="JA152" s="53"/>
      <c r="JB152" s="53"/>
      <c r="JC152" s="53"/>
      <c r="JD152" s="53"/>
      <c r="JE152" s="53"/>
      <c r="JF152" s="53"/>
      <c r="JG152" s="53"/>
      <c r="JH152" s="53"/>
      <c r="JI152" s="53"/>
      <c r="JJ152" s="53"/>
      <c r="JK152" s="53"/>
      <c r="JL152" s="53"/>
      <c r="JM152" s="53"/>
      <c r="JN152" s="53"/>
      <c r="JO152" s="53"/>
      <c r="JP152" s="53"/>
      <c r="JQ152" s="53"/>
      <c r="JR152" s="53"/>
      <c r="JS152" s="53"/>
      <c r="JT152" s="53"/>
      <c r="JU152" s="53"/>
      <c r="JV152" s="53"/>
      <c r="JW152" s="53"/>
      <c r="JX152" s="53"/>
      <c r="JY152" s="53"/>
      <c r="JZ152" s="53"/>
      <c r="KA152" s="53"/>
      <c r="KB152" s="53"/>
      <c r="KC152" s="53"/>
      <c r="KD152" s="53"/>
      <c r="KE152" s="53"/>
      <c r="KF152" s="53"/>
      <c r="KG152" s="53"/>
      <c r="KH152" s="53"/>
      <c r="KI152" s="53"/>
      <c r="KJ152" s="53"/>
      <c r="KK152" s="53"/>
      <c r="KL152" s="53"/>
      <c r="KM152" s="53"/>
      <c r="KN152" s="53"/>
      <c r="KO152" s="9"/>
      <c r="KP152" s="9"/>
    </row>
    <row r="153" spans="1:302" x14ac:dyDescent="0.25">
      <c r="A153" s="106">
        <f t="shared" si="4"/>
        <v>0</v>
      </c>
      <c r="B153" s="52"/>
      <c r="C153" s="93" t="str">
        <f>IFERROR(VLOOKUP($B153,'Sub-code Info'!$B$4:$C$23,2,FALSE),"")</f>
        <v/>
      </c>
      <c r="D153" s="61"/>
      <c r="E153" s="61"/>
      <c r="F153" s="61"/>
      <c r="G153" s="61"/>
      <c r="H153" s="61"/>
      <c r="I153" s="61"/>
      <c r="J153" s="61"/>
      <c r="K153" s="68" t="str">
        <f>IFERROR('General Data'!$F$3*L153/SUM(COUNTIF(D153:J153,"x")),"00:00")</f>
        <v>00:00</v>
      </c>
      <c r="L153" s="75">
        <f t="shared" si="5"/>
        <v>0</v>
      </c>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c r="IU153" s="53"/>
      <c r="IV153" s="53"/>
      <c r="IW153" s="53"/>
      <c r="IX153" s="53"/>
      <c r="IY153" s="53"/>
      <c r="IZ153" s="53"/>
      <c r="JA153" s="53"/>
      <c r="JB153" s="53"/>
      <c r="JC153" s="53"/>
      <c r="JD153" s="53"/>
      <c r="JE153" s="53"/>
      <c r="JF153" s="53"/>
      <c r="JG153" s="53"/>
      <c r="JH153" s="53"/>
      <c r="JI153" s="53"/>
      <c r="JJ153" s="53"/>
      <c r="JK153" s="53"/>
      <c r="JL153" s="53"/>
      <c r="JM153" s="53"/>
      <c r="JN153" s="53"/>
      <c r="JO153" s="53"/>
      <c r="JP153" s="53"/>
      <c r="JQ153" s="53"/>
      <c r="JR153" s="53"/>
      <c r="JS153" s="53"/>
      <c r="JT153" s="53"/>
      <c r="JU153" s="53"/>
      <c r="JV153" s="53"/>
      <c r="JW153" s="53"/>
      <c r="JX153" s="53"/>
      <c r="JY153" s="53"/>
      <c r="JZ153" s="53"/>
      <c r="KA153" s="53"/>
      <c r="KB153" s="53"/>
      <c r="KC153" s="53"/>
      <c r="KD153" s="53"/>
      <c r="KE153" s="53"/>
      <c r="KF153" s="53"/>
      <c r="KG153" s="53"/>
      <c r="KH153" s="53"/>
      <c r="KI153" s="53"/>
      <c r="KJ153" s="53"/>
      <c r="KK153" s="53"/>
      <c r="KL153" s="53"/>
      <c r="KM153" s="53"/>
      <c r="KN153" s="53"/>
      <c r="KO153" s="9"/>
      <c r="KP153" s="9"/>
    </row>
    <row r="154" spans="1:302" x14ac:dyDescent="0.25">
      <c r="A154" s="106">
        <f t="shared" si="4"/>
        <v>0</v>
      </c>
      <c r="B154" s="52"/>
      <c r="C154" s="93" t="str">
        <f>IFERROR(VLOOKUP($B154,'Sub-code Info'!$B$4:$C$23,2,FALSE),"")</f>
        <v/>
      </c>
      <c r="D154" s="61"/>
      <c r="E154" s="61"/>
      <c r="F154" s="61"/>
      <c r="G154" s="61"/>
      <c r="H154" s="61"/>
      <c r="I154" s="61"/>
      <c r="J154" s="61"/>
      <c r="K154" s="68" t="str">
        <f>IFERROR('General Data'!$F$3*L154/SUM(COUNTIF(D154:J154,"x")),"00:00")</f>
        <v>00:00</v>
      </c>
      <c r="L154" s="75">
        <f t="shared" si="5"/>
        <v>0</v>
      </c>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c r="IU154" s="53"/>
      <c r="IV154" s="53"/>
      <c r="IW154" s="53"/>
      <c r="IX154" s="53"/>
      <c r="IY154" s="53"/>
      <c r="IZ154" s="53"/>
      <c r="JA154" s="53"/>
      <c r="JB154" s="53"/>
      <c r="JC154" s="53"/>
      <c r="JD154" s="53"/>
      <c r="JE154" s="53"/>
      <c r="JF154" s="53"/>
      <c r="JG154" s="53"/>
      <c r="JH154" s="53"/>
      <c r="JI154" s="53"/>
      <c r="JJ154" s="53"/>
      <c r="JK154" s="53"/>
      <c r="JL154" s="53"/>
      <c r="JM154" s="53"/>
      <c r="JN154" s="53"/>
      <c r="JO154" s="53"/>
      <c r="JP154" s="53"/>
      <c r="JQ154" s="53"/>
      <c r="JR154" s="53"/>
      <c r="JS154" s="53"/>
      <c r="JT154" s="53"/>
      <c r="JU154" s="53"/>
      <c r="JV154" s="53"/>
      <c r="JW154" s="53"/>
      <c r="JX154" s="53"/>
      <c r="JY154" s="53"/>
      <c r="JZ154" s="53"/>
      <c r="KA154" s="53"/>
      <c r="KB154" s="53"/>
      <c r="KC154" s="53"/>
      <c r="KD154" s="53"/>
      <c r="KE154" s="53"/>
      <c r="KF154" s="53"/>
      <c r="KG154" s="53"/>
      <c r="KH154" s="53"/>
      <c r="KI154" s="53"/>
      <c r="KJ154" s="53"/>
      <c r="KK154" s="53"/>
      <c r="KL154" s="53"/>
      <c r="KM154" s="53"/>
      <c r="KN154" s="53"/>
      <c r="KO154" s="9"/>
      <c r="KP154" s="9"/>
    </row>
    <row r="155" spans="1:302" x14ac:dyDescent="0.25">
      <c r="A155" s="106">
        <f t="shared" si="4"/>
        <v>0</v>
      </c>
      <c r="B155" s="52"/>
      <c r="C155" s="93" t="str">
        <f>IFERROR(VLOOKUP($B155,'Sub-code Info'!$B$4:$C$23,2,FALSE),"")</f>
        <v/>
      </c>
      <c r="D155" s="61"/>
      <c r="E155" s="61"/>
      <c r="F155" s="61"/>
      <c r="G155" s="61"/>
      <c r="H155" s="61"/>
      <c r="I155" s="61"/>
      <c r="J155" s="61"/>
      <c r="K155" s="68" t="str">
        <f>IFERROR('General Data'!$F$3*L155/SUM(COUNTIF(D155:J155,"x")),"00:00")</f>
        <v>00:00</v>
      </c>
      <c r="L155" s="75">
        <f t="shared" si="5"/>
        <v>0</v>
      </c>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c r="IU155" s="53"/>
      <c r="IV155" s="53"/>
      <c r="IW155" s="53"/>
      <c r="IX155" s="53"/>
      <c r="IY155" s="53"/>
      <c r="IZ155" s="53"/>
      <c r="JA155" s="53"/>
      <c r="JB155" s="53"/>
      <c r="JC155" s="53"/>
      <c r="JD155" s="53"/>
      <c r="JE155" s="53"/>
      <c r="JF155" s="53"/>
      <c r="JG155" s="53"/>
      <c r="JH155" s="53"/>
      <c r="JI155" s="53"/>
      <c r="JJ155" s="53"/>
      <c r="JK155" s="53"/>
      <c r="JL155" s="53"/>
      <c r="JM155" s="53"/>
      <c r="JN155" s="53"/>
      <c r="JO155" s="53"/>
      <c r="JP155" s="53"/>
      <c r="JQ155" s="53"/>
      <c r="JR155" s="53"/>
      <c r="JS155" s="53"/>
      <c r="JT155" s="53"/>
      <c r="JU155" s="53"/>
      <c r="JV155" s="53"/>
      <c r="JW155" s="53"/>
      <c r="JX155" s="53"/>
      <c r="JY155" s="53"/>
      <c r="JZ155" s="53"/>
      <c r="KA155" s="53"/>
      <c r="KB155" s="53"/>
      <c r="KC155" s="53"/>
      <c r="KD155" s="53"/>
      <c r="KE155" s="53"/>
      <c r="KF155" s="53"/>
      <c r="KG155" s="53"/>
      <c r="KH155" s="53"/>
      <c r="KI155" s="53"/>
      <c r="KJ155" s="53"/>
      <c r="KK155" s="53"/>
      <c r="KL155" s="53"/>
      <c r="KM155" s="53"/>
      <c r="KN155" s="53"/>
      <c r="KO155" s="9"/>
      <c r="KP155" s="9"/>
    </row>
    <row r="156" spans="1:302" x14ac:dyDescent="0.25">
      <c r="A156" s="106">
        <f t="shared" si="4"/>
        <v>0</v>
      </c>
      <c r="B156" s="52"/>
      <c r="C156" s="93" t="str">
        <f>IFERROR(VLOOKUP($B156,'Sub-code Info'!$B$4:$C$23,2,FALSE),"")</f>
        <v/>
      </c>
      <c r="D156" s="61"/>
      <c r="E156" s="61"/>
      <c r="F156" s="61"/>
      <c r="G156" s="61"/>
      <c r="H156" s="61"/>
      <c r="I156" s="61"/>
      <c r="J156" s="61"/>
      <c r="K156" s="68" t="str">
        <f>IFERROR('General Data'!$F$3*L156/SUM(COUNTIF(D156:J156,"x")),"00:00")</f>
        <v>00:00</v>
      </c>
      <c r="L156" s="75">
        <f t="shared" si="5"/>
        <v>0</v>
      </c>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c r="ER156" s="53"/>
      <c r="ES156" s="53"/>
      <c r="ET156" s="53"/>
      <c r="EU156" s="53"/>
      <c r="EV156" s="53"/>
      <c r="EW156" s="53"/>
      <c r="EX156" s="53"/>
      <c r="EY156" s="53"/>
      <c r="EZ156" s="53"/>
      <c r="FA156" s="53"/>
      <c r="FB156" s="53"/>
      <c r="FC156" s="53"/>
      <c r="FD156" s="53"/>
      <c r="FE156" s="53"/>
      <c r="FF156" s="53"/>
      <c r="FG156" s="53"/>
      <c r="FH156" s="53"/>
      <c r="FI156" s="53"/>
      <c r="FJ156" s="53"/>
      <c r="FK156" s="53"/>
      <c r="FL156" s="53"/>
      <c r="FM156" s="53"/>
      <c r="FN156" s="53"/>
      <c r="FO156" s="53"/>
      <c r="FP156" s="53"/>
      <c r="FQ156" s="53"/>
      <c r="FR156" s="53"/>
      <c r="FS156" s="53"/>
      <c r="FT156" s="53"/>
      <c r="FU156" s="53"/>
      <c r="FV156" s="53"/>
      <c r="FW156" s="53"/>
      <c r="FX156" s="53"/>
      <c r="FY156" s="53"/>
      <c r="FZ156" s="53"/>
      <c r="GA156" s="53"/>
      <c r="GB156" s="53"/>
      <c r="GC156" s="53"/>
      <c r="GD156" s="53"/>
      <c r="GE156" s="53"/>
      <c r="GF156" s="53"/>
      <c r="GG156" s="53"/>
      <c r="GH156" s="53"/>
      <c r="GI156" s="53"/>
      <c r="GJ156" s="53"/>
      <c r="GK156" s="53"/>
      <c r="GL156" s="53"/>
      <c r="GM156" s="53"/>
      <c r="GN156" s="53"/>
      <c r="GO156" s="53"/>
      <c r="GP156" s="53"/>
      <c r="GQ156" s="53"/>
      <c r="GR156" s="53"/>
      <c r="GS156" s="53"/>
      <c r="GT156" s="53"/>
      <c r="GU156" s="53"/>
      <c r="GV156" s="53"/>
      <c r="GW156" s="53"/>
      <c r="GX156" s="53"/>
      <c r="GY156" s="53"/>
      <c r="GZ156" s="53"/>
      <c r="HA156" s="53"/>
      <c r="HB156" s="53"/>
      <c r="HC156" s="53"/>
      <c r="HD156" s="53"/>
      <c r="HE156" s="53"/>
      <c r="HF156" s="53"/>
      <c r="HG156" s="53"/>
      <c r="HH156" s="53"/>
      <c r="HI156" s="53"/>
      <c r="HJ156" s="53"/>
      <c r="HK156" s="53"/>
      <c r="HL156" s="53"/>
      <c r="HM156" s="53"/>
      <c r="HN156" s="53"/>
      <c r="HO156" s="53"/>
      <c r="HP156" s="53"/>
      <c r="HQ156" s="53"/>
      <c r="HR156" s="53"/>
      <c r="HS156" s="53"/>
      <c r="HT156" s="53"/>
      <c r="HU156" s="53"/>
      <c r="HV156" s="53"/>
      <c r="HW156" s="53"/>
      <c r="HX156" s="53"/>
      <c r="HY156" s="53"/>
      <c r="HZ156" s="53"/>
      <c r="IA156" s="53"/>
      <c r="IB156" s="53"/>
      <c r="IC156" s="53"/>
      <c r="ID156" s="53"/>
      <c r="IE156" s="53"/>
      <c r="IF156" s="53"/>
      <c r="IG156" s="53"/>
      <c r="IH156" s="53"/>
      <c r="II156" s="53"/>
      <c r="IJ156" s="53"/>
      <c r="IK156" s="53"/>
      <c r="IL156" s="53"/>
      <c r="IM156" s="53"/>
      <c r="IN156" s="53"/>
      <c r="IO156" s="53"/>
      <c r="IP156" s="53"/>
      <c r="IQ156" s="53"/>
      <c r="IR156" s="53"/>
      <c r="IS156" s="53"/>
      <c r="IT156" s="53"/>
      <c r="IU156" s="53"/>
      <c r="IV156" s="53"/>
      <c r="IW156" s="53"/>
      <c r="IX156" s="53"/>
      <c r="IY156" s="53"/>
      <c r="IZ156" s="53"/>
      <c r="JA156" s="53"/>
      <c r="JB156" s="53"/>
      <c r="JC156" s="53"/>
      <c r="JD156" s="53"/>
      <c r="JE156" s="53"/>
      <c r="JF156" s="53"/>
      <c r="JG156" s="53"/>
      <c r="JH156" s="53"/>
      <c r="JI156" s="53"/>
      <c r="JJ156" s="53"/>
      <c r="JK156" s="53"/>
      <c r="JL156" s="53"/>
      <c r="JM156" s="53"/>
      <c r="JN156" s="53"/>
      <c r="JO156" s="53"/>
      <c r="JP156" s="53"/>
      <c r="JQ156" s="53"/>
      <c r="JR156" s="53"/>
      <c r="JS156" s="53"/>
      <c r="JT156" s="53"/>
      <c r="JU156" s="53"/>
      <c r="JV156" s="53"/>
      <c r="JW156" s="53"/>
      <c r="JX156" s="53"/>
      <c r="JY156" s="53"/>
      <c r="JZ156" s="53"/>
      <c r="KA156" s="53"/>
      <c r="KB156" s="53"/>
      <c r="KC156" s="53"/>
      <c r="KD156" s="53"/>
      <c r="KE156" s="53"/>
      <c r="KF156" s="53"/>
      <c r="KG156" s="53"/>
      <c r="KH156" s="53"/>
      <c r="KI156" s="53"/>
      <c r="KJ156" s="53"/>
      <c r="KK156" s="53"/>
      <c r="KL156" s="53"/>
      <c r="KM156" s="53"/>
      <c r="KN156" s="53"/>
      <c r="KO156" s="9"/>
      <c r="KP156" s="9"/>
    </row>
    <row r="157" spans="1:302" x14ac:dyDescent="0.25">
      <c r="A157" s="106">
        <f t="shared" si="4"/>
        <v>0</v>
      </c>
      <c r="B157" s="52"/>
      <c r="C157" s="93" t="str">
        <f>IFERROR(VLOOKUP($B157,'Sub-code Info'!$B$4:$C$23,2,FALSE),"")</f>
        <v/>
      </c>
      <c r="D157" s="61"/>
      <c r="E157" s="61"/>
      <c r="F157" s="61"/>
      <c r="G157" s="61"/>
      <c r="H157" s="61"/>
      <c r="I157" s="61"/>
      <c r="J157" s="61"/>
      <c r="K157" s="68" t="str">
        <f>IFERROR('General Data'!$F$3*L157/SUM(COUNTIF(D157:J157,"x")),"00:00")</f>
        <v>00:00</v>
      </c>
      <c r="L157" s="75">
        <f t="shared" si="5"/>
        <v>0</v>
      </c>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53"/>
      <c r="HN157" s="53"/>
      <c r="HO157" s="53"/>
      <c r="HP157" s="53"/>
      <c r="HQ157" s="53"/>
      <c r="HR157" s="53"/>
      <c r="HS157" s="53"/>
      <c r="HT157" s="53"/>
      <c r="HU157" s="53"/>
      <c r="HV157" s="53"/>
      <c r="HW157" s="53"/>
      <c r="HX157" s="53"/>
      <c r="HY157" s="53"/>
      <c r="HZ157" s="53"/>
      <c r="IA157" s="53"/>
      <c r="IB157" s="53"/>
      <c r="IC157" s="53"/>
      <c r="ID157" s="53"/>
      <c r="IE157" s="53"/>
      <c r="IF157" s="53"/>
      <c r="IG157" s="53"/>
      <c r="IH157" s="53"/>
      <c r="II157" s="53"/>
      <c r="IJ157" s="53"/>
      <c r="IK157" s="53"/>
      <c r="IL157" s="53"/>
      <c r="IM157" s="53"/>
      <c r="IN157" s="53"/>
      <c r="IO157" s="53"/>
      <c r="IP157" s="53"/>
      <c r="IQ157" s="53"/>
      <c r="IR157" s="53"/>
      <c r="IS157" s="53"/>
      <c r="IT157" s="53"/>
      <c r="IU157" s="53"/>
      <c r="IV157" s="53"/>
      <c r="IW157" s="53"/>
      <c r="IX157" s="53"/>
      <c r="IY157" s="53"/>
      <c r="IZ157" s="53"/>
      <c r="JA157" s="53"/>
      <c r="JB157" s="53"/>
      <c r="JC157" s="53"/>
      <c r="JD157" s="53"/>
      <c r="JE157" s="53"/>
      <c r="JF157" s="53"/>
      <c r="JG157" s="53"/>
      <c r="JH157" s="53"/>
      <c r="JI157" s="53"/>
      <c r="JJ157" s="53"/>
      <c r="JK157" s="53"/>
      <c r="JL157" s="53"/>
      <c r="JM157" s="53"/>
      <c r="JN157" s="53"/>
      <c r="JO157" s="53"/>
      <c r="JP157" s="53"/>
      <c r="JQ157" s="53"/>
      <c r="JR157" s="53"/>
      <c r="JS157" s="53"/>
      <c r="JT157" s="53"/>
      <c r="JU157" s="53"/>
      <c r="JV157" s="53"/>
      <c r="JW157" s="53"/>
      <c r="JX157" s="53"/>
      <c r="JY157" s="53"/>
      <c r="JZ157" s="53"/>
      <c r="KA157" s="53"/>
      <c r="KB157" s="53"/>
      <c r="KC157" s="53"/>
      <c r="KD157" s="53"/>
      <c r="KE157" s="53"/>
      <c r="KF157" s="53"/>
      <c r="KG157" s="53"/>
      <c r="KH157" s="53"/>
      <c r="KI157" s="53"/>
      <c r="KJ157" s="53"/>
      <c r="KK157" s="53"/>
      <c r="KL157" s="53"/>
      <c r="KM157" s="53"/>
      <c r="KN157" s="53"/>
      <c r="KO157" s="9"/>
      <c r="KP157" s="9"/>
    </row>
    <row r="158" spans="1:302" x14ac:dyDescent="0.25">
      <c r="A158" s="106">
        <f t="shared" si="4"/>
        <v>0</v>
      </c>
      <c r="B158" s="52"/>
      <c r="C158" s="93" t="str">
        <f>IFERROR(VLOOKUP($B158,'Sub-code Info'!$B$4:$C$23,2,FALSE),"")</f>
        <v/>
      </c>
      <c r="D158" s="61"/>
      <c r="E158" s="61"/>
      <c r="F158" s="61"/>
      <c r="G158" s="61"/>
      <c r="H158" s="61"/>
      <c r="I158" s="61"/>
      <c r="J158" s="61"/>
      <c r="K158" s="68" t="str">
        <f>IFERROR('General Data'!$F$3*L158/SUM(COUNTIF(D158:J158,"x")),"00:00")</f>
        <v>00:00</v>
      </c>
      <c r="L158" s="75">
        <f t="shared" si="5"/>
        <v>0</v>
      </c>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53"/>
      <c r="HN158" s="53"/>
      <c r="HO158" s="53"/>
      <c r="HP158" s="53"/>
      <c r="HQ158" s="53"/>
      <c r="HR158" s="53"/>
      <c r="HS158" s="53"/>
      <c r="HT158" s="53"/>
      <c r="HU158" s="53"/>
      <c r="HV158" s="53"/>
      <c r="HW158" s="53"/>
      <c r="HX158" s="53"/>
      <c r="HY158" s="53"/>
      <c r="HZ158" s="53"/>
      <c r="IA158" s="53"/>
      <c r="IB158" s="53"/>
      <c r="IC158" s="53"/>
      <c r="ID158" s="53"/>
      <c r="IE158" s="53"/>
      <c r="IF158" s="53"/>
      <c r="IG158" s="53"/>
      <c r="IH158" s="53"/>
      <c r="II158" s="53"/>
      <c r="IJ158" s="53"/>
      <c r="IK158" s="53"/>
      <c r="IL158" s="53"/>
      <c r="IM158" s="53"/>
      <c r="IN158" s="53"/>
      <c r="IO158" s="53"/>
      <c r="IP158" s="53"/>
      <c r="IQ158" s="53"/>
      <c r="IR158" s="53"/>
      <c r="IS158" s="53"/>
      <c r="IT158" s="53"/>
      <c r="IU158" s="53"/>
      <c r="IV158" s="53"/>
      <c r="IW158" s="53"/>
      <c r="IX158" s="53"/>
      <c r="IY158" s="53"/>
      <c r="IZ158" s="53"/>
      <c r="JA158" s="53"/>
      <c r="JB158" s="53"/>
      <c r="JC158" s="53"/>
      <c r="JD158" s="53"/>
      <c r="JE158" s="53"/>
      <c r="JF158" s="53"/>
      <c r="JG158" s="53"/>
      <c r="JH158" s="53"/>
      <c r="JI158" s="53"/>
      <c r="JJ158" s="53"/>
      <c r="JK158" s="53"/>
      <c r="JL158" s="53"/>
      <c r="JM158" s="53"/>
      <c r="JN158" s="53"/>
      <c r="JO158" s="53"/>
      <c r="JP158" s="53"/>
      <c r="JQ158" s="53"/>
      <c r="JR158" s="53"/>
      <c r="JS158" s="53"/>
      <c r="JT158" s="53"/>
      <c r="JU158" s="53"/>
      <c r="JV158" s="53"/>
      <c r="JW158" s="53"/>
      <c r="JX158" s="53"/>
      <c r="JY158" s="53"/>
      <c r="JZ158" s="53"/>
      <c r="KA158" s="53"/>
      <c r="KB158" s="53"/>
      <c r="KC158" s="53"/>
      <c r="KD158" s="53"/>
      <c r="KE158" s="53"/>
      <c r="KF158" s="53"/>
      <c r="KG158" s="53"/>
      <c r="KH158" s="53"/>
      <c r="KI158" s="53"/>
      <c r="KJ158" s="53"/>
      <c r="KK158" s="53"/>
      <c r="KL158" s="53"/>
      <c r="KM158" s="53"/>
      <c r="KN158" s="53"/>
      <c r="KO158" s="9"/>
      <c r="KP158" s="9"/>
    </row>
    <row r="159" spans="1:302" x14ac:dyDescent="0.25">
      <c r="A159" s="106">
        <f t="shared" si="4"/>
        <v>0</v>
      </c>
      <c r="B159" s="52"/>
      <c r="C159" s="93" t="str">
        <f>IFERROR(VLOOKUP($B159,'Sub-code Info'!$B$4:$C$23,2,FALSE),"")</f>
        <v/>
      </c>
      <c r="D159" s="61"/>
      <c r="E159" s="61"/>
      <c r="F159" s="61"/>
      <c r="G159" s="61"/>
      <c r="H159" s="61"/>
      <c r="I159" s="61"/>
      <c r="J159" s="61"/>
      <c r="K159" s="68" t="str">
        <f>IFERROR('General Data'!$F$3*L159/SUM(COUNTIF(D159:J159,"x")),"00:00")</f>
        <v>00:00</v>
      </c>
      <c r="L159" s="75">
        <f t="shared" si="5"/>
        <v>0</v>
      </c>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53"/>
      <c r="HN159" s="53"/>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c r="IL159" s="53"/>
      <c r="IM159" s="53"/>
      <c r="IN159" s="53"/>
      <c r="IO159" s="53"/>
      <c r="IP159" s="53"/>
      <c r="IQ159" s="53"/>
      <c r="IR159" s="53"/>
      <c r="IS159" s="53"/>
      <c r="IT159" s="53"/>
      <c r="IU159" s="53"/>
      <c r="IV159" s="53"/>
      <c r="IW159" s="53"/>
      <c r="IX159" s="53"/>
      <c r="IY159" s="53"/>
      <c r="IZ159" s="53"/>
      <c r="JA159" s="53"/>
      <c r="JB159" s="53"/>
      <c r="JC159" s="53"/>
      <c r="JD159" s="53"/>
      <c r="JE159" s="53"/>
      <c r="JF159" s="53"/>
      <c r="JG159" s="53"/>
      <c r="JH159" s="53"/>
      <c r="JI159" s="53"/>
      <c r="JJ159" s="53"/>
      <c r="JK159" s="53"/>
      <c r="JL159" s="53"/>
      <c r="JM159" s="53"/>
      <c r="JN159" s="53"/>
      <c r="JO159" s="53"/>
      <c r="JP159" s="53"/>
      <c r="JQ159" s="53"/>
      <c r="JR159" s="53"/>
      <c r="JS159" s="53"/>
      <c r="JT159" s="53"/>
      <c r="JU159" s="53"/>
      <c r="JV159" s="53"/>
      <c r="JW159" s="53"/>
      <c r="JX159" s="53"/>
      <c r="JY159" s="53"/>
      <c r="JZ159" s="53"/>
      <c r="KA159" s="53"/>
      <c r="KB159" s="53"/>
      <c r="KC159" s="53"/>
      <c r="KD159" s="53"/>
      <c r="KE159" s="53"/>
      <c r="KF159" s="53"/>
      <c r="KG159" s="53"/>
      <c r="KH159" s="53"/>
      <c r="KI159" s="53"/>
      <c r="KJ159" s="53"/>
      <c r="KK159" s="53"/>
      <c r="KL159" s="53"/>
      <c r="KM159" s="53"/>
      <c r="KN159" s="53"/>
      <c r="KO159" s="9"/>
      <c r="KP159" s="9"/>
    </row>
    <row r="160" spans="1:302" x14ac:dyDescent="0.25">
      <c r="A160" s="106">
        <f t="shared" si="4"/>
        <v>0</v>
      </c>
      <c r="B160" s="52"/>
      <c r="C160" s="93" t="str">
        <f>IFERROR(VLOOKUP($B160,'Sub-code Info'!$B$4:$C$23,2,FALSE),"")</f>
        <v/>
      </c>
      <c r="D160" s="61"/>
      <c r="E160" s="61"/>
      <c r="F160" s="61"/>
      <c r="G160" s="61"/>
      <c r="H160" s="61"/>
      <c r="I160" s="61"/>
      <c r="J160" s="61"/>
      <c r="K160" s="68" t="str">
        <f>IFERROR('General Data'!$F$3*L160/SUM(COUNTIF(D160:J160,"x")),"00:00")</f>
        <v>00:00</v>
      </c>
      <c r="L160" s="75">
        <f t="shared" si="5"/>
        <v>0</v>
      </c>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53"/>
      <c r="HN160" s="53"/>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c r="IL160" s="53"/>
      <c r="IM160" s="53"/>
      <c r="IN160" s="53"/>
      <c r="IO160" s="53"/>
      <c r="IP160" s="53"/>
      <c r="IQ160" s="53"/>
      <c r="IR160" s="53"/>
      <c r="IS160" s="53"/>
      <c r="IT160" s="53"/>
      <c r="IU160" s="53"/>
      <c r="IV160" s="53"/>
      <c r="IW160" s="53"/>
      <c r="IX160" s="53"/>
      <c r="IY160" s="53"/>
      <c r="IZ160" s="53"/>
      <c r="JA160" s="53"/>
      <c r="JB160" s="53"/>
      <c r="JC160" s="53"/>
      <c r="JD160" s="53"/>
      <c r="JE160" s="53"/>
      <c r="JF160" s="53"/>
      <c r="JG160" s="53"/>
      <c r="JH160" s="53"/>
      <c r="JI160" s="53"/>
      <c r="JJ160" s="53"/>
      <c r="JK160" s="53"/>
      <c r="JL160" s="53"/>
      <c r="JM160" s="53"/>
      <c r="JN160" s="53"/>
      <c r="JO160" s="53"/>
      <c r="JP160" s="53"/>
      <c r="JQ160" s="53"/>
      <c r="JR160" s="53"/>
      <c r="JS160" s="53"/>
      <c r="JT160" s="53"/>
      <c r="JU160" s="53"/>
      <c r="JV160" s="53"/>
      <c r="JW160" s="53"/>
      <c r="JX160" s="53"/>
      <c r="JY160" s="53"/>
      <c r="JZ160" s="53"/>
      <c r="KA160" s="53"/>
      <c r="KB160" s="53"/>
      <c r="KC160" s="53"/>
      <c r="KD160" s="53"/>
      <c r="KE160" s="53"/>
      <c r="KF160" s="53"/>
      <c r="KG160" s="53"/>
      <c r="KH160" s="53"/>
      <c r="KI160" s="53"/>
      <c r="KJ160" s="53"/>
      <c r="KK160" s="53"/>
      <c r="KL160" s="53"/>
      <c r="KM160" s="53"/>
      <c r="KN160" s="53"/>
      <c r="KO160" s="9"/>
      <c r="KP160" s="9"/>
    </row>
    <row r="161" spans="1:302" x14ac:dyDescent="0.25">
      <c r="A161" s="106">
        <f t="shared" si="4"/>
        <v>0</v>
      </c>
      <c r="B161" s="52"/>
      <c r="C161" s="93" t="str">
        <f>IFERROR(VLOOKUP($B161,'Sub-code Info'!$B$4:$C$23,2,FALSE),"")</f>
        <v/>
      </c>
      <c r="D161" s="61"/>
      <c r="E161" s="61"/>
      <c r="F161" s="61"/>
      <c r="G161" s="61"/>
      <c r="H161" s="61"/>
      <c r="I161" s="61"/>
      <c r="J161" s="61"/>
      <c r="K161" s="68" t="str">
        <f>IFERROR('General Data'!$F$3*L161/SUM(COUNTIF(D161:J161,"x")),"00:00")</f>
        <v>00:00</v>
      </c>
      <c r="L161" s="75">
        <f t="shared" si="5"/>
        <v>0</v>
      </c>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53"/>
      <c r="HN161" s="53"/>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c r="IL161" s="53"/>
      <c r="IM161" s="53"/>
      <c r="IN161" s="53"/>
      <c r="IO161" s="53"/>
      <c r="IP161" s="53"/>
      <c r="IQ161" s="53"/>
      <c r="IR161" s="53"/>
      <c r="IS161" s="53"/>
      <c r="IT161" s="53"/>
      <c r="IU161" s="53"/>
      <c r="IV161" s="53"/>
      <c r="IW161" s="53"/>
      <c r="IX161" s="53"/>
      <c r="IY161" s="53"/>
      <c r="IZ161" s="53"/>
      <c r="JA161" s="53"/>
      <c r="JB161" s="53"/>
      <c r="JC161" s="53"/>
      <c r="JD161" s="53"/>
      <c r="JE161" s="53"/>
      <c r="JF161" s="53"/>
      <c r="JG161" s="53"/>
      <c r="JH161" s="53"/>
      <c r="JI161" s="53"/>
      <c r="JJ161" s="53"/>
      <c r="JK161" s="53"/>
      <c r="JL161" s="53"/>
      <c r="JM161" s="53"/>
      <c r="JN161" s="53"/>
      <c r="JO161" s="53"/>
      <c r="JP161" s="53"/>
      <c r="JQ161" s="53"/>
      <c r="JR161" s="53"/>
      <c r="JS161" s="53"/>
      <c r="JT161" s="53"/>
      <c r="JU161" s="53"/>
      <c r="JV161" s="53"/>
      <c r="JW161" s="53"/>
      <c r="JX161" s="53"/>
      <c r="JY161" s="53"/>
      <c r="JZ161" s="53"/>
      <c r="KA161" s="53"/>
      <c r="KB161" s="53"/>
      <c r="KC161" s="53"/>
      <c r="KD161" s="53"/>
      <c r="KE161" s="53"/>
      <c r="KF161" s="53"/>
      <c r="KG161" s="53"/>
      <c r="KH161" s="53"/>
      <c r="KI161" s="53"/>
      <c r="KJ161" s="53"/>
      <c r="KK161" s="53"/>
      <c r="KL161" s="53"/>
      <c r="KM161" s="53"/>
      <c r="KN161" s="53"/>
      <c r="KO161" s="9"/>
      <c r="KP161" s="9"/>
    </row>
    <row r="162" spans="1:302" x14ac:dyDescent="0.25">
      <c r="A162" s="106">
        <f t="shared" si="4"/>
        <v>0</v>
      </c>
      <c r="B162" s="52"/>
      <c r="C162" s="93" t="str">
        <f>IFERROR(VLOOKUP($B162,'Sub-code Info'!$B$4:$C$23,2,FALSE),"")</f>
        <v/>
      </c>
      <c r="D162" s="61"/>
      <c r="E162" s="61"/>
      <c r="F162" s="61"/>
      <c r="G162" s="61"/>
      <c r="H162" s="61"/>
      <c r="I162" s="61"/>
      <c r="J162" s="61"/>
      <c r="K162" s="68" t="str">
        <f>IFERROR('General Data'!$F$3*L162/SUM(COUNTIF(D162:J162,"x")),"00:00")</f>
        <v>00:00</v>
      </c>
      <c r="L162" s="75">
        <f t="shared" si="5"/>
        <v>0</v>
      </c>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c r="IP162" s="53"/>
      <c r="IQ162" s="53"/>
      <c r="IR162" s="53"/>
      <c r="IS162" s="53"/>
      <c r="IT162" s="53"/>
      <c r="IU162" s="53"/>
      <c r="IV162" s="53"/>
      <c r="IW162" s="53"/>
      <c r="IX162" s="53"/>
      <c r="IY162" s="53"/>
      <c r="IZ162" s="53"/>
      <c r="JA162" s="53"/>
      <c r="JB162" s="53"/>
      <c r="JC162" s="53"/>
      <c r="JD162" s="53"/>
      <c r="JE162" s="53"/>
      <c r="JF162" s="53"/>
      <c r="JG162" s="53"/>
      <c r="JH162" s="53"/>
      <c r="JI162" s="53"/>
      <c r="JJ162" s="53"/>
      <c r="JK162" s="53"/>
      <c r="JL162" s="53"/>
      <c r="JM162" s="53"/>
      <c r="JN162" s="53"/>
      <c r="JO162" s="53"/>
      <c r="JP162" s="53"/>
      <c r="JQ162" s="53"/>
      <c r="JR162" s="53"/>
      <c r="JS162" s="53"/>
      <c r="JT162" s="53"/>
      <c r="JU162" s="53"/>
      <c r="JV162" s="53"/>
      <c r="JW162" s="53"/>
      <c r="JX162" s="53"/>
      <c r="JY162" s="53"/>
      <c r="JZ162" s="53"/>
      <c r="KA162" s="53"/>
      <c r="KB162" s="53"/>
      <c r="KC162" s="53"/>
      <c r="KD162" s="53"/>
      <c r="KE162" s="53"/>
      <c r="KF162" s="53"/>
      <c r="KG162" s="53"/>
      <c r="KH162" s="53"/>
      <c r="KI162" s="53"/>
      <c r="KJ162" s="53"/>
      <c r="KK162" s="53"/>
      <c r="KL162" s="53"/>
      <c r="KM162" s="53"/>
      <c r="KN162" s="53"/>
      <c r="KO162" s="9"/>
      <c r="KP162" s="9"/>
    </row>
    <row r="163" spans="1:302" x14ac:dyDescent="0.25">
      <c r="A163" s="106">
        <f t="shared" si="4"/>
        <v>0</v>
      </c>
      <c r="B163" s="52"/>
      <c r="C163" s="93" t="str">
        <f>IFERROR(VLOOKUP($B163,'Sub-code Info'!$B$4:$C$23,2,FALSE),"")</f>
        <v/>
      </c>
      <c r="D163" s="61"/>
      <c r="E163" s="61"/>
      <c r="F163" s="61"/>
      <c r="G163" s="61"/>
      <c r="H163" s="61"/>
      <c r="I163" s="61"/>
      <c r="J163" s="61"/>
      <c r="K163" s="68" t="str">
        <f>IFERROR('General Data'!$F$3*L163/SUM(COUNTIF(D163:J163,"x")),"00:00")</f>
        <v>00:00</v>
      </c>
      <c r="L163" s="75">
        <f t="shared" si="5"/>
        <v>0</v>
      </c>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53"/>
      <c r="HN163" s="53"/>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c r="IL163" s="53"/>
      <c r="IM163" s="53"/>
      <c r="IN163" s="53"/>
      <c r="IO163" s="53"/>
      <c r="IP163" s="53"/>
      <c r="IQ163" s="53"/>
      <c r="IR163" s="53"/>
      <c r="IS163" s="53"/>
      <c r="IT163" s="53"/>
      <c r="IU163" s="53"/>
      <c r="IV163" s="53"/>
      <c r="IW163" s="53"/>
      <c r="IX163" s="53"/>
      <c r="IY163" s="53"/>
      <c r="IZ163" s="53"/>
      <c r="JA163" s="53"/>
      <c r="JB163" s="53"/>
      <c r="JC163" s="53"/>
      <c r="JD163" s="53"/>
      <c r="JE163" s="53"/>
      <c r="JF163" s="53"/>
      <c r="JG163" s="53"/>
      <c r="JH163" s="53"/>
      <c r="JI163" s="53"/>
      <c r="JJ163" s="53"/>
      <c r="JK163" s="53"/>
      <c r="JL163" s="53"/>
      <c r="JM163" s="53"/>
      <c r="JN163" s="53"/>
      <c r="JO163" s="53"/>
      <c r="JP163" s="53"/>
      <c r="JQ163" s="53"/>
      <c r="JR163" s="53"/>
      <c r="JS163" s="53"/>
      <c r="JT163" s="53"/>
      <c r="JU163" s="53"/>
      <c r="JV163" s="53"/>
      <c r="JW163" s="53"/>
      <c r="JX163" s="53"/>
      <c r="JY163" s="53"/>
      <c r="JZ163" s="53"/>
      <c r="KA163" s="53"/>
      <c r="KB163" s="53"/>
      <c r="KC163" s="53"/>
      <c r="KD163" s="53"/>
      <c r="KE163" s="53"/>
      <c r="KF163" s="53"/>
      <c r="KG163" s="53"/>
      <c r="KH163" s="53"/>
      <c r="KI163" s="53"/>
      <c r="KJ163" s="53"/>
      <c r="KK163" s="53"/>
      <c r="KL163" s="53"/>
      <c r="KM163" s="53"/>
      <c r="KN163" s="53"/>
      <c r="KO163" s="9"/>
      <c r="KP163" s="9"/>
    </row>
    <row r="164" spans="1:302" x14ac:dyDescent="0.25">
      <c r="A164" s="106">
        <f t="shared" si="4"/>
        <v>0</v>
      </c>
      <c r="B164" s="52"/>
      <c r="C164" s="93" t="str">
        <f>IFERROR(VLOOKUP($B164,'Sub-code Info'!$B$4:$C$23,2,FALSE),"")</f>
        <v/>
      </c>
      <c r="D164" s="61"/>
      <c r="E164" s="61"/>
      <c r="F164" s="61"/>
      <c r="G164" s="61"/>
      <c r="H164" s="61"/>
      <c r="I164" s="61"/>
      <c r="J164" s="61"/>
      <c r="K164" s="68" t="str">
        <f>IFERROR('General Data'!$F$3*L164/SUM(COUNTIF(D164:J164,"x")),"00:00")</f>
        <v>00:00</v>
      </c>
      <c r="L164" s="75">
        <f t="shared" si="5"/>
        <v>0</v>
      </c>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53"/>
      <c r="HN164" s="53"/>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c r="IL164" s="53"/>
      <c r="IM164" s="53"/>
      <c r="IN164" s="53"/>
      <c r="IO164" s="53"/>
      <c r="IP164" s="53"/>
      <c r="IQ164" s="53"/>
      <c r="IR164" s="53"/>
      <c r="IS164" s="53"/>
      <c r="IT164" s="53"/>
      <c r="IU164" s="53"/>
      <c r="IV164" s="53"/>
      <c r="IW164" s="53"/>
      <c r="IX164" s="53"/>
      <c r="IY164" s="53"/>
      <c r="IZ164" s="53"/>
      <c r="JA164" s="53"/>
      <c r="JB164" s="53"/>
      <c r="JC164" s="53"/>
      <c r="JD164" s="53"/>
      <c r="JE164" s="53"/>
      <c r="JF164" s="53"/>
      <c r="JG164" s="53"/>
      <c r="JH164" s="53"/>
      <c r="JI164" s="53"/>
      <c r="JJ164" s="53"/>
      <c r="JK164" s="53"/>
      <c r="JL164" s="53"/>
      <c r="JM164" s="53"/>
      <c r="JN164" s="53"/>
      <c r="JO164" s="53"/>
      <c r="JP164" s="53"/>
      <c r="JQ164" s="53"/>
      <c r="JR164" s="53"/>
      <c r="JS164" s="53"/>
      <c r="JT164" s="53"/>
      <c r="JU164" s="53"/>
      <c r="JV164" s="53"/>
      <c r="JW164" s="53"/>
      <c r="JX164" s="53"/>
      <c r="JY164" s="53"/>
      <c r="JZ164" s="53"/>
      <c r="KA164" s="53"/>
      <c r="KB164" s="53"/>
      <c r="KC164" s="53"/>
      <c r="KD164" s="53"/>
      <c r="KE164" s="53"/>
      <c r="KF164" s="53"/>
      <c r="KG164" s="53"/>
      <c r="KH164" s="53"/>
      <c r="KI164" s="53"/>
      <c r="KJ164" s="53"/>
      <c r="KK164" s="53"/>
      <c r="KL164" s="53"/>
      <c r="KM164" s="53"/>
      <c r="KN164" s="53"/>
      <c r="KO164" s="9"/>
      <c r="KP164" s="9"/>
    </row>
    <row r="165" spans="1:302" x14ac:dyDescent="0.25">
      <c r="A165" s="106">
        <f t="shared" si="4"/>
        <v>0</v>
      </c>
      <c r="B165" s="52"/>
      <c r="C165" s="93" t="str">
        <f>IFERROR(VLOOKUP($B165,'Sub-code Info'!$B$4:$C$23,2,FALSE),"")</f>
        <v/>
      </c>
      <c r="D165" s="61"/>
      <c r="E165" s="61"/>
      <c r="F165" s="61"/>
      <c r="G165" s="61"/>
      <c r="H165" s="61"/>
      <c r="I165" s="61"/>
      <c r="J165" s="61"/>
      <c r="K165" s="68" t="str">
        <f>IFERROR('General Data'!$F$3*L165/SUM(COUNTIF(D165:J165,"x")),"00:00")</f>
        <v>00:00</v>
      </c>
      <c r="L165" s="75">
        <f t="shared" si="5"/>
        <v>0</v>
      </c>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53"/>
      <c r="HN165" s="53"/>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c r="IL165" s="53"/>
      <c r="IM165" s="53"/>
      <c r="IN165" s="53"/>
      <c r="IO165" s="53"/>
      <c r="IP165" s="53"/>
      <c r="IQ165" s="53"/>
      <c r="IR165" s="53"/>
      <c r="IS165" s="53"/>
      <c r="IT165" s="53"/>
      <c r="IU165" s="53"/>
      <c r="IV165" s="53"/>
      <c r="IW165" s="53"/>
      <c r="IX165" s="53"/>
      <c r="IY165" s="53"/>
      <c r="IZ165" s="53"/>
      <c r="JA165" s="53"/>
      <c r="JB165" s="53"/>
      <c r="JC165" s="53"/>
      <c r="JD165" s="53"/>
      <c r="JE165" s="53"/>
      <c r="JF165" s="53"/>
      <c r="JG165" s="53"/>
      <c r="JH165" s="53"/>
      <c r="JI165" s="53"/>
      <c r="JJ165" s="53"/>
      <c r="JK165" s="53"/>
      <c r="JL165" s="53"/>
      <c r="JM165" s="53"/>
      <c r="JN165" s="53"/>
      <c r="JO165" s="53"/>
      <c r="JP165" s="53"/>
      <c r="JQ165" s="53"/>
      <c r="JR165" s="53"/>
      <c r="JS165" s="53"/>
      <c r="JT165" s="53"/>
      <c r="JU165" s="53"/>
      <c r="JV165" s="53"/>
      <c r="JW165" s="53"/>
      <c r="JX165" s="53"/>
      <c r="JY165" s="53"/>
      <c r="JZ165" s="53"/>
      <c r="KA165" s="53"/>
      <c r="KB165" s="53"/>
      <c r="KC165" s="53"/>
      <c r="KD165" s="53"/>
      <c r="KE165" s="53"/>
      <c r="KF165" s="53"/>
      <c r="KG165" s="53"/>
      <c r="KH165" s="53"/>
      <c r="KI165" s="53"/>
      <c r="KJ165" s="53"/>
      <c r="KK165" s="53"/>
      <c r="KL165" s="53"/>
      <c r="KM165" s="53"/>
      <c r="KN165" s="53"/>
      <c r="KO165" s="9"/>
      <c r="KP165" s="9"/>
    </row>
    <row r="166" spans="1:302" x14ac:dyDescent="0.25">
      <c r="A166" s="106">
        <f t="shared" si="4"/>
        <v>0</v>
      </c>
      <c r="B166" s="52"/>
      <c r="C166" s="93" t="str">
        <f>IFERROR(VLOOKUP($B166,'Sub-code Info'!$B$4:$C$23,2,FALSE),"")</f>
        <v/>
      </c>
      <c r="D166" s="61"/>
      <c r="E166" s="61"/>
      <c r="F166" s="61"/>
      <c r="G166" s="61"/>
      <c r="H166" s="61"/>
      <c r="I166" s="61"/>
      <c r="J166" s="61"/>
      <c r="K166" s="68" t="str">
        <f>IFERROR('General Data'!$F$3*L166/SUM(COUNTIF(D166:J166,"x")),"00:00")</f>
        <v>00:00</v>
      </c>
      <c r="L166" s="75">
        <f t="shared" si="5"/>
        <v>0</v>
      </c>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c r="GJ166" s="53"/>
      <c r="GK166" s="53"/>
      <c r="GL166" s="53"/>
      <c r="GM166" s="53"/>
      <c r="GN166" s="53"/>
      <c r="GO166" s="53"/>
      <c r="GP166" s="53"/>
      <c r="GQ166" s="53"/>
      <c r="GR166" s="53"/>
      <c r="GS166" s="53"/>
      <c r="GT166" s="53"/>
      <c r="GU166" s="53"/>
      <c r="GV166" s="53"/>
      <c r="GW166" s="53"/>
      <c r="GX166" s="53"/>
      <c r="GY166" s="53"/>
      <c r="GZ166" s="53"/>
      <c r="HA166" s="53"/>
      <c r="HB166" s="53"/>
      <c r="HC166" s="53"/>
      <c r="HD166" s="53"/>
      <c r="HE166" s="53"/>
      <c r="HF166" s="53"/>
      <c r="HG166" s="53"/>
      <c r="HH166" s="53"/>
      <c r="HI166" s="53"/>
      <c r="HJ166" s="53"/>
      <c r="HK166" s="53"/>
      <c r="HL166" s="53"/>
      <c r="HM166" s="53"/>
      <c r="HN166" s="53"/>
      <c r="HO166" s="53"/>
      <c r="HP166" s="53"/>
      <c r="HQ166" s="53"/>
      <c r="HR166" s="53"/>
      <c r="HS166" s="53"/>
      <c r="HT166" s="53"/>
      <c r="HU166" s="53"/>
      <c r="HV166" s="53"/>
      <c r="HW166" s="53"/>
      <c r="HX166" s="53"/>
      <c r="HY166" s="53"/>
      <c r="HZ166" s="53"/>
      <c r="IA166" s="53"/>
      <c r="IB166" s="53"/>
      <c r="IC166" s="53"/>
      <c r="ID166" s="53"/>
      <c r="IE166" s="53"/>
      <c r="IF166" s="53"/>
      <c r="IG166" s="53"/>
      <c r="IH166" s="53"/>
      <c r="II166" s="53"/>
      <c r="IJ166" s="53"/>
      <c r="IK166" s="53"/>
      <c r="IL166" s="53"/>
      <c r="IM166" s="53"/>
      <c r="IN166" s="53"/>
      <c r="IO166" s="53"/>
      <c r="IP166" s="53"/>
      <c r="IQ166" s="53"/>
      <c r="IR166" s="53"/>
      <c r="IS166" s="53"/>
      <c r="IT166" s="53"/>
      <c r="IU166" s="53"/>
      <c r="IV166" s="53"/>
      <c r="IW166" s="53"/>
      <c r="IX166" s="53"/>
      <c r="IY166" s="53"/>
      <c r="IZ166" s="53"/>
      <c r="JA166" s="53"/>
      <c r="JB166" s="53"/>
      <c r="JC166" s="53"/>
      <c r="JD166" s="53"/>
      <c r="JE166" s="53"/>
      <c r="JF166" s="53"/>
      <c r="JG166" s="53"/>
      <c r="JH166" s="53"/>
      <c r="JI166" s="53"/>
      <c r="JJ166" s="53"/>
      <c r="JK166" s="53"/>
      <c r="JL166" s="53"/>
      <c r="JM166" s="53"/>
      <c r="JN166" s="53"/>
      <c r="JO166" s="53"/>
      <c r="JP166" s="53"/>
      <c r="JQ166" s="53"/>
      <c r="JR166" s="53"/>
      <c r="JS166" s="53"/>
      <c r="JT166" s="53"/>
      <c r="JU166" s="53"/>
      <c r="JV166" s="53"/>
      <c r="JW166" s="53"/>
      <c r="JX166" s="53"/>
      <c r="JY166" s="53"/>
      <c r="JZ166" s="53"/>
      <c r="KA166" s="53"/>
      <c r="KB166" s="53"/>
      <c r="KC166" s="53"/>
      <c r="KD166" s="53"/>
      <c r="KE166" s="53"/>
      <c r="KF166" s="53"/>
      <c r="KG166" s="53"/>
      <c r="KH166" s="53"/>
      <c r="KI166" s="53"/>
      <c r="KJ166" s="53"/>
      <c r="KK166" s="53"/>
      <c r="KL166" s="53"/>
      <c r="KM166" s="53"/>
      <c r="KN166" s="53"/>
      <c r="KO166" s="9"/>
      <c r="KP166" s="9"/>
    </row>
    <row r="167" spans="1:302" x14ac:dyDescent="0.25">
      <c r="A167" s="106">
        <f t="shared" si="4"/>
        <v>0</v>
      </c>
      <c r="B167" s="52"/>
      <c r="C167" s="93" t="str">
        <f>IFERROR(VLOOKUP($B167,'Sub-code Info'!$B$4:$C$23,2,FALSE),"")</f>
        <v/>
      </c>
      <c r="D167" s="61"/>
      <c r="E167" s="61"/>
      <c r="F167" s="61"/>
      <c r="G167" s="61"/>
      <c r="H167" s="61"/>
      <c r="I167" s="61"/>
      <c r="J167" s="61"/>
      <c r="K167" s="68" t="str">
        <f>IFERROR('General Data'!$F$3*L167/SUM(COUNTIF(D167:J167,"x")),"00:00")</f>
        <v>00:00</v>
      </c>
      <c r="L167" s="75">
        <f t="shared" si="5"/>
        <v>0</v>
      </c>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c r="ER167" s="53"/>
      <c r="ES167" s="53"/>
      <c r="ET167" s="53"/>
      <c r="EU167" s="53"/>
      <c r="EV167" s="53"/>
      <c r="EW167" s="53"/>
      <c r="EX167" s="53"/>
      <c r="EY167" s="53"/>
      <c r="EZ167" s="53"/>
      <c r="FA167" s="53"/>
      <c r="FB167" s="53"/>
      <c r="FC167" s="53"/>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c r="GJ167" s="53"/>
      <c r="GK167" s="53"/>
      <c r="GL167" s="53"/>
      <c r="GM167" s="53"/>
      <c r="GN167" s="53"/>
      <c r="GO167" s="53"/>
      <c r="GP167" s="53"/>
      <c r="GQ167" s="53"/>
      <c r="GR167" s="53"/>
      <c r="GS167" s="53"/>
      <c r="GT167" s="53"/>
      <c r="GU167" s="53"/>
      <c r="GV167" s="53"/>
      <c r="GW167" s="53"/>
      <c r="GX167" s="53"/>
      <c r="GY167" s="53"/>
      <c r="GZ167" s="53"/>
      <c r="HA167" s="53"/>
      <c r="HB167" s="53"/>
      <c r="HC167" s="53"/>
      <c r="HD167" s="53"/>
      <c r="HE167" s="53"/>
      <c r="HF167" s="53"/>
      <c r="HG167" s="53"/>
      <c r="HH167" s="53"/>
      <c r="HI167" s="53"/>
      <c r="HJ167" s="53"/>
      <c r="HK167" s="53"/>
      <c r="HL167" s="53"/>
      <c r="HM167" s="53"/>
      <c r="HN167" s="53"/>
      <c r="HO167" s="53"/>
      <c r="HP167" s="53"/>
      <c r="HQ167" s="53"/>
      <c r="HR167" s="53"/>
      <c r="HS167" s="53"/>
      <c r="HT167" s="53"/>
      <c r="HU167" s="53"/>
      <c r="HV167" s="53"/>
      <c r="HW167" s="53"/>
      <c r="HX167" s="53"/>
      <c r="HY167" s="53"/>
      <c r="HZ167" s="53"/>
      <c r="IA167" s="53"/>
      <c r="IB167" s="53"/>
      <c r="IC167" s="53"/>
      <c r="ID167" s="53"/>
      <c r="IE167" s="53"/>
      <c r="IF167" s="53"/>
      <c r="IG167" s="53"/>
      <c r="IH167" s="53"/>
      <c r="II167" s="53"/>
      <c r="IJ167" s="53"/>
      <c r="IK167" s="53"/>
      <c r="IL167" s="53"/>
      <c r="IM167" s="53"/>
      <c r="IN167" s="53"/>
      <c r="IO167" s="53"/>
      <c r="IP167" s="53"/>
      <c r="IQ167" s="53"/>
      <c r="IR167" s="53"/>
      <c r="IS167" s="53"/>
      <c r="IT167" s="53"/>
      <c r="IU167" s="53"/>
      <c r="IV167" s="53"/>
      <c r="IW167" s="53"/>
      <c r="IX167" s="53"/>
      <c r="IY167" s="53"/>
      <c r="IZ167" s="53"/>
      <c r="JA167" s="53"/>
      <c r="JB167" s="53"/>
      <c r="JC167" s="53"/>
      <c r="JD167" s="53"/>
      <c r="JE167" s="53"/>
      <c r="JF167" s="53"/>
      <c r="JG167" s="53"/>
      <c r="JH167" s="53"/>
      <c r="JI167" s="53"/>
      <c r="JJ167" s="53"/>
      <c r="JK167" s="53"/>
      <c r="JL167" s="53"/>
      <c r="JM167" s="53"/>
      <c r="JN167" s="53"/>
      <c r="JO167" s="53"/>
      <c r="JP167" s="53"/>
      <c r="JQ167" s="53"/>
      <c r="JR167" s="53"/>
      <c r="JS167" s="53"/>
      <c r="JT167" s="53"/>
      <c r="JU167" s="53"/>
      <c r="JV167" s="53"/>
      <c r="JW167" s="53"/>
      <c r="JX167" s="53"/>
      <c r="JY167" s="53"/>
      <c r="JZ167" s="53"/>
      <c r="KA167" s="53"/>
      <c r="KB167" s="53"/>
      <c r="KC167" s="53"/>
      <c r="KD167" s="53"/>
      <c r="KE167" s="53"/>
      <c r="KF167" s="53"/>
      <c r="KG167" s="53"/>
      <c r="KH167" s="53"/>
      <c r="KI167" s="53"/>
      <c r="KJ167" s="53"/>
      <c r="KK167" s="53"/>
      <c r="KL167" s="53"/>
      <c r="KM167" s="53"/>
      <c r="KN167" s="53"/>
      <c r="KO167" s="9"/>
      <c r="KP167" s="9"/>
    </row>
    <row r="168" spans="1:302" x14ac:dyDescent="0.25">
      <c r="A168" s="106">
        <f t="shared" si="4"/>
        <v>0</v>
      </c>
      <c r="B168" s="52"/>
      <c r="C168" s="93" t="str">
        <f>IFERROR(VLOOKUP($B168,'Sub-code Info'!$B$4:$C$23,2,FALSE),"")</f>
        <v/>
      </c>
      <c r="D168" s="61"/>
      <c r="E168" s="61"/>
      <c r="F168" s="61"/>
      <c r="G168" s="61"/>
      <c r="H168" s="61"/>
      <c r="I168" s="61"/>
      <c r="J168" s="61"/>
      <c r="K168" s="68" t="str">
        <f>IFERROR('General Data'!$F$3*L168/SUM(COUNTIF(D168:J168,"x")),"00:00")</f>
        <v>00:00</v>
      </c>
      <c r="L168" s="75">
        <f t="shared" si="5"/>
        <v>0</v>
      </c>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c r="DD168" s="53"/>
      <c r="DE168" s="53"/>
      <c r="DF168" s="53"/>
      <c r="DG168" s="53"/>
      <c r="DH168" s="53"/>
      <c r="DI168" s="53"/>
      <c r="DJ168" s="53"/>
      <c r="DK168" s="53"/>
      <c r="DL168" s="53"/>
      <c r="DM168" s="53"/>
      <c r="DN168" s="53"/>
      <c r="DO168" s="53"/>
      <c r="DP168" s="53"/>
      <c r="DQ168" s="53"/>
      <c r="DR168" s="53"/>
      <c r="DS168" s="53"/>
      <c r="DT168" s="53"/>
      <c r="DU168" s="53"/>
      <c r="DV168" s="53"/>
      <c r="DW168" s="53"/>
      <c r="DX168" s="53"/>
      <c r="DY168" s="53"/>
      <c r="DZ168" s="53"/>
      <c r="EA168" s="53"/>
      <c r="EB168" s="53"/>
      <c r="EC168" s="53"/>
      <c r="ED168" s="53"/>
      <c r="EE168" s="53"/>
      <c r="EF168" s="53"/>
      <c r="EG168" s="53"/>
      <c r="EH168" s="53"/>
      <c r="EI168" s="53"/>
      <c r="EJ168" s="53"/>
      <c r="EK168" s="53"/>
      <c r="EL168" s="53"/>
      <c r="EM168" s="53"/>
      <c r="EN168" s="53"/>
      <c r="EO168" s="53"/>
      <c r="EP168" s="53"/>
      <c r="EQ168" s="53"/>
      <c r="ER168" s="53"/>
      <c r="ES168" s="53"/>
      <c r="ET168" s="53"/>
      <c r="EU168" s="53"/>
      <c r="EV168" s="53"/>
      <c r="EW168" s="53"/>
      <c r="EX168" s="53"/>
      <c r="EY168" s="53"/>
      <c r="EZ168" s="53"/>
      <c r="FA168" s="53"/>
      <c r="FB168" s="53"/>
      <c r="FC168" s="53"/>
      <c r="FD168" s="53"/>
      <c r="FE168" s="53"/>
      <c r="FF168" s="53"/>
      <c r="FG168" s="53"/>
      <c r="FH168" s="53"/>
      <c r="FI168" s="53"/>
      <c r="FJ168" s="53"/>
      <c r="FK168" s="53"/>
      <c r="FL168" s="53"/>
      <c r="FM168" s="53"/>
      <c r="FN168" s="53"/>
      <c r="FO168" s="53"/>
      <c r="FP168" s="53"/>
      <c r="FQ168" s="53"/>
      <c r="FR168" s="53"/>
      <c r="FS168" s="53"/>
      <c r="FT168" s="53"/>
      <c r="FU168" s="53"/>
      <c r="FV168" s="53"/>
      <c r="FW168" s="53"/>
      <c r="FX168" s="53"/>
      <c r="FY168" s="53"/>
      <c r="FZ168" s="53"/>
      <c r="GA168" s="53"/>
      <c r="GB168" s="53"/>
      <c r="GC168" s="53"/>
      <c r="GD168" s="53"/>
      <c r="GE168" s="53"/>
      <c r="GF168" s="53"/>
      <c r="GG168" s="53"/>
      <c r="GH168" s="53"/>
      <c r="GI168" s="53"/>
      <c r="GJ168" s="53"/>
      <c r="GK168" s="53"/>
      <c r="GL168" s="53"/>
      <c r="GM168" s="53"/>
      <c r="GN168" s="53"/>
      <c r="GO168" s="53"/>
      <c r="GP168" s="53"/>
      <c r="GQ168" s="53"/>
      <c r="GR168" s="53"/>
      <c r="GS168" s="53"/>
      <c r="GT168" s="53"/>
      <c r="GU168" s="53"/>
      <c r="GV168" s="53"/>
      <c r="GW168" s="53"/>
      <c r="GX168" s="53"/>
      <c r="GY168" s="53"/>
      <c r="GZ168" s="53"/>
      <c r="HA168" s="53"/>
      <c r="HB168" s="53"/>
      <c r="HC168" s="53"/>
      <c r="HD168" s="53"/>
      <c r="HE168" s="53"/>
      <c r="HF168" s="53"/>
      <c r="HG168" s="53"/>
      <c r="HH168" s="53"/>
      <c r="HI168" s="53"/>
      <c r="HJ168" s="53"/>
      <c r="HK168" s="53"/>
      <c r="HL168" s="53"/>
      <c r="HM168" s="53"/>
      <c r="HN168" s="53"/>
      <c r="HO168" s="53"/>
      <c r="HP168" s="53"/>
      <c r="HQ168" s="53"/>
      <c r="HR168" s="53"/>
      <c r="HS168" s="53"/>
      <c r="HT168" s="53"/>
      <c r="HU168" s="53"/>
      <c r="HV168" s="53"/>
      <c r="HW168" s="53"/>
      <c r="HX168" s="53"/>
      <c r="HY168" s="53"/>
      <c r="HZ168" s="53"/>
      <c r="IA168" s="53"/>
      <c r="IB168" s="53"/>
      <c r="IC168" s="53"/>
      <c r="ID168" s="53"/>
      <c r="IE168" s="53"/>
      <c r="IF168" s="53"/>
      <c r="IG168" s="53"/>
      <c r="IH168" s="53"/>
      <c r="II168" s="53"/>
      <c r="IJ168" s="53"/>
      <c r="IK168" s="53"/>
      <c r="IL168" s="53"/>
      <c r="IM168" s="53"/>
      <c r="IN168" s="53"/>
      <c r="IO168" s="53"/>
      <c r="IP168" s="53"/>
      <c r="IQ168" s="53"/>
      <c r="IR168" s="53"/>
      <c r="IS168" s="53"/>
      <c r="IT168" s="53"/>
      <c r="IU168" s="53"/>
      <c r="IV168" s="53"/>
      <c r="IW168" s="53"/>
      <c r="IX168" s="53"/>
      <c r="IY168" s="53"/>
      <c r="IZ168" s="53"/>
      <c r="JA168" s="53"/>
      <c r="JB168" s="53"/>
      <c r="JC168" s="53"/>
      <c r="JD168" s="53"/>
      <c r="JE168" s="53"/>
      <c r="JF168" s="53"/>
      <c r="JG168" s="53"/>
      <c r="JH168" s="53"/>
      <c r="JI168" s="53"/>
      <c r="JJ168" s="53"/>
      <c r="JK168" s="53"/>
      <c r="JL168" s="53"/>
      <c r="JM168" s="53"/>
      <c r="JN168" s="53"/>
      <c r="JO168" s="53"/>
      <c r="JP168" s="53"/>
      <c r="JQ168" s="53"/>
      <c r="JR168" s="53"/>
      <c r="JS168" s="53"/>
      <c r="JT168" s="53"/>
      <c r="JU168" s="53"/>
      <c r="JV168" s="53"/>
      <c r="JW168" s="53"/>
      <c r="JX168" s="53"/>
      <c r="JY168" s="53"/>
      <c r="JZ168" s="53"/>
      <c r="KA168" s="53"/>
      <c r="KB168" s="53"/>
      <c r="KC168" s="53"/>
      <c r="KD168" s="53"/>
      <c r="KE168" s="53"/>
      <c r="KF168" s="53"/>
      <c r="KG168" s="53"/>
      <c r="KH168" s="53"/>
      <c r="KI168" s="53"/>
      <c r="KJ168" s="53"/>
      <c r="KK168" s="53"/>
      <c r="KL168" s="53"/>
      <c r="KM168" s="53"/>
      <c r="KN168" s="53"/>
      <c r="KO168" s="9"/>
      <c r="KP168" s="9"/>
    </row>
    <row r="169" spans="1:302" x14ac:dyDescent="0.25">
      <c r="A169" s="106">
        <f t="shared" si="4"/>
        <v>0</v>
      </c>
      <c r="B169" s="52"/>
      <c r="C169" s="93" t="str">
        <f>IFERROR(VLOOKUP($B169,'Sub-code Info'!$B$4:$C$23,2,FALSE),"")</f>
        <v/>
      </c>
      <c r="D169" s="61"/>
      <c r="E169" s="61"/>
      <c r="F169" s="61"/>
      <c r="G169" s="61"/>
      <c r="H169" s="61"/>
      <c r="I169" s="61"/>
      <c r="J169" s="61"/>
      <c r="K169" s="68" t="str">
        <f>IFERROR('General Data'!$F$3*L169/SUM(COUNTIF(D169:J169,"x")),"00:00")</f>
        <v>00:00</v>
      </c>
      <c r="L169" s="75">
        <f t="shared" si="5"/>
        <v>0</v>
      </c>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c r="DD169" s="53"/>
      <c r="DE169" s="53"/>
      <c r="DF169" s="53"/>
      <c r="DG169" s="53"/>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53"/>
      <c r="ER169" s="53"/>
      <c r="ES169" s="53"/>
      <c r="ET169" s="53"/>
      <c r="EU169" s="53"/>
      <c r="EV169" s="53"/>
      <c r="EW169" s="53"/>
      <c r="EX169" s="53"/>
      <c r="EY169" s="53"/>
      <c r="EZ169" s="53"/>
      <c r="FA169" s="53"/>
      <c r="FB169" s="53"/>
      <c r="FC169" s="53"/>
      <c r="FD169" s="53"/>
      <c r="FE169" s="53"/>
      <c r="FF169" s="53"/>
      <c r="FG169" s="53"/>
      <c r="FH169" s="53"/>
      <c r="FI169" s="53"/>
      <c r="FJ169" s="53"/>
      <c r="FK169" s="53"/>
      <c r="FL169" s="53"/>
      <c r="FM169" s="53"/>
      <c r="FN169" s="53"/>
      <c r="FO169" s="53"/>
      <c r="FP169" s="53"/>
      <c r="FQ169" s="53"/>
      <c r="FR169" s="53"/>
      <c r="FS169" s="53"/>
      <c r="FT169" s="53"/>
      <c r="FU169" s="53"/>
      <c r="FV169" s="53"/>
      <c r="FW169" s="53"/>
      <c r="FX169" s="53"/>
      <c r="FY169" s="53"/>
      <c r="FZ169" s="53"/>
      <c r="GA169" s="53"/>
      <c r="GB169" s="53"/>
      <c r="GC169" s="53"/>
      <c r="GD169" s="53"/>
      <c r="GE169" s="53"/>
      <c r="GF169" s="53"/>
      <c r="GG169" s="53"/>
      <c r="GH169" s="53"/>
      <c r="GI169" s="53"/>
      <c r="GJ169" s="53"/>
      <c r="GK169" s="53"/>
      <c r="GL169" s="53"/>
      <c r="GM169" s="53"/>
      <c r="GN169" s="53"/>
      <c r="GO169" s="53"/>
      <c r="GP169" s="53"/>
      <c r="GQ169" s="53"/>
      <c r="GR169" s="53"/>
      <c r="GS169" s="53"/>
      <c r="GT169" s="53"/>
      <c r="GU169" s="53"/>
      <c r="GV169" s="53"/>
      <c r="GW169" s="53"/>
      <c r="GX169" s="53"/>
      <c r="GY169" s="53"/>
      <c r="GZ169" s="53"/>
      <c r="HA169" s="53"/>
      <c r="HB169" s="53"/>
      <c r="HC169" s="53"/>
      <c r="HD169" s="53"/>
      <c r="HE169" s="53"/>
      <c r="HF169" s="53"/>
      <c r="HG169" s="53"/>
      <c r="HH169" s="53"/>
      <c r="HI169" s="53"/>
      <c r="HJ169" s="53"/>
      <c r="HK169" s="53"/>
      <c r="HL169" s="53"/>
      <c r="HM169" s="53"/>
      <c r="HN169" s="53"/>
      <c r="HO169" s="53"/>
      <c r="HP169" s="53"/>
      <c r="HQ169" s="53"/>
      <c r="HR169" s="53"/>
      <c r="HS169" s="53"/>
      <c r="HT169" s="53"/>
      <c r="HU169" s="53"/>
      <c r="HV169" s="53"/>
      <c r="HW169" s="53"/>
      <c r="HX169" s="53"/>
      <c r="HY169" s="53"/>
      <c r="HZ169" s="53"/>
      <c r="IA169" s="53"/>
      <c r="IB169" s="53"/>
      <c r="IC169" s="53"/>
      <c r="ID169" s="53"/>
      <c r="IE169" s="53"/>
      <c r="IF169" s="53"/>
      <c r="IG169" s="53"/>
      <c r="IH169" s="53"/>
      <c r="II169" s="53"/>
      <c r="IJ169" s="53"/>
      <c r="IK169" s="53"/>
      <c r="IL169" s="53"/>
      <c r="IM169" s="53"/>
      <c r="IN169" s="53"/>
      <c r="IO169" s="53"/>
      <c r="IP169" s="53"/>
      <c r="IQ169" s="53"/>
      <c r="IR169" s="53"/>
      <c r="IS169" s="53"/>
      <c r="IT169" s="53"/>
      <c r="IU169" s="53"/>
      <c r="IV169" s="53"/>
      <c r="IW169" s="53"/>
      <c r="IX169" s="53"/>
      <c r="IY169" s="53"/>
      <c r="IZ169" s="53"/>
      <c r="JA169" s="53"/>
      <c r="JB169" s="53"/>
      <c r="JC169" s="53"/>
      <c r="JD169" s="53"/>
      <c r="JE169" s="53"/>
      <c r="JF169" s="53"/>
      <c r="JG169" s="53"/>
      <c r="JH169" s="53"/>
      <c r="JI169" s="53"/>
      <c r="JJ169" s="53"/>
      <c r="JK169" s="53"/>
      <c r="JL169" s="53"/>
      <c r="JM169" s="53"/>
      <c r="JN169" s="53"/>
      <c r="JO169" s="53"/>
      <c r="JP169" s="53"/>
      <c r="JQ169" s="53"/>
      <c r="JR169" s="53"/>
      <c r="JS169" s="53"/>
      <c r="JT169" s="53"/>
      <c r="JU169" s="53"/>
      <c r="JV169" s="53"/>
      <c r="JW169" s="53"/>
      <c r="JX169" s="53"/>
      <c r="JY169" s="53"/>
      <c r="JZ169" s="53"/>
      <c r="KA169" s="53"/>
      <c r="KB169" s="53"/>
      <c r="KC169" s="53"/>
      <c r="KD169" s="53"/>
      <c r="KE169" s="53"/>
      <c r="KF169" s="53"/>
      <c r="KG169" s="53"/>
      <c r="KH169" s="53"/>
      <c r="KI169" s="53"/>
      <c r="KJ169" s="53"/>
      <c r="KK169" s="53"/>
      <c r="KL169" s="53"/>
      <c r="KM169" s="53"/>
      <c r="KN169" s="53"/>
      <c r="KO169" s="9"/>
      <c r="KP169" s="9"/>
    </row>
    <row r="170" spans="1:302" x14ac:dyDescent="0.25">
      <c r="A170" s="106">
        <f t="shared" si="4"/>
        <v>0</v>
      </c>
      <c r="B170" s="52"/>
      <c r="C170" s="93" t="str">
        <f>IFERROR(VLOOKUP($B170,'Sub-code Info'!$B$4:$C$23,2,FALSE),"")</f>
        <v/>
      </c>
      <c r="D170" s="61"/>
      <c r="E170" s="61"/>
      <c r="F170" s="61"/>
      <c r="G170" s="61"/>
      <c r="H170" s="61"/>
      <c r="I170" s="61"/>
      <c r="J170" s="61"/>
      <c r="K170" s="68" t="str">
        <f>IFERROR('General Data'!$F$3*L170/SUM(COUNTIF(D170:J170,"x")),"00:00")</f>
        <v>00:00</v>
      </c>
      <c r="L170" s="75">
        <f t="shared" si="5"/>
        <v>0</v>
      </c>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c r="DD170" s="53"/>
      <c r="DE170" s="53"/>
      <c r="DF170" s="53"/>
      <c r="DG170" s="53"/>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3"/>
      <c r="EI170" s="53"/>
      <c r="EJ170" s="53"/>
      <c r="EK170" s="53"/>
      <c r="EL170" s="53"/>
      <c r="EM170" s="53"/>
      <c r="EN170" s="53"/>
      <c r="EO170" s="53"/>
      <c r="EP170" s="53"/>
      <c r="EQ170" s="53"/>
      <c r="ER170" s="53"/>
      <c r="ES170" s="53"/>
      <c r="ET170" s="53"/>
      <c r="EU170" s="53"/>
      <c r="EV170" s="53"/>
      <c r="EW170" s="53"/>
      <c r="EX170" s="53"/>
      <c r="EY170" s="53"/>
      <c r="EZ170" s="53"/>
      <c r="FA170" s="53"/>
      <c r="FB170" s="53"/>
      <c r="FC170" s="53"/>
      <c r="FD170" s="53"/>
      <c r="FE170" s="53"/>
      <c r="FF170" s="53"/>
      <c r="FG170" s="53"/>
      <c r="FH170" s="53"/>
      <c r="FI170" s="53"/>
      <c r="FJ170" s="53"/>
      <c r="FK170" s="53"/>
      <c r="FL170" s="53"/>
      <c r="FM170" s="53"/>
      <c r="FN170" s="53"/>
      <c r="FO170" s="53"/>
      <c r="FP170" s="53"/>
      <c r="FQ170" s="53"/>
      <c r="FR170" s="53"/>
      <c r="FS170" s="53"/>
      <c r="FT170" s="53"/>
      <c r="FU170" s="53"/>
      <c r="FV170" s="53"/>
      <c r="FW170" s="53"/>
      <c r="FX170" s="53"/>
      <c r="FY170" s="53"/>
      <c r="FZ170" s="53"/>
      <c r="GA170" s="53"/>
      <c r="GB170" s="53"/>
      <c r="GC170" s="53"/>
      <c r="GD170" s="53"/>
      <c r="GE170" s="53"/>
      <c r="GF170" s="53"/>
      <c r="GG170" s="53"/>
      <c r="GH170" s="53"/>
      <c r="GI170" s="53"/>
      <c r="GJ170" s="53"/>
      <c r="GK170" s="53"/>
      <c r="GL170" s="53"/>
      <c r="GM170" s="53"/>
      <c r="GN170" s="53"/>
      <c r="GO170" s="53"/>
      <c r="GP170" s="53"/>
      <c r="GQ170" s="53"/>
      <c r="GR170" s="53"/>
      <c r="GS170" s="53"/>
      <c r="GT170" s="53"/>
      <c r="GU170" s="53"/>
      <c r="GV170" s="53"/>
      <c r="GW170" s="53"/>
      <c r="GX170" s="53"/>
      <c r="GY170" s="53"/>
      <c r="GZ170" s="53"/>
      <c r="HA170" s="53"/>
      <c r="HB170" s="53"/>
      <c r="HC170" s="53"/>
      <c r="HD170" s="53"/>
      <c r="HE170" s="53"/>
      <c r="HF170" s="53"/>
      <c r="HG170" s="53"/>
      <c r="HH170" s="53"/>
      <c r="HI170" s="53"/>
      <c r="HJ170" s="53"/>
      <c r="HK170" s="53"/>
      <c r="HL170" s="53"/>
      <c r="HM170" s="53"/>
      <c r="HN170" s="53"/>
      <c r="HO170" s="53"/>
      <c r="HP170" s="53"/>
      <c r="HQ170" s="53"/>
      <c r="HR170" s="53"/>
      <c r="HS170" s="53"/>
      <c r="HT170" s="53"/>
      <c r="HU170" s="53"/>
      <c r="HV170" s="53"/>
      <c r="HW170" s="53"/>
      <c r="HX170" s="53"/>
      <c r="HY170" s="53"/>
      <c r="HZ170" s="53"/>
      <c r="IA170" s="53"/>
      <c r="IB170" s="53"/>
      <c r="IC170" s="53"/>
      <c r="ID170" s="53"/>
      <c r="IE170" s="53"/>
      <c r="IF170" s="53"/>
      <c r="IG170" s="53"/>
      <c r="IH170" s="53"/>
      <c r="II170" s="53"/>
      <c r="IJ170" s="53"/>
      <c r="IK170" s="53"/>
      <c r="IL170" s="53"/>
      <c r="IM170" s="53"/>
      <c r="IN170" s="53"/>
      <c r="IO170" s="53"/>
      <c r="IP170" s="53"/>
      <c r="IQ170" s="53"/>
      <c r="IR170" s="53"/>
      <c r="IS170" s="53"/>
      <c r="IT170" s="53"/>
      <c r="IU170" s="53"/>
      <c r="IV170" s="53"/>
      <c r="IW170" s="53"/>
      <c r="IX170" s="53"/>
      <c r="IY170" s="53"/>
      <c r="IZ170" s="53"/>
      <c r="JA170" s="53"/>
      <c r="JB170" s="53"/>
      <c r="JC170" s="53"/>
      <c r="JD170" s="53"/>
      <c r="JE170" s="53"/>
      <c r="JF170" s="53"/>
      <c r="JG170" s="53"/>
      <c r="JH170" s="53"/>
      <c r="JI170" s="53"/>
      <c r="JJ170" s="53"/>
      <c r="JK170" s="53"/>
      <c r="JL170" s="53"/>
      <c r="JM170" s="53"/>
      <c r="JN170" s="53"/>
      <c r="JO170" s="53"/>
      <c r="JP170" s="53"/>
      <c r="JQ170" s="53"/>
      <c r="JR170" s="53"/>
      <c r="JS170" s="53"/>
      <c r="JT170" s="53"/>
      <c r="JU170" s="53"/>
      <c r="JV170" s="53"/>
      <c r="JW170" s="53"/>
      <c r="JX170" s="53"/>
      <c r="JY170" s="53"/>
      <c r="JZ170" s="53"/>
      <c r="KA170" s="53"/>
      <c r="KB170" s="53"/>
      <c r="KC170" s="53"/>
      <c r="KD170" s="53"/>
      <c r="KE170" s="53"/>
      <c r="KF170" s="53"/>
      <c r="KG170" s="53"/>
      <c r="KH170" s="53"/>
      <c r="KI170" s="53"/>
      <c r="KJ170" s="53"/>
      <c r="KK170" s="53"/>
      <c r="KL170" s="53"/>
      <c r="KM170" s="53"/>
      <c r="KN170" s="53"/>
      <c r="KO170" s="9"/>
      <c r="KP170" s="9"/>
    </row>
    <row r="171" spans="1:302" x14ac:dyDescent="0.25">
      <c r="A171" s="106">
        <f t="shared" si="4"/>
        <v>0</v>
      </c>
      <c r="B171" s="52"/>
      <c r="C171" s="93" t="str">
        <f>IFERROR(VLOOKUP($B171,'Sub-code Info'!$B$4:$C$23,2,FALSE),"")</f>
        <v/>
      </c>
      <c r="D171" s="61"/>
      <c r="E171" s="61"/>
      <c r="F171" s="61"/>
      <c r="G171" s="61"/>
      <c r="H171" s="61"/>
      <c r="I171" s="61"/>
      <c r="J171" s="61"/>
      <c r="K171" s="68" t="str">
        <f>IFERROR('General Data'!$F$3*L171/SUM(COUNTIF(D171:J171,"x")),"00:00")</f>
        <v>00:00</v>
      </c>
      <c r="L171" s="75">
        <f t="shared" si="5"/>
        <v>0</v>
      </c>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c r="DD171" s="53"/>
      <c r="DE171" s="53"/>
      <c r="DF171" s="53"/>
      <c r="DG171" s="53"/>
      <c r="DH171" s="53"/>
      <c r="DI171" s="53"/>
      <c r="DJ171" s="53"/>
      <c r="DK171" s="53"/>
      <c r="DL171" s="53"/>
      <c r="DM171" s="53"/>
      <c r="DN171" s="53"/>
      <c r="DO171" s="53"/>
      <c r="DP171" s="53"/>
      <c r="DQ171" s="53"/>
      <c r="DR171" s="53"/>
      <c r="DS171" s="53"/>
      <c r="DT171" s="53"/>
      <c r="DU171" s="53"/>
      <c r="DV171" s="53"/>
      <c r="DW171" s="53"/>
      <c r="DX171" s="53"/>
      <c r="DY171" s="53"/>
      <c r="DZ171" s="53"/>
      <c r="EA171" s="53"/>
      <c r="EB171" s="53"/>
      <c r="EC171" s="53"/>
      <c r="ED171" s="53"/>
      <c r="EE171" s="53"/>
      <c r="EF171" s="53"/>
      <c r="EG171" s="53"/>
      <c r="EH171" s="53"/>
      <c r="EI171" s="53"/>
      <c r="EJ171" s="53"/>
      <c r="EK171" s="53"/>
      <c r="EL171" s="53"/>
      <c r="EM171" s="53"/>
      <c r="EN171" s="53"/>
      <c r="EO171" s="53"/>
      <c r="EP171" s="53"/>
      <c r="EQ171" s="53"/>
      <c r="ER171" s="53"/>
      <c r="ES171" s="53"/>
      <c r="ET171" s="53"/>
      <c r="EU171" s="53"/>
      <c r="EV171" s="53"/>
      <c r="EW171" s="53"/>
      <c r="EX171" s="53"/>
      <c r="EY171" s="53"/>
      <c r="EZ171" s="53"/>
      <c r="FA171" s="53"/>
      <c r="FB171" s="53"/>
      <c r="FC171" s="53"/>
      <c r="FD171" s="53"/>
      <c r="FE171" s="53"/>
      <c r="FF171" s="53"/>
      <c r="FG171" s="53"/>
      <c r="FH171" s="53"/>
      <c r="FI171" s="53"/>
      <c r="FJ171" s="53"/>
      <c r="FK171" s="53"/>
      <c r="FL171" s="53"/>
      <c r="FM171" s="53"/>
      <c r="FN171" s="53"/>
      <c r="FO171" s="53"/>
      <c r="FP171" s="53"/>
      <c r="FQ171" s="53"/>
      <c r="FR171" s="53"/>
      <c r="FS171" s="53"/>
      <c r="FT171" s="53"/>
      <c r="FU171" s="53"/>
      <c r="FV171" s="53"/>
      <c r="FW171" s="53"/>
      <c r="FX171" s="53"/>
      <c r="FY171" s="53"/>
      <c r="FZ171" s="53"/>
      <c r="GA171" s="53"/>
      <c r="GB171" s="53"/>
      <c r="GC171" s="53"/>
      <c r="GD171" s="53"/>
      <c r="GE171" s="53"/>
      <c r="GF171" s="53"/>
      <c r="GG171" s="53"/>
      <c r="GH171" s="53"/>
      <c r="GI171" s="53"/>
      <c r="GJ171" s="53"/>
      <c r="GK171" s="53"/>
      <c r="GL171" s="53"/>
      <c r="GM171" s="53"/>
      <c r="GN171" s="53"/>
      <c r="GO171" s="53"/>
      <c r="GP171" s="53"/>
      <c r="GQ171" s="53"/>
      <c r="GR171" s="53"/>
      <c r="GS171" s="53"/>
      <c r="GT171" s="53"/>
      <c r="GU171" s="53"/>
      <c r="GV171" s="53"/>
      <c r="GW171" s="53"/>
      <c r="GX171" s="53"/>
      <c r="GY171" s="53"/>
      <c r="GZ171" s="53"/>
      <c r="HA171" s="53"/>
      <c r="HB171" s="53"/>
      <c r="HC171" s="53"/>
      <c r="HD171" s="53"/>
      <c r="HE171" s="53"/>
      <c r="HF171" s="53"/>
      <c r="HG171" s="53"/>
      <c r="HH171" s="53"/>
      <c r="HI171" s="53"/>
      <c r="HJ171" s="53"/>
      <c r="HK171" s="53"/>
      <c r="HL171" s="53"/>
      <c r="HM171" s="53"/>
      <c r="HN171" s="53"/>
      <c r="HO171" s="53"/>
      <c r="HP171" s="53"/>
      <c r="HQ171" s="53"/>
      <c r="HR171" s="53"/>
      <c r="HS171" s="53"/>
      <c r="HT171" s="53"/>
      <c r="HU171" s="53"/>
      <c r="HV171" s="53"/>
      <c r="HW171" s="53"/>
      <c r="HX171" s="53"/>
      <c r="HY171" s="53"/>
      <c r="HZ171" s="53"/>
      <c r="IA171" s="53"/>
      <c r="IB171" s="53"/>
      <c r="IC171" s="53"/>
      <c r="ID171" s="53"/>
      <c r="IE171" s="53"/>
      <c r="IF171" s="53"/>
      <c r="IG171" s="53"/>
      <c r="IH171" s="53"/>
      <c r="II171" s="53"/>
      <c r="IJ171" s="53"/>
      <c r="IK171" s="53"/>
      <c r="IL171" s="53"/>
      <c r="IM171" s="53"/>
      <c r="IN171" s="53"/>
      <c r="IO171" s="53"/>
      <c r="IP171" s="53"/>
      <c r="IQ171" s="53"/>
      <c r="IR171" s="53"/>
      <c r="IS171" s="53"/>
      <c r="IT171" s="53"/>
      <c r="IU171" s="53"/>
      <c r="IV171" s="53"/>
      <c r="IW171" s="53"/>
      <c r="IX171" s="53"/>
      <c r="IY171" s="53"/>
      <c r="IZ171" s="53"/>
      <c r="JA171" s="53"/>
      <c r="JB171" s="53"/>
      <c r="JC171" s="53"/>
      <c r="JD171" s="53"/>
      <c r="JE171" s="53"/>
      <c r="JF171" s="53"/>
      <c r="JG171" s="53"/>
      <c r="JH171" s="53"/>
      <c r="JI171" s="53"/>
      <c r="JJ171" s="53"/>
      <c r="JK171" s="53"/>
      <c r="JL171" s="53"/>
      <c r="JM171" s="53"/>
      <c r="JN171" s="53"/>
      <c r="JO171" s="53"/>
      <c r="JP171" s="53"/>
      <c r="JQ171" s="53"/>
      <c r="JR171" s="53"/>
      <c r="JS171" s="53"/>
      <c r="JT171" s="53"/>
      <c r="JU171" s="53"/>
      <c r="JV171" s="53"/>
      <c r="JW171" s="53"/>
      <c r="JX171" s="53"/>
      <c r="JY171" s="53"/>
      <c r="JZ171" s="53"/>
      <c r="KA171" s="53"/>
      <c r="KB171" s="53"/>
      <c r="KC171" s="53"/>
      <c r="KD171" s="53"/>
      <c r="KE171" s="53"/>
      <c r="KF171" s="53"/>
      <c r="KG171" s="53"/>
      <c r="KH171" s="53"/>
      <c r="KI171" s="53"/>
      <c r="KJ171" s="53"/>
      <c r="KK171" s="53"/>
      <c r="KL171" s="53"/>
      <c r="KM171" s="53"/>
      <c r="KN171" s="53"/>
      <c r="KO171" s="9"/>
      <c r="KP171" s="9"/>
    </row>
    <row r="172" spans="1:302" x14ac:dyDescent="0.25">
      <c r="A172" s="106">
        <f t="shared" si="4"/>
        <v>0</v>
      </c>
      <c r="B172" s="52"/>
      <c r="C172" s="93" t="str">
        <f>IFERROR(VLOOKUP($B172,'Sub-code Info'!$B$4:$C$23,2,FALSE),"")</f>
        <v/>
      </c>
      <c r="D172" s="61"/>
      <c r="E172" s="61"/>
      <c r="F172" s="61"/>
      <c r="G172" s="61"/>
      <c r="H172" s="61"/>
      <c r="I172" s="61"/>
      <c r="J172" s="61"/>
      <c r="K172" s="68" t="str">
        <f>IFERROR('General Data'!$F$3*L172/SUM(COUNTIF(D172:J172,"x")),"00:00")</f>
        <v>00:00</v>
      </c>
      <c r="L172" s="75">
        <f t="shared" si="5"/>
        <v>0</v>
      </c>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c r="ER172" s="53"/>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c r="GJ172" s="53"/>
      <c r="GK172" s="53"/>
      <c r="GL172" s="53"/>
      <c r="GM172" s="53"/>
      <c r="GN172" s="53"/>
      <c r="GO172" s="53"/>
      <c r="GP172" s="53"/>
      <c r="GQ172" s="53"/>
      <c r="GR172" s="53"/>
      <c r="GS172" s="53"/>
      <c r="GT172" s="53"/>
      <c r="GU172" s="53"/>
      <c r="GV172" s="53"/>
      <c r="GW172" s="53"/>
      <c r="GX172" s="53"/>
      <c r="GY172" s="53"/>
      <c r="GZ172" s="53"/>
      <c r="HA172" s="53"/>
      <c r="HB172" s="53"/>
      <c r="HC172" s="53"/>
      <c r="HD172" s="53"/>
      <c r="HE172" s="53"/>
      <c r="HF172" s="53"/>
      <c r="HG172" s="53"/>
      <c r="HH172" s="53"/>
      <c r="HI172" s="53"/>
      <c r="HJ172" s="53"/>
      <c r="HK172" s="53"/>
      <c r="HL172" s="53"/>
      <c r="HM172" s="53"/>
      <c r="HN172" s="53"/>
      <c r="HO172" s="53"/>
      <c r="HP172" s="53"/>
      <c r="HQ172" s="53"/>
      <c r="HR172" s="53"/>
      <c r="HS172" s="53"/>
      <c r="HT172" s="53"/>
      <c r="HU172" s="53"/>
      <c r="HV172" s="53"/>
      <c r="HW172" s="53"/>
      <c r="HX172" s="53"/>
      <c r="HY172" s="53"/>
      <c r="HZ172" s="53"/>
      <c r="IA172" s="53"/>
      <c r="IB172" s="53"/>
      <c r="IC172" s="53"/>
      <c r="ID172" s="53"/>
      <c r="IE172" s="53"/>
      <c r="IF172" s="53"/>
      <c r="IG172" s="53"/>
      <c r="IH172" s="53"/>
      <c r="II172" s="53"/>
      <c r="IJ172" s="53"/>
      <c r="IK172" s="53"/>
      <c r="IL172" s="53"/>
      <c r="IM172" s="53"/>
      <c r="IN172" s="53"/>
      <c r="IO172" s="53"/>
      <c r="IP172" s="53"/>
      <c r="IQ172" s="53"/>
      <c r="IR172" s="53"/>
      <c r="IS172" s="53"/>
      <c r="IT172" s="53"/>
      <c r="IU172" s="53"/>
      <c r="IV172" s="53"/>
      <c r="IW172" s="53"/>
      <c r="IX172" s="53"/>
      <c r="IY172" s="53"/>
      <c r="IZ172" s="53"/>
      <c r="JA172" s="53"/>
      <c r="JB172" s="53"/>
      <c r="JC172" s="53"/>
      <c r="JD172" s="53"/>
      <c r="JE172" s="53"/>
      <c r="JF172" s="53"/>
      <c r="JG172" s="53"/>
      <c r="JH172" s="53"/>
      <c r="JI172" s="53"/>
      <c r="JJ172" s="53"/>
      <c r="JK172" s="53"/>
      <c r="JL172" s="53"/>
      <c r="JM172" s="53"/>
      <c r="JN172" s="53"/>
      <c r="JO172" s="53"/>
      <c r="JP172" s="53"/>
      <c r="JQ172" s="53"/>
      <c r="JR172" s="53"/>
      <c r="JS172" s="53"/>
      <c r="JT172" s="53"/>
      <c r="JU172" s="53"/>
      <c r="JV172" s="53"/>
      <c r="JW172" s="53"/>
      <c r="JX172" s="53"/>
      <c r="JY172" s="53"/>
      <c r="JZ172" s="53"/>
      <c r="KA172" s="53"/>
      <c r="KB172" s="53"/>
      <c r="KC172" s="53"/>
      <c r="KD172" s="53"/>
      <c r="KE172" s="53"/>
      <c r="KF172" s="53"/>
      <c r="KG172" s="53"/>
      <c r="KH172" s="53"/>
      <c r="KI172" s="53"/>
      <c r="KJ172" s="53"/>
      <c r="KK172" s="53"/>
      <c r="KL172" s="53"/>
      <c r="KM172" s="53"/>
      <c r="KN172" s="53"/>
      <c r="KO172" s="9"/>
      <c r="KP172" s="9"/>
    </row>
    <row r="173" spans="1:302" x14ac:dyDescent="0.25">
      <c r="A173" s="106">
        <f t="shared" si="4"/>
        <v>0</v>
      </c>
      <c r="B173" s="52"/>
      <c r="C173" s="93" t="str">
        <f>IFERROR(VLOOKUP($B173,'Sub-code Info'!$B$4:$C$23,2,FALSE),"")</f>
        <v/>
      </c>
      <c r="D173" s="61"/>
      <c r="E173" s="61"/>
      <c r="F173" s="61"/>
      <c r="G173" s="61"/>
      <c r="H173" s="61"/>
      <c r="I173" s="61"/>
      <c r="J173" s="61"/>
      <c r="K173" s="68" t="str">
        <f>IFERROR('General Data'!$F$3*L173/SUM(COUNTIF(D173:J173,"x")),"00:00")</f>
        <v>00:00</v>
      </c>
      <c r="L173" s="75">
        <f t="shared" si="5"/>
        <v>0</v>
      </c>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53"/>
      <c r="DG173" s="53"/>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53"/>
      <c r="ER173" s="53"/>
      <c r="ES173" s="53"/>
      <c r="ET173" s="53"/>
      <c r="EU173" s="53"/>
      <c r="EV173" s="53"/>
      <c r="EW173" s="53"/>
      <c r="EX173" s="53"/>
      <c r="EY173" s="53"/>
      <c r="EZ173" s="53"/>
      <c r="FA173" s="53"/>
      <c r="FB173" s="53"/>
      <c r="FC173" s="53"/>
      <c r="FD173" s="53"/>
      <c r="FE173" s="53"/>
      <c r="FF173" s="53"/>
      <c r="FG173" s="53"/>
      <c r="FH173" s="53"/>
      <c r="FI173" s="53"/>
      <c r="FJ173" s="53"/>
      <c r="FK173" s="53"/>
      <c r="FL173" s="53"/>
      <c r="FM173" s="53"/>
      <c r="FN173" s="53"/>
      <c r="FO173" s="53"/>
      <c r="FP173" s="53"/>
      <c r="FQ173" s="53"/>
      <c r="FR173" s="53"/>
      <c r="FS173" s="53"/>
      <c r="FT173" s="53"/>
      <c r="FU173" s="53"/>
      <c r="FV173" s="53"/>
      <c r="FW173" s="53"/>
      <c r="FX173" s="53"/>
      <c r="FY173" s="53"/>
      <c r="FZ173" s="53"/>
      <c r="GA173" s="53"/>
      <c r="GB173" s="53"/>
      <c r="GC173" s="53"/>
      <c r="GD173" s="53"/>
      <c r="GE173" s="53"/>
      <c r="GF173" s="53"/>
      <c r="GG173" s="53"/>
      <c r="GH173" s="53"/>
      <c r="GI173" s="53"/>
      <c r="GJ173" s="53"/>
      <c r="GK173" s="53"/>
      <c r="GL173" s="53"/>
      <c r="GM173" s="53"/>
      <c r="GN173" s="53"/>
      <c r="GO173" s="53"/>
      <c r="GP173" s="53"/>
      <c r="GQ173" s="53"/>
      <c r="GR173" s="53"/>
      <c r="GS173" s="53"/>
      <c r="GT173" s="53"/>
      <c r="GU173" s="53"/>
      <c r="GV173" s="53"/>
      <c r="GW173" s="53"/>
      <c r="GX173" s="53"/>
      <c r="GY173" s="53"/>
      <c r="GZ173" s="53"/>
      <c r="HA173" s="53"/>
      <c r="HB173" s="53"/>
      <c r="HC173" s="53"/>
      <c r="HD173" s="53"/>
      <c r="HE173" s="53"/>
      <c r="HF173" s="53"/>
      <c r="HG173" s="53"/>
      <c r="HH173" s="53"/>
      <c r="HI173" s="53"/>
      <c r="HJ173" s="53"/>
      <c r="HK173" s="53"/>
      <c r="HL173" s="53"/>
      <c r="HM173" s="53"/>
      <c r="HN173" s="53"/>
      <c r="HO173" s="53"/>
      <c r="HP173" s="53"/>
      <c r="HQ173" s="53"/>
      <c r="HR173" s="53"/>
      <c r="HS173" s="53"/>
      <c r="HT173" s="53"/>
      <c r="HU173" s="53"/>
      <c r="HV173" s="53"/>
      <c r="HW173" s="53"/>
      <c r="HX173" s="53"/>
      <c r="HY173" s="53"/>
      <c r="HZ173" s="53"/>
      <c r="IA173" s="53"/>
      <c r="IB173" s="53"/>
      <c r="IC173" s="53"/>
      <c r="ID173" s="53"/>
      <c r="IE173" s="53"/>
      <c r="IF173" s="53"/>
      <c r="IG173" s="53"/>
      <c r="IH173" s="53"/>
      <c r="II173" s="53"/>
      <c r="IJ173" s="53"/>
      <c r="IK173" s="53"/>
      <c r="IL173" s="53"/>
      <c r="IM173" s="53"/>
      <c r="IN173" s="53"/>
      <c r="IO173" s="53"/>
      <c r="IP173" s="53"/>
      <c r="IQ173" s="53"/>
      <c r="IR173" s="53"/>
      <c r="IS173" s="53"/>
      <c r="IT173" s="53"/>
      <c r="IU173" s="53"/>
      <c r="IV173" s="53"/>
      <c r="IW173" s="53"/>
      <c r="IX173" s="53"/>
      <c r="IY173" s="53"/>
      <c r="IZ173" s="53"/>
      <c r="JA173" s="53"/>
      <c r="JB173" s="53"/>
      <c r="JC173" s="53"/>
      <c r="JD173" s="53"/>
      <c r="JE173" s="53"/>
      <c r="JF173" s="53"/>
      <c r="JG173" s="53"/>
      <c r="JH173" s="53"/>
      <c r="JI173" s="53"/>
      <c r="JJ173" s="53"/>
      <c r="JK173" s="53"/>
      <c r="JL173" s="53"/>
      <c r="JM173" s="53"/>
      <c r="JN173" s="53"/>
      <c r="JO173" s="53"/>
      <c r="JP173" s="53"/>
      <c r="JQ173" s="53"/>
      <c r="JR173" s="53"/>
      <c r="JS173" s="53"/>
      <c r="JT173" s="53"/>
      <c r="JU173" s="53"/>
      <c r="JV173" s="53"/>
      <c r="JW173" s="53"/>
      <c r="JX173" s="53"/>
      <c r="JY173" s="53"/>
      <c r="JZ173" s="53"/>
      <c r="KA173" s="53"/>
      <c r="KB173" s="53"/>
      <c r="KC173" s="53"/>
      <c r="KD173" s="53"/>
      <c r="KE173" s="53"/>
      <c r="KF173" s="53"/>
      <c r="KG173" s="53"/>
      <c r="KH173" s="53"/>
      <c r="KI173" s="53"/>
      <c r="KJ173" s="53"/>
      <c r="KK173" s="53"/>
      <c r="KL173" s="53"/>
      <c r="KM173" s="53"/>
      <c r="KN173" s="53"/>
      <c r="KO173" s="9"/>
      <c r="KP173" s="9"/>
    </row>
    <row r="174" spans="1:302" x14ac:dyDescent="0.25">
      <c r="A174" s="106">
        <f t="shared" si="4"/>
        <v>0</v>
      </c>
      <c r="B174" s="52"/>
      <c r="C174" s="93" t="str">
        <f>IFERROR(VLOOKUP($B174,'Sub-code Info'!$B$4:$C$23,2,FALSE),"")</f>
        <v/>
      </c>
      <c r="D174" s="61"/>
      <c r="E174" s="61"/>
      <c r="F174" s="61"/>
      <c r="G174" s="61"/>
      <c r="H174" s="61"/>
      <c r="I174" s="61"/>
      <c r="J174" s="61"/>
      <c r="K174" s="68" t="str">
        <f>IFERROR('General Data'!$F$3*L174/SUM(COUNTIF(D174:J174,"x")),"00:00")</f>
        <v>00:00</v>
      </c>
      <c r="L174" s="75">
        <f t="shared" si="5"/>
        <v>0</v>
      </c>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c r="ER174" s="53"/>
      <c r="ES174" s="53"/>
      <c r="ET174" s="53"/>
      <c r="EU174" s="53"/>
      <c r="EV174" s="53"/>
      <c r="EW174" s="53"/>
      <c r="EX174" s="53"/>
      <c r="EY174" s="53"/>
      <c r="EZ174" s="53"/>
      <c r="FA174" s="53"/>
      <c r="FB174" s="53"/>
      <c r="FC174" s="53"/>
      <c r="FD174" s="53"/>
      <c r="FE174" s="53"/>
      <c r="FF174" s="53"/>
      <c r="FG174" s="53"/>
      <c r="FH174" s="53"/>
      <c r="FI174" s="53"/>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53"/>
      <c r="GO174" s="53"/>
      <c r="GP174" s="53"/>
      <c r="GQ174" s="53"/>
      <c r="GR174" s="53"/>
      <c r="GS174" s="53"/>
      <c r="GT174" s="53"/>
      <c r="GU174" s="53"/>
      <c r="GV174" s="53"/>
      <c r="GW174" s="53"/>
      <c r="GX174" s="53"/>
      <c r="GY174" s="53"/>
      <c r="GZ174" s="53"/>
      <c r="HA174" s="53"/>
      <c r="HB174" s="53"/>
      <c r="HC174" s="53"/>
      <c r="HD174" s="53"/>
      <c r="HE174" s="53"/>
      <c r="HF174" s="53"/>
      <c r="HG174" s="53"/>
      <c r="HH174" s="53"/>
      <c r="HI174" s="53"/>
      <c r="HJ174" s="53"/>
      <c r="HK174" s="53"/>
      <c r="HL174" s="53"/>
      <c r="HM174" s="53"/>
      <c r="HN174" s="53"/>
      <c r="HO174" s="53"/>
      <c r="HP174" s="53"/>
      <c r="HQ174" s="53"/>
      <c r="HR174" s="53"/>
      <c r="HS174" s="53"/>
      <c r="HT174" s="53"/>
      <c r="HU174" s="53"/>
      <c r="HV174" s="53"/>
      <c r="HW174" s="53"/>
      <c r="HX174" s="53"/>
      <c r="HY174" s="53"/>
      <c r="HZ174" s="53"/>
      <c r="IA174" s="53"/>
      <c r="IB174" s="53"/>
      <c r="IC174" s="53"/>
      <c r="ID174" s="53"/>
      <c r="IE174" s="53"/>
      <c r="IF174" s="53"/>
      <c r="IG174" s="53"/>
      <c r="IH174" s="53"/>
      <c r="II174" s="53"/>
      <c r="IJ174" s="53"/>
      <c r="IK174" s="53"/>
      <c r="IL174" s="53"/>
      <c r="IM174" s="53"/>
      <c r="IN174" s="53"/>
      <c r="IO174" s="53"/>
      <c r="IP174" s="53"/>
      <c r="IQ174" s="53"/>
      <c r="IR174" s="53"/>
      <c r="IS174" s="53"/>
      <c r="IT174" s="53"/>
      <c r="IU174" s="53"/>
      <c r="IV174" s="53"/>
      <c r="IW174" s="53"/>
      <c r="IX174" s="53"/>
      <c r="IY174" s="53"/>
      <c r="IZ174" s="53"/>
      <c r="JA174" s="53"/>
      <c r="JB174" s="53"/>
      <c r="JC174" s="53"/>
      <c r="JD174" s="53"/>
      <c r="JE174" s="53"/>
      <c r="JF174" s="53"/>
      <c r="JG174" s="53"/>
      <c r="JH174" s="53"/>
      <c r="JI174" s="53"/>
      <c r="JJ174" s="53"/>
      <c r="JK174" s="53"/>
      <c r="JL174" s="53"/>
      <c r="JM174" s="53"/>
      <c r="JN174" s="53"/>
      <c r="JO174" s="53"/>
      <c r="JP174" s="53"/>
      <c r="JQ174" s="53"/>
      <c r="JR174" s="53"/>
      <c r="JS174" s="53"/>
      <c r="JT174" s="53"/>
      <c r="JU174" s="53"/>
      <c r="JV174" s="53"/>
      <c r="JW174" s="53"/>
      <c r="JX174" s="53"/>
      <c r="JY174" s="53"/>
      <c r="JZ174" s="53"/>
      <c r="KA174" s="53"/>
      <c r="KB174" s="53"/>
      <c r="KC174" s="53"/>
      <c r="KD174" s="53"/>
      <c r="KE174" s="53"/>
      <c r="KF174" s="53"/>
      <c r="KG174" s="53"/>
      <c r="KH174" s="53"/>
      <c r="KI174" s="53"/>
      <c r="KJ174" s="53"/>
      <c r="KK174" s="53"/>
      <c r="KL174" s="53"/>
      <c r="KM174" s="53"/>
      <c r="KN174" s="53"/>
      <c r="KO174" s="9"/>
      <c r="KP174" s="9"/>
    </row>
    <row r="175" spans="1:302" x14ac:dyDescent="0.25">
      <c r="A175" s="106">
        <f t="shared" si="4"/>
        <v>0</v>
      </c>
      <c r="B175" s="52"/>
      <c r="C175" s="93" t="str">
        <f>IFERROR(VLOOKUP($B175,'Sub-code Info'!$B$4:$C$23,2,FALSE),"")</f>
        <v/>
      </c>
      <c r="D175" s="61"/>
      <c r="E175" s="61"/>
      <c r="F175" s="61"/>
      <c r="G175" s="61"/>
      <c r="H175" s="61"/>
      <c r="I175" s="61"/>
      <c r="J175" s="61"/>
      <c r="K175" s="68" t="str">
        <f>IFERROR('General Data'!$F$3*L175/SUM(COUNTIF(D175:J175,"x")),"00:00")</f>
        <v>00:00</v>
      </c>
      <c r="L175" s="75">
        <f t="shared" si="5"/>
        <v>0</v>
      </c>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53"/>
      <c r="HN175" s="53"/>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c r="IL175" s="53"/>
      <c r="IM175" s="53"/>
      <c r="IN175" s="53"/>
      <c r="IO175" s="53"/>
      <c r="IP175" s="53"/>
      <c r="IQ175" s="53"/>
      <c r="IR175" s="53"/>
      <c r="IS175" s="53"/>
      <c r="IT175" s="53"/>
      <c r="IU175" s="53"/>
      <c r="IV175" s="53"/>
      <c r="IW175" s="53"/>
      <c r="IX175" s="53"/>
      <c r="IY175" s="53"/>
      <c r="IZ175" s="53"/>
      <c r="JA175" s="53"/>
      <c r="JB175" s="53"/>
      <c r="JC175" s="53"/>
      <c r="JD175" s="53"/>
      <c r="JE175" s="53"/>
      <c r="JF175" s="53"/>
      <c r="JG175" s="53"/>
      <c r="JH175" s="53"/>
      <c r="JI175" s="53"/>
      <c r="JJ175" s="53"/>
      <c r="JK175" s="53"/>
      <c r="JL175" s="53"/>
      <c r="JM175" s="53"/>
      <c r="JN175" s="53"/>
      <c r="JO175" s="53"/>
      <c r="JP175" s="53"/>
      <c r="JQ175" s="53"/>
      <c r="JR175" s="53"/>
      <c r="JS175" s="53"/>
      <c r="JT175" s="53"/>
      <c r="JU175" s="53"/>
      <c r="JV175" s="53"/>
      <c r="JW175" s="53"/>
      <c r="JX175" s="53"/>
      <c r="JY175" s="53"/>
      <c r="JZ175" s="53"/>
      <c r="KA175" s="53"/>
      <c r="KB175" s="53"/>
      <c r="KC175" s="53"/>
      <c r="KD175" s="53"/>
      <c r="KE175" s="53"/>
      <c r="KF175" s="53"/>
      <c r="KG175" s="53"/>
      <c r="KH175" s="53"/>
      <c r="KI175" s="53"/>
      <c r="KJ175" s="53"/>
      <c r="KK175" s="53"/>
      <c r="KL175" s="53"/>
      <c r="KM175" s="53"/>
      <c r="KN175" s="53"/>
      <c r="KO175" s="9"/>
      <c r="KP175" s="9"/>
    </row>
    <row r="176" spans="1:302" x14ac:dyDescent="0.25">
      <c r="A176" s="106">
        <f t="shared" si="4"/>
        <v>0</v>
      </c>
      <c r="B176" s="52"/>
      <c r="C176" s="93" t="str">
        <f>IFERROR(VLOOKUP($B176,'Sub-code Info'!$B$4:$C$23,2,FALSE),"")</f>
        <v/>
      </c>
      <c r="D176" s="61"/>
      <c r="E176" s="61"/>
      <c r="F176" s="61"/>
      <c r="G176" s="61"/>
      <c r="H176" s="61"/>
      <c r="I176" s="61"/>
      <c r="J176" s="61"/>
      <c r="K176" s="68" t="str">
        <f>IFERROR('General Data'!$F$3*L176/SUM(COUNTIF(D176:J176,"x")),"00:00")</f>
        <v>00:00</v>
      </c>
      <c r="L176" s="75">
        <f t="shared" si="5"/>
        <v>0</v>
      </c>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53"/>
      <c r="GC176" s="53"/>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53"/>
      <c r="HN176" s="53"/>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c r="IL176" s="53"/>
      <c r="IM176" s="53"/>
      <c r="IN176" s="53"/>
      <c r="IO176" s="53"/>
      <c r="IP176" s="53"/>
      <c r="IQ176" s="53"/>
      <c r="IR176" s="53"/>
      <c r="IS176" s="53"/>
      <c r="IT176" s="53"/>
      <c r="IU176" s="53"/>
      <c r="IV176" s="53"/>
      <c r="IW176" s="53"/>
      <c r="IX176" s="53"/>
      <c r="IY176" s="53"/>
      <c r="IZ176" s="53"/>
      <c r="JA176" s="53"/>
      <c r="JB176" s="53"/>
      <c r="JC176" s="53"/>
      <c r="JD176" s="53"/>
      <c r="JE176" s="53"/>
      <c r="JF176" s="53"/>
      <c r="JG176" s="53"/>
      <c r="JH176" s="53"/>
      <c r="JI176" s="53"/>
      <c r="JJ176" s="53"/>
      <c r="JK176" s="53"/>
      <c r="JL176" s="53"/>
      <c r="JM176" s="53"/>
      <c r="JN176" s="53"/>
      <c r="JO176" s="53"/>
      <c r="JP176" s="53"/>
      <c r="JQ176" s="53"/>
      <c r="JR176" s="53"/>
      <c r="JS176" s="53"/>
      <c r="JT176" s="53"/>
      <c r="JU176" s="53"/>
      <c r="JV176" s="53"/>
      <c r="JW176" s="53"/>
      <c r="JX176" s="53"/>
      <c r="JY176" s="53"/>
      <c r="JZ176" s="53"/>
      <c r="KA176" s="53"/>
      <c r="KB176" s="53"/>
      <c r="KC176" s="53"/>
      <c r="KD176" s="53"/>
      <c r="KE176" s="53"/>
      <c r="KF176" s="53"/>
      <c r="KG176" s="53"/>
      <c r="KH176" s="53"/>
      <c r="KI176" s="53"/>
      <c r="KJ176" s="53"/>
      <c r="KK176" s="53"/>
      <c r="KL176" s="53"/>
      <c r="KM176" s="53"/>
      <c r="KN176" s="53"/>
      <c r="KO176" s="9"/>
      <c r="KP176" s="9"/>
    </row>
    <row r="177" spans="1:302" x14ac:dyDescent="0.25">
      <c r="A177" s="106">
        <f t="shared" si="4"/>
        <v>0</v>
      </c>
      <c r="B177" s="52"/>
      <c r="C177" s="93" t="str">
        <f>IFERROR(VLOOKUP($B177,'Sub-code Info'!$B$4:$C$23,2,FALSE),"")</f>
        <v/>
      </c>
      <c r="D177" s="61"/>
      <c r="E177" s="61"/>
      <c r="F177" s="61"/>
      <c r="G177" s="61"/>
      <c r="H177" s="61"/>
      <c r="I177" s="61"/>
      <c r="J177" s="61"/>
      <c r="K177" s="68" t="str">
        <f>IFERROR('General Data'!$F$3*L177/SUM(COUNTIF(D177:J177,"x")),"00:00")</f>
        <v>00:00</v>
      </c>
      <c r="L177" s="75">
        <f t="shared" si="5"/>
        <v>0</v>
      </c>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53"/>
      <c r="CD177" s="53"/>
      <c r="CE177" s="53"/>
      <c r="CF177" s="53"/>
      <c r="CG177" s="53"/>
      <c r="CH177" s="53"/>
      <c r="CI177" s="53"/>
      <c r="CJ177" s="53"/>
      <c r="CK177" s="53"/>
      <c r="CL177" s="53"/>
      <c r="CM177" s="53"/>
      <c r="CN177" s="53"/>
      <c r="CO177" s="53"/>
      <c r="CP177" s="53"/>
      <c r="CQ177" s="53"/>
      <c r="CR177" s="53"/>
      <c r="CS177" s="53"/>
      <c r="CT177" s="53"/>
      <c r="CU177" s="53"/>
      <c r="CV177" s="53"/>
      <c r="CW177" s="53"/>
      <c r="CX177" s="53"/>
      <c r="CY177" s="53"/>
      <c r="CZ177" s="53"/>
      <c r="DA177" s="53"/>
      <c r="DB177" s="53"/>
      <c r="DC177" s="53"/>
      <c r="DD177" s="53"/>
      <c r="DE177" s="53"/>
      <c r="DF177" s="53"/>
      <c r="DG177" s="53"/>
      <c r="DH177" s="53"/>
      <c r="DI177" s="53"/>
      <c r="DJ177" s="53"/>
      <c r="DK177" s="53"/>
      <c r="DL177" s="53"/>
      <c r="DM177" s="53"/>
      <c r="DN177" s="53"/>
      <c r="DO177" s="53"/>
      <c r="DP177" s="53"/>
      <c r="DQ177" s="53"/>
      <c r="DR177" s="53"/>
      <c r="DS177" s="53"/>
      <c r="DT177" s="53"/>
      <c r="DU177" s="53"/>
      <c r="DV177" s="53"/>
      <c r="DW177" s="53"/>
      <c r="DX177" s="53"/>
      <c r="DY177" s="53"/>
      <c r="DZ177" s="53"/>
      <c r="EA177" s="53"/>
      <c r="EB177" s="53"/>
      <c r="EC177" s="53"/>
      <c r="ED177" s="53"/>
      <c r="EE177" s="53"/>
      <c r="EF177" s="53"/>
      <c r="EG177" s="53"/>
      <c r="EH177" s="53"/>
      <c r="EI177" s="53"/>
      <c r="EJ177" s="53"/>
      <c r="EK177" s="53"/>
      <c r="EL177" s="53"/>
      <c r="EM177" s="53"/>
      <c r="EN177" s="53"/>
      <c r="EO177" s="53"/>
      <c r="EP177" s="53"/>
      <c r="EQ177" s="53"/>
      <c r="ER177" s="53"/>
      <c r="ES177" s="53"/>
      <c r="ET177" s="53"/>
      <c r="EU177" s="53"/>
      <c r="EV177" s="53"/>
      <c r="EW177" s="53"/>
      <c r="EX177" s="53"/>
      <c r="EY177" s="53"/>
      <c r="EZ177" s="53"/>
      <c r="FA177" s="53"/>
      <c r="FB177" s="53"/>
      <c r="FC177" s="53"/>
      <c r="FD177" s="53"/>
      <c r="FE177" s="53"/>
      <c r="FF177" s="53"/>
      <c r="FG177" s="53"/>
      <c r="FH177" s="53"/>
      <c r="FI177" s="53"/>
      <c r="FJ177" s="53"/>
      <c r="FK177" s="53"/>
      <c r="FL177" s="53"/>
      <c r="FM177" s="53"/>
      <c r="FN177" s="53"/>
      <c r="FO177" s="53"/>
      <c r="FP177" s="53"/>
      <c r="FQ177" s="53"/>
      <c r="FR177" s="53"/>
      <c r="FS177" s="53"/>
      <c r="FT177" s="53"/>
      <c r="FU177" s="53"/>
      <c r="FV177" s="53"/>
      <c r="FW177" s="53"/>
      <c r="FX177" s="53"/>
      <c r="FY177" s="53"/>
      <c r="FZ177" s="53"/>
      <c r="GA177" s="53"/>
      <c r="GB177" s="53"/>
      <c r="GC177" s="53"/>
      <c r="GD177" s="53"/>
      <c r="GE177" s="53"/>
      <c r="GF177" s="53"/>
      <c r="GG177" s="53"/>
      <c r="GH177" s="53"/>
      <c r="GI177" s="53"/>
      <c r="GJ177" s="53"/>
      <c r="GK177" s="53"/>
      <c r="GL177" s="53"/>
      <c r="GM177" s="53"/>
      <c r="GN177" s="53"/>
      <c r="GO177" s="53"/>
      <c r="GP177" s="53"/>
      <c r="GQ177" s="53"/>
      <c r="GR177" s="53"/>
      <c r="GS177" s="53"/>
      <c r="GT177" s="53"/>
      <c r="GU177" s="53"/>
      <c r="GV177" s="53"/>
      <c r="GW177" s="53"/>
      <c r="GX177" s="53"/>
      <c r="GY177" s="53"/>
      <c r="GZ177" s="53"/>
      <c r="HA177" s="53"/>
      <c r="HB177" s="53"/>
      <c r="HC177" s="53"/>
      <c r="HD177" s="53"/>
      <c r="HE177" s="53"/>
      <c r="HF177" s="53"/>
      <c r="HG177" s="53"/>
      <c r="HH177" s="53"/>
      <c r="HI177" s="53"/>
      <c r="HJ177" s="53"/>
      <c r="HK177" s="53"/>
      <c r="HL177" s="53"/>
      <c r="HM177" s="53"/>
      <c r="HN177" s="53"/>
      <c r="HO177" s="53"/>
      <c r="HP177" s="53"/>
      <c r="HQ177" s="53"/>
      <c r="HR177" s="53"/>
      <c r="HS177" s="53"/>
      <c r="HT177" s="53"/>
      <c r="HU177" s="53"/>
      <c r="HV177" s="53"/>
      <c r="HW177" s="53"/>
      <c r="HX177" s="53"/>
      <c r="HY177" s="53"/>
      <c r="HZ177" s="53"/>
      <c r="IA177" s="53"/>
      <c r="IB177" s="53"/>
      <c r="IC177" s="53"/>
      <c r="ID177" s="53"/>
      <c r="IE177" s="53"/>
      <c r="IF177" s="53"/>
      <c r="IG177" s="53"/>
      <c r="IH177" s="53"/>
      <c r="II177" s="53"/>
      <c r="IJ177" s="53"/>
      <c r="IK177" s="53"/>
      <c r="IL177" s="53"/>
      <c r="IM177" s="53"/>
      <c r="IN177" s="53"/>
      <c r="IO177" s="53"/>
      <c r="IP177" s="53"/>
      <c r="IQ177" s="53"/>
      <c r="IR177" s="53"/>
      <c r="IS177" s="53"/>
      <c r="IT177" s="53"/>
      <c r="IU177" s="53"/>
      <c r="IV177" s="53"/>
      <c r="IW177" s="53"/>
      <c r="IX177" s="53"/>
      <c r="IY177" s="53"/>
      <c r="IZ177" s="53"/>
      <c r="JA177" s="53"/>
      <c r="JB177" s="53"/>
      <c r="JC177" s="53"/>
      <c r="JD177" s="53"/>
      <c r="JE177" s="53"/>
      <c r="JF177" s="53"/>
      <c r="JG177" s="53"/>
      <c r="JH177" s="53"/>
      <c r="JI177" s="53"/>
      <c r="JJ177" s="53"/>
      <c r="JK177" s="53"/>
      <c r="JL177" s="53"/>
      <c r="JM177" s="53"/>
      <c r="JN177" s="53"/>
      <c r="JO177" s="53"/>
      <c r="JP177" s="53"/>
      <c r="JQ177" s="53"/>
      <c r="JR177" s="53"/>
      <c r="JS177" s="53"/>
      <c r="JT177" s="53"/>
      <c r="JU177" s="53"/>
      <c r="JV177" s="53"/>
      <c r="JW177" s="53"/>
      <c r="JX177" s="53"/>
      <c r="JY177" s="53"/>
      <c r="JZ177" s="53"/>
      <c r="KA177" s="53"/>
      <c r="KB177" s="53"/>
      <c r="KC177" s="53"/>
      <c r="KD177" s="53"/>
      <c r="KE177" s="53"/>
      <c r="KF177" s="53"/>
      <c r="KG177" s="53"/>
      <c r="KH177" s="53"/>
      <c r="KI177" s="53"/>
      <c r="KJ177" s="53"/>
      <c r="KK177" s="53"/>
      <c r="KL177" s="53"/>
      <c r="KM177" s="53"/>
      <c r="KN177" s="53"/>
      <c r="KO177" s="9"/>
      <c r="KP177" s="9"/>
    </row>
    <row r="178" spans="1:302" x14ac:dyDescent="0.25">
      <c r="A178" s="106">
        <f t="shared" si="4"/>
        <v>0</v>
      </c>
      <c r="B178" s="52"/>
      <c r="C178" s="93" t="str">
        <f>IFERROR(VLOOKUP($B178,'Sub-code Info'!$B$4:$C$23,2,FALSE),"")</f>
        <v/>
      </c>
      <c r="D178" s="61"/>
      <c r="E178" s="61"/>
      <c r="F178" s="61"/>
      <c r="G178" s="61"/>
      <c r="H178" s="61"/>
      <c r="I178" s="61"/>
      <c r="J178" s="61"/>
      <c r="K178" s="68" t="str">
        <f>IFERROR('General Data'!$F$3*L178/SUM(COUNTIF(D178:J178,"x")),"00:00")</f>
        <v>00:00</v>
      </c>
      <c r="L178" s="75">
        <f t="shared" si="5"/>
        <v>0</v>
      </c>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c r="CH178" s="53"/>
      <c r="CI178" s="53"/>
      <c r="CJ178" s="53"/>
      <c r="CK178" s="53"/>
      <c r="CL178" s="53"/>
      <c r="CM178" s="53"/>
      <c r="CN178" s="53"/>
      <c r="CO178" s="53"/>
      <c r="CP178" s="53"/>
      <c r="CQ178" s="53"/>
      <c r="CR178" s="53"/>
      <c r="CS178" s="53"/>
      <c r="CT178" s="53"/>
      <c r="CU178" s="53"/>
      <c r="CV178" s="53"/>
      <c r="CW178" s="53"/>
      <c r="CX178" s="53"/>
      <c r="CY178" s="53"/>
      <c r="CZ178" s="53"/>
      <c r="DA178" s="53"/>
      <c r="DB178" s="53"/>
      <c r="DC178" s="53"/>
      <c r="DD178" s="53"/>
      <c r="DE178" s="53"/>
      <c r="DF178" s="53"/>
      <c r="DG178" s="53"/>
      <c r="DH178" s="53"/>
      <c r="DI178" s="53"/>
      <c r="DJ178" s="53"/>
      <c r="DK178" s="53"/>
      <c r="DL178" s="53"/>
      <c r="DM178" s="53"/>
      <c r="DN178" s="53"/>
      <c r="DO178" s="53"/>
      <c r="DP178" s="53"/>
      <c r="DQ178" s="53"/>
      <c r="DR178" s="53"/>
      <c r="DS178" s="53"/>
      <c r="DT178" s="53"/>
      <c r="DU178" s="53"/>
      <c r="DV178" s="53"/>
      <c r="DW178" s="53"/>
      <c r="DX178" s="53"/>
      <c r="DY178" s="53"/>
      <c r="DZ178" s="53"/>
      <c r="EA178" s="53"/>
      <c r="EB178" s="53"/>
      <c r="EC178" s="53"/>
      <c r="ED178" s="53"/>
      <c r="EE178" s="53"/>
      <c r="EF178" s="53"/>
      <c r="EG178" s="53"/>
      <c r="EH178" s="53"/>
      <c r="EI178" s="53"/>
      <c r="EJ178" s="53"/>
      <c r="EK178" s="53"/>
      <c r="EL178" s="53"/>
      <c r="EM178" s="53"/>
      <c r="EN178" s="53"/>
      <c r="EO178" s="53"/>
      <c r="EP178" s="53"/>
      <c r="EQ178" s="53"/>
      <c r="ER178" s="53"/>
      <c r="ES178" s="53"/>
      <c r="ET178" s="53"/>
      <c r="EU178" s="53"/>
      <c r="EV178" s="53"/>
      <c r="EW178" s="53"/>
      <c r="EX178" s="53"/>
      <c r="EY178" s="53"/>
      <c r="EZ178" s="53"/>
      <c r="FA178" s="53"/>
      <c r="FB178" s="53"/>
      <c r="FC178" s="53"/>
      <c r="FD178" s="53"/>
      <c r="FE178" s="53"/>
      <c r="FF178" s="53"/>
      <c r="FG178" s="53"/>
      <c r="FH178" s="53"/>
      <c r="FI178" s="53"/>
      <c r="FJ178" s="53"/>
      <c r="FK178" s="53"/>
      <c r="FL178" s="53"/>
      <c r="FM178" s="53"/>
      <c r="FN178" s="53"/>
      <c r="FO178" s="53"/>
      <c r="FP178" s="53"/>
      <c r="FQ178" s="53"/>
      <c r="FR178" s="53"/>
      <c r="FS178" s="53"/>
      <c r="FT178" s="53"/>
      <c r="FU178" s="53"/>
      <c r="FV178" s="53"/>
      <c r="FW178" s="53"/>
      <c r="FX178" s="53"/>
      <c r="FY178" s="53"/>
      <c r="FZ178" s="53"/>
      <c r="GA178" s="53"/>
      <c r="GB178" s="53"/>
      <c r="GC178" s="53"/>
      <c r="GD178" s="53"/>
      <c r="GE178" s="53"/>
      <c r="GF178" s="53"/>
      <c r="GG178" s="53"/>
      <c r="GH178" s="53"/>
      <c r="GI178" s="53"/>
      <c r="GJ178" s="53"/>
      <c r="GK178" s="53"/>
      <c r="GL178" s="53"/>
      <c r="GM178" s="53"/>
      <c r="GN178" s="53"/>
      <c r="GO178" s="53"/>
      <c r="GP178" s="53"/>
      <c r="GQ178" s="53"/>
      <c r="GR178" s="53"/>
      <c r="GS178" s="53"/>
      <c r="GT178" s="53"/>
      <c r="GU178" s="53"/>
      <c r="GV178" s="53"/>
      <c r="GW178" s="53"/>
      <c r="GX178" s="53"/>
      <c r="GY178" s="53"/>
      <c r="GZ178" s="53"/>
      <c r="HA178" s="53"/>
      <c r="HB178" s="53"/>
      <c r="HC178" s="53"/>
      <c r="HD178" s="53"/>
      <c r="HE178" s="53"/>
      <c r="HF178" s="53"/>
      <c r="HG178" s="53"/>
      <c r="HH178" s="53"/>
      <c r="HI178" s="53"/>
      <c r="HJ178" s="53"/>
      <c r="HK178" s="53"/>
      <c r="HL178" s="53"/>
      <c r="HM178" s="53"/>
      <c r="HN178" s="53"/>
      <c r="HO178" s="53"/>
      <c r="HP178" s="53"/>
      <c r="HQ178" s="53"/>
      <c r="HR178" s="53"/>
      <c r="HS178" s="53"/>
      <c r="HT178" s="53"/>
      <c r="HU178" s="53"/>
      <c r="HV178" s="53"/>
      <c r="HW178" s="53"/>
      <c r="HX178" s="53"/>
      <c r="HY178" s="53"/>
      <c r="HZ178" s="53"/>
      <c r="IA178" s="53"/>
      <c r="IB178" s="53"/>
      <c r="IC178" s="53"/>
      <c r="ID178" s="53"/>
      <c r="IE178" s="53"/>
      <c r="IF178" s="53"/>
      <c r="IG178" s="53"/>
      <c r="IH178" s="53"/>
      <c r="II178" s="53"/>
      <c r="IJ178" s="53"/>
      <c r="IK178" s="53"/>
      <c r="IL178" s="53"/>
      <c r="IM178" s="53"/>
      <c r="IN178" s="53"/>
      <c r="IO178" s="53"/>
      <c r="IP178" s="53"/>
      <c r="IQ178" s="53"/>
      <c r="IR178" s="53"/>
      <c r="IS178" s="53"/>
      <c r="IT178" s="53"/>
      <c r="IU178" s="53"/>
      <c r="IV178" s="53"/>
      <c r="IW178" s="53"/>
      <c r="IX178" s="53"/>
      <c r="IY178" s="53"/>
      <c r="IZ178" s="53"/>
      <c r="JA178" s="53"/>
      <c r="JB178" s="53"/>
      <c r="JC178" s="53"/>
      <c r="JD178" s="53"/>
      <c r="JE178" s="53"/>
      <c r="JF178" s="53"/>
      <c r="JG178" s="53"/>
      <c r="JH178" s="53"/>
      <c r="JI178" s="53"/>
      <c r="JJ178" s="53"/>
      <c r="JK178" s="53"/>
      <c r="JL178" s="53"/>
      <c r="JM178" s="53"/>
      <c r="JN178" s="53"/>
      <c r="JO178" s="53"/>
      <c r="JP178" s="53"/>
      <c r="JQ178" s="53"/>
      <c r="JR178" s="53"/>
      <c r="JS178" s="53"/>
      <c r="JT178" s="53"/>
      <c r="JU178" s="53"/>
      <c r="JV178" s="53"/>
      <c r="JW178" s="53"/>
      <c r="JX178" s="53"/>
      <c r="JY178" s="53"/>
      <c r="JZ178" s="53"/>
      <c r="KA178" s="53"/>
      <c r="KB178" s="53"/>
      <c r="KC178" s="53"/>
      <c r="KD178" s="53"/>
      <c r="KE178" s="53"/>
      <c r="KF178" s="53"/>
      <c r="KG178" s="53"/>
      <c r="KH178" s="53"/>
      <c r="KI178" s="53"/>
      <c r="KJ178" s="53"/>
      <c r="KK178" s="53"/>
      <c r="KL178" s="53"/>
      <c r="KM178" s="53"/>
      <c r="KN178" s="53"/>
      <c r="KO178" s="9"/>
      <c r="KP178" s="9"/>
    </row>
    <row r="179" spans="1:302" x14ac:dyDescent="0.25">
      <c r="A179" s="106">
        <f t="shared" si="4"/>
        <v>0</v>
      </c>
      <c r="B179" s="52"/>
      <c r="C179" s="93" t="str">
        <f>IFERROR(VLOOKUP($B179,'Sub-code Info'!$B$4:$C$23,2,FALSE),"")</f>
        <v/>
      </c>
      <c r="D179" s="61"/>
      <c r="E179" s="61"/>
      <c r="F179" s="61"/>
      <c r="G179" s="61"/>
      <c r="H179" s="61"/>
      <c r="I179" s="61"/>
      <c r="J179" s="61"/>
      <c r="K179" s="68" t="str">
        <f>IFERROR('General Data'!$F$3*L179/SUM(COUNTIF(D179:J179,"x")),"00:00")</f>
        <v>00:00</v>
      </c>
      <c r="L179" s="75">
        <f t="shared" si="5"/>
        <v>0</v>
      </c>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53"/>
      <c r="CD179" s="53"/>
      <c r="CE179" s="53"/>
      <c r="CF179" s="53"/>
      <c r="CG179" s="53"/>
      <c r="CH179" s="53"/>
      <c r="CI179" s="53"/>
      <c r="CJ179" s="53"/>
      <c r="CK179" s="53"/>
      <c r="CL179" s="53"/>
      <c r="CM179" s="53"/>
      <c r="CN179" s="53"/>
      <c r="CO179" s="53"/>
      <c r="CP179" s="53"/>
      <c r="CQ179" s="53"/>
      <c r="CR179" s="53"/>
      <c r="CS179" s="53"/>
      <c r="CT179" s="53"/>
      <c r="CU179" s="53"/>
      <c r="CV179" s="53"/>
      <c r="CW179" s="53"/>
      <c r="CX179" s="53"/>
      <c r="CY179" s="53"/>
      <c r="CZ179" s="53"/>
      <c r="DA179" s="53"/>
      <c r="DB179" s="53"/>
      <c r="DC179" s="53"/>
      <c r="DD179" s="53"/>
      <c r="DE179" s="53"/>
      <c r="DF179" s="53"/>
      <c r="DG179" s="53"/>
      <c r="DH179" s="53"/>
      <c r="DI179" s="53"/>
      <c r="DJ179" s="53"/>
      <c r="DK179" s="53"/>
      <c r="DL179" s="53"/>
      <c r="DM179" s="53"/>
      <c r="DN179" s="53"/>
      <c r="DO179" s="53"/>
      <c r="DP179" s="53"/>
      <c r="DQ179" s="53"/>
      <c r="DR179" s="53"/>
      <c r="DS179" s="53"/>
      <c r="DT179" s="53"/>
      <c r="DU179" s="53"/>
      <c r="DV179" s="53"/>
      <c r="DW179" s="53"/>
      <c r="DX179" s="53"/>
      <c r="DY179" s="53"/>
      <c r="DZ179" s="53"/>
      <c r="EA179" s="53"/>
      <c r="EB179" s="53"/>
      <c r="EC179" s="53"/>
      <c r="ED179" s="53"/>
      <c r="EE179" s="53"/>
      <c r="EF179" s="53"/>
      <c r="EG179" s="53"/>
      <c r="EH179" s="53"/>
      <c r="EI179" s="53"/>
      <c r="EJ179" s="53"/>
      <c r="EK179" s="53"/>
      <c r="EL179" s="53"/>
      <c r="EM179" s="53"/>
      <c r="EN179" s="53"/>
      <c r="EO179" s="53"/>
      <c r="EP179" s="53"/>
      <c r="EQ179" s="53"/>
      <c r="ER179" s="53"/>
      <c r="ES179" s="53"/>
      <c r="ET179" s="53"/>
      <c r="EU179" s="53"/>
      <c r="EV179" s="53"/>
      <c r="EW179" s="53"/>
      <c r="EX179" s="53"/>
      <c r="EY179" s="53"/>
      <c r="EZ179" s="53"/>
      <c r="FA179" s="53"/>
      <c r="FB179" s="53"/>
      <c r="FC179" s="53"/>
      <c r="FD179" s="53"/>
      <c r="FE179" s="53"/>
      <c r="FF179" s="53"/>
      <c r="FG179" s="53"/>
      <c r="FH179" s="53"/>
      <c r="FI179" s="53"/>
      <c r="FJ179" s="53"/>
      <c r="FK179" s="53"/>
      <c r="FL179" s="53"/>
      <c r="FM179" s="53"/>
      <c r="FN179" s="53"/>
      <c r="FO179" s="53"/>
      <c r="FP179" s="53"/>
      <c r="FQ179" s="53"/>
      <c r="FR179" s="53"/>
      <c r="FS179" s="53"/>
      <c r="FT179" s="53"/>
      <c r="FU179" s="53"/>
      <c r="FV179" s="53"/>
      <c r="FW179" s="53"/>
      <c r="FX179" s="53"/>
      <c r="FY179" s="53"/>
      <c r="FZ179" s="53"/>
      <c r="GA179" s="53"/>
      <c r="GB179" s="53"/>
      <c r="GC179" s="53"/>
      <c r="GD179" s="53"/>
      <c r="GE179" s="53"/>
      <c r="GF179" s="53"/>
      <c r="GG179" s="53"/>
      <c r="GH179" s="53"/>
      <c r="GI179" s="53"/>
      <c r="GJ179" s="53"/>
      <c r="GK179" s="53"/>
      <c r="GL179" s="53"/>
      <c r="GM179" s="53"/>
      <c r="GN179" s="53"/>
      <c r="GO179" s="53"/>
      <c r="GP179" s="53"/>
      <c r="GQ179" s="53"/>
      <c r="GR179" s="53"/>
      <c r="GS179" s="53"/>
      <c r="GT179" s="53"/>
      <c r="GU179" s="53"/>
      <c r="GV179" s="53"/>
      <c r="GW179" s="53"/>
      <c r="GX179" s="53"/>
      <c r="GY179" s="53"/>
      <c r="GZ179" s="53"/>
      <c r="HA179" s="53"/>
      <c r="HB179" s="53"/>
      <c r="HC179" s="53"/>
      <c r="HD179" s="53"/>
      <c r="HE179" s="53"/>
      <c r="HF179" s="53"/>
      <c r="HG179" s="53"/>
      <c r="HH179" s="53"/>
      <c r="HI179" s="53"/>
      <c r="HJ179" s="53"/>
      <c r="HK179" s="53"/>
      <c r="HL179" s="53"/>
      <c r="HM179" s="53"/>
      <c r="HN179" s="53"/>
      <c r="HO179" s="53"/>
      <c r="HP179" s="53"/>
      <c r="HQ179" s="53"/>
      <c r="HR179" s="53"/>
      <c r="HS179" s="53"/>
      <c r="HT179" s="53"/>
      <c r="HU179" s="53"/>
      <c r="HV179" s="53"/>
      <c r="HW179" s="53"/>
      <c r="HX179" s="53"/>
      <c r="HY179" s="53"/>
      <c r="HZ179" s="53"/>
      <c r="IA179" s="53"/>
      <c r="IB179" s="53"/>
      <c r="IC179" s="53"/>
      <c r="ID179" s="53"/>
      <c r="IE179" s="53"/>
      <c r="IF179" s="53"/>
      <c r="IG179" s="53"/>
      <c r="IH179" s="53"/>
      <c r="II179" s="53"/>
      <c r="IJ179" s="53"/>
      <c r="IK179" s="53"/>
      <c r="IL179" s="53"/>
      <c r="IM179" s="53"/>
      <c r="IN179" s="53"/>
      <c r="IO179" s="53"/>
      <c r="IP179" s="53"/>
      <c r="IQ179" s="53"/>
      <c r="IR179" s="53"/>
      <c r="IS179" s="53"/>
      <c r="IT179" s="53"/>
      <c r="IU179" s="53"/>
      <c r="IV179" s="53"/>
      <c r="IW179" s="53"/>
      <c r="IX179" s="53"/>
      <c r="IY179" s="53"/>
      <c r="IZ179" s="53"/>
      <c r="JA179" s="53"/>
      <c r="JB179" s="53"/>
      <c r="JC179" s="53"/>
      <c r="JD179" s="53"/>
      <c r="JE179" s="53"/>
      <c r="JF179" s="53"/>
      <c r="JG179" s="53"/>
      <c r="JH179" s="53"/>
      <c r="JI179" s="53"/>
      <c r="JJ179" s="53"/>
      <c r="JK179" s="53"/>
      <c r="JL179" s="53"/>
      <c r="JM179" s="53"/>
      <c r="JN179" s="53"/>
      <c r="JO179" s="53"/>
      <c r="JP179" s="53"/>
      <c r="JQ179" s="53"/>
      <c r="JR179" s="53"/>
      <c r="JS179" s="53"/>
      <c r="JT179" s="53"/>
      <c r="JU179" s="53"/>
      <c r="JV179" s="53"/>
      <c r="JW179" s="53"/>
      <c r="JX179" s="53"/>
      <c r="JY179" s="53"/>
      <c r="JZ179" s="53"/>
      <c r="KA179" s="53"/>
      <c r="KB179" s="53"/>
      <c r="KC179" s="53"/>
      <c r="KD179" s="53"/>
      <c r="KE179" s="53"/>
      <c r="KF179" s="53"/>
      <c r="KG179" s="53"/>
      <c r="KH179" s="53"/>
      <c r="KI179" s="53"/>
      <c r="KJ179" s="53"/>
      <c r="KK179" s="53"/>
      <c r="KL179" s="53"/>
      <c r="KM179" s="53"/>
      <c r="KN179" s="53"/>
      <c r="KO179" s="9"/>
      <c r="KP179" s="9"/>
    </row>
    <row r="180" spans="1:302" x14ac:dyDescent="0.25">
      <c r="A180" s="106">
        <f t="shared" si="4"/>
        <v>0</v>
      </c>
      <c r="B180" s="52"/>
      <c r="C180" s="93" t="str">
        <f>IFERROR(VLOOKUP($B180,'Sub-code Info'!$B$4:$C$23,2,FALSE),"")</f>
        <v/>
      </c>
      <c r="D180" s="61"/>
      <c r="E180" s="61"/>
      <c r="F180" s="61"/>
      <c r="G180" s="61"/>
      <c r="H180" s="61"/>
      <c r="I180" s="61"/>
      <c r="J180" s="61"/>
      <c r="K180" s="68" t="str">
        <f>IFERROR('General Data'!$F$3*L180/SUM(COUNTIF(D180:J180,"x")),"00:00")</f>
        <v>00:00</v>
      </c>
      <c r="L180" s="75">
        <f t="shared" si="5"/>
        <v>0</v>
      </c>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c r="IU180" s="53"/>
      <c r="IV180" s="53"/>
      <c r="IW180" s="53"/>
      <c r="IX180" s="53"/>
      <c r="IY180" s="53"/>
      <c r="IZ180" s="53"/>
      <c r="JA180" s="53"/>
      <c r="JB180" s="53"/>
      <c r="JC180" s="53"/>
      <c r="JD180" s="53"/>
      <c r="JE180" s="53"/>
      <c r="JF180" s="53"/>
      <c r="JG180" s="53"/>
      <c r="JH180" s="53"/>
      <c r="JI180" s="53"/>
      <c r="JJ180" s="53"/>
      <c r="JK180" s="53"/>
      <c r="JL180" s="53"/>
      <c r="JM180" s="53"/>
      <c r="JN180" s="53"/>
      <c r="JO180" s="53"/>
      <c r="JP180" s="53"/>
      <c r="JQ180" s="53"/>
      <c r="JR180" s="53"/>
      <c r="JS180" s="53"/>
      <c r="JT180" s="53"/>
      <c r="JU180" s="53"/>
      <c r="JV180" s="53"/>
      <c r="JW180" s="53"/>
      <c r="JX180" s="53"/>
      <c r="JY180" s="53"/>
      <c r="JZ180" s="53"/>
      <c r="KA180" s="53"/>
      <c r="KB180" s="53"/>
      <c r="KC180" s="53"/>
      <c r="KD180" s="53"/>
      <c r="KE180" s="53"/>
      <c r="KF180" s="53"/>
      <c r="KG180" s="53"/>
      <c r="KH180" s="53"/>
      <c r="KI180" s="53"/>
      <c r="KJ180" s="53"/>
      <c r="KK180" s="53"/>
      <c r="KL180" s="53"/>
      <c r="KM180" s="53"/>
      <c r="KN180" s="53"/>
      <c r="KO180" s="9"/>
      <c r="KP180" s="9"/>
    </row>
    <row r="181" spans="1:302" x14ac:dyDescent="0.25">
      <c r="A181" s="106">
        <f t="shared" si="4"/>
        <v>0</v>
      </c>
      <c r="B181" s="52"/>
      <c r="C181" s="93" t="str">
        <f>IFERROR(VLOOKUP($B181,'Sub-code Info'!$B$4:$C$23,2,FALSE),"")</f>
        <v/>
      </c>
      <c r="D181" s="61"/>
      <c r="E181" s="61"/>
      <c r="F181" s="61"/>
      <c r="G181" s="61"/>
      <c r="H181" s="61"/>
      <c r="I181" s="61"/>
      <c r="J181" s="61"/>
      <c r="K181" s="68" t="str">
        <f>IFERROR('General Data'!$F$3*L181/SUM(COUNTIF(D181:J181,"x")),"00:00")</f>
        <v>00:00</v>
      </c>
      <c r="L181" s="75">
        <f t="shared" si="5"/>
        <v>0</v>
      </c>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c r="BU181" s="53"/>
      <c r="BV181" s="53"/>
      <c r="BW181" s="53"/>
      <c r="BX181" s="53"/>
      <c r="BY181" s="53"/>
      <c r="BZ181" s="53"/>
      <c r="CA181" s="53"/>
      <c r="CB181" s="53"/>
      <c r="CC181" s="53"/>
      <c r="CD181" s="53"/>
      <c r="CE181" s="53"/>
      <c r="CF181" s="53"/>
      <c r="CG181" s="53"/>
      <c r="CH181" s="53"/>
      <c r="CI181" s="53"/>
      <c r="CJ181" s="53"/>
      <c r="CK181" s="53"/>
      <c r="CL181" s="53"/>
      <c r="CM181" s="53"/>
      <c r="CN181" s="53"/>
      <c r="CO181" s="53"/>
      <c r="CP181" s="53"/>
      <c r="CQ181" s="53"/>
      <c r="CR181" s="53"/>
      <c r="CS181" s="53"/>
      <c r="CT181" s="53"/>
      <c r="CU181" s="53"/>
      <c r="CV181" s="53"/>
      <c r="CW181" s="53"/>
      <c r="CX181" s="53"/>
      <c r="CY181" s="53"/>
      <c r="CZ181" s="53"/>
      <c r="DA181" s="53"/>
      <c r="DB181" s="53"/>
      <c r="DC181" s="53"/>
      <c r="DD181" s="53"/>
      <c r="DE181" s="53"/>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53"/>
      <c r="GC181" s="53"/>
      <c r="GD181" s="53"/>
      <c r="GE181" s="53"/>
      <c r="GF181" s="53"/>
      <c r="GG181" s="53"/>
      <c r="GH181" s="53"/>
      <c r="GI181" s="53"/>
      <c r="GJ181" s="53"/>
      <c r="GK181" s="53"/>
      <c r="GL181" s="53"/>
      <c r="GM181" s="53"/>
      <c r="GN181" s="53"/>
      <c r="GO181" s="53"/>
      <c r="GP181" s="53"/>
      <c r="GQ181" s="53"/>
      <c r="GR181" s="53"/>
      <c r="GS181" s="53"/>
      <c r="GT181" s="53"/>
      <c r="GU181" s="53"/>
      <c r="GV181" s="53"/>
      <c r="GW181" s="53"/>
      <c r="GX181" s="53"/>
      <c r="GY181" s="53"/>
      <c r="GZ181" s="53"/>
      <c r="HA181" s="53"/>
      <c r="HB181" s="53"/>
      <c r="HC181" s="53"/>
      <c r="HD181" s="53"/>
      <c r="HE181" s="53"/>
      <c r="HF181" s="53"/>
      <c r="HG181" s="53"/>
      <c r="HH181" s="53"/>
      <c r="HI181" s="53"/>
      <c r="HJ181" s="53"/>
      <c r="HK181" s="53"/>
      <c r="HL181" s="53"/>
      <c r="HM181" s="53"/>
      <c r="HN181" s="53"/>
      <c r="HO181" s="53"/>
      <c r="HP181" s="53"/>
      <c r="HQ181" s="53"/>
      <c r="HR181" s="53"/>
      <c r="HS181" s="53"/>
      <c r="HT181" s="53"/>
      <c r="HU181" s="53"/>
      <c r="HV181" s="53"/>
      <c r="HW181" s="53"/>
      <c r="HX181" s="53"/>
      <c r="HY181" s="53"/>
      <c r="HZ181" s="53"/>
      <c r="IA181" s="53"/>
      <c r="IB181" s="53"/>
      <c r="IC181" s="53"/>
      <c r="ID181" s="53"/>
      <c r="IE181" s="53"/>
      <c r="IF181" s="53"/>
      <c r="IG181" s="53"/>
      <c r="IH181" s="53"/>
      <c r="II181" s="53"/>
      <c r="IJ181" s="53"/>
      <c r="IK181" s="53"/>
      <c r="IL181" s="53"/>
      <c r="IM181" s="53"/>
      <c r="IN181" s="53"/>
      <c r="IO181" s="53"/>
      <c r="IP181" s="53"/>
      <c r="IQ181" s="53"/>
      <c r="IR181" s="53"/>
      <c r="IS181" s="53"/>
      <c r="IT181" s="53"/>
      <c r="IU181" s="53"/>
      <c r="IV181" s="53"/>
      <c r="IW181" s="53"/>
      <c r="IX181" s="53"/>
      <c r="IY181" s="53"/>
      <c r="IZ181" s="53"/>
      <c r="JA181" s="53"/>
      <c r="JB181" s="53"/>
      <c r="JC181" s="53"/>
      <c r="JD181" s="53"/>
      <c r="JE181" s="53"/>
      <c r="JF181" s="53"/>
      <c r="JG181" s="53"/>
      <c r="JH181" s="53"/>
      <c r="JI181" s="53"/>
      <c r="JJ181" s="53"/>
      <c r="JK181" s="53"/>
      <c r="JL181" s="53"/>
      <c r="JM181" s="53"/>
      <c r="JN181" s="53"/>
      <c r="JO181" s="53"/>
      <c r="JP181" s="53"/>
      <c r="JQ181" s="53"/>
      <c r="JR181" s="53"/>
      <c r="JS181" s="53"/>
      <c r="JT181" s="53"/>
      <c r="JU181" s="53"/>
      <c r="JV181" s="53"/>
      <c r="JW181" s="53"/>
      <c r="JX181" s="53"/>
      <c r="JY181" s="53"/>
      <c r="JZ181" s="53"/>
      <c r="KA181" s="53"/>
      <c r="KB181" s="53"/>
      <c r="KC181" s="53"/>
      <c r="KD181" s="53"/>
      <c r="KE181" s="53"/>
      <c r="KF181" s="53"/>
      <c r="KG181" s="53"/>
      <c r="KH181" s="53"/>
      <c r="KI181" s="53"/>
      <c r="KJ181" s="53"/>
      <c r="KK181" s="53"/>
      <c r="KL181" s="53"/>
      <c r="KM181" s="53"/>
      <c r="KN181" s="53"/>
      <c r="KO181" s="9"/>
      <c r="KP181" s="9"/>
    </row>
    <row r="182" spans="1:302" x14ac:dyDescent="0.25">
      <c r="A182" s="106">
        <f t="shared" si="4"/>
        <v>0</v>
      </c>
      <c r="B182" s="52"/>
      <c r="C182" s="93" t="str">
        <f>IFERROR(VLOOKUP($B182,'Sub-code Info'!$B$4:$C$23,2,FALSE),"")</f>
        <v/>
      </c>
      <c r="D182" s="61"/>
      <c r="E182" s="61"/>
      <c r="F182" s="61"/>
      <c r="G182" s="61"/>
      <c r="H182" s="61"/>
      <c r="I182" s="61"/>
      <c r="J182" s="61"/>
      <c r="K182" s="68" t="str">
        <f>IFERROR('General Data'!$F$3*L182/SUM(COUNTIF(D182:J182,"x")),"00:00")</f>
        <v>00:00</v>
      </c>
      <c r="L182" s="75">
        <f t="shared" si="5"/>
        <v>0</v>
      </c>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c r="ER182" s="53"/>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53"/>
      <c r="HN182" s="53"/>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c r="IL182" s="53"/>
      <c r="IM182" s="53"/>
      <c r="IN182" s="53"/>
      <c r="IO182" s="53"/>
      <c r="IP182" s="53"/>
      <c r="IQ182" s="53"/>
      <c r="IR182" s="53"/>
      <c r="IS182" s="53"/>
      <c r="IT182" s="53"/>
      <c r="IU182" s="53"/>
      <c r="IV182" s="53"/>
      <c r="IW182" s="53"/>
      <c r="IX182" s="53"/>
      <c r="IY182" s="53"/>
      <c r="IZ182" s="53"/>
      <c r="JA182" s="53"/>
      <c r="JB182" s="53"/>
      <c r="JC182" s="53"/>
      <c r="JD182" s="53"/>
      <c r="JE182" s="53"/>
      <c r="JF182" s="53"/>
      <c r="JG182" s="53"/>
      <c r="JH182" s="53"/>
      <c r="JI182" s="53"/>
      <c r="JJ182" s="53"/>
      <c r="JK182" s="53"/>
      <c r="JL182" s="53"/>
      <c r="JM182" s="53"/>
      <c r="JN182" s="53"/>
      <c r="JO182" s="53"/>
      <c r="JP182" s="53"/>
      <c r="JQ182" s="53"/>
      <c r="JR182" s="53"/>
      <c r="JS182" s="53"/>
      <c r="JT182" s="53"/>
      <c r="JU182" s="53"/>
      <c r="JV182" s="53"/>
      <c r="JW182" s="53"/>
      <c r="JX182" s="53"/>
      <c r="JY182" s="53"/>
      <c r="JZ182" s="53"/>
      <c r="KA182" s="53"/>
      <c r="KB182" s="53"/>
      <c r="KC182" s="53"/>
      <c r="KD182" s="53"/>
      <c r="KE182" s="53"/>
      <c r="KF182" s="53"/>
      <c r="KG182" s="53"/>
      <c r="KH182" s="53"/>
      <c r="KI182" s="53"/>
      <c r="KJ182" s="53"/>
      <c r="KK182" s="53"/>
      <c r="KL182" s="53"/>
      <c r="KM182" s="53"/>
      <c r="KN182" s="53"/>
      <c r="KO182" s="9"/>
      <c r="KP182" s="9"/>
    </row>
    <row r="183" spans="1:302" x14ac:dyDescent="0.25">
      <c r="A183" s="106">
        <f t="shared" si="4"/>
        <v>0</v>
      </c>
      <c r="B183" s="52"/>
      <c r="C183" s="93" t="str">
        <f>IFERROR(VLOOKUP($B183,'Sub-code Info'!$B$4:$C$23,2,FALSE),"")</f>
        <v/>
      </c>
      <c r="D183" s="61"/>
      <c r="E183" s="61"/>
      <c r="F183" s="61"/>
      <c r="G183" s="61"/>
      <c r="H183" s="61"/>
      <c r="I183" s="61"/>
      <c r="J183" s="61"/>
      <c r="K183" s="68" t="str">
        <f>IFERROR('General Data'!$F$3*L183/SUM(COUNTIF(D183:J183,"x")),"00:00")</f>
        <v>00:00</v>
      </c>
      <c r="L183" s="75">
        <f t="shared" si="5"/>
        <v>0</v>
      </c>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53"/>
      <c r="ER183" s="53"/>
      <c r="ES183" s="53"/>
      <c r="ET183" s="53"/>
      <c r="EU183" s="53"/>
      <c r="EV183" s="53"/>
      <c r="EW183" s="53"/>
      <c r="EX183" s="53"/>
      <c r="EY183" s="53"/>
      <c r="EZ183" s="53"/>
      <c r="FA183" s="53"/>
      <c r="FB183" s="53"/>
      <c r="FC183" s="53"/>
      <c r="FD183" s="53"/>
      <c r="FE183" s="53"/>
      <c r="FF183" s="53"/>
      <c r="FG183" s="53"/>
      <c r="FH183" s="53"/>
      <c r="FI183" s="53"/>
      <c r="FJ183" s="53"/>
      <c r="FK183" s="53"/>
      <c r="FL183" s="53"/>
      <c r="FM183" s="53"/>
      <c r="FN183" s="53"/>
      <c r="FO183" s="53"/>
      <c r="FP183" s="53"/>
      <c r="FQ183" s="53"/>
      <c r="FR183" s="53"/>
      <c r="FS183" s="53"/>
      <c r="FT183" s="53"/>
      <c r="FU183" s="53"/>
      <c r="FV183" s="53"/>
      <c r="FW183" s="53"/>
      <c r="FX183" s="53"/>
      <c r="FY183" s="53"/>
      <c r="FZ183" s="53"/>
      <c r="GA183" s="53"/>
      <c r="GB183" s="53"/>
      <c r="GC183" s="53"/>
      <c r="GD183" s="53"/>
      <c r="GE183" s="53"/>
      <c r="GF183" s="53"/>
      <c r="GG183" s="53"/>
      <c r="GH183" s="53"/>
      <c r="GI183" s="53"/>
      <c r="GJ183" s="53"/>
      <c r="GK183" s="53"/>
      <c r="GL183" s="53"/>
      <c r="GM183" s="53"/>
      <c r="GN183" s="53"/>
      <c r="GO183" s="53"/>
      <c r="GP183" s="53"/>
      <c r="GQ183" s="53"/>
      <c r="GR183" s="53"/>
      <c r="GS183" s="53"/>
      <c r="GT183" s="53"/>
      <c r="GU183" s="53"/>
      <c r="GV183" s="53"/>
      <c r="GW183" s="53"/>
      <c r="GX183" s="53"/>
      <c r="GY183" s="53"/>
      <c r="GZ183" s="53"/>
      <c r="HA183" s="53"/>
      <c r="HB183" s="53"/>
      <c r="HC183" s="53"/>
      <c r="HD183" s="53"/>
      <c r="HE183" s="53"/>
      <c r="HF183" s="53"/>
      <c r="HG183" s="53"/>
      <c r="HH183" s="53"/>
      <c r="HI183" s="53"/>
      <c r="HJ183" s="53"/>
      <c r="HK183" s="53"/>
      <c r="HL183" s="53"/>
      <c r="HM183" s="53"/>
      <c r="HN183" s="53"/>
      <c r="HO183" s="53"/>
      <c r="HP183" s="53"/>
      <c r="HQ183" s="53"/>
      <c r="HR183" s="53"/>
      <c r="HS183" s="53"/>
      <c r="HT183" s="53"/>
      <c r="HU183" s="53"/>
      <c r="HV183" s="53"/>
      <c r="HW183" s="53"/>
      <c r="HX183" s="53"/>
      <c r="HY183" s="53"/>
      <c r="HZ183" s="53"/>
      <c r="IA183" s="53"/>
      <c r="IB183" s="53"/>
      <c r="IC183" s="53"/>
      <c r="ID183" s="53"/>
      <c r="IE183" s="53"/>
      <c r="IF183" s="53"/>
      <c r="IG183" s="53"/>
      <c r="IH183" s="53"/>
      <c r="II183" s="53"/>
      <c r="IJ183" s="53"/>
      <c r="IK183" s="53"/>
      <c r="IL183" s="53"/>
      <c r="IM183" s="53"/>
      <c r="IN183" s="53"/>
      <c r="IO183" s="53"/>
      <c r="IP183" s="53"/>
      <c r="IQ183" s="53"/>
      <c r="IR183" s="53"/>
      <c r="IS183" s="53"/>
      <c r="IT183" s="53"/>
      <c r="IU183" s="53"/>
      <c r="IV183" s="53"/>
      <c r="IW183" s="53"/>
      <c r="IX183" s="53"/>
      <c r="IY183" s="53"/>
      <c r="IZ183" s="53"/>
      <c r="JA183" s="53"/>
      <c r="JB183" s="53"/>
      <c r="JC183" s="53"/>
      <c r="JD183" s="53"/>
      <c r="JE183" s="53"/>
      <c r="JF183" s="53"/>
      <c r="JG183" s="53"/>
      <c r="JH183" s="53"/>
      <c r="JI183" s="53"/>
      <c r="JJ183" s="53"/>
      <c r="JK183" s="53"/>
      <c r="JL183" s="53"/>
      <c r="JM183" s="53"/>
      <c r="JN183" s="53"/>
      <c r="JO183" s="53"/>
      <c r="JP183" s="53"/>
      <c r="JQ183" s="53"/>
      <c r="JR183" s="53"/>
      <c r="JS183" s="53"/>
      <c r="JT183" s="53"/>
      <c r="JU183" s="53"/>
      <c r="JV183" s="53"/>
      <c r="JW183" s="53"/>
      <c r="JX183" s="53"/>
      <c r="JY183" s="53"/>
      <c r="JZ183" s="53"/>
      <c r="KA183" s="53"/>
      <c r="KB183" s="53"/>
      <c r="KC183" s="53"/>
      <c r="KD183" s="53"/>
      <c r="KE183" s="53"/>
      <c r="KF183" s="53"/>
      <c r="KG183" s="53"/>
      <c r="KH183" s="53"/>
      <c r="KI183" s="53"/>
      <c r="KJ183" s="53"/>
      <c r="KK183" s="53"/>
      <c r="KL183" s="53"/>
      <c r="KM183" s="53"/>
      <c r="KN183" s="53"/>
      <c r="KO183" s="9"/>
      <c r="KP183" s="9"/>
    </row>
    <row r="184" spans="1:302" x14ac:dyDescent="0.25">
      <c r="A184" s="106">
        <f t="shared" si="4"/>
        <v>0</v>
      </c>
      <c r="B184" s="52"/>
      <c r="C184" s="93" t="str">
        <f>IFERROR(VLOOKUP($B184,'Sub-code Info'!$B$4:$C$23,2,FALSE),"")</f>
        <v/>
      </c>
      <c r="D184" s="61"/>
      <c r="E184" s="61"/>
      <c r="F184" s="61"/>
      <c r="G184" s="61"/>
      <c r="H184" s="61"/>
      <c r="I184" s="61"/>
      <c r="J184" s="61"/>
      <c r="K184" s="68" t="str">
        <f>IFERROR('General Data'!$F$3*L184/SUM(COUNTIF(D184:J184,"x")),"00:00")</f>
        <v>00:00</v>
      </c>
      <c r="L184" s="75">
        <f t="shared" si="5"/>
        <v>0</v>
      </c>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c r="CI184" s="53"/>
      <c r="CJ184" s="53"/>
      <c r="CK184" s="53"/>
      <c r="CL184" s="53"/>
      <c r="CM184" s="53"/>
      <c r="CN184" s="53"/>
      <c r="CO184" s="53"/>
      <c r="CP184" s="53"/>
      <c r="CQ184" s="53"/>
      <c r="CR184" s="53"/>
      <c r="CS184" s="53"/>
      <c r="CT184" s="53"/>
      <c r="CU184" s="53"/>
      <c r="CV184" s="53"/>
      <c r="CW184" s="53"/>
      <c r="CX184" s="53"/>
      <c r="CY184" s="53"/>
      <c r="CZ184" s="53"/>
      <c r="DA184" s="53"/>
      <c r="DB184" s="53"/>
      <c r="DC184" s="53"/>
      <c r="DD184" s="53"/>
      <c r="DE184" s="53"/>
      <c r="DF184" s="53"/>
      <c r="DG184" s="53"/>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53"/>
      <c r="ER184" s="53"/>
      <c r="ES184" s="53"/>
      <c r="ET184" s="53"/>
      <c r="EU184" s="53"/>
      <c r="EV184" s="53"/>
      <c r="EW184" s="53"/>
      <c r="EX184" s="53"/>
      <c r="EY184" s="53"/>
      <c r="EZ184" s="53"/>
      <c r="FA184" s="53"/>
      <c r="FB184" s="53"/>
      <c r="FC184" s="53"/>
      <c r="FD184" s="53"/>
      <c r="FE184" s="53"/>
      <c r="FF184" s="53"/>
      <c r="FG184" s="53"/>
      <c r="FH184" s="53"/>
      <c r="FI184" s="53"/>
      <c r="FJ184" s="53"/>
      <c r="FK184" s="53"/>
      <c r="FL184" s="53"/>
      <c r="FM184" s="53"/>
      <c r="FN184" s="53"/>
      <c r="FO184" s="53"/>
      <c r="FP184" s="53"/>
      <c r="FQ184" s="53"/>
      <c r="FR184" s="53"/>
      <c r="FS184" s="53"/>
      <c r="FT184" s="53"/>
      <c r="FU184" s="53"/>
      <c r="FV184" s="53"/>
      <c r="FW184" s="53"/>
      <c r="FX184" s="53"/>
      <c r="FY184" s="53"/>
      <c r="FZ184" s="53"/>
      <c r="GA184" s="53"/>
      <c r="GB184" s="53"/>
      <c r="GC184" s="53"/>
      <c r="GD184" s="53"/>
      <c r="GE184" s="53"/>
      <c r="GF184" s="53"/>
      <c r="GG184" s="53"/>
      <c r="GH184" s="53"/>
      <c r="GI184" s="53"/>
      <c r="GJ184" s="53"/>
      <c r="GK184" s="53"/>
      <c r="GL184" s="53"/>
      <c r="GM184" s="53"/>
      <c r="GN184" s="53"/>
      <c r="GO184" s="53"/>
      <c r="GP184" s="53"/>
      <c r="GQ184" s="53"/>
      <c r="GR184" s="53"/>
      <c r="GS184" s="53"/>
      <c r="GT184" s="53"/>
      <c r="GU184" s="53"/>
      <c r="GV184" s="53"/>
      <c r="GW184" s="53"/>
      <c r="GX184" s="53"/>
      <c r="GY184" s="53"/>
      <c r="GZ184" s="53"/>
      <c r="HA184" s="53"/>
      <c r="HB184" s="53"/>
      <c r="HC184" s="53"/>
      <c r="HD184" s="53"/>
      <c r="HE184" s="53"/>
      <c r="HF184" s="53"/>
      <c r="HG184" s="53"/>
      <c r="HH184" s="53"/>
      <c r="HI184" s="53"/>
      <c r="HJ184" s="53"/>
      <c r="HK184" s="53"/>
      <c r="HL184" s="53"/>
      <c r="HM184" s="53"/>
      <c r="HN184" s="53"/>
      <c r="HO184" s="53"/>
      <c r="HP184" s="53"/>
      <c r="HQ184" s="53"/>
      <c r="HR184" s="53"/>
      <c r="HS184" s="53"/>
      <c r="HT184" s="53"/>
      <c r="HU184" s="53"/>
      <c r="HV184" s="53"/>
      <c r="HW184" s="53"/>
      <c r="HX184" s="53"/>
      <c r="HY184" s="53"/>
      <c r="HZ184" s="53"/>
      <c r="IA184" s="53"/>
      <c r="IB184" s="53"/>
      <c r="IC184" s="53"/>
      <c r="ID184" s="53"/>
      <c r="IE184" s="53"/>
      <c r="IF184" s="53"/>
      <c r="IG184" s="53"/>
      <c r="IH184" s="53"/>
      <c r="II184" s="53"/>
      <c r="IJ184" s="53"/>
      <c r="IK184" s="53"/>
      <c r="IL184" s="53"/>
      <c r="IM184" s="53"/>
      <c r="IN184" s="53"/>
      <c r="IO184" s="53"/>
      <c r="IP184" s="53"/>
      <c r="IQ184" s="53"/>
      <c r="IR184" s="53"/>
      <c r="IS184" s="53"/>
      <c r="IT184" s="53"/>
      <c r="IU184" s="53"/>
      <c r="IV184" s="53"/>
      <c r="IW184" s="53"/>
      <c r="IX184" s="53"/>
      <c r="IY184" s="53"/>
      <c r="IZ184" s="53"/>
      <c r="JA184" s="53"/>
      <c r="JB184" s="53"/>
      <c r="JC184" s="53"/>
      <c r="JD184" s="53"/>
      <c r="JE184" s="53"/>
      <c r="JF184" s="53"/>
      <c r="JG184" s="53"/>
      <c r="JH184" s="53"/>
      <c r="JI184" s="53"/>
      <c r="JJ184" s="53"/>
      <c r="JK184" s="53"/>
      <c r="JL184" s="53"/>
      <c r="JM184" s="53"/>
      <c r="JN184" s="53"/>
      <c r="JO184" s="53"/>
      <c r="JP184" s="53"/>
      <c r="JQ184" s="53"/>
      <c r="JR184" s="53"/>
      <c r="JS184" s="53"/>
      <c r="JT184" s="53"/>
      <c r="JU184" s="53"/>
      <c r="JV184" s="53"/>
      <c r="JW184" s="53"/>
      <c r="JX184" s="53"/>
      <c r="JY184" s="53"/>
      <c r="JZ184" s="53"/>
      <c r="KA184" s="53"/>
      <c r="KB184" s="53"/>
      <c r="KC184" s="53"/>
      <c r="KD184" s="53"/>
      <c r="KE184" s="53"/>
      <c r="KF184" s="53"/>
      <c r="KG184" s="53"/>
      <c r="KH184" s="53"/>
      <c r="KI184" s="53"/>
      <c r="KJ184" s="53"/>
      <c r="KK184" s="53"/>
      <c r="KL184" s="53"/>
      <c r="KM184" s="53"/>
      <c r="KN184" s="53"/>
      <c r="KO184" s="9"/>
      <c r="KP184" s="9"/>
    </row>
    <row r="185" spans="1:302" x14ac:dyDescent="0.25">
      <c r="A185" s="106">
        <f t="shared" si="4"/>
        <v>0</v>
      </c>
      <c r="B185" s="52"/>
      <c r="C185" s="93" t="str">
        <f>IFERROR(VLOOKUP($B185,'Sub-code Info'!$B$4:$C$23,2,FALSE),"")</f>
        <v/>
      </c>
      <c r="D185" s="61"/>
      <c r="E185" s="61"/>
      <c r="F185" s="61"/>
      <c r="G185" s="61"/>
      <c r="H185" s="61"/>
      <c r="I185" s="61"/>
      <c r="J185" s="61"/>
      <c r="K185" s="68" t="str">
        <f>IFERROR('General Data'!$F$3*L185/SUM(COUNTIF(D185:J185,"x")),"00:00")</f>
        <v>00:00</v>
      </c>
      <c r="L185" s="75">
        <f t="shared" si="5"/>
        <v>0</v>
      </c>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c r="DD185" s="53"/>
      <c r="DE185" s="53"/>
      <c r="DF185" s="53"/>
      <c r="DG185" s="53"/>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53"/>
      <c r="ER185" s="53"/>
      <c r="ES185" s="53"/>
      <c r="ET185" s="53"/>
      <c r="EU185" s="53"/>
      <c r="EV185" s="53"/>
      <c r="EW185" s="53"/>
      <c r="EX185" s="53"/>
      <c r="EY185" s="53"/>
      <c r="EZ185" s="53"/>
      <c r="FA185" s="53"/>
      <c r="FB185" s="53"/>
      <c r="FC185" s="53"/>
      <c r="FD185" s="53"/>
      <c r="FE185" s="53"/>
      <c r="FF185" s="53"/>
      <c r="FG185" s="53"/>
      <c r="FH185" s="53"/>
      <c r="FI185" s="53"/>
      <c r="FJ185" s="53"/>
      <c r="FK185" s="53"/>
      <c r="FL185" s="53"/>
      <c r="FM185" s="53"/>
      <c r="FN185" s="53"/>
      <c r="FO185" s="53"/>
      <c r="FP185" s="53"/>
      <c r="FQ185" s="53"/>
      <c r="FR185" s="53"/>
      <c r="FS185" s="53"/>
      <c r="FT185" s="53"/>
      <c r="FU185" s="53"/>
      <c r="FV185" s="53"/>
      <c r="FW185" s="53"/>
      <c r="FX185" s="53"/>
      <c r="FY185" s="53"/>
      <c r="FZ185" s="53"/>
      <c r="GA185" s="53"/>
      <c r="GB185" s="53"/>
      <c r="GC185" s="53"/>
      <c r="GD185" s="53"/>
      <c r="GE185" s="53"/>
      <c r="GF185" s="53"/>
      <c r="GG185" s="53"/>
      <c r="GH185" s="53"/>
      <c r="GI185" s="53"/>
      <c r="GJ185" s="53"/>
      <c r="GK185" s="53"/>
      <c r="GL185" s="53"/>
      <c r="GM185" s="53"/>
      <c r="GN185" s="53"/>
      <c r="GO185" s="53"/>
      <c r="GP185" s="53"/>
      <c r="GQ185" s="53"/>
      <c r="GR185" s="53"/>
      <c r="GS185" s="53"/>
      <c r="GT185" s="53"/>
      <c r="GU185" s="53"/>
      <c r="GV185" s="53"/>
      <c r="GW185" s="53"/>
      <c r="GX185" s="53"/>
      <c r="GY185" s="53"/>
      <c r="GZ185" s="53"/>
      <c r="HA185" s="53"/>
      <c r="HB185" s="53"/>
      <c r="HC185" s="53"/>
      <c r="HD185" s="53"/>
      <c r="HE185" s="53"/>
      <c r="HF185" s="53"/>
      <c r="HG185" s="53"/>
      <c r="HH185" s="53"/>
      <c r="HI185" s="53"/>
      <c r="HJ185" s="53"/>
      <c r="HK185" s="53"/>
      <c r="HL185" s="53"/>
      <c r="HM185" s="53"/>
      <c r="HN185" s="53"/>
      <c r="HO185" s="53"/>
      <c r="HP185" s="53"/>
      <c r="HQ185" s="53"/>
      <c r="HR185" s="53"/>
      <c r="HS185" s="53"/>
      <c r="HT185" s="53"/>
      <c r="HU185" s="53"/>
      <c r="HV185" s="53"/>
      <c r="HW185" s="53"/>
      <c r="HX185" s="53"/>
      <c r="HY185" s="53"/>
      <c r="HZ185" s="53"/>
      <c r="IA185" s="53"/>
      <c r="IB185" s="53"/>
      <c r="IC185" s="53"/>
      <c r="ID185" s="53"/>
      <c r="IE185" s="53"/>
      <c r="IF185" s="53"/>
      <c r="IG185" s="53"/>
      <c r="IH185" s="53"/>
      <c r="II185" s="53"/>
      <c r="IJ185" s="53"/>
      <c r="IK185" s="53"/>
      <c r="IL185" s="53"/>
      <c r="IM185" s="53"/>
      <c r="IN185" s="53"/>
      <c r="IO185" s="53"/>
      <c r="IP185" s="53"/>
      <c r="IQ185" s="53"/>
      <c r="IR185" s="53"/>
      <c r="IS185" s="53"/>
      <c r="IT185" s="53"/>
      <c r="IU185" s="53"/>
      <c r="IV185" s="53"/>
      <c r="IW185" s="53"/>
      <c r="IX185" s="53"/>
      <c r="IY185" s="53"/>
      <c r="IZ185" s="53"/>
      <c r="JA185" s="53"/>
      <c r="JB185" s="53"/>
      <c r="JC185" s="53"/>
      <c r="JD185" s="53"/>
      <c r="JE185" s="53"/>
      <c r="JF185" s="53"/>
      <c r="JG185" s="53"/>
      <c r="JH185" s="53"/>
      <c r="JI185" s="53"/>
      <c r="JJ185" s="53"/>
      <c r="JK185" s="53"/>
      <c r="JL185" s="53"/>
      <c r="JM185" s="53"/>
      <c r="JN185" s="53"/>
      <c r="JO185" s="53"/>
      <c r="JP185" s="53"/>
      <c r="JQ185" s="53"/>
      <c r="JR185" s="53"/>
      <c r="JS185" s="53"/>
      <c r="JT185" s="53"/>
      <c r="JU185" s="53"/>
      <c r="JV185" s="53"/>
      <c r="JW185" s="53"/>
      <c r="JX185" s="53"/>
      <c r="JY185" s="53"/>
      <c r="JZ185" s="53"/>
      <c r="KA185" s="53"/>
      <c r="KB185" s="53"/>
      <c r="KC185" s="53"/>
      <c r="KD185" s="53"/>
      <c r="KE185" s="53"/>
      <c r="KF185" s="53"/>
      <c r="KG185" s="53"/>
      <c r="KH185" s="53"/>
      <c r="KI185" s="53"/>
      <c r="KJ185" s="53"/>
      <c r="KK185" s="53"/>
      <c r="KL185" s="53"/>
      <c r="KM185" s="53"/>
      <c r="KN185" s="53"/>
      <c r="KO185" s="9"/>
      <c r="KP185" s="9"/>
    </row>
    <row r="186" spans="1:302" x14ac:dyDescent="0.25">
      <c r="A186" s="106">
        <f t="shared" si="4"/>
        <v>0</v>
      </c>
      <c r="B186" s="52"/>
      <c r="C186" s="93" t="str">
        <f>IFERROR(VLOOKUP($B186,'Sub-code Info'!$B$4:$C$23,2,FALSE),"")</f>
        <v/>
      </c>
      <c r="D186" s="61"/>
      <c r="E186" s="61"/>
      <c r="F186" s="61"/>
      <c r="G186" s="61"/>
      <c r="H186" s="61"/>
      <c r="I186" s="61"/>
      <c r="J186" s="61"/>
      <c r="K186" s="68" t="str">
        <f>IFERROR('General Data'!$F$3*L186/SUM(COUNTIF(D186:J186,"x")),"00:00")</f>
        <v>00:00</v>
      </c>
      <c r="L186" s="75">
        <f t="shared" si="5"/>
        <v>0</v>
      </c>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c r="IP186" s="53"/>
      <c r="IQ186" s="53"/>
      <c r="IR186" s="53"/>
      <c r="IS186" s="53"/>
      <c r="IT186" s="53"/>
      <c r="IU186" s="53"/>
      <c r="IV186" s="53"/>
      <c r="IW186" s="53"/>
      <c r="IX186" s="53"/>
      <c r="IY186" s="53"/>
      <c r="IZ186" s="53"/>
      <c r="JA186" s="53"/>
      <c r="JB186" s="53"/>
      <c r="JC186" s="53"/>
      <c r="JD186" s="53"/>
      <c r="JE186" s="53"/>
      <c r="JF186" s="53"/>
      <c r="JG186" s="53"/>
      <c r="JH186" s="53"/>
      <c r="JI186" s="53"/>
      <c r="JJ186" s="53"/>
      <c r="JK186" s="53"/>
      <c r="JL186" s="53"/>
      <c r="JM186" s="53"/>
      <c r="JN186" s="53"/>
      <c r="JO186" s="53"/>
      <c r="JP186" s="53"/>
      <c r="JQ186" s="53"/>
      <c r="JR186" s="53"/>
      <c r="JS186" s="53"/>
      <c r="JT186" s="53"/>
      <c r="JU186" s="53"/>
      <c r="JV186" s="53"/>
      <c r="JW186" s="53"/>
      <c r="JX186" s="53"/>
      <c r="JY186" s="53"/>
      <c r="JZ186" s="53"/>
      <c r="KA186" s="53"/>
      <c r="KB186" s="53"/>
      <c r="KC186" s="53"/>
      <c r="KD186" s="53"/>
      <c r="KE186" s="53"/>
      <c r="KF186" s="53"/>
      <c r="KG186" s="53"/>
      <c r="KH186" s="53"/>
      <c r="KI186" s="53"/>
      <c r="KJ186" s="53"/>
      <c r="KK186" s="53"/>
      <c r="KL186" s="53"/>
      <c r="KM186" s="53"/>
      <c r="KN186" s="53"/>
      <c r="KO186" s="9"/>
      <c r="KP186" s="9"/>
    </row>
    <row r="187" spans="1:302" x14ac:dyDescent="0.25">
      <c r="A187" s="106">
        <f t="shared" si="4"/>
        <v>0</v>
      </c>
      <c r="B187" s="52"/>
      <c r="C187" s="93" t="str">
        <f>IFERROR(VLOOKUP($B187,'Sub-code Info'!$B$4:$C$23,2,FALSE),"")</f>
        <v/>
      </c>
      <c r="D187" s="61"/>
      <c r="E187" s="61"/>
      <c r="F187" s="61"/>
      <c r="G187" s="61"/>
      <c r="H187" s="61"/>
      <c r="I187" s="61"/>
      <c r="J187" s="61"/>
      <c r="K187" s="68" t="str">
        <f>IFERROR('General Data'!$F$3*L187/SUM(COUNTIF(D187:J187,"x")),"00:00")</f>
        <v>00:00</v>
      </c>
      <c r="L187" s="75">
        <f t="shared" si="5"/>
        <v>0</v>
      </c>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c r="IO187" s="53"/>
      <c r="IP187" s="53"/>
      <c r="IQ187" s="53"/>
      <c r="IR187" s="53"/>
      <c r="IS187" s="53"/>
      <c r="IT187" s="53"/>
      <c r="IU187" s="53"/>
      <c r="IV187" s="53"/>
      <c r="IW187" s="53"/>
      <c r="IX187" s="53"/>
      <c r="IY187" s="53"/>
      <c r="IZ187" s="53"/>
      <c r="JA187" s="53"/>
      <c r="JB187" s="53"/>
      <c r="JC187" s="53"/>
      <c r="JD187" s="53"/>
      <c r="JE187" s="53"/>
      <c r="JF187" s="53"/>
      <c r="JG187" s="53"/>
      <c r="JH187" s="53"/>
      <c r="JI187" s="53"/>
      <c r="JJ187" s="53"/>
      <c r="JK187" s="53"/>
      <c r="JL187" s="53"/>
      <c r="JM187" s="53"/>
      <c r="JN187" s="53"/>
      <c r="JO187" s="53"/>
      <c r="JP187" s="53"/>
      <c r="JQ187" s="53"/>
      <c r="JR187" s="53"/>
      <c r="JS187" s="53"/>
      <c r="JT187" s="53"/>
      <c r="JU187" s="53"/>
      <c r="JV187" s="53"/>
      <c r="JW187" s="53"/>
      <c r="JX187" s="53"/>
      <c r="JY187" s="53"/>
      <c r="JZ187" s="53"/>
      <c r="KA187" s="53"/>
      <c r="KB187" s="53"/>
      <c r="KC187" s="53"/>
      <c r="KD187" s="53"/>
      <c r="KE187" s="53"/>
      <c r="KF187" s="53"/>
      <c r="KG187" s="53"/>
      <c r="KH187" s="53"/>
      <c r="KI187" s="53"/>
      <c r="KJ187" s="53"/>
      <c r="KK187" s="53"/>
      <c r="KL187" s="53"/>
      <c r="KM187" s="53"/>
      <c r="KN187" s="53"/>
      <c r="KO187" s="9"/>
      <c r="KP187" s="9"/>
    </row>
    <row r="188" spans="1:302" x14ac:dyDescent="0.25">
      <c r="A188" s="106">
        <f t="shared" si="4"/>
        <v>0</v>
      </c>
      <c r="B188" s="52"/>
      <c r="C188" s="93" t="str">
        <f>IFERROR(VLOOKUP($B188,'Sub-code Info'!$B$4:$C$23,2,FALSE),"")</f>
        <v/>
      </c>
      <c r="D188" s="61"/>
      <c r="E188" s="61"/>
      <c r="F188" s="61"/>
      <c r="G188" s="61"/>
      <c r="H188" s="61"/>
      <c r="I188" s="61"/>
      <c r="J188" s="61"/>
      <c r="K188" s="68" t="str">
        <f>IFERROR('General Data'!$F$3*L188/SUM(COUNTIF(D188:J188,"x")),"00:00")</f>
        <v>00:00</v>
      </c>
      <c r="L188" s="75">
        <f t="shared" si="5"/>
        <v>0</v>
      </c>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c r="IW188" s="53"/>
      <c r="IX188" s="53"/>
      <c r="IY188" s="53"/>
      <c r="IZ188" s="53"/>
      <c r="JA188" s="53"/>
      <c r="JB188" s="53"/>
      <c r="JC188" s="53"/>
      <c r="JD188" s="53"/>
      <c r="JE188" s="53"/>
      <c r="JF188" s="53"/>
      <c r="JG188" s="53"/>
      <c r="JH188" s="53"/>
      <c r="JI188" s="53"/>
      <c r="JJ188" s="53"/>
      <c r="JK188" s="53"/>
      <c r="JL188" s="53"/>
      <c r="JM188" s="53"/>
      <c r="JN188" s="53"/>
      <c r="JO188" s="53"/>
      <c r="JP188" s="53"/>
      <c r="JQ188" s="53"/>
      <c r="JR188" s="53"/>
      <c r="JS188" s="53"/>
      <c r="JT188" s="53"/>
      <c r="JU188" s="53"/>
      <c r="JV188" s="53"/>
      <c r="JW188" s="53"/>
      <c r="JX188" s="53"/>
      <c r="JY188" s="53"/>
      <c r="JZ188" s="53"/>
      <c r="KA188" s="53"/>
      <c r="KB188" s="53"/>
      <c r="KC188" s="53"/>
      <c r="KD188" s="53"/>
      <c r="KE188" s="53"/>
      <c r="KF188" s="53"/>
      <c r="KG188" s="53"/>
      <c r="KH188" s="53"/>
      <c r="KI188" s="53"/>
      <c r="KJ188" s="53"/>
      <c r="KK188" s="53"/>
      <c r="KL188" s="53"/>
      <c r="KM188" s="53"/>
      <c r="KN188" s="53"/>
      <c r="KO188" s="9"/>
      <c r="KP188" s="9"/>
    </row>
    <row r="189" spans="1:302" x14ac:dyDescent="0.25">
      <c r="A189" s="106">
        <f t="shared" si="4"/>
        <v>0</v>
      </c>
      <c r="B189" s="52"/>
      <c r="C189" s="93" t="str">
        <f>IFERROR(VLOOKUP($B189,'Sub-code Info'!$B$4:$C$23,2,FALSE),"")</f>
        <v/>
      </c>
      <c r="D189" s="61"/>
      <c r="E189" s="61"/>
      <c r="F189" s="61"/>
      <c r="G189" s="61"/>
      <c r="H189" s="61"/>
      <c r="I189" s="61"/>
      <c r="J189" s="61"/>
      <c r="K189" s="68" t="str">
        <f>IFERROR('General Data'!$F$3*L189/SUM(COUNTIF(D189:J189,"x")),"00:00")</f>
        <v>00:00</v>
      </c>
      <c r="L189" s="75">
        <f t="shared" si="5"/>
        <v>0</v>
      </c>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c r="ER189" s="53"/>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53"/>
      <c r="HN189" s="53"/>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c r="IL189" s="53"/>
      <c r="IM189" s="53"/>
      <c r="IN189" s="53"/>
      <c r="IO189" s="53"/>
      <c r="IP189" s="53"/>
      <c r="IQ189" s="53"/>
      <c r="IR189" s="53"/>
      <c r="IS189" s="53"/>
      <c r="IT189" s="53"/>
      <c r="IU189" s="53"/>
      <c r="IV189" s="53"/>
      <c r="IW189" s="53"/>
      <c r="IX189" s="53"/>
      <c r="IY189" s="53"/>
      <c r="IZ189" s="53"/>
      <c r="JA189" s="53"/>
      <c r="JB189" s="53"/>
      <c r="JC189" s="53"/>
      <c r="JD189" s="53"/>
      <c r="JE189" s="53"/>
      <c r="JF189" s="53"/>
      <c r="JG189" s="53"/>
      <c r="JH189" s="53"/>
      <c r="JI189" s="53"/>
      <c r="JJ189" s="53"/>
      <c r="JK189" s="53"/>
      <c r="JL189" s="53"/>
      <c r="JM189" s="53"/>
      <c r="JN189" s="53"/>
      <c r="JO189" s="53"/>
      <c r="JP189" s="53"/>
      <c r="JQ189" s="53"/>
      <c r="JR189" s="53"/>
      <c r="JS189" s="53"/>
      <c r="JT189" s="53"/>
      <c r="JU189" s="53"/>
      <c r="JV189" s="53"/>
      <c r="JW189" s="53"/>
      <c r="JX189" s="53"/>
      <c r="JY189" s="53"/>
      <c r="JZ189" s="53"/>
      <c r="KA189" s="53"/>
      <c r="KB189" s="53"/>
      <c r="KC189" s="53"/>
      <c r="KD189" s="53"/>
      <c r="KE189" s="53"/>
      <c r="KF189" s="53"/>
      <c r="KG189" s="53"/>
      <c r="KH189" s="53"/>
      <c r="KI189" s="53"/>
      <c r="KJ189" s="53"/>
      <c r="KK189" s="53"/>
      <c r="KL189" s="53"/>
      <c r="KM189" s="53"/>
      <c r="KN189" s="53"/>
      <c r="KO189" s="9"/>
      <c r="KP189" s="9"/>
    </row>
    <row r="190" spans="1:302" x14ac:dyDescent="0.25">
      <c r="A190" s="106">
        <f t="shared" si="4"/>
        <v>0</v>
      </c>
      <c r="B190" s="52"/>
      <c r="C190" s="93" t="str">
        <f>IFERROR(VLOOKUP($B190,'Sub-code Info'!$B$4:$C$23,2,FALSE),"")</f>
        <v/>
      </c>
      <c r="D190" s="61"/>
      <c r="E190" s="61"/>
      <c r="F190" s="61"/>
      <c r="G190" s="61"/>
      <c r="H190" s="61"/>
      <c r="I190" s="61"/>
      <c r="J190" s="61"/>
      <c r="K190" s="68" t="str">
        <f>IFERROR('General Data'!$F$3*L190/SUM(COUNTIF(D190:J190,"x")),"00:00")</f>
        <v>00:00</v>
      </c>
      <c r="L190" s="75">
        <f t="shared" si="5"/>
        <v>0</v>
      </c>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c r="IP190" s="53"/>
      <c r="IQ190" s="53"/>
      <c r="IR190" s="53"/>
      <c r="IS190" s="53"/>
      <c r="IT190" s="53"/>
      <c r="IU190" s="53"/>
      <c r="IV190" s="53"/>
      <c r="IW190" s="53"/>
      <c r="IX190" s="53"/>
      <c r="IY190" s="53"/>
      <c r="IZ190" s="53"/>
      <c r="JA190" s="53"/>
      <c r="JB190" s="53"/>
      <c r="JC190" s="53"/>
      <c r="JD190" s="53"/>
      <c r="JE190" s="53"/>
      <c r="JF190" s="53"/>
      <c r="JG190" s="53"/>
      <c r="JH190" s="53"/>
      <c r="JI190" s="53"/>
      <c r="JJ190" s="53"/>
      <c r="JK190" s="53"/>
      <c r="JL190" s="53"/>
      <c r="JM190" s="53"/>
      <c r="JN190" s="53"/>
      <c r="JO190" s="53"/>
      <c r="JP190" s="53"/>
      <c r="JQ190" s="53"/>
      <c r="JR190" s="53"/>
      <c r="JS190" s="53"/>
      <c r="JT190" s="53"/>
      <c r="JU190" s="53"/>
      <c r="JV190" s="53"/>
      <c r="JW190" s="53"/>
      <c r="JX190" s="53"/>
      <c r="JY190" s="53"/>
      <c r="JZ190" s="53"/>
      <c r="KA190" s="53"/>
      <c r="KB190" s="53"/>
      <c r="KC190" s="53"/>
      <c r="KD190" s="53"/>
      <c r="KE190" s="53"/>
      <c r="KF190" s="53"/>
      <c r="KG190" s="53"/>
      <c r="KH190" s="53"/>
      <c r="KI190" s="53"/>
      <c r="KJ190" s="53"/>
      <c r="KK190" s="53"/>
      <c r="KL190" s="53"/>
      <c r="KM190" s="53"/>
      <c r="KN190" s="53"/>
      <c r="KO190" s="9"/>
      <c r="KP190" s="9"/>
    </row>
    <row r="191" spans="1:302" x14ac:dyDescent="0.25">
      <c r="A191" s="106">
        <f t="shared" si="4"/>
        <v>0</v>
      </c>
      <c r="B191" s="52"/>
      <c r="C191" s="93" t="str">
        <f>IFERROR(VLOOKUP($B191,'Sub-code Info'!$B$4:$C$23,2,FALSE),"")</f>
        <v/>
      </c>
      <c r="D191" s="61"/>
      <c r="E191" s="61"/>
      <c r="F191" s="61"/>
      <c r="G191" s="61"/>
      <c r="H191" s="61"/>
      <c r="I191" s="61"/>
      <c r="J191" s="61"/>
      <c r="K191" s="68" t="str">
        <f>IFERROR('General Data'!$F$3*L191/SUM(COUNTIF(D191:J191,"x")),"00:00")</f>
        <v>00:00</v>
      </c>
      <c r="L191" s="75">
        <f t="shared" si="5"/>
        <v>0</v>
      </c>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c r="IP191" s="53"/>
      <c r="IQ191" s="53"/>
      <c r="IR191" s="53"/>
      <c r="IS191" s="53"/>
      <c r="IT191" s="53"/>
      <c r="IU191" s="53"/>
      <c r="IV191" s="53"/>
      <c r="IW191" s="53"/>
      <c r="IX191" s="53"/>
      <c r="IY191" s="53"/>
      <c r="IZ191" s="53"/>
      <c r="JA191" s="53"/>
      <c r="JB191" s="53"/>
      <c r="JC191" s="53"/>
      <c r="JD191" s="53"/>
      <c r="JE191" s="53"/>
      <c r="JF191" s="53"/>
      <c r="JG191" s="53"/>
      <c r="JH191" s="53"/>
      <c r="JI191" s="53"/>
      <c r="JJ191" s="53"/>
      <c r="JK191" s="53"/>
      <c r="JL191" s="53"/>
      <c r="JM191" s="53"/>
      <c r="JN191" s="53"/>
      <c r="JO191" s="53"/>
      <c r="JP191" s="53"/>
      <c r="JQ191" s="53"/>
      <c r="JR191" s="53"/>
      <c r="JS191" s="53"/>
      <c r="JT191" s="53"/>
      <c r="JU191" s="53"/>
      <c r="JV191" s="53"/>
      <c r="JW191" s="53"/>
      <c r="JX191" s="53"/>
      <c r="JY191" s="53"/>
      <c r="JZ191" s="53"/>
      <c r="KA191" s="53"/>
      <c r="KB191" s="53"/>
      <c r="KC191" s="53"/>
      <c r="KD191" s="53"/>
      <c r="KE191" s="53"/>
      <c r="KF191" s="53"/>
      <c r="KG191" s="53"/>
      <c r="KH191" s="53"/>
      <c r="KI191" s="53"/>
      <c r="KJ191" s="53"/>
      <c r="KK191" s="53"/>
      <c r="KL191" s="53"/>
      <c r="KM191" s="53"/>
      <c r="KN191" s="53"/>
      <c r="KO191" s="9"/>
      <c r="KP191" s="9"/>
    </row>
    <row r="192" spans="1:302" x14ac:dyDescent="0.25">
      <c r="A192" s="106">
        <f t="shared" si="4"/>
        <v>0</v>
      </c>
      <c r="B192" s="52"/>
      <c r="C192" s="93" t="str">
        <f>IFERROR(VLOOKUP($B192,'Sub-code Info'!$B$4:$C$23,2,FALSE),"")</f>
        <v/>
      </c>
      <c r="D192" s="61"/>
      <c r="E192" s="61"/>
      <c r="F192" s="61"/>
      <c r="G192" s="61"/>
      <c r="H192" s="61"/>
      <c r="I192" s="61"/>
      <c r="J192" s="61"/>
      <c r="K192" s="68" t="str">
        <f>IFERROR('General Data'!$F$3*L192/SUM(COUNTIF(D192:J192,"x")),"00:00")</f>
        <v>00:00</v>
      </c>
      <c r="L192" s="75">
        <f t="shared" si="5"/>
        <v>0</v>
      </c>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c r="IP192" s="53"/>
      <c r="IQ192" s="53"/>
      <c r="IR192" s="53"/>
      <c r="IS192" s="53"/>
      <c r="IT192" s="53"/>
      <c r="IU192" s="53"/>
      <c r="IV192" s="53"/>
      <c r="IW192" s="53"/>
      <c r="IX192" s="53"/>
      <c r="IY192" s="53"/>
      <c r="IZ192" s="53"/>
      <c r="JA192" s="53"/>
      <c r="JB192" s="53"/>
      <c r="JC192" s="53"/>
      <c r="JD192" s="53"/>
      <c r="JE192" s="53"/>
      <c r="JF192" s="53"/>
      <c r="JG192" s="53"/>
      <c r="JH192" s="53"/>
      <c r="JI192" s="53"/>
      <c r="JJ192" s="53"/>
      <c r="JK192" s="53"/>
      <c r="JL192" s="53"/>
      <c r="JM192" s="53"/>
      <c r="JN192" s="53"/>
      <c r="JO192" s="53"/>
      <c r="JP192" s="53"/>
      <c r="JQ192" s="53"/>
      <c r="JR192" s="53"/>
      <c r="JS192" s="53"/>
      <c r="JT192" s="53"/>
      <c r="JU192" s="53"/>
      <c r="JV192" s="53"/>
      <c r="JW192" s="53"/>
      <c r="JX192" s="53"/>
      <c r="JY192" s="53"/>
      <c r="JZ192" s="53"/>
      <c r="KA192" s="53"/>
      <c r="KB192" s="53"/>
      <c r="KC192" s="53"/>
      <c r="KD192" s="53"/>
      <c r="KE192" s="53"/>
      <c r="KF192" s="53"/>
      <c r="KG192" s="53"/>
      <c r="KH192" s="53"/>
      <c r="KI192" s="53"/>
      <c r="KJ192" s="53"/>
      <c r="KK192" s="53"/>
      <c r="KL192" s="53"/>
      <c r="KM192" s="53"/>
      <c r="KN192" s="53"/>
      <c r="KO192" s="9"/>
      <c r="KP192" s="9"/>
    </row>
    <row r="193" spans="1:302" x14ac:dyDescent="0.25">
      <c r="A193" s="106">
        <f t="shared" si="4"/>
        <v>0</v>
      </c>
      <c r="B193" s="52"/>
      <c r="C193" s="93" t="str">
        <f>IFERROR(VLOOKUP($B193,'Sub-code Info'!$B$4:$C$23,2,FALSE),"")</f>
        <v/>
      </c>
      <c r="D193" s="61"/>
      <c r="E193" s="61"/>
      <c r="F193" s="61"/>
      <c r="G193" s="61"/>
      <c r="H193" s="61"/>
      <c r="I193" s="61"/>
      <c r="J193" s="61"/>
      <c r="K193" s="68" t="str">
        <f>IFERROR('General Data'!$F$3*L193/SUM(COUNTIF(D193:J193,"x")),"00:00")</f>
        <v>00:00</v>
      </c>
      <c r="L193" s="75">
        <f t="shared" si="5"/>
        <v>0</v>
      </c>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c r="IW193" s="53"/>
      <c r="IX193" s="53"/>
      <c r="IY193" s="53"/>
      <c r="IZ193" s="53"/>
      <c r="JA193" s="53"/>
      <c r="JB193" s="53"/>
      <c r="JC193" s="53"/>
      <c r="JD193" s="53"/>
      <c r="JE193" s="53"/>
      <c r="JF193" s="53"/>
      <c r="JG193" s="53"/>
      <c r="JH193" s="53"/>
      <c r="JI193" s="53"/>
      <c r="JJ193" s="53"/>
      <c r="JK193" s="53"/>
      <c r="JL193" s="53"/>
      <c r="JM193" s="53"/>
      <c r="JN193" s="53"/>
      <c r="JO193" s="53"/>
      <c r="JP193" s="53"/>
      <c r="JQ193" s="53"/>
      <c r="JR193" s="53"/>
      <c r="JS193" s="53"/>
      <c r="JT193" s="53"/>
      <c r="JU193" s="53"/>
      <c r="JV193" s="53"/>
      <c r="JW193" s="53"/>
      <c r="JX193" s="53"/>
      <c r="JY193" s="53"/>
      <c r="JZ193" s="53"/>
      <c r="KA193" s="53"/>
      <c r="KB193" s="53"/>
      <c r="KC193" s="53"/>
      <c r="KD193" s="53"/>
      <c r="KE193" s="53"/>
      <c r="KF193" s="53"/>
      <c r="KG193" s="53"/>
      <c r="KH193" s="53"/>
      <c r="KI193" s="53"/>
      <c r="KJ193" s="53"/>
      <c r="KK193" s="53"/>
      <c r="KL193" s="53"/>
      <c r="KM193" s="53"/>
      <c r="KN193" s="53"/>
      <c r="KO193" s="9"/>
      <c r="KP193" s="9"/>
    </row>
    <row r="194" spans="1:302" x14ac:dyDescent="0.25">
      <c r="A194" s="106">
        <f t="shared" si="4"/>
        <v>0</v>
      </c>
      <c r="B194" s="52"/>
      <c r="C194" s="93" t="str">
        <f>IFERROR(VLOOKUP($B194,'Sub-code Info'!$B$4:$C$23,2,FALSE),"")</f>
        <v/>
      </c>
      <c r="D194" s="61"/>
      <c r="E194" s="61"/>
      <c r="F194" s="61"/>
      <c r="G194" s="61"/>
      <c r="H194" s="61"/>
      <c r="I194" s="61"/>
      <c r="J194" s="61"/>
      <c r="K194" s="68" t="str">
        <f>IFERROR('General Data'!$F$3*L194/SUM(COUNTIF(D194:J194,"x")),"00:00")</f>
        <v>00:00</v>
      </c>
      <c r="L194" s="75">
        <f t="shared" si="5"/>
        <v>0</v>
      </c>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c r="IW194" s="53"/>
      <c r="IX194" s="53"/>
      <c r="IY194" s="53"/>
      <c r="IZ194" s="53"/>
      <c r="JA194" s="53"/>
      <c r="JB194" s="53"/>
      <c r="JC194" s="53"/>
      <c r="JD194" s="53"/>
      <c r="JE194" s="53"/>
      <c r="JF194" s="53"/>
      <c r="JG194" s="53"/>
      <c r="JH194" s="53"/>
      <c r="JI194" s="53"/>
      <c r="JJ194" s="53"/>
      <c r="JK194" s="53"/>
      <c r="JL194" s="53"/>
      <c r="JM194" s="53"/>
      <c r="JN194" s="53"/>
      <c r="JO194" s="53"/>
      <c r="JP194" s="53"/>
      <c r="JQ194" s="53"/>
      <c r="JR194" s="53"/>
      <c r="JS194" s="53"/>
      <c r="JT194" s="53"/>
      <c r="JU194" s="53"/>
      <c r="JV194" s="53"/>
      <c r="JW194" s="53"/>
      <c r="JX194" s="53"/>
      <c r="JY194" s="53"/>
      <c r="JZ194" s="53"/>
      <c r="KA194" s="53"/>
      <c r="KB194" s="53"/>
      <c r="KC194" s="53"/>
      <c r="KD194" s="53"/>
      <c r="KE194" s="53"/>
      <c r="KF194" s="53"/>
      <c r="KG194" s="53"/>
      <c r="KH194" s="53"/>
      <c r="KI194" s="53"/>
      <c r="KJ194" s="53"/>
      <c r="KK194" s="53"/>
      <c r="KL194" s="53"/>
      <c r="KM194" s="53"/>
      <c r="KN194" s="53"/>
      <c r="KO194" s="9"/>
      <c r="KP194" s="9"/>
    </row>
    <row r="195" spans="1:302" x14ac:dyDescent="0.25">
      <c r="A195" s="106">
        <f t="shared" si="4"/>
        <v>0</v>
      </c>
      <c r="B195" s="52"/>
      <c r="C195" s="93" t="str">
        <f>IFERROR(VLOOKUP($B195,'Sub-code Info'!$B$4:$C$23,2,FALSE),"")</f>
        <v/>
      </c>
      <c r="D195" s="61"/>
      <c r="E195" s="61"/>
      <c r="F195" s="61"/>
      <c r="G195" s="61"/>
      <c r="H195" s="61"/>
      <c r="I195" s="61"/>
      <c r="J195" s="61"/>
      <c r="K195" s="68" t="str">
        <f>IFERROR('General Data'!$F$3*L195/SUM(COUNTIF(D195:J195,"x")),"00:00")</f>
        <v>00:00</v>
      </c>
      <c r="L195" s="75">
        <f t="shared" si="5"/>
        <v>0</v>
      </c>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c r="IP195" s="53"/>
      <c r="IQ195" s="53"/>
      <c r="IR195" s="53"/>
      <c r="IS195" s="53"/>
      <c r="IT195" s="53"/>
      <c r="IU195" s="53"/>
      <c r="IV195" s="53"/>
      <c r="IW195" s="53"/>
      <c r="IX195" s="53"/>
      <c r="IY195" s="53"/>
      <c r="IZ195" s="53"/>
      <c r="JA195" s="53"/>
      <c r="JB195" s="53"/>
      <c r="JC195" s="53"/>
      <c r="JD195" s="53"/>
      <c r="JE195" s="53"/>
      <c r="JF195" s="53"/>
      <c r="JG195" s="53"/>
      <c r="JH195" s="53"/>
      <c r="JI195" s="53"/>
      <c r="JJ195" s="53"/>
      <c r="JK195" s="53"/>
      <c r="JL195" s="53"/>
      <c r="JM195" s="53"/>
      <c r="JN195" s="53"/>
      <c r="JO195" s="53"/>
      <c r="JP195" s="53"/>
      <c r="JQ195" s="53"/>
      <c r="JR195" s="53"/>
      <c r="JS195" s="53"/>
      <c r="JT195" s="53"/>
      <c r="JU195" s="53"/>
      <c r="JV195" s="53"/>
      <c r="JW195" s="53"/>
      <c r="JX195" s="53"/>
      <c r="JY195" s="53"/>
      <c r="JZ195" s="53"/>
      <c r="KA195" s="53"/>
      <c r="KB195" s="53"/>
      <c r="KC195" s="53"/>
      <c r="KD195" s="53"/>
      <c r="KE195" s="53"/>
      <c r="KF195" s="53"/>
      <c r="KG195" s="53"/>
      <c r="KH195" s="53"/>
      <c r="KI195" s="53"/>
      <c r="KJ195" s="53"/>
      <c r="KK195" s="53"/>
      <c r="KL195" s="53"/>
      <c r="KM195" s="53"/>
      <c r="KN195" s="53"/>
      <c r="KO195" s="9"/>
      <c r="KP195" s="9"/>
    </row>
    <row r="196" spans="1:302" x14ac:dyDescent="0.25">
      <c r="A196" s="106">
        <f t="shared" si="4"/>
        <v>0</v>
      </c>
      <c r="B196" s="52"/>
      <c r="C196" s="93" t="str">
        <f>IFERROR(VLOOKUP($B196,'Sub-code Info'!$B$4:$C$23,2,FALSE),"")</f>
        <v/>
      </c>
      <c r="D196" s="61"/>
      <c r="E196" s="61"/>
      <c r="F196" s="61"/>
      <c r="G196" s="61"/>
      <c r="H196" s="61"/>
      <c r="I196" s="61"/>
      <c r="J196" s="61"/>
      <c r="K196" s="68" t="str">
        <f>IFERROR('General Data'!$F$3*L196/SUM(COUNTIF(D196:J196,"x")),"00:00")</f>
        <v>00:00</v>
      </c>
      <c r="L196" s="75">
        <f t="shared" si="5"/>
        <v>0</v>
      </c>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53"/>
      <c r="HN196" s="53"/>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c r="IL196" s="53"/>
      <c r="IM196" s="53"/>
      <c r="IN196" s="53"/>
      <c r="IO196" s="53"/>
      <c r="IP196" s="53"/>
      <c r="IQ196" s="53"/>
      <c r="IR196" s="53"/>
      <c r="IS196" s="53"/>
      <c r="IT196" s="53"/>
      <c r="IU196" s="53"/>
      <c r="IV196" s="53"/>
      <c r="IW196" s="53"/>
      <c r="IX196" s="53"/>
      <c r="IY196" s="53"/>
      <c r="IZ196" s="53"/>
      <c r="JA196" s="53"/>
      <c r="JB196" s="53"/>
      <c r="JC196" s="53"/>
      <c r="JD196" s="53"/>
      <c r="JE196" s="53"/>
      <c r="JF196" s="53"/>
      <c r="JG196" s="53"/>
      <c r="JH196" s="53"/>
      <c r="JI196" s="53"/>
      <c r="JJ196" s="53"/>
      <c r="JK196" s="53"/>
      <c r="JL196" s="53"/>
      <c r="JM196" s="53"/>
      <c r="JN196" s="53"/>
      <c r="JO196" s="53"/>
      <c r="JP196" s="53"/>
      <c r="JQ196" s="53"/>
      <c r="JR196" s="53"/>
      <c r="JS196" s="53"/>
      <c r="JT196" s="53"/>
      <c r="JU196" s="53"/>
      <c r="JV196" s="53"/>
      <c r="JW196" s="53"/>
      <c r="JX196" s="53"/>
      <c r="JY196" s="53"/>
      <c r="JZ196" s="53"/>
      <c r="KA196" s="53"/>
      <c r="KB196" s="53"/>
      <c r="KC196" s="53"/>
      <c r="KD196" s="53"/>
      <c r="KE196" s="53"/>
      <c r="KF196" s="53"/>
      <c r="KG196" s="53"/>
      <c r="KH196" s="53"/>
      <c r="KI196" s="53"/>
      <c r="KJ196" s="53"/>
      <c r="KK196" s="53"/>
      <c r="KL196" s="53"/>
      <c r="KM196" s="53"/>
      <c r="KN196" s="53"/>
      <c r="KO196" s="9"/>
      <c r="KP196" s="9"/>
    </row>
    <row r="197" spans="1:302" x14ac:dyDescent="0.25">
      <c r="A197" s="106">
        <f t="shared" si="4"/>
        <v>0</v>
      </c>
      <c r="B197" s="52"/>
      <c r="C197" s="93" t="str">
        <f>IFERROR(VLOOKUP($B197,'Sub-code Info'!$B$4:$C$23,2,FALSE),"")</f>
        <v/>
      </c>
      <c r="D197" s="61"/>
      <c r="E197" s="61"/>
      <c r="F197" s="61"/>
      <c r="G197" s="61"/>
      <c r="H197" s="61"/>
      <c r="I197" s="61"/>
      <c r="J197" s="61"/>
      <c r="K197" s="68" t="str">
        <f>IFERROR('General Data'!$F$3*L197/SUM(COUNTIF(D197:J197,"x")),"00:00")</f>
        <v>00:00</v>
      </c>
      <c r="L197" s="75">
        <f t="shared" si="5"/>
        <v>0</v>
      </c>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53"/>
      <c r="HN197" s="53"/>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c r="IL197" s="53"/>
      <c r="IM197" s="53"/>
      <c r="IN197" s="53"/>
      <c r="IO197" s="53"/>
      <c r="IP197" s="53"/>
      <c r="IQ197" s="53"/>
      <c r="IR197" s="53"/>
      <c r="IS197" s="53"/>
      <c r="IT197" s="53"/>
      <c r="IU197" s="53"/>
      <c r="IV197" s="53"/>
      <c r="IW197" s="53"/>
      <c r="IX197" s="53"/>
      <c r="IY197" s="53"/>
      <c r="IZ197" s="53"/>
      <c r="JA197" s="53"/>
      <c r="JB197" s="53"/>
      <c r="JC197" s="53"/>
      <c r="JD197" s="53"/>
      <c r="JE197" s="53"/>
      <c r="JF197" s="53"/>
      <c r="JG197" s="53"/>
      <c r="JH197" s="53"/>
      <c r="JI197" s="53"/>
      <c r="JJ197" s="53"/>
      <c r="JK197" s="53"/>
      <c r="JL197" s="53"/>
      <c r="JM197" s="53"/>
      <c r="JN197" s="53"/>
      <c r="JO197" s="53"/>
      <c r="JP197" s="53"/>
      <c r="JQ197" s="53"/>
      <c r="JR197" s="53"/>
      <c r="JS197" s="53"/>
      <c r="JT197" s="53"/>
      <c r="JU197" s="53"/>
      <c r="JV197" s="53"/>
      <c r="JW197" s="53"/>
      <c r="JX197" s="53"/>
      <c r="JY197" s="53"/>
      <c r="JZ197" s="53"/>
      <c r="KA197" s="53"/>
      <c r="KB197" s="53"/>
      <c r="KC197" s="53"/>
      <c r="KD197" s="53"/>
      <c r="KE197" s="53"/>
      <c r="KF197" s="53"/>
      <c r="KG197" s="53"/>
      <c r="KH197" s="53"/>
      <c r="KI197" s="53"/>
      <c r="KJ197" s="53"/>
      <c r="KK197" s="53"/>
      <c r="KL197" s="53"/>
      <c r="KM197" s="53"/>
      <c r="KN197" s="53"/>
      <c r="KO197" s="9"/>
      <c r="KP197" s="9"/>
    </row>
    <row r="198" spans="1:302" x14ac:dyDescent="0.25">
      <c r="A198" s="106">
        <f t="shared" si="4"/>
        <v>0</v>
      </c>
      <c r="B198" s="52"/>
      <c r="C198" s="93" t="str">
        <f>IFERROR(VLOOKUP($B198,'Sub-code Info'!$B$4:$C$23,2,FALSE),"")</f>
        <v/>
      </c>
      <c r="D198" s="61"/>
      <c r="E198" s="61"/>
      <c r="F198" s="61"/>
      <c r="G198" s="61"/>
      <c r="H198" s="61"/>
      <c r="I198" s="61"/>
      <c r="J198" s="61"/>
      <c r="K198" s="68" t="str">
        <f>IFERROR('General Data'!$F$3*L198/SUM(COUNTIF(D198:J198,"x")),"00:00")</f>
        <v>00:00</v>
      </c>
      <c r="L198" s="75">
        <f t="shared" si="5"/>
        <v>0</v>
      </c>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53"/>
      <c r="HN198" s="53"/>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c r="IL198" s="53"/>
      <c r="IM198" s="53"/>
      <c r="IN198" s="53"/>
      <c r="IO198" s="53"/>
      <c r="IP198" s="53"/>
      <c r="IQ198" s="53"/>
      <c r="IR198" s="53"/>
      <c r="IS198" s="53"/>
      <c r="IT198" s="53"/>
      <c r="IU198" s="53"/>
      <c r="IV198" s="53"/>
      <c r="IW198" s="53"/>
      <c r="IX198" s="53"/>
      <c r="IY198" s="53"/>
      <c r="IZ198" s="53"/>
      <c r="JA198" s="53"/>
      <c r="JB198" s="53"/>
      <c r="JC198" s="53"/>
      <c r="JD198" s="53"/>
      <c r="JE198" s="53"/>
      <c r="JF198" s="53"/>
      <c r="JG198" s="53"/>
      <c r="JH198" s="53"/>
      <c r="JI198" s="53"/>
      <c r="JJ198" s="53"/>
      <c r="JK198" s="53"/>
      <c r="JL198" s="53"/>
      <c r="JM198" s="53"/>
      <c r="JN198" s="53"/>
      <c r="JO198" s="53"/>
      <c r="JP198" s="53"/>
      <c r="JQ198" s="53"/>
      <c r="JR198" s="53"/>
      <c r="JS198" s="53"/>
      <c r="JT198" s="53"/>
      <c r="JU198" s="53"/>
      <c r="JV198" s="53"/>
      <c r="JW198" s="53"/>
      <c r="JX198" s="53"/>
      <c r="JY198" s="53"/>
      <c r="JZ198" s="53"/>
      <c r="KA198" s="53"/>
      <c r="KB198" s="53"/>
      <c r="KC198" s="53"/>
      <c r="KD198" s="53"/>
      <c r="KE198" s="53"/>
      <c r="KF198" s="53"/>
      <c r="KG198" s="53"/>
      <c r="KH198" s="53"/>
      <c r="KI198" s="53"/>
      <c r="KJ198" s="53"/>
      <c r="KK198" s="53"/>
      <c r="KL198" s="53"/>
      <c r="KM198" s="53"/>
      <c r="KN198" s="53"/>
      <c r="KO198" s="9"/>
      <c r="KP198" s="9"/>
    </row>
    <row r="199" spans="1:302" x14ac:dyDescent="0.25">
      <c r="A199" s="106">
        <f t="shared" si="4"/>
        <v>0</v>
      </c>
      <c r="B199" s="52"/>
      <c r="C199" s="93" t="str">
        <f>IFERROR(VLOOKUP($B199,'Sub-code Info'!$B$4:$C$23,2,FALSE),"")</f>
        <v/>
      </c>
      <c r="D199" s="61"/>
      <c r="E199" s="61"/>
      <c r="F199" s="61"/>
      <c r="G199" s="61"/>
      <c r="H199" s="61"/>
      <c r="I199" s="61"/>
      <c r="J199" s="61"/>
      <c r="K199" s="68" t="str">
        <f>IFERROR('General Data'!$F$3*L199/SUM(COUNTIF(D199:J199,"x")),"00:00")</f>
        <v>00:00</v>
      </c>
      <c r="L199" s="75">
        <f t="shared" si="5"/>
        <v>0</v>
      </c>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53"/>
      <c r="HN199" s="53"/>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c r="IL199" s="53"/>
      <c r="IM199" s="53"/>
      <c r="IN199" s="53"/>
      <c r="IO199" s="53"/>
      <c r="IP199" s="53"/>
      <c r="IQ199" s="53"/>
      <c r="IR199" s="53"/>
      <c r="IS199" s="53"/>
      <c r="IT199" s="53"/>
      <c r="IU199" s="53"/>
      <c r="IV199" s="53"/>
      <c r="IW199" s="53"/>
      <c r="IX199" s="53"/>
      <c r="IY199" s="53"/>
      <c r="IZ199" s="53"/>
      <c r="JA199" s="53"/>
      <c r="JB199" s="53"/>
      <c r="JC199" s="53"/>
      <c r="JD199" s="53"/>
      <c r="JE199" s="53"/>
      <c r="JF199" s="53"/>
      <c r="JG199" s="53"/>
      <c r="JH199" s="53"/>
      <c r="JI199" s="53"/>
      <c r="JJ199" s="53"/>
      <c r="JK199" s="53"/>
      <c r="JL199" s="53"/>
      <c r="JM199" s="53"/>
      <c r="JN199" s="53"/>
      <c r="JO199" s="53"/>
      <c r="JP199" s="53"/>
      <c r="JQ199" s="53"/>
      <c r="JR199" s="53"/>
      <c r="JS199" s="53"/>
      <c r="JT199" s="53"/>
      <c r="JU199" s="53"/>
      <c r="JV199" s="53"/>
      <c r="JW199" s="53"/>
      <c r="JX199" s="53"/>
      <c r="JY199" s="53"/>
      <c r="JZ199" s="53"/>
      <c r="KA199" s="53"/>
      <c r="KB199" s="53"/>
      <c r="KC199" s="53"/>
      <c r="KD199" s="53"/>
      <c r="KE199" s="53"/>
      <c r="KF199" s="53"/>
      <c r="KG199" s="53"/>
      <c r="KH199" s="53"/>
      <c r="KI199" s="53"/>
      <c r="KJ199" s="53"/>
      <c r="KK199" s="53"/>
      <c r="KL199" s="53"/>
      <c r="KM199" s="53"/>
      <c r="KN199" s="53"/>
      <c r="KO199" s="9"/>
      <c r="KP199" s="9"/>
    </row>
    <row r="200" spans="1:302" x14ac:dyDescent="0.25">
      <c r="A200" s="106">
        <f t="shared" si="4"/>
        <v>0</v>
      </c>
      <c r="B200" s="52"/>
      <c r="C200" s="93" t="str">
        <f>IFERROR(VLOOKUP($B200,'Sub-code Info'!$B$4:$C$23,2,FALSE),"")</f>
        <v/>
      </c>
      <c r="D200" s="61"/>
      <c r="E200" s="61"/>
      <c r="F200" s="61"/>
      <c r="G200" s="61"/>
      <c r="H200" s="61"/>
      <c r="I200" s="61"/>
      <c r="J200" s="61"/>
      <c r="K200" s="68" t="str">
        <f>IFERROR('General Data'!$F$3*L200/SUM(COUNTIF(D200:J200,"x")),"00:00")</f>
        <v>00:00</v>
      </c>
      <c r="L200" s="75">
        <f t="shared" si="5"/>
        <v>0</v>
      </c>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53"/>
      <c r="ER200" s="53"/>
      <c r="ES200" s="53"/>
      <c r="ET200" s="53"/>
      <c r="EU200" s="53"/>
      <c r="EV200" s="53"/>
      <c r="EW200" s="53"/>
      <c r="EX200" s="53"/>
      <c r="EY200" s="53"/>
      <c r="EZ200" s="53"/>
      <c r="FA200" s="53"/>
      <c r="FB200" s="53"/>
      <c r="FC200" s="53"/>
      <c r="FD200" s="53"/>
      <c r="FE200" s="53"/>
      <c r="FF200" s="53"/>
      <c r="FG200" s="53"/>
      <c r="FH200" s="53"/>
      <c r="FI200" s="53"/>
      <c r="FJ200" s="53"/>
      <c r="FK200" s="53"/>
      <c r="FL200" s="53"/>
      <c r="FM200" s="53"/>
      <c r="FN200" s="53"/>
      <c r="FO200" s="53"/>
      <c r="FP200" s="53"/>
      <c r="FQ200" s="53"/>
      <c r="FR200" s="53"/>
      <c r="FS200" s="53"/>
      <c r="FT200" s="53"/>
      <c r="FU200" s="53"/>
      <c r="FV200" s="53"/>
      <c r="FW200" s="53"/>
      <c r="FX200" s="53"/>
      <c r="FY200" s="53"/>
      <c r="FZ200" s="53"/>
      <c r="GA200" s="53"/>
      <c r="GB200" s="53"/>
      <c r="GC200" s="53"/>
      <c r="GD200" s="53"/>
      <c r="GE200" s="53"/>
      <c r="GF200" s="53"/>
      <c r="GG200" s="53"/>
      <c r="GH200" s="53"/>
      <c r="GI200" s="53"/>
      <c r="GJ200" s="53"/>
      <c r="GK200" s="53"/>
      <c r="GL200" s="53"/>
      <c r="GM200" s="53"/>
      <c r="GN200" s="53"/>
      <c r="GO200" s="53"/>
      <c r="GP200" s="53"/>
      <c r="GQ200" s="53"/>
      <c r="GR200" s="53"/>
      <c r="GS200" s="53"/>
      <c r="GT200" s="53"/>
      <c r="GU200" s="53"/>
      <c r="GV200" s="53"/>
      <c r="GW200" s="53"/>
      <c r="GX200" s="53"/>
      <c r="GY200" s="53"/>
      <c r="GZ200" s="53"/>
      <c r="HA200" s="53"/>
      <c r="HB200" s="53"/>
      <c r="HC200" s="53"/>
      <c r="HD200" s="53"/>
      <c r="HE200" s="53"/>
      <c r="HF200" s="53"/>
      <c r="HG200" s="53"/>
      <c r="HH200" s="53"/>
      <c r="HI200" s="53"/>
      <c r="HJ200" s="53"/>
      <c r="HK200" s="53"/>
      <c r="HL200" s="53"/>
      <c r="HM200" s="53"/>
      <c r="HN200" s="53"/>
      <c r="HO200" s="53"/>
      <c r="HP200" s="53"/>
      <c r="HQ200" s="53"/>
      <c r="HR200" s="53"/>
      <c r="HS200" s="53"/>
      <c r="HT200" s="53"/>
      <c r="HU200" s="53"/>
      <c r="HV200" s="53"/>
      <c r="HW200" s="53"/>
      <c r="HX200" s="53"/>
      <c r="HY200" s="53"/>
      <c r="HZ200" s="53"/>
      <c r="IA200" s="53"/>
      <c r="IB200" s="53"/>
      <c r="IC200" s="53"/>
      <c r="ID200" s="53"/>
      <c r="IE200" s="53"/>
      <c r="IF200" s="53"/>
      <c r="IG200" s="53"/>
      <c r="IH200" s="53"/>
      <c r="II200" s="53"/>
      <c r="IJ200" s="53"/>
      <c r="IK200" s="53"/>
      <c r="IL200" s="53"/>
      <c r="IM200" s="53"/>
      <c r="IN200" s="53"/>
      <c r="IO200" s="53"/>
      <c r="IP200" s="53"/>
      <c r="IQ200" s="53"/>
      <c r="IR200" s="53"/>
      <c r="IS200" s="53"/>
      <c r="IT200" s="53"/>
      <c r="IU200" s="53"/>
      <c r="IV200" s="53"/>
      <c r="IW200" s="53"/>
      <c r="IX200" s="53"/>
      <c r="IY200" s="53"/>
      <c r="IZ200" s="53"/>
      <c r="JA200" s="53"/>
      <c r="JB200" s="53"/>
      <c r="JC200" s="53"/>
      <c r="JD200" s="53"/>
      <c r="JE200" s="53"/>
      <c r="JF200" s="53"/>
      <c r="JG200" s="53"/>
      <c r="JH200" s="53"/>
      <c r="JI200" s="53"/>
      <c r="JJ200" s="53"/>
      <c r="JK200" s="53"/>
      <c r="JL200" s="53"/>
      <c r="JM200" s="53"/>
      <c r="JN200" s="53"/>
      <c r="JO200" s="53"/>
      <c r="JP200" s="53"/>
      <c r="JQ200" s="53"/>
      <c r="JR200" s="53"/>
      <c r="JS200" s="53"/>
      <c r="JT200" s="53"/>
      <c r="JU200" s="53"/>
      <c r="JV200" s="53"/>
      <c r="JW200" s="53"/>
      <c r="JX200" s="53"/>
      <c r="JY200" s="53"/>
      <c r="JZ200" s="53"/>
      <c r="KA200" s="53"/>
      <c r="KB200" s="53"/>
      <c r="KC200" s="53"/>
      <c r="KD200" s="53"/>
      <c r="KE200" s="53"/>
      <c r="KF200" s="53"/>
      <c r="KG200" s="53"/>
      <c r="KH200" s="53"/>
      <c r="KI200" s="53"/>
      <c r="KJ200" s="53"/>
      <c r="KK200" s="53"/>
      <c r="KL200" s="53"/>
      <c r="KM200" s="53"/>
      <c r="KN200" s="53"/>
      <c r="KO200" s="9"/>
      <c r="KP200" s="9"/>
    </row>
    <row r="201" spans="1:302" x14ac:dyDescent="0.25">
      <c r="A201" s="106">
        <f t="shared" si="4"/>
        <v>0</v>
      </c>
      <c r="B201" s="52"/>
      <c r="C201" s="93" t="str">
        <f>IFERROR(VLOOKUP($B201,'Sub-code Info'!$B$4:$C$23,2,FALSE),"")</f>
        <v/>
      </c>
      <c r="D201" s="61"/>
      <c r="E201" s="61"/>
      <c r="F201" s="61"/>
      <c r="G201" s="61"/>
      <c r="H201" s="61"/>
      <c r="I201" s="61"/>
      <c r="J201" s="61"/>
      <c r="K201" s="68" t="str">
        <f>IFERROR('General Data'!$F$3*L201/SUM(COUNTIF(D201:J201,"x")),"00:00")</f>
        <v>00:00</v>
      </c>
      <c r="L201" s="75">
        <f t="shared" si="5"/>
        <v>0</v>
      </c>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c r="EQ201" s="53"/>
      <c r="ER201" s="53"/>
      <c r="ES201" s="53"/>
      <c r="ET201" s="53"/>
      <c r="EU201" s="53"/>
      <c r="EV201" s="53"/>
      <c r="EW201" s="53"/>
      <c r="EX201" s="53"/>
      <c r="EY201" s="53"/>
      <c r="EZ201" s="53"/>
      <c r="FA201" s="53"/>
      <c r="FB201" s="53"/>
      <c r="FC201" s="53"/>
      <c r="FD201" s="53"/>
      <c r="FE201" s="53"/>
      <c r="FF201" s="53"/>
      <c r="FG201" s="53"/>
      <c r="FH201" s="53"/>
      <c r="FI201" s="53"/>
      <c r="FJ201" s="53"/>
      <c r="FK201" s="53"/>
      <c r="FL201" s="53"/>
      <c r="FM201" s="53"/>
      <c r="FN201" s="53"/>
      <c r="FO201" s="53"/>
      <c r="FP201" s="53"/>
      <c r="FQ201" s="53"/>
      <c r="FR201" s="53"/>
      <c r="FS201" s="53"/>
      <c r="FT201" s="53"/>
      <c r="FU201" s="53"/>
      <c r="FV201" s="53"/>
      <c r="FW201" s="53"/>
      <c r="FX201" s="53"/>
      <c r="FY201" s="53"/>
      <c r="FZ201" s="53"/>
      <c r="GA201" s="53"/>
      <c r="GB201" s="53"/>
      <c r="GC201" s="53"/>
      <c r="GD201" s="53"/>
      <c r="GE201" s="53"/>
      <c r="GF201" s="53"/>
      <c r="GG201" s="53"/>
      <c r="GH201" s="53"/>
      <c r="GI201" s="53"/>
      <c r="GJ201" s="53"/>
      <c r="GK201" s="53"/>
      <c r="GL201" s="53"/>
      <c r="GM201" s="53"/>
      <c r="GN201" s="53"/>
      <c r="GO201" s="53"/>
      <c r="GP201" s="53"/>
      <c r="GQ201" s="53"/>
      <c r="GR201" s="53"/>
      <c r="GS201" s="53"/>
      <c r="GT201" s="53"/>
      <c r="GU201" s="53"/>
      <c r="GV201" s="53"/>
      <c r="GW201" s="53"/>
      <c r="GX201" s="53"/>
      <c r="GY201" s="53"/>
      <c r="GZ201" s="53"/>
      <c r="HA201" s="53"/>
      <c r="HB201" s="53"/>
      <c r="HC201" s="53"/>
      <c r="HD201" s="53"/>
      <c r="HE201" s="53"/>
      <c r="HF201" s="53"/>
      <c r="HG201" s="53"/>
      <c r="HH201" s="53"/>
      <c r="HI201" s="53"/>
      <c r="HJ201" s="53"/>
      <c r="HK201" s="53"/>
      <c r="HL201" s="53"/>
      <c r="HM201" s="53"/>
      <c r="HN201" s="53"/>
      <c r="HO201" s="53"/>
      <c r="HP201" s="53"/>
      <c r="HQ201" s="53"/>
      <c r="HR201" s="53"/>
      <c r="HS201" s="53"/>
      <c r="HT201" s="53"/>
      <c r="HU201" s="53"/>
      <c r="HV201" s="53"/>
      <c r="HW201" s="53"/>
      <c r="HX201" s="53"/>
      <c r="HY201" s="53"/>
      <c r="HZ201" s="53"/>
      <c r="IA201" s="53"/>
      <c r="IB201" s="53"/>
      <c r="IC201" s="53"/>
      <c r="ID201" s="53"/>
      <c r="IE201" s="53"/>
      <c r="IF201" s="53"/>
      <c r="IG201" s="53"/>
      <c r="IH201" s="53"/>
      <c r="II201" s="53"/>
      <c r="IJ201" s="53"/>
      <c r="IK201" s="53"/>
      <c r="IL201" s="53"/>
      <c r="IM201" s="53"/>
      <c r="IN201" s="53"/>
      <c r="IO201" s="53"/>
      <c r="IP201" s="53"/>
      <c r="IQ201" s="53"/>
      <c r="IR201" s="53"/>
      <c r="IS201" s="53"/>
      <c r="IT201" s="53"/>
      <c r="IU201" s="53"/>
      <c r="IV201" s="53"/>
      <c r="IW201" s="53"/>
      <c r="IX201" s="53"/>
      <c r="IY201" s="53"/>
      <c r="IZ201" s="53"/>
      <c r="JA201" s="53"/>
      <c r="JB201" s="53"/>
      <c r="JC201" s="53"/>
      <c r="JD201" s="53"/>
      <c r="JE201" s="53"/>
      <c r="JF201" s="53"/>
      <c r="JG201" s="53"/>
      <c r="JH201" s="53"/>
      <c r="JI201" s="53"/>
      <c r="JJ201" s="53"/>
      <c r="JK201" s="53"/>
      <c r="JL201" s="53"/>
      <c r="JM201" s="53"/>
      <c r="JN201" s="53"/>
      <c r="JO201" s="53"/>
      <c r="JP201" s="53"/>
      <c r="JQ201" s="53"/>
      <c r="JR201" s="53"/>
      <c r="JS201" s="53"/>
      <c r="JT201" s="53"/>
      <c r="JU201" s="53"/>
      <c r="JV201" s="53"/>
      <c r="JW201" s="53"/>
      <c r="JX201" s="53"/>
      <c r="JY201" s="53"/>
      <c r="JZ201" s="53"/>
      <c r="KA201" s="53"/>
      <c r="KB201" s="53"/>
      <c r="KC201" s="53"/>
      <c r="KD201" s="53"/>
      <c r="KE201" s="53"/>
      <c r="KF201" s="53"/>
      <c r="KG201" s="53"/>
      <c r="KH201" s="53"/>
      <c r="KI201" s="53"/>
      <c r="KJ201" s="53"/>
      <c r="KK201" s="53"/>
      <c r="KL201" s="53"/>
      <c r="KM201" s="53"/>
      <c r="KN201" s="53"/>
      <c r="KO201" s="9"/>
      <c r="KP201" s="9"/>
    </row>
    <row r="202" spans="1:302" x14ac:dyDescent="0.25">
      <c r="A202" s="106">
        <f t="shared" si="4"/>
        <v>0</v>
      </c>
      <c r="B202" s="52"/>
      <c r="C202" s="93" t="str">
        <f>IFERROR(VLOOKUP($B202,'Sub-code Info'!$B$4:$C$23,2,FALSE),"")</f>
        <v/>
      </c>
      <c r="D202" s="61"/>
      <c r="E202" s="61"/>
      <c r="F202" s="61"/>
      <c r="G202" s="61"/>
      <c r="H202" s="61"/>
      <c r="I202" s="61"/>
      <c r="J202" s="61"/>
      <c r="K202" s="68" t="str">
        <f>IFERROR('General Data'!$F$3*L202/SUM(COUNTIF(D202:J202,"x")),"00:00")</f>
        <v>00:00</v>
      </c>
      <c r="L202" s="75">
        <f t="shared" si="5"/>
        <v>0</v>
      </c>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53"/>
      <c r="ER202" s="53"/>
      <c r="ES202" s="53"/>
      <c r="ET202" s="53"/>
      <c r="EU202" s="53"/>
      <c r="EV202" s="53"/>
      <c r="EW202" s="53"/>
      <c r="EX202" s="53"/>
      <c r="EY202" s="53"/>
      <c r="EZ202" s="53"/>
      <c r="FA202" s="53"/>
      <c r="FB202" s="53"/>
      <c r="FC202" s="53"/>
      <c r="FD202" s="53"/>
      <c r="FE202" s="53"/>
      <c r="FF202" s="53"/>
      <c r="FG202" s="53"/>
      <c r="FH202" s="53"/>
      <c r="FI202" s="53"/>
      <c r="FJ202" s="53"/>
      <c r="FK202" s="53"/>
      <c r="FL202" s="53"/>
      <c r="FM202" s="53"/>
      <c r="FN202" s="53"/>
      <c r="FO202" s="53"/>
      <c r="FP202" s="53"/>
      <c r="FQ202" s="53"/>
      <c r="FR202" s="53"/>
      <c r="FS202" s="53"/>
      <c r="FT202" s="53"/>
      <c r="FU202" s="53"/>
      <c r="FV202" s="53"/>
      <c r="FW202" s="53"/>
      <c r="FX202" s="53"/>
      <c r="FY202" s="53"/>
      <c r="FZ202" s="53"/>
      <c r="GA202" s="53"/>
      <c r="GB202" s="53"/>
      <c r="GC202" s="53"/>
      <c r="GD202" s="53"/>
      <c r="GE202" s="53"/>
      <c r="GF202" s="53"/>
      <c r="GG202" s="53"/>
      <c r="GH202" s="53"/>
      <c r="GI202" s="53"/>
      <c r="GJ202" s="53"/>
      <c r="GK202" s="53"/>
      <c r="GL202" s="53"/>
      <c r="GM202" s="53"/>
      <c r="GN202" s="53"/>
      <c r="GO202" s="53"/>
      <c r="GP202" s="53"/>
      <c r="GQ202" s="53"/>
      <c r="GR202" s="53"/>
      <c r="GS202" s="53"/>
      <c r="GT202" s="53"/>
      <c r="GU202" s="53"/>
      <c r="GV202" s="53"/>
      <c r="GW202" s="53"/>
      <c r="GX202" s="53"/>
      <c r="GY202" s="53"/>
      <c r="GZ202" s="53"/>
      <c r="HA202" s="53"/>
      <c r="HB202" s="53"/>
      <c r="HC202" s="53"/>
      <c r="HD202" s="53"/>
      <c r="HE202" s="53"/>
      <c r="HF202" s="53"/>
      <c r="HG202" s="53"/>
      <c r="HH202" s="53"/>
      <c r="HI202" s="53"/>
      <c r="HJ202" s="53"/>
      <c r="HK202" s="53"/>
      <c r="HL202" s="53"/>
      <c r="HM202" s="53"/>
      <c r="HN202" s="53"/>
      <c r="HO202" s="53"/>
      <c r="HP202" s="53"/>
      <c r="HQ202" s="53"/>
      <c r="HR202" s="53"/>
      <c r="HS202" s="53"/>
      <c r="HT202" s="53"/>
      <c r="HU202" s="53"/>
      <c r="HV202" s="53"/>
      <c r="HW202" s="53"/>
      <c r="HX202" s="53"/>
      <c r="HY202" s="53"/>
      <c r="HZ202" s="53"/>
      <c r="IA202" s="53"/>
      <c r="IB202" s="53"/>
      <c r="IC202" s="53"/>
      <c r="ID202" s="53"/>
      <c r="IE202" s="53"/>
      <c r="IF202" s="53"/>
      <c r="IG202" s="53"/>
      <c r="IH202" s="53"/>
      <c r="II202" s="53"/>
      <c r="IJ202" s="53"/>
      <c r="IK202" s="53"/>
      <c r="IL202" s="53"/>
      <c r="IM202" s="53"/>
      <c r="IN202" s="53"/>
      <c r="IO202" s="53"/>
      <c r="IP202" s="53"/>
      <c r="IQ202" s="53"/>
      <c r="IR202" s="53"/>
      <c r="IS202" s="53"/>
      <c r="IT202" s="53"/>
      <c r="IU202" s="53"/>
      <c r="IV202" s="53"/>
      <c r="IW202" s="53"/>
      <c r="IX202" s="53"/>
      <c r="IY202" s="53"/>
      <c r="IZ202" s="53"/>
      <c r="JA202" s="53"/>
      <c r="JB202" s="53"/>
      <c r="JC202" s="53"/>
      <c r="JD202" s="53"/>
      <c r="JE202" s="53"/>
      <c r="JF202" s="53"/>
      <c r="JG202" s="53"/>
      <c r="JH202" s="53"/>
      <c r="JI202" s="53"/>
      <c r="JJ202" s="53"/>
      <c r="JK202" s="53"/>
      <c r="JL202" s="53"/>
      <c r="JM202" s="53"/>
      <c r="JN202" s="53"/>
      <c r="JO202" s="53"/>
      <c r="JP202" s="53"/>
      <c r="JQ202" s="53"/>
      <c r="JR202" s="53"/>
      <c r="JS202" s="53"/>
      <c r="JT202" s="53"/>
      <c r="JU202" s="53"/>
      <c r="JV202" s="53"/>
      <c r="JW202" s="53"/>
      <c r="JX202" s="53"/>
      <c r="JY202" s="53"/>
      <c r="JZ202" s="53"/>
      <c r="KA202" s="53"/>
      <c r="KB202" s="53"/>
      <c r="KC202" s="53"/>
      <c r="KD202" s="53"/>
      <c r="KE202" s="53"/>
      <c r="KF202" s="53"/>
      <c r="KG202" s="53"/>
      <c r="KH202" s="53"/>
      <c r="KI202" s="53"/>
      <c r="KJ202" s="53"/>
      <c r="KK202" s="53"/>
      <c r="KL202" s="53"/>
      <c r="KM202" s="53"/>
      <c r="KN202" s="53"/>
      <c r="KO202" s="9"/>
      <c r="KP202" s="9"/>
    </row>
    <row r="203" spans="1:302" x14ac:dyDescent="0.25">
      <c r="A203" s="106">
        <f t="shared" ref="A203:A266" si="6">SUM(K203*COUNTA(D203:J203))</f>
        <v>0</v>
      </c>
      <c r="B203" s="52"/>
      <c r="C203" s="93" t="str">
        <f>IFERROR(VLOOKUP($B203,'Sub-code Info'!$B$4:$C$23,2,FALSE),"")</f>
        <v/>
      </c>
      <c r="D203" s="61"/>
      <c r="E203" s="61"/>
      <c r="F203" s="61"/>
      <c r="G203" s="61"/>
      <c r="H203" s="61"/>
      <c r="I203" s="61"/>
      <c r="J203" s="61"/>
      <c r="K203" s="68" t="str">
        <f>IFERROR('General Data'!$F$3*L203/SUM(COUNTIF(D203:J203,"x")),"00:00")</f>
        <v>00:00</v>
      </c>
      <c r="L203" s="75">
        <f t="shared" ref="L203:L266" si="7">SUM(M203:KN203)*COUNTA(D203:J203)</f>
        <v>0</v>
      </c>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c r="CW203" s="53"/>
      <c r="CX203" s="53"/>
      <c r="CY203" s="53"/>
      <c r="CZ203" s="53"/>
      <c r="DA203" s="53"/>
      <c r="DB203" s="53"/>
      <c r="DC203" s="53"/>
      <c r="DD203" s="53"/>
      <c r="DE203" s="53"/>
      <c r="DF203" s="53"/>
      <c r="DG203" s="53"/>
      <c r="DH203" s="53"/>
      <c r="DI203" s="53"/>
      <c r="DJ203" s="53"/>
      <c r="DK203" s="53"/>
      <c r="DL203" s="53"/>
      <c r="DM203" s="53"/>
      <c r="DN203" s="53"/>
      <c r="DO203" s="53"/>
      <c r="DP203" s="53"/>
      <c r="DQ203" s="53"/>
      <c r="DR203" s="53"/>
      <c r="DS203" s="53"/>
      <c r="DT203" s="53"/>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c r="EQ203" s="53"/>
      <c r="ER203" s="53"/>
      <c r="ES203" s="53"/>
      <c r="ET203" s="53"/>
      <c r="EU203" s="53"/>
      <c r="EV203" s="53"/>
      <c r="EW203" s="53"/>
      <c r="EX203" s="53"/>
      <c r="EY203" s="53"/>
      <c r="EZ203" s="53"/>
      <c r="FA203" s="53"/>
      <c r="FB203" s="53"/>
      <c r="FC203" s="53"/>
      <c r="FD203" s="53"/>
      <c r="FE203" s="53"/>
      <c r="FF203" s="53"/>
      <c r="FG203" s="53"/>
      <c r="FH203" s="53"/>
      <c r="FI203" s="53"/>
      <c r="FJ203" s="53"/>
      <c r="FK203" s="53"/>
      <c r="FL203" s="53"/>
      <c r="FM203" s="53"/>
      <c r="FN203" s="53"/>
      <c r="FO203" s="53"/>
      <c r="FP203" s="53"/>
      <c r="FQ203" s="53"/>
      <c r="FR203" s="53"/>
      <c r="FS203" s="53"/>
      <c r="FT203" s="53"/>
      <c r="FU203" s="53"/>
      <c r="FV203" s="53"/>
      <c r="FW203" s="53"/>
      <c r="FX203" s="53"/>
      <c r="FY203" s="53"/>
      <c r="FZ203" s="53"/>
      <c r="GA203" s="53"/>
      <c r="GB203" s="53"/>
      <c r="GC203" s="53"/>
      <c r="GD203" s="53"/>
      <c r="GE203" s="53"/>
      <c r="GF203" s="53"/>
      <c r="GG203" s="53"/>
      <c r="GH203" s="53"/>
      <c r="GI203" s="53"/>
      <c r="GJ203" s="53"/>
      <c r="GK203" s="53"/>
      <c r="GL203" s="53"/>
      <c r="GM203" s="53"/>
      <c r="GN203" s="53"/>
      <c r="GO203" s="53"/>
      <c r="GP203" s="53"/>
      <c r="GQ203" s="53"/>
      <c r="GR203" s="53"/>
      <c r="GS203" s="53"/>
      <c r="GT203" s="53"/>
      <c r="GU203" s="53"/>
      <c r="GV203" s="53"/>
      <c r="GW203" s="53"/>
      <c r="GX203" s="53"/>
      <c r="GY203" s="53"/>
      <c r="GZ203" s="53"/>
      <c r="HA203" s="53"/>
      <c r="HB203" s="53"/>
      <c r="HC203" s="53"/>
      <c r="HD203" s="53"/>
      <c r="HE203" s="53"/>
      <c r="HF203" s="53"/>
      <c r="HG203" s="53"/>
      <c r="HH203" s="53"/>
      <c r="HI203" s="53"/>
      <c r="HJ203" s="53"/>
      <c r="HK203" s="53"/>
      <c r="HL203" s="53"/>
      <c r="HM203" s="53"/>
      <c r="HN203" s="53"/>
      <c r="HO203" s="53"/>
      <c r="HP203" s="53"/>
      <c r="HQ203" s="53"/>
      <c r="HR203" s="53"/>
      <c r="HS203" s="53"/>
      <c r="HT203" s="53"/>
      <c r="HU203" s="53"/>
      <c r="HV203" s="53"/>
      <c r="HW203" s="53"/>
      <c r="HX203" s="53"/>
      <c r="HY203" s="53"/>
      <c r="HZ203" s="53"/>
      <c r="IA203" s="53"/>
      <c r="IB203" s="53"/>
      <c r="IC203" s="53"/>
      <c r="ID203" s="53"/>
      <c r="IE203" s="53"/>
      <c r="IF203" s="53"/>
      <c r="IG203" s="53"/>
      <c r="IH203" s="53"/>
      <c r="II203" s="53"/>
      <c r="IJ203" s="53"/>
      <c r="IK203" s="53"/>
      <c r="IL203" s="53"/>
      <c r="IM203" s="53"/>
      <c r="IN203" s="53"/>
      <c r="IO203" s="53"/>
      <c r="IP203" s="53"/>
      <c r="IQ203" s="53"/>
      <c r="IR203" s="53"/>
      <c r="IS203" s="53"/>
      <c r="IT203" s="53"/>
      <c r="IU203" s="53"/>
      <c r="IV203" s="53"/>
      <c r="IW203" s="53"/>
      <c r="IX203" s="53"/>
      <c r="IY203" s="53"/>
      <c r="IZ203" s="53"/>
      <c r="JA203" s="53"/>
      <c r="JB203" s="53"/>
      <c r="JC203" s="53"/>
      <c r="JD203" s="53"/>
      <c r="JE203" s="53"/>
      <c r="JF203" s="53"/>
      <c r="JG203" s="53"/>
      <c r="JH203" s="53"/>
      <c r="JI203" s="53"/>
      <c r="JJ203" s="53"/>
      <c r="JK203" s="53"/>
      <c r="JL203" s="53"/>
      <c r="JM203" s="53"/>
      <c r="JN203" s="53"/>
      <c r="JO203" s="53"/>
      <c r="JP203" s="53"/>
      <c r="JQ203" s="53"/>
      <c r="JR203" s="53"/>
      <c r="JS203" s="53"/>
      <c r="JT203" s="53"/>
      <c r="JU203" s="53"/>
      <c r="JV203" s="53"/>
      <c r="JW203" s="53"/>
      <c r="JX203" s="53"/>
      <c r="JY203" s="53"/>
      <c r="JZ203" s="53"/>
      <c r="KA203" s="53"/>
      <c r="KB203" s="53"/>
      <c r="KC203" s="53"/>
      <c r="KD203" s="53"/>
      <c r="KE203" s="53"/>
      <c r="KF203" s="53"/>
      <c r="KG203" s="53"/>
      <c r="KH203" s="53"/>
      <c r="KI203" s="53"/>
      <c r="KJ203" s="53"/>
      <c r="KK203" s="53"/>
      <c r="KL203" s="53"/>
      <c r="KM203" s="53"/>
      <c r="KN203" s="53"/>
      <c r="KO203" s="9"/>
      <c r="KP203" s="9"/>
    </row>
    <row r="204" spans="1:302" x14ac:dyDescent="0.25">
      <c r="A204" s="106">
        <f t="shared" si="6"/>
        <v>0</v>
      </c>
      <c r="B204" s="52"/>
      <c r="C204" s="93" t="str">
        <f>IFERROR(VLOOKUP($B204,'Sub-code Info'!$B$4:$C$23,2,FALSE),"")</f>
        <v/>
      </c>
      <c r="D204" s="61"/>
      <c r="E204" s="61"/>
      <c r="F204" s="61"/>
      <c r="G204" s="61"/>
      <c r="H204" s="61"/>
      <c r="I204" s="61"/>
      <c r="J204" s="61"/>
      <c r="K204" s="68" t="str">
        <f>IFERROR('General Data'!$F$3*L204/SUM(COUNTIF(D204:J204,"x")),"00:00")</f>
        <v>00:00</v>
      </c>
      <c r="L204" s="75">
        <f t="shared" si="7"/>
        <v>0</v>
      </c>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CW204" s="53"/>
      <c r="CX204" s="53"/>
      <c r="CY204" s="53"/>
      <c r="CZ204" s="53"/>
      <c r="DA204" s="53"/>
      <c r="DB204" s="53"/>
      <c r="DC204" s="53"/>
      <c r="DD204" s="53"/>
      <c r="DE204" s="53"/>
      <c r="DF204" s="53"/>
      <c r="DG204" s="53"/>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53"/>
      <c r="ER204" s="53"/>
      <c r="ES204" s="53"/>
      <c r="ET204" s="53"/>
      <c r="EU204" s="53"/>
      <c r="EV204" s="53"/>
      <c r="EW204" s="53"/>
      <c r="EX204" s="53"/>
      <c r="EY204" s="53"/>
      <c r="EZ204" s="53"/>
      <c r="FA204" s="53"/>
      <c r="FB204" s="53"/>
      <c r="FC204" s="53"/>
      <c r="FD204" s="53"/>
      <c r="FE204" s="53"/>
      <c r="FF204" s="53"/>
      <c r="FG204" s="53"/>
      <c r="FH204" s="53"/>
      <c r="FI204" s="53"/>
      <c r="FJ204" s="53"/>
      <c r="FK204" s="53"/>
      <c r="FL204" s="53"/>
      <c r="FM204" s="53"/>
      <c r="FN204" s="53"/>
      <c r="FO204" s="53"/>
      <c r="FP204" s="53"/>
      <c r="FQ204" s="53"/>
      <c r="FR204" s="53"/>
      <c r="FS204" s="53"/>
      <c r="FT204" s="53"/>
      <c r="FU204" s="53"/>
      <c r="FV204" s="53"/>
      <c r="FW204" s="53"/>
      <c r="FX204" s="53"/>
      <c r="FY204" s="53"/>
      <c r="FZ204" s="53"/>
      <c r="GA204" s="53"/>
      <c r="GB204" s="53"/>
      <c r="GC204" s="53"/>
      <c r="GD204" s="53"/>
      <c r="GE204" s="53"/>
      <c r="GF204" s="53"/>
      <c r="GG204" s="53"/>
      <c r="GH204" s="53"/>
      <c r="GI204" s="53"/>
      <c r="GJ204" s="53"/>
      <c r="GK204" s="53"/>
      <c r="GL204" s="53"/>
      <c r="GM204" s="53"/>
      <c r="GN204" s="53"/>
      <c r="GO204" s="53"/>
      <c r="GP204" s="53"/>
      <c r="GQ204" s="53"/>
      <c r="GR204" s="53"/>
      <c r="GS204" s="53"/>
      <c r="GT204" s="53"/>
      <c r="GU204" s="53"/>
      <c r="GV204" s="53"/>
      <c r="GW204" s="53"/>
      <c r="GX204" s="53"/>
      <c r="GY204" s="53"/>
      <c r="GZ204" s="53"/>
      <c r="HA204" s="53"/>
      <c r="HB204" s="53"/>
      <c r="HC204" s="53"/>
      <c r="HD204" s="53"/>
      <c r="HE204" s="53"/>
      <c r="HF204" s="53"/>
      <c r="HG204" s="53"/>
      <c r="HH204" s="53"/>
      <c r="HI204" s="53"/>
      <c r="HJ204" s="53"/>
      <c r="HK204" s="53"/>
      <c r="HL204" s="53"/>
      <c r="HM204" s="53"/>
      <c r="HN204" s="53"/>
      <c r="HO204" s="53"/>
      <c r="HP204" s="53"/>
      <c r="HQ204" s="53"/>
      <c r="HR204" s="53"/>
      <c r="HS204" s="53"/>
      <c r="HT204" s="53"/>
      <c r="HU204" s="53"/>
      <c r="HV204" s="53"/>
      <c r="HW204" s="53"/>
      <c r="HX204" s="53"/>
      <c r="HY204" s="53"/>
      <c r="HZ204" s="53"/>
      <c r="IA204" s="53"/>
      <c r="IB204" s="53"/>
      <c r="IC204" s="53"/>
      <c r="ID204" s="53"/>
      <c r="IE204" s="53"/>
      <c r="IF204" s="53"/>
      <c r="IG204" s="53"/>
      <c r="IH204" s="53"/>
      <c r="II204" s="53"/>
      <c r="IJ204" s="53"/>
      <c r="IK204" s="53"/>
      <c r="IL204" s="53"/>
      <c r="IM204" s="53"/>
      <c r="IN204" s="53"/>
      <c r="IO204" s="53"/>
      <c r="IP204" s="53"/>
      <c r="IQ204" s="53"/>
      <c r="IR204" s="53"/>
      <c r="IS204" s="53"/>
      <c r="IT204" s="53"/>
      <c r="IU204" s="53"/>
      <c r="IV204" s="53"/>
      <c r="IW204" s="53"/>
      <c r="IX204" s="53"/>
      <c r="IY204" s="53"/>
      <c r="IZ204" s="53"/>
      <c r="JA204" s="53"/>
      <c r="JB204" s="53"/>
      <c r="JC204" s="53"/>
      <c r="JD204" s="53"/>
      <c r="JE204" s="53"/>
      <c r="JF204" s="53"/>
      <c r="JG204" s="53"/>
      <c r="JH204" s="53"/>
      <c r="JI204" s="53"/>
      <c r="JJ204" s="53"/>
      <c r="JK204" s="53"/>
      <c r="JL204" s="53"/>
      <c r="JM204" s="53"/>
      <c r="JN204" s="53"/>
      <c r="JO204" s="53"/>
      <c r="JP204" s="53"/>
      <c r="JQ204" s="53"/>
      <c r="JR204" s="53"/>
      <c r="JS204" s="53"/>
      <c r="JT204" s="53"/>
      <c r="JU204" s="53"/>
      <c r="JV204" s="53"/>
      <c r="JW204" s="53"/>
      <c r="JX204" s="53"/>
      <c r="JY204" s="53"/>
      <c r="JZ204" s="53"/>
      <c r="KA204" s="53"/>
      <c r="KB204" s="53"/>
      <c r="KC204" s="53"/>
      <c r="KD204" s="53"/>
      <c r="KE204" s="53"/>
      <c r="KF204" s="53"/>
      <c r="KG204" s="53"/>
      <c r="KH204" s="53"/>
      <c r="KI204" s="53"/>
      <c r="KJ204" s="53"/>
      <c r="KK204" s="53"/>
      <c r="KL204" s="53"/>
      <c r="KM204" s="53"/>
      <c r="KN204" s="53"/>
      <c r="KO204" s="9"/>
      <c r="KP204" s="9"/>
    </row>
    <row r="205" spans="1:302" x14ac:dyDescent="0.25">
      <c r="A205" s="106">
        <f t="shared" si="6"/>
        <v>0</v>
      </c>
      <c r="B205" s="52"/>
      <c r="C205" s="93" t="str">
        <f>IFERROR(VLOOKUP($B205,'Sub-code Info'!$B$4:$C$23,2,FALSE),"")</f>
        <v/>
      </c>
      <c r="D205" s="61"/>
      <c r="E205" s="61"/>
      <c r="F205" s="61"/>
      <c r="G205" s="61"/>
      <c r="H205" s="61"/>
      <c r="I205" s="61"/>
      <c r="J205" s="61"/>
      <c r="K205" s="68" t="str">
        <f>IFERROR('General Data'!$F$3*L205/SUM(COUNTIF(D205:J205,"x")),"00:00")</f>
        <v>00:00</v>
      </c>
      <c r="L205" s="75">
        <f t="shared" si="7"/>
        <v>0</v>
      </c>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3"/>
      <c r="CB205" s="53"/>
      <c r="CC205" s="53"/>
      <c r="CD205" s="53"/>
      <c r="CE205" s="53"/>
      <c r="CF205" s="53"/>
      <c r="CG205" s="53"/>
      <c r="CH205" s="53"/>
      <c r="CI205" s="53"/>
      <c r="CJ205" s="53"/>
      <c r="CK205" s="53"/>
      <c r="CL205" s="53"/>
      <c r="CM205" s="53"/>
      <c r="CN205" s="53"/>
      <c r="CO205" s="53"/>
      <c r="CP205" s="53"/>
      <c r="CQ205" s="53"/>
      <c r="CR205" s="53"/>
      <c r="CS205" s="53"/>
      <c r="CT205" s="53"/>
      <c r="CU205" s="53"/>
      <c r="CV205" s="53"/>
      <c r="CW205" s="53"/>
      <c r="CX205" s="53"/>
      <c r="CY205" s="53"/>
      <c r="CZ205" s="53"/>
      <c r="DA205" s="53"/>
      <c r="DB205" s="53"/>
      <c r="DC205" s="53"/>
      <c r="DD205" s="53"/>
      <c r="DE205" s="53"/>
      <c r="DF205" s="53"/>
      <c r="DG205" s="53"/>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53"/>
      <c r="ER205" s="53"/>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c r="GZ205" s="53"/>
      <c r="HA205" s="53"/>
      <c r="HB205" s="53"/>
      <c r="HC205" s="53"/>
      <c r="HD205" s="53"/>
      <c r="HE205" s="53"/>
      <c r="HF205" s="53"/>
      <c r="HG205" s="53"/>
      <c r="HH205" s="53"/>
      <c r="HI205" s="53"/>
      <c r="HJ205" s="53"/>
      <c r="HK205" s="53"/>
      <c r="HL205" s="53"/>
      <c r="HM205" s="53"/>
      <c r="HN205" s="53"/>
      <c r="HO205" s="53"/>
      <c r="HP205" s="53"/>
      <c r="HQ205" s="53"/>
      <c r="HR205" s="53"/>
      <c r="HS205" s="53"/>
      <c r="HT205" s="53"/>
      <c r="HU205" s="53"/>
      <c r="HV205" s="53"/>
      <c r="HW205" s="53"/>
      <c r="HX205" s="53"/>
      <c r="HY205" s="53"/>
      <c r="HZ205" s="53"/>
      <c r="IA205" s="53"/>
      <c r="IB205" s="53"/>
      <c r="IC205" s="53"/>
      <c r="ID205" s="53"/>
      <c r="IE205" s="53"/>
      <c r="IF205" s="53"/>
      <c r="IG205" s="53"/>
      <c r="IH205" s="53"/>
      <c r="II205" s="53"/>
      <c r="IJ205" s="53"/>
      <c r="IK205" s="53"/>
      <c r="IL205" s="53"/>
      <c r="IM205" s="53"/>
      <c r="IN205" s="53"/>
      <c r="IO205" s="53"/>
      <c r="IP205" s="53"/>
      <c r="IQ205" s="53"/>
      <c r="IR205" s="53"/>
      <c r="IS205" s="53"/>
      <c r="IT205" s="53"/>
      <c r="IU205" s="53"/>
      <c r="IV205" s="53"/>
      <c r="IW205" s="53"/>
      <c r="IX205" s="53"/>
      <c r="IY205" s="53"/>
      <c r="IZ205" s="53"/>
      <c r="JA205" s="53"/>
      <c r="JB205" s="53"/>
      <c r="JC205" s="53"/>
      <c r="JD205" s="53"/>
      <c r="JE205" s="53"/>
      <c r="JF205" s="53"/>
      <c r="JG205" s="53"/>
      <c r="JH205" s="53"/>
      <c r="JI205" s="53"/>
      <c r="JJ205" s="53"/>
      <c r="JK205" s="53"/>
      <c r="JL205" s="53"/>
      <c r="JM205" s="53"/>
      <c r="JN205" s="53"/>
      <c r="JO205" s="53"/>
      <c r="JP205" s="53"/>
      <c r="JQ205" s="53"/>
      <c r="JR205" s="53"/>
      <c r="JS205" s="53"/>
      <c r="JT205" s="53"/>
      <c r="JU205" s="53"/>
      <c r="JV205" s="53"/>
      <c r="JW205" s="53"/>
      <c r="JX205" s="53"/>
      <c r="JY205" s="53"/>
      <c r="JZ205" s="53"/>
      <c r="KA205" s="53"/>
      <c r="KB205" s="53"/>
      <c r="KC205" s="53"/>
      <c r="KD205" s="53"/>
      <c r="KE205" s="53"/>
      <c r="KF205" s="53"/>
      <c r="KG205" s="53"/>
      <c r="KH205" s="53"/>
      <c r="KI205" s="53"/>
      <c r="KJ205" s="53"/>
      <c r="KK205" s="53"/>
      <c r="KL205" s="53"/>
      <c r="KM205" s="53"/>
      <c r="KN205" s="53"/>
      <c r="KO205" s="9"/>
      <c r="KP205" s="9"/>
    </row>
    <row r="206" spans="1:302" x14ac:dyDescent="0.25">
      <c r="A206" s="106">
        <f t="shared" si="6"/>
        <v>0</v>
      </c>
      <c r="B206" s="52"/>
      <c r="C206" s="93" t="str">
        <f>IFERROR(VLOOKUP($B206,'Sub-code Info'!$B$4:$C$23,2,FALSE),"")</f>
        <v/>
      </c>
      <c r="D206" s="61"/>
      <c r="E206" s="61"/>
      <c r="F206" s="61"/>
      <c r="G206" s="61"/>
      <c r="H206" s="61"/>
      <c r="I206" s="61"/>
      <c r="J206" s="61"/>
      <c r="K206" s="68" t="str">
        <f>IFERROR('General Data'!$F$3*L206/SUM(COUNTIF(D206:J206,"x")),"00:00")</f>
        <v>00:00</v>
      </c>
      <c r="L206" s="75">
        <f t="shared" si="7"/>
        <v>0</v>
      </c>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53"/>
      <c r="CN206" s="53"/>
      <c r="CO206" s="53"/>
      <c r="CP206" s="53"/>
      <c r="CQ206" s="53"/>
      <c r="CR206" s="53"/>
      <c r="CS206" s="53"/>
      <c r="CT206" s="53"/>
      <c r="CU206" s="53"/>
      <c r="CV206" s="53"/>
      <c r="CW206" s="53"/>
      <c r="CX206" s="53"/>
      <c r="CY206" s="53"/>
      <c r="CZ206" s="53"/>
      <c r="DA206" s="53"/>
      <c r="DB206" s="53"/>
      <c r="DC206" s="53"/>
      <c r="DD206" s="53"/>
      <c r="DE206" s="53"/>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c r="ER206" s="53"/>
      <c r="ES206" s="53"/>
      <c r="ET206" s="53"/>
      <c r="EU206" s="53"/>
      <c r="EV206" s="53"/>
      <c r="EW206" s="53"/>
      <c r="EX206" s="53"/>
      <c r="EY206" s="53"/>
      <c r="EZ206" s="53"/>
      <c r="FA206" s="53"/>
      <c r="FB206" s="53"/>
      <c r="FC206" s="53"/>
      <c r="FD206" s="53"/>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53"/>
      <c r="GC206" s="53"/>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c r="GZ206" s="53"/>
      <c r="HA206" s="53"/>
      <c r="HB206" s="53"/>
      <c r="HC206" s="53"/>
      <c r="HD206" s="53"/>
      <c r="HE206" s="53"/>
      <c r="HF206" s="53"/>
      <c r="HG206" s="53"/>
      <c r="HH206" s="53"/>
      <c r="HI206" s="53"/>
      <c r="HJ206" s="53"/>
      <c r="HK206" s="53"/>
      <c r="HL206" s="53"/>
      <c r="HM206" s="53"/>
      <c r="HN206" s="53"/>
      <c r="HO206" s="53"/>
      <c r="HP206" s="53"/>
      <c r="HQ206" s="53"/>
      <c r="HR206" s="53"/>
      <c r="HS206" s="53"/>
      <c r="HT206" s="53"/>
      <c r="HU206" s="53"/>
      <c r="HV206" s="53"/>
      <c r="HW206" s="53"/>
      <c r="HX206" s="53"/>
      <c r="HY206" s="53"/>
      <c r="HZ206" s="53"/>
      <c r="IA206" s="53"/>
      <c r="IB206" s="53"/>
      <c r="IC206" s="53"/>
      <c r="ID206" s="53"/>
      <c r="IE206" s="53"/>
      <c r="IF206" s="53"/>
      <c r="IG206" s="53"/>
      <c r="IH206" s="53"/>
      <c r="II206" s="53"/>
      <c r="IJ206" s="53"/>
      <c r="IK206" s="53"/>
      <c r="IL206" s="53"/>
      <c r="IM206" s="53"/>
      <c r="IN206" s="53"/>
      <c r="IO206" s="53"/>
      <c r="IP206" s="53"/>
      <c r="IQ206" s="53"/>
      <c r="IR206" s="53"/>
      <c r="IS206" s="53"/>
      <c r="IT206" s="53"/>
      <c r="IU206" s="53"/>
      <c r="IV206" s="53"/>
      <c r="IW206" s="53"/>
      <c r="IX206" s="53"/>
      <c r="IY206" s="53"/>
      <c r="IZ206" s="53"/>
      <c r="JA206" s="53"/>
      <c r="JB206" s="53"/>
      <c r="JC206" s="53"/>
      <c r="JD206" s="53"/>
      <c r="JE206" s="53"/>
      <c r="JF206" s="53"/>
      <c r="JG206" s="53"/>
      <c r="JH206" s="53"/>
      <c r="JI206" s="53"/>
      <c r="JJ206" s="53"/>
      <c r="JK206" s="53"/>
      <c r="JL206" s="53"/>
      <c r="JM206" s="53"/>
      <c r="JN206" s="53"/>
      <c r="JO206" s="53"/>
      <c r="JP206" s="53"/>
      <c r="JQ206" s="53"/>
      <c r="JR206" s="53"/>
      <c r="JS206" s="53"/>
      <c r="JT206" s="53"/>
      <c r="JU206" s="53"/>
      <c r="JV206" s="53"/>
      <c r="JW206" s="53"/>
      <c r="JX206" s="53"/>
      <c r="JY206" s="53"/>
      <c r="JZ206" s="53"/>
      <c r="KA206" s="53"/>
      <c r="KB206" s="53"/>
      <c r="KC206" s="53"/>
      <c r="KD206" s="53"/>
      <c r="KE206" s="53"/>
      <c r="KF206" s="53"/>
      <c r="KG206" s="53"/>
      <c r="KH206" s="53"/>
      <c r="KI206" s="53"/>
      <c r="KJ206" s="53"/>
      <c r="KK206" s="53"/>
      <c r="KL206" s="53"/>
      <c r="KM206" s="53"/>
      <c r="KN206" s="53"/>
      <c r="KO206" s="9"/>
      <c r="KP206" s="9"/>
    </row>
    <row r="207" spans="1:302" x14ac:dyDescent="0.25">
      <c r="A207" s="106">
        <f t="shared" si="6"/>
        <v>0</v>
      </c>
      <c r="B207" s="52"/>
      <c r="C207" s="93" t="str">
        <f>IFERROR(VLOOKUP($B207,'Sub-code Info'!$B$4:$C$23,2,FALSE),"")</f>
        <v/>
      </c>
      <c r="D207" s="61"/>
      <c r="E207" s="61"/>
      <c r="F207" s="61"/>
      <c r="G207" s="61"/>
      <c r="H207" s="61"/>
      <c r="I207" s="61"/>
      <c r="J207" s="61"/>
      <c r="K207" s="68" t="str">
        <f>IFERROR('General Data'!$F$3*L207/SUM(COUNTIF(D207:J207,"x")),"00:00")</f>
        <v>00:00</v>
      </c>
      <c r="L207" s="75">
        <f t="shared" si="7"/>
        <v>0</v>
      </c>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53"/>
      <c r="CD207" s="53"/>
      <c r="CE207" s="53"/>
      <c r="CF207" s="53"/>
      <c r="CG207" s="53"/>
      <c r="CH207" s="53"/>
      <c r="CI207" s="53"/>
      <c r="CJ207" s="53"/>
      <c r="CK207" s="53"/>
      <c r="CL207" s="53"/>
      <c r="CM207" s="53"/>
      <c r="CN207" s="53"/>
      <c r="CO207" s="53"/>
      <c r="CP207" s="53"/>
      <c r="CQ207" s="53"/>
      <c r="CR207" s="53"/>
      <c r="CS207" s="53"/>
      <c r="CT207" s="53"/>
      <c r="CU207" s="53"/>
      <c r="CV207" s="53"/>
      <c r="CW207" s="53"/>
      <c r="CX207" s="53"/>
      <c r="CY207" s="53"/>
      <c r="CZ207" s="53"/>
      <c r="DA207" s="53"/>
      <c r="DB207" s="53"/>
      <c r="DC207" s="53"/>
      <c r="DD207" s="53"/>
      <c r="DE207" s="53"/>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c r="ER207" s="53"/>
      <c r="ES207" s="53"/>
      <c r="ET207" s="53"/>
      <c r="EU207" s="53"/>
      <c r="EV207" s="53"/>
      <c r="EW207" s="53"/>
      <c r="EX207" s="53"/>
      <c r="EY207" s="53"/>
      <c r="EZ207" s="53"/>
      <c r="FA207" s="53"/>
      <c r="FB207" s="53"/>
      <c r="FC207" s="53"/>
      <c r="FD207" s="53"/>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53"/>
      <c r="GC207" s="53"/>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c r="GZ207" s="53"/>
      <c r="HA207" s="53"/>
      <c r="HB207" s="53"/>
      <c r="HC207" s="53"/>
      <c r="HD207" s="53"/>
      <c r="HE207" s="53"/>
      <c r="HF207" s="53"/>
      <c r="HG207" s="53"/>
      <c r="HH207" s="53"/>
      <c r="HI207" s="53"/>
      <c r="HJ207" s="53"/>
      <c r="HK207" s="53"/>
      <c r="HL207" s="53"/>
      <c r="HM207" s="53"/>
      <c r="HN207" s="53"/>
      <c r="HO207" s="53"/>
      <c r="HP207" s="53"/>
      <c r="HQ207" s="53"/>
      <c r="HR207" s="53"/>
      <c r="HS207" s="53"/>
      <c r="HT207" s="53"/>
      <c r="HU207" s="53"/>
      <c r="HV207" s="53"/>
      <c r="HW207" s="53"/>
      <c r="HX207" s="53"/>
      <c r="HY207" s="53"/>
      <c r="HZ207" s="53"/>
      <c r="IA207" s="53"/>
      <c r="IB207" s="53"/>
      <c r="IC207" s="53"/>
      <c r="ID207" s="53"/>
      <c r="IE207" s="53"/>
      <c r="IF207" s="53"/>
      <c r="IG207" s="53"/>
      <c r="IH207" s="53"/>
      <c r="II207" s="53"/>
      <c r="IJ207" s="53"/>
      <c r="IK207" s="53"/>
      <c r="IL207" s="53"/>
      <c r="IM207" s="53"/>
      <c r="IN207" s="53"/>
      <c r="IO207" s="53"/>
      <c r="IP207" s="53"/>
      <c r="IQ207" s="53"/>
      <c r="IR207" s="53"/>
      <c r="IS207" s="53"/>
      <c r="IT207" s="53"/>
      <c r="IU207" s="53"/>
      <c r="IV207" s="53"/>
      <c r="IW207" s="53"/>
      <c r="IX207" s="53"/>
      <c r="IY207" s="53"/>
      <c r="IZ207" s="53"/>
      <c r="JA207" s="53"/>
      <c r="JB207" s="53"/>
      <c r="JC207" s="53"/>
      <c r="JD207" s="53"/>
      <c r="JE207" s="53"/>
      <c r="JF207" s="53"/>
      <c r="JG207" s="53"/>
      <c r="JH207" s="53"/>
      <c r="JI207" s="53"/>
      <c r="JJ207" s="53"/>
      <c r="JK207" s="53"/>
      <c r="JL207" s="53"/>
      <c r="JM207" s="53"/>
      <c r="JN207" s="53"/>
      <c r="JO207" s="53"/>
      <c r="JP207" s="53"/>
      <c r="JQ207" s="53"/>
      <c r="JR207" s="53"/>
      <c r="JS207" s="53"/>
      <c r="JT207" s="53"/>
      <c r="JU207" s="53"/>
      <c r="JV207" s="53"/>
      <c r="JW207" s="53"/>
      <c r="JX207" s="53"/>
      <c r="JY207" s="53"/>
      <c r="JZ207" s="53"/>
      <c r="KA207" s="53"/>
      <c r="KB207" s="53"/>
      <c r="KC207" s="53"/>
      <c r="KD207" s="53"/>
      <c r="KE207" s="53"/>
      <c r="KF207" s="53"/>
      <c r="KG207" s="53"/>
      <c r="KH207" s="53"/>
      <c r="KI207" s="53"/>
      <c r="KJ207" s="53"/>
      <c r="KK207" s="53"/>
      <c r="KL207" s="53"/>
      <c r="KM207" s="53"/>
      <c r="KN207" s="53"/>
      <c r="KO207" s="9"/>
      <c r="KP207" s="9"/>
    </row>
    <row r="208" spans="1:302" x14ac:dyDescent="0.25">
      <c r="A208" s="106">
        <f t="shared" si="6"/>
        <v>0</v>
      </c>
      <c r="B208" s="52"/>
      <c r="C208" s="93" t="str">
        <f>IFERROR(VLOOKUP($B208,'Sub-code Info'!$B$4:$C$23,2,FALSE),"")</f>
        <v/>
      </c>
      <c r="D208" s="61"/>
      <c r="E208" s="61"/>
      <c r="F208" s="61"/>
      <c r="G208" s="61"/>
      <c r="H208" s="61"/>
      <c r="I208" s="61"/>
      <c r="J208" s="61"/>
      <c r="K208" s="68" t="str">
        <f>IFERROR('General Data'!$F$3*L208/SUM(COUNTIF(D208:J208,"x")),"00:00")</f>
        <v>00:00</v>
      </c>
      <c r="L208" s="75">
        <f t="shared" si="7"/>
        <v>0</v>
      </c>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c r="BT208" s="53"/>
      <c r="BU208" s="53"/>
      <c r="BV208" s="53"/>
      <c r="BW208" s="53"/>
      <c r="BX208" s="53"/>
      <c r="BY208" s="53"/>
      <c r="BZ208" s="53"/>
      <c r="CA208" s="53"/>
      <c r="CB208" s="53"/>
      <c r="CC208" s="53"/>
      <c r="CD208" s="53"/>
      <c r="CE208" s="53"/>
      <c r="CF208" s="53"/>
      <c r="CG208" s="53"/>
      <c r="CH208" s="53"/>
      <c r="CI208" s="53"/>
      <c r="CJ208" s="53"/>
      <c r="CK208" s="53"/>
      <c r="CL208" s="53"/>
      <c r="CM208" s="53"/>
      <c r="CN208" s="53"/>
      <c r="CO208" s="53"/>
      <c r="CP208" s="53"/>
      <c r="CQ208" s="53"/>
      <c r="CR208" s="53"/>
      <c r="CS208" s="53"/>
      <c r="CT208" s="53"/>
      <c r="CU208" s="53"/>
      <c r="CV208" s="53"/>
      <c r="CW208" s="53"/>
      <c r="CX208" s="53"/>
      <c r="CY208" s="53"/>
      <c r="CZ208" s="53"/>
      <c r="DA208" s="53"/>
      <c r="DB208" s="53"/>
      <c r="DC208" s="53"/>
      <c r="DD208" s="53"/>
      <c r="DE208" s="53"/>
      <c r="DF208" s="53"/>
      <c r="DG208" s="53"/>
      <c r="DH208" s="53"/>
      <c r="DI208" s="53"/>
      <c r="DJ208" s="53"/>
      <c r="DK208" s="53"/>
      <c r="DL208" s="53"/>
      <c r="DM208" s="53"/>
      <c r="DN208" s="53"/>
      <c r="DO208" s="53"/>
      <c r="DP208" s="53"/>
      <c r="DQ208" s="53"/>
      <c r="DR208" s="53"/>
      <c r="DS208" s="53"/>
      <c r="DT208" s="53"/>
      <c r="DU208" s="53"/>
      <c r="DV208" s="53"/>
      <c r="DW208" s="53"/>
      <c r="DX208" s="53"/>
      <c r="DY208" s="53"/>
      <c r="DZ208" s="53"/>
      <c r="EA208" s="53"/>
      <c r="EB208" s="53"/>
      <c r="EC208" s="53"/>
      <c r="ED208" s="53"/>
      <c r="EE208" s="53"/>
      <c r="EF208" s="53"/>
      <c r="EG208" s="53"/>
      <c r="EH208" s="53"/>
      <c r="EI208" s="53"/>
      <c r="EJ208" s="53"/>
      <c r="EK208" s="53"/>
      <c r="EL208" s="53"/>
      <c r="EM208" s="53"/>
      <c r="EN208" s="53"/>
      <c r="EO208" s="53"/>
      <c r="EP208" s="53"/>
      <c r="EQ208" s="53"/>
      <c r="ER208" s="53"/>
      <c r="ES208" s="53"/>
      <c r="ET208" s="53"/>
      <c r="EU208" s="53"/>
      <c r="EV208" s="53"/>
      <c r="EW208" s="53"/>
      <c r="EX208" s="53"/>
      <c r="EY208" s="53"/>
      <c r="EZ208" s="53"/>
      <c r="FA208" s="53"/>
      <c r="FB208" s="53"/>
      <c r="FC208" s="53"/>
      <c r="FD208" s="53"/>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53"/>
      <c r="GC208" s="53"/>
      <c r="GD208" s="53"/>
      <c r="GE208" s="53"/>
      <c r="GF208" s="53"/>
      <c r="GG208" s="53"/>
      <c r="GH208" s="53"/>
      <c r="GI208" s="53"/>
      <c r="GJ208" s="53"/>
      <c r="GK208" s="53"/>
      <c r="GL208" s="53"/>
      <c r="GM208" s="53"/>
      <c r="GN208" s="53"/>
      <c r="GO208" s="53"/>
      <c r="GP208" s="53"/>
      <c r="GQ208" s="53"/>
      <c r="GR208" s="53"/>
      <c r="GS208" s="53"/>
      <c r="GT208" s="53"/>
      <c r="GU208" s="53"/>
      <c r="GV208" s="53"/>
      <c r="GW208" s="53"/>
      <c r="GX208" s="53"/>
      <c r="GY208" s="53"/>
      <c r="GZ208" s="53"/>
      <c r="HA208" s="53"/>
      <c r="HB208" s="53"/>
      <c r="HC208" s="53"/>
      <c r="HD208" s="53"/>
      <c r="HE208" s="53"/>
      <c r="HF208" s="53"/>
      <c r="HG208" s="53"/>
      <c r="HH208" s="53"/>
      <c r="HI208" s="53"/>
      <c r="HJ208" s="53"/>
      <c r="HK208" s="53"/>
      <c r="HL208" s="53"/>
      <c r="HM208" s="53"/>
      <c r="HN208" s="53"/>
      <c r="HO208" s="53"/>
      <c r="HP208" s="53"/>
      <c r="HQ208" s="53"/>
      <c r="HR208" s="53"/>
      <c r="HS208" s="53"/>
      <c r="HT208" s="53"/>
      <c r="HU208" s="53"/>
      <c r="HV208" s="53"/>
      <c r="HW208" s="53"/>
      <c r="HX208" s="53"/>
      <c r="HY208" s="53"/>
      <c r="HZ208" s="53"/>
      <c r="IA208" s="53"/>
      <c r="IB208" s="53"/>
      <c r="IC208" s="53"/>
      <c r="ID208" s="53"/>
      <c r="IE208" s="53"/>
      <c r="IF208" s="53"/>
      <c r="IG208" s="53"/>
      <c r="IH208" s="53"/>
      <c r="II208" s="53"/>
      <c r="IJ208" s="53"/>
      <c r="IK208" s="53"/>
      <c r="IL208" s="53"/>
      <c r="IM208" s="53"/>
      <c r="IN208" s="53"/>
      <c r="IO208" s="53"/>
      <c r="IP208" s="53"/>
      <c r="IQ208" s="53"/>
      <c r="IR208" s="53"/>
      <c r="IS208" s="53"/>
      <c r="IT208" s="53"/>
      <c r="IU208" s="53"/>
      <c r="IV208" s="53"/>
      <c r="IW208" s="53"/>
      <c r="IX208" s="53"/>
      <c r="IY208" s="53"/>
      <c r="IZ208" s="53"/>
      <c r="JA208" s="53"/>
      <c r="JB208" s="53"/>
      <c r="JC208" s="53"/>
      <c r="JD208" s="53"/>
      <c r="JE208" s="53"/>
      <c r="JF208" s="53"/>
      <c r="JG208" s="53"/>
      <c r="JH208" s="53"/>
      <c r="JI208" s="53"/>
      <c r="JJ208" s="53"/>
      <c r="JK208" s="53"/>
      <c r="JL208" s="53"/>
      <c r="JM208" s="53"/>
      <c r="JN208" s="53"/>
      <c r="JO208" s="53"/>
      <c r="JP208" s="53"/>
      <c r="JQ208" s="53"/>
      <c r="JR208" s="53"/>
      <c r="JS208" s="53"/>
      <c r="JT208" s="53"/>
      <c r="JU208" s="53"/>
      <c r="JV208" s="53"/>
      <c r="JW208" s="53"/>
      <c r="JX208" s="53"/>
      <c r="JY208" s="53"/>
      <c r="JZ208" s="53"/>
      <c r="KA208" s="53"/>
      <c r="KB208" s="53"/>
      <c r="KC208" s="53"/>
      <c r="KD208" s="53"/>
      <c r="KE208" s="53"/>
      <c r="KF208" s="53"/>
      <c r="KG208" s="53"/>
      <c r="KH208" s="53"/>
      <c r="KI208" s="53"/>
      <c r="KJ208" s="53"/>
      <c r="KK208" s="53"/>
      <c r="KL208" s="53"/>
      <c r="KM208" s="53"/>
      <c r="KN208" s="53"/>
      <c r="KO208" s="9"/>
      <c r="KP208" s="9"/>
    </row>
    <row r="209" spans="1:302" x14ac:dyDescent="0.25">
      <c r="A209" s="106">
        <f t="shared" si="6"/>
        <v>0</v>
      </c>
      <c r="B209" s="52"/>
      <c r="C209" s="93" t="str">
        <f>IFERROR(VLOOKUP($B209,'Sub-code Info'!$B$4:$C$23,2,FALSE),"")</f>
        <v/>
      </c>
      <c r="D209" s="61"/>
      <c r="E209" s="61"/>
      <c r="F209" s="61"/>
      <c r="G209" s="61"/>
      <c r="H209" s="61"/>
      <c r="I209" s="61"/>
      <c r="J209" s="61"/>
      <c r="K209" s="68" t="str">
        <f>IFERROR('General Data'!$F$3*L209/SUM(COUNTIF(D209:J209,"x")),"00:00")</f>
        <v>00:00</v>
      </c>
      <c r="L209" s="75">
        <f t="shared" si="7"/>
        <v>0</v>
      </c>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c r="BT209" s="53"/>
      <c r="BU209" s="53"/>
      <c r="BV209" s="53"/>
      <c r="BW209" s="53"/>
      <c r="BX209" s="53"/>
      <c r="BY209" s="53"/>
      <c r="BZ209" s="53"/>
      <c r="CA209" s="53"/>
      <c r="CB209" s="53"/>
      <c r="CC209" s="53"/>
      <c r="CD209" s="53"/>
      <c r="CE209" s="53"/>
      <c r="CF209" s="53"/>
      <c r="CG209" s="53"/>
      <c r="CH209" s="53"/>
      <c r="CI209" s="53"/>
      <c r="CJ209" s="53"/>
      <c r="CK209" s="53"/>
      <c r="CL209" s="53"/>
      <c r="CM209" s="53"/>
      <c r="CN209" s="53"/>
      <c r="CO209" s="53"/>
      <c r="CP209" s="53"/>
      <c r="CQ209" s="53"/>
      <c r="CR209" s="53"/>
      <c r="CS209" s="53"/>
      <c r="CT209" s="53"/>
      <c r="CU209" s="53"/>
      <c r="CV209" s="53"/>
      <c r="CW209" s="53"/>
      <c r="CX209" s="53"/>
      <c r="CY209" s="53"/>
      <c r="CZ209" s="53"/>
      <c r="DA209" s="53"/>
      <c r="DB209" s="53"/>
      <c r="DC209" s="53"/>
      <c r="DD209" s="53"/>
      <c r="DE209" s="53"/>
      <c r="DF209" s="53"/>
      <c r="DG209" s="53"/>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53"/>
      <c r="ER209" s="53"/>
      <c r="ES209" s="53"/>
      <c r="ET209" s="53"/>
      <c r="EU209" s="53"/>
      <c r="EV209" s="53"/>
      <c r="EW209" s="53"/>
      <c r="EX209" s="53"/>
      <c r="EY209" s="53"/>
      <c r="EZ209" s="53"/>
      <c r="FA209" s="53"/>
      <c r="FB209" s="53"/>
      <c r="FC209" s="53"/>
      <c r="FD209" s="53"/>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53"/>
      <c r="GC209" s="53"/>
      <c r="GD209" s="53"/>
      <c r="GE209" s="53"/>
      <c r="GF209" s="53"/>
      <c r="GG209" s="53"/>
      <c r="GH209" s="53"/>
      <c r="GI209" s="53"/>
      <c r="GJ209" s="53"/>
      <c r="GK209" s="53"/>
      <c r="GL209" s="53"/>
      <c r="GM209" s="53"/>
      <c r="GN209" s="53"/>
      <c r="GO209" s="53"/>
      <c r="GP209" s="53"/>
      <c r="GQ209" s="53"/>
      <c r="GR209" s="53"/>
      <c r="GS209" s="53"/>
      <c r="GT209" s="53"/>
      <c r="GU209" s="53"/>
      <c r="GV209" s="53"/>
      <c r="GW209" s="53"/>
      <c r="GX209" s="53"/>
      <c r="GY209" s="53"/>
      <c r="GZ209" s="53"/>
      <c r="HA209" s="53"/>
      <c r="HB209" s="53"/>
      <c r="HC209" s="53"/>
      <c r="HD209" s="53"/>
      <c r="HE209" s="53"/>
      <c r="HF209" s="53"/>
      <c r="HG209" s="53"/>
      <c r="HH209" s="53"/>
      <c r="HI209" s="53"/>
      <c r="HJ209" s="53"/>
      <c r="HK209" s="53"/>
      <c r="HL209" s="53"/>
      <c r="HM209" s="53"/>
      <c r="HN209" s="53"/>
      <c r="HO209" s="53"/>
      <c r="HP209" s="53"/>
      <c r="HQ209" s="53"/>
      <c r="HR209" s="53"/>
      <c r="HS209" s="53"/>
      <c r="HT209" s="53"/>
      <c r="HU209" s="53"/>
      <c r="HV209" s="53"/>
      <c r="HW209" s="53"/>
      <c r="HX209" s="53"/>
      <c r="HY209" s="53"/>
      <c r="HZ209" s="53"/>
      <c r="IA209" s="53"/>
      <c r="IB209" s="53"/>
      <c r="IC209" s="53"/>
      <c r="ID209" s="53"/>
      <c r="IE209" s="53"/>
      <c r="IF209" s="53"/>
      <c r="IG209" s="53"/>
      <c r="IH209" s="53"/>
      <c r="II209" s="53"/>
      <c r="IJ209" s="53"/>
      <c r="IK209" s="53"/>
      <c r="IL209" s="53"/>
      <c r="IM209" s="53"/>
      <c r="IN209" s="53"/>
      <c r="IO209" s="53"/>
      <c r="IP209" s="53"/>
      <c r="IQ209" s="53"/>
      <c r="IR209" s="53"/>
      <c r="IS209" s="53"/>
      <c r="IT209" s="53"/>
      <c r="IU209" s="53"/>
      <c r="IV209" s="53"/>
      <c r="IW209" s="53"/>
      <c r="IX209" s="53"/>
      <c r="IY209" s="53"/>
      <c r="IZ209" s="53"/>
      <c r="JA209" s="53"/>
      <c r="JB209" s="53"/>
      <c r="JC209" s="53"/>
      <c r="JD209" s="53"/>
      <c r="JE209" s="53"/>
      <c r="JF209" s="53"/>
      <c r="JG209" s="53"/>
      <c r="JH209" s="53"/>
      <c r="JI209" s="53"/>
      <c r="JJ209" s="53"/>
      <c r="JK209" s="53"/>
      <c r="JL209" s="53"/>
      <c r="JM209" s="53"/>
      <c r="JN209" s="53"/>
      <c r="JO209" s="53"/>
      <c r="JP209" s="53"/>
      <c r="JQ209" s="53"/>
      <c r="JR209" s="53"/>
      <c r="JS209" s="53"/>
      <c r="JT209" s="53"/>
      <c r="JU209" s="53"/>
      <c r="JV209" s="53"/>
      <c r="JW209" s="53"/>
      <c r="JX209" s="53"/>
      <c r="JY209" s="53"/>
      <c r="JZ209" s="53"/>
      <c r="KA209" s="53"/>
      <c r="KB209" s="53"/>
      <c r="KC209" s="53"/>
      <c r="KD209" s="53"/>
      <c r="KE209" s="53"/>
      <c r="KF209" s="53"/>
      <c r="KG209" s="53"/>
      <c r="KH209" s="53"/>
      <c r="KI209" s="53"/>
      <c r="KJ209" s="53"/>
      <c r="KK209" s="53"/>
      <c r="KL209" s="53"/>
      <c r="KM209" s="53"/>
      <c r="KN209" s="53"/>
      <c r="KO209" s="9"/>
      <c r="KP209" s="9"/>
    </row>
    <row r="210" spans="1:302" x14ac:dyDescent="0.25">
      <c r="A210" s="106">
        <f t="shared" si="6"/>
        <v>0</v>
      </c>
      <c r="B210" s="52"/>
      <c r="C210" s="93" t="str">
        <f>IFERROR(VLOOKUP($B210,'Sub-code Info'!$B$4:$C$23,2,FALSE),"")</f>
        <v/>
      </c>
      <c r="D210" s="61"/>
      <c r="E210" s="61"/>
      <c r="F210" s="61"/>
      <c r="G210" s="61"/>
      <c r="H210" s="61"/>
      <c r="I210" s="61"/>
      <c r="J210" s="61"/>
      <c r="K210" s="68" t="str">
        <f>IFERROR('General Data'!$F$3*L210/SUM(COUNTIF(D210:J210,"x")),"00:00")</f>
        <v>00:00</v>
      </c>
      <c r="L210" s="75">
        <f t="shared" si="7"/>
        <v>0</v>
      </c>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53"/>
      <c r="CD210" s="53"/>
      <c r="CE210" s="53"/>
      <c r="CF210" s="53"/>
      <c r="CG210" s="53"/>
      <c r="CH210" s="53"/>
      <c r="CI210" s="53"/>
      <c r="CJ210" s="53"/>
      <c r="CK210" s="53"/>
      <c r="CL210" s="53"/>
      <c r="CM210" s="53"/>
      <c r="CN210" s="53"/>
      <c r="CO210" s="53"/>
      <c r="CP210" s="53"/>
      <c r="CQ210" s="53"/>
      <c r="CR210" s="53"/>
      <c r="CS210" s="53"/>
      <c r="CT210" s="53"/>
      <c r="CU210" s="53"/>
      <c r="CV210" s="53"/>
      <c r="CW210" s="53"/>
      <c r="CX210" s="53"/>
      <c r="CY210" s="53"/>
      <c r="CZ210" s="53"/>
      <c r="DA210" s="53"/>
      <c r="DB210" s="53"/>
      <c r="DC210" s="53"/>
      <c r="DD210" s="53"/>
      <c r="DE210" s="53"/>
      <c r="DF210" s="53"/>
      <c r="DG210" s="53"/>
      <c r="DH210" s="53"/>
      <c r="DI210" s="53"/>
      <c r="DJ210" s="53"/>
      <c r="DK210" s="53"/>
      <c r="DL210" s="53"/>
      <c r="DM210" s="53"/>
      <c r="DN210" s="53"/>
      <c r="DO210" s="53"/>
      <c r="DP210" s="53"/>
      <c r="DQ210" s="53"/>
      <c r="DR210" s="53"/>
      <c r="DS210" s="53"/>
      <c r="DT210" s="53"/>
      <c r="DU210" s="53"/>
      <c r="DV210" s="53"/>
      <c r="DW210" s="53"/>
      <c r="DX210" s="53"/>
      <c r="DY210" s="53"/>
      <c r="DZ210" s="53"/>
      <c r="EA210" s="53"/>
      <c r="EB210" s="53"/>
      <c r="EC210" s="53"/>
      <c r="ED210" s="53"/>
      <c r="EE210" s="53"/>
      <c r="EF210" s="53"/>
      <c r="EG210" s="53"/>
      <c r="EH210" s="53"/>
      <c r="EI210" s="53"/>
      <c r="EJ210" s="53"/>
      <c r="EK210" s="53"/>
      <c r="EL210" s="53"/>
      <c r="EM210" s="53"/>
      <c r="EN210" s="53"/>
      <c r="EO210" s="53"/>
      <c r="EP210" s="53"/>
      <c r="EQ210" s="53"/>
      <c r="ER210" s="53"/>
      <c r="ES210" s="53"/>
      <c r="ET210" s="53"/>
      <c r="EU210" s="53"/>
      <c r="EV210" s="53"/>
      <c r="EW210" s="53"/>
      <c r="EX210" s="53"/>
      <c r="EY210" s="53"/>
      <c r="EZ210" s="53"/>
      <c r="FA210" s="53"/>
      <c r="FB210" s="53"/>
      <c r="FC210" s="53"/>
      <c r="FD210" s="53"/>
      <c r="FE210" s="53"/>
      <c r="FF210" s="53"/>
      <c r="FG210" s="53"/>
      <c r="FH210" s="53"/>
      <c r="FI210" s="53"/>
      <c r="FJ210" s="53"/>
      <c r="FK210" s="53"/>
      <c r="FL210" s="53"/>
      <c r="FM210" s="53"/>
      <c r="FN210" s="53"/>
      <c r="FO210" s="53"/>
      <c r="FP210" s="53"/>
      <c r="FQ210" s="53"/>
      <c r="FR210" s="53"/>
      <c r="FS210" s="53"/>
      <c r="FT210" s="53"/>
      <c r="FU210" s="53"/>
      <c r="FV210" s="53"/>
      <c r="FW210" s="53"/>
      <c r="FX210" s="53"/>
      <c r="FY210" s="53"/>
      <c r="FZ210" s="53"/>
      <c r="GA210" s="53"/>
      <c r="GB210" s="53"/>
      <c r="GC210" s="53"/>
      <c r="GD210" s="53"/>
      <c r="GE210" s="53"/>
      <c r="GF210" s="53"/>
      <c r="GG210" s="53"/>
      <c r="GH210" s="53"/>
      <c r="GI210" s="53"/>
      <c r="GJ210" s="53"/>
      <c r="GK210" s="53"/>
      <c r="GL210" s="53"/>
      <c r="GM210" s="53"/>
      <c r="GN210" s="53"/>
      <c r="GO210" s="53"/>
      <c r="GP210" s="53"/>
      <c r="GQ210" s="53"/>
      <c r="GR210" s="53"/>
      <c r="GS210" s="53"/>
      <c r="GT210" s="53"/>
      <c r="GU210" s="53"/>
      <c r="GV210" s="53"/>
      <c r="GW210" s="53"/>
      <c r="GX210" s="53"/>
      <c r="GY210" s="53"/>
      <c r="GZ210" s="53"/>
      <c r="HA210" s="53"/>
      <c r="HB210" s="53"/>
      <c r="HC210" s="53"/>
      <c r="HD210" s="53"/>
      <c r="HE210" s="53"/>
      <c r="HF210" s="53"/>
      <c r="HG210" s="53"/>
      <c r="HH210" s="53"/>
      <c r="HI210" s="53"/>
      <c r="HJ210" s="53"/>
      <c r="HK210" s="53"/>
      <c r="HL210" s="53"/>
      <c r="HM210" s="53"/>
      <c r="HN210" s="53"/>
      <c r="HO210" s="53"/>
      <c r="HP210" s="53"/>
      <c r="HQ210" s="53"/>
      <c r="HR210" s="53"/>
      <c r="HS210" s="53"/>
      <c r="HT210" s="53"/>
      <c r="HU210" s="53"/>
      <c r="HV210" s="53"/>
      <c r="HW210" s="53"/>
      <c r="HX210" s="53"/>
      <c r="HY210" s="53"/>
      <c r="HZ210" s="53"/>
      <c r="IA210" s="53"/>
      <c r="IB210" s="53"/>
      <c r="IC210" s="53"/>
      <c r="ID210" s="53"/>
      <c r="IE210" s="53"/>
      <c r="IF210" s="53"/>
      <c r="IG210" s="53"/>
      <c r="IH210" s="53"/>
      <c r="II210" s="53"/>
      <c r="IJ210" s="53"/>
      <c r="IK210" s="53"/>
      <c r="IL210" s="53"/>
      <c r="IM210" s="53"/>
      <c r="IN210" s="53"/>
      <c r="IO210" s="53"/>
      <c r="IP210" s="53"/>
      <c r="IQ210" s="53"/>
      <c r="IR210" s="53"/>
      <c r="IS210" s="53"/>
      <c r="IT210" s="53"/>
      <c r="IU210" s="53"/>
      <c r="IV210" s="53"/>
      <c r="IW210" s="53"/>
      <c r="IX210" s="53"/>
      <c r="IY210" s="53"/>
      <c r="IZ210" s="53"/>
      <c r="JA210" s="53"/>
      <c r="JB210" s="53"/>
      <c r="JC210" s="53"/>
      <c r="JD210" s="53"/>
      <c r="JE210" s="53"/>
      <c r="JF210" s="53"/>
      <c r="JG210" s="53"/>
      <c r="JH210" s="53"/>
      <c r="JI210" s="53"/>
      <c r="JJ210" s="53"/>
      <c r="JK210" s="53"/>
      <c r="JL210" s="53"/>
      <c r="JM210" s="53"/>
      <c r="JN210" s="53"/>
      <c r="JO210" s="53"/>
      <c r="JP210" s="53"/>
      <c r="JQ210" s="53"/>
      <c r="JR210" s="53"/>
      <c r="JS210" s="53"/>
      <c r="JT210" s="53"/>
      <c r="JU210" s="53"/>
      <c r="JV210" s="53"/>
      <c r="JW210" s="53"/>
      <c r="JX210" s="53"/>
      <c r="JY210" s="53"/>
      <c r="JZ210" s="53"/>
      <c r="KA210" s="53"/>
      <c r="KB210" s="53"/>
      <c r="KC210" s="53"/>
      <c r="KD210" s="53"/>
      <c r="KE210" s="53"/>
      <c r="KF210" s="53"/>
      <c r="KG210" s="53"/>
      <c r="KH210" s="53"/>
      <c r="KI210" s="53"/>
      <c r="KJ210" s="53"/>
      <c r="KK210" s="53"/>
      <c r="KL210" s="53"/>
      <c r="KM210" s="53"/>
      <c r="KN210" s="53"/>
      <c r="KO210" s="9"/>
      <c r="KP210" s="9"/>
    </row>
    <row r="211" spans="1:302" x14ac:dyDescent="0.25">
      <c r="A211" s="106">
        <f t="shared" si="6"/>
        <v>0</v>
      </c>
      <c r="B211" s="52"/>
      <c r="C211" s="93" t="str">
        <f>IFERROR(VLOOKUP($B211,'Sub-code Info'!$B$4:$C$23,2,FALSE),"")</f>
        <v/>
      </c>
      <c r="D211" s="61"/>
      <c r="E211" s="61"/>
      <c r="F211" s="61"/>
      <c r="G211" s="61"/>
      <c r="H211" s="61"/>
      <c r="I211" s="61"/>
      <c r="J211" s="61"/>
      <c r="K211" s="68" t="str">
        <f>IFERROR('General Data'!$F$3*L211/SUM(COUNTIF(D211:J211,"x")),"00:00")</f>
        <v>00:00</v>
      </c>
      <c r="L211" s="75">
        <f t="shared" si="7"/>
        <v>0</v>
      </c>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53"/>
      <c r="BP211" s="53"/>
      <c r="BQ211" s="53"/>
      <c r="BR211" s="53"/>
      <c r="BS211" s="53"/>
      <c r="BT211" s="53"/>
      <c r="BU211" s="53"/>
      <c r="BV211" s="53"/>
      <c r="BW211" s="53"/>
      <c r="BX211" s="53"/>
      <c r="BY211" s="53"/>
      <c r="BZ211" s="53"/>
      <c r="CA211" s="53"/>
      <c r="CB211" s="53"/>
      <c r="CC211" s="53"/>
      <c r="CD211" s="53"/>
      <c r="CE211" s="53"/>
      <c r="CF211" s="53"/>
      <c r="CG211" s="53"/>
      <c r="CH211" s="53"/>
      <c r="CI211" s="53"/>
      <c r="CJ211" s="53"/>
      <c r="CK211" s="53"/>
      <c r="CL211" s="53"/>
      <c r="CM211" s="53"/>
      <c r="CN211" s="53"/>
      <c r="CO211" s="53"/>
      <c r="CP211" s="53"/>
      <c r="CQ211" s="53"/>
      <c r="CR211" s="53"/>
      <c r="CS211" s="53"/>
      <c r="CT211" s="53"/>
      <c r="CU211" s="53"/>
      <c r="CV211" s="53"/>
      <c r="CW211" s="53"/>
      <c r="CX211" s="53"/>
      <c r="CY211" s="53"/>
      <c r="CZ211" s="53"/>
      <c r="DA211" s="53"/>
      <c r="DB211" s="53"/>
      <c r="DC211" s="53"/>
      <c r="DD211" s="53"/>
      <c r="DE211" s="53"/>
      <c r="DF211" s="53"/>
      <c r="DG211" s="53"/>
      <c r="DH211" s="53"/>
      <c r="DI211" s="53"/>
      <c r="DJ211" s="53"/>
      <c r="DK211" s="53"/>
      <c r="DL211" s="53"/>
      <c r="DM211" s="53"/>
      <c r="DN211" s="53"/>
      <c r="DO211" s="53"/>
      <c r="DP211" s="53"/>
      <c r="DQ211" s="53"/>
      <c r="DR211" s="53"/>
      <c r="DS211" s="53"/>
      <c r="DT211" s="53"/>
      <c r="DU211" s="53"/>
      <c r="DV211" s="53"/>
      <c r="DW211" s="53"/>
      <c r="DX211" s="53"/>
      <c r="DY211" s="53"/>
      <c r="DZ211" s="53"/>
      <c r="EA211" s="53"/>
      <c r="EB211" s="53"/>
      <c r="EC211" s="53"/>
      <c r="ED211" s="53"/>
      <c r="EE211" s="53"/>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53"/>
      <c r="GN211" s="53"/>
      <c r="GO211" s="53"/>
      <c r="GP211" s="53"/>
      <c r="GQ211" s="53"/>
      <c r="GR211" s="53"/>
      <c r="GS211" s="53"/>
      <c r="GT211" s="53"/>
      <c r="GU211" s="53"/>
      <c r="GV211" s="53"/>
      <c r="GW211" s="53"/>
      <c r="GX211" s="53"/>
      <c r="GY211" s="53"/>
      <c r="GZ211" s="53"/>
      <c r="HA211" s="53"/>
      <c r="HB211" s="53"/>
      <c r="HC211" s="53"/>
      <c r="HD211" s="53"/>
      <c r="HE211" s="53"/>
      <c r="HF211" s="53"/>
      <c r="HG211" s="53"/>
      <c r="HH211" s="53"/>
      <c r="HI211" s="53"/>
      <c r="HJ211" s="53"/>
      <c r="HK211" s="53"/>
      <c r="HL211" s="53"/>
      <c r="HM211" s="53"/>
      <c r="HN211" s="53"/>
      <c r="HO211" s="53"/>
      <c r="HP211" s="53"/>
      <c r="HQ211" s="53"/>
      <c r="HR211" s="53"/>
      <c r="HS211" s="53"/>
      <c r="HT211" s="53"/>
      <c r="HU211" s="53"/>
      <c r="HV211" s="53"/>
      <c r="HW211" s="53"/>
      <c r="HX211" s="53"/>
      <c r="HY211" s="53"/>
      <c r="HZ211" s="53"/>
      <c r="IA211" s="53"/>
      <c r="IB211" s="53"/>
      <c r="IC211" s="53"/>
      <c r="ID211" s="53"/>
      <c r="IE211" s="53"/>
      <c r="IF211" s="53"/>
      <c r="IG211" s="53"/>
      <c r="IH211" s="53"/>
      <c r="II211" s="53"/>
      <c r="IJ211" s="53"/>
      <c r="IK211" s="53"/>
      <c r="IL211" s="53"/>
      <c r="IM211" s="53"/>
      <c r="IN211" s="53"/>
      <c r="IO211" s="53"/>
      <c r="IP211" s="53"/>
      <c r="IQ211" s="53"/>
      <c r="IR211" s="53"/>
      <c r="IS211" s="53"/>
      <c r="IT211" s="53"/>
      <c r="IU211" s="53"/>
      <c r="IV211" s="53"/>
      <c r="IW211" s="53"/>
      <c r="IX211" s="53"/>
      <c r="IY211" s="53"/>
      <c r="IZ211" s="53"/>
      <c r="JA211" s="53"/>
      <c r="JB211" s="53"/>
      <c r="JC211" s="53"/>
      <c r="JD211" s="53"/>
      <c r="JE211" s="53"/>
      <c r="JF211" s="53"/>
      <c r="JG211" s="53"/>
      <c r="JH211" s="53"/>
      <c r="JI211" s="53"/>
      <c r="JJ211" s="53"/>
      <c r="JK211" s="53"/>
      <c r="JL211" s="53"/>
      <c r="JM211" s="53"/>
      <c r="JN211" s="53"/>
      <c r="JO211" s="53"/>
      <c r="JP211" s="53"/>
      <c r="JQ211" s="53"/>
      <c r="JR211" s="53"/>
      <c r="JS211" s="53"/>
      <c r="JT211" s="53"/>
      <c r="JU211" s="53"/>
      <c r="JV211" s="53"/>
      <c r="JW211" s="53"/>
      <c r="JX211" s="53"/>
      <c r="JY211" s="53"/>
      <c r="JZ211" s="53"/>
      <c r="KA211" s="53"/>
      <c r="KB211" s="53"/>
      <c r="KC211" s="53"/>
      <c r="KD211" s="53"/>
      <c r="KE211" s="53"/>
      <c r="KF211" s="53"/>
      <c r="KG211" s="53"/>
      <c r="KH211" s="53"/>
      <c r="KI211" s="53"/>
      <c r="KJ211" s="53"/>
      <c r="KK211" s="53"/>
      <c r="KL211" s="53"/>
      <c r="KM211" s="53"/>
      <c r="KN211" s="53"/>
      <c r="KO211" s="9"/>
      <c r="KP211" s="9"/>
    </row>
    <row r="212" spans="1:302" x14ac:dyDescent="0.25">
      <c r="A212" s="106">
        <f t="shared" si="6"/>
        <v>0</v>
      </c>
      <c r="B212" s="52"/>
      <c r="C212" s="93" t="str">
        <f>IFERROR(VLOOKUP($B212,'Sub-code Info'!$B$4:$C$23,2,FALSE),"")</f>
        <v/>
      </c>
      <c r="D212" s="61"/>
      <c r="E212" s="61"/>
      <c r="F212" s="61"/>
      <c r="G212" s="61"/>
      <c r="H212" s="61"/>
      <c r="I212" s="61"/>
      <c r="J212" s="61"/>
      <c r="K212" s="68" t="str">
        <f>IFERROR('General Data'!$F$3*L212/SUM(COUNTIF(D212:J212,"x")),"00:00")</f>
        <v>00:00</v>
      </c>
      <c r="L212" s="75">
        <f t="shared" si="7"/>
        <v>0</v>
      </c>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c r="BU212" s="53"/>
      <c r="BV212" s="53"/>
      <c r="BW212" s="53"/>
      <c r="BX212" s="53"/>
      <c r="BY212" s="53"/>
      <c r="BZ212" s="53"/>
      <c r="CA212" s="53"/>
      <c r="CB212" s="53"/>
      <c r="CC212" s="53"/>
      <c r="CD212" s="53"/>
      <c r="CE212" s="53"/>
      <c r="CF212" s="53"/>
      <c r="CG212" s="53"/>
      <c r="CH212" s="53"/>
      <c r="CI212" s="53"/>
      <c r="CJ212" s="53"/>
      <c r="CK212" s="53"/>
      <c r="CL212" s="53"/>
      <c r="CM212" s="53"/>
      <c r="CN212" s="53"/>
      <c r="CO212" s="53"/>
      <c r="CP212" s="53"/>
      <c r="CQ212" s="53"/>
      <c r="CR212" s="53"/>
      <c r="CS212" s="53"/>
      <c r="CT212" s="53"/>
      <c r="CU212" s="53"/>
      <c r="CV212" s="53"/>
      <c r="CW212" s="53"/>
      <c r="CX212" s="53"/>
      <c r="CY212" s="53"/>
      <c r="CZ212" s="53"/>
      <c r="DA212" s="53"/>
      <c r="DB212" s="53"/>
      <c r="DC212" s="53"/>
      <c r="DD212" s="53"/>
      <c r="DE212" s="53"/>
      <c r="DF212" s="53"/>
      <c r="DG212" s="53"/>
      <c r="DH212" s="53"/>
      <c r="DI212" s="53"/>
      <c r="DJ212" s="53"/>
      <c r="DK212" s="53"/>
      <c r="DL212" s="53"/>
      <c r="DM212" s="53"/>
      <c r="DN212" s="53"/>
      <c r="DO212" s="53"/>
      <c r="DP212" s="53"/>
      <c r="DQ212" s="53"/>
      <c r="DR212" s="53"/>
      <c r="DS212" s="53"/>
      <c r="DT212" s="53"/>
      <c r="DU212" s="53"/>
      <c r="DV212" s="53"/>
      <c r="DW212" s="53"/>
      <c r="DX212" s="53"/>
      <c r="DY212" s="53"/>
      <c r="DZ212" s="53"/>
      <c r="EA212" s="53"/>
      <c r="EB212" s="53"/>
      <c r="EC212" s="53"/>
      <c r="ED212" s="53"/>
      <c r="EE212" s="53"/>
      <c r="EF212" s="53"/>
      <c r="EG212" s="53"/>
      <c r="EH212" s="53"/>
      <c r="EI212" s="53"/>
      <c r="EJ212" s="53"/>
      <c r="EK212" s="53"/>
      <c r="EL212" s="53"/>
      <c r="EM212" s="53"/>
      <c r="EN212" s="53"/>
      <c r="EO212" s="53"/>
      <c r="EP212" s="53"/>
      <c r="EQ212" s="53"/>
      <c r="ER212" s="53"/>
      <c r="ES212" s="53"/>
      <c r="ET212" s="53"/>
      <c r="EU212" s="53"/>
      <c r="EV212" s="53"/>
      <c r="EW212" s="53"/>
      <c r="EX212" s="53"/>
      <c r="EY212" s="53"/>
      <c r="EZ212" s="53"/>
      <c r="FA212" s="53"/>
      <c r="FB212" s="53"/>
      <c r="FC212" s="53"/>
      <c r="FD212" s="53"/>
      <c r="FE212" s="53"/>
      <c r="FF212" s="53"/>
      <c r="FG212" s="53"/>
      <c r="FH212" s="53"/>
      <c r="FI212" s="53"/>
      <c r="FJ212" s="53"/>
      <c r="FK212" s="53"/>
      <c r="FL212" s="53"/>
      <c r="FM212" s="53"/>
      <c r="FN212" s="53"/>
      <c r="FO212" s="53"/>
      <c r="FP212" s="53"/>
      <c r="FQ212" s="53"/>
      <c r="FR212" s="53"/>
      <c r="FS212" s="53"/>
      <c r="FT212" s="53"/>
      <c r="FU212" s="53"/>
      <c r="FV212" s="53"/>
      <c r="FW212" s="53"/>
      <c r="FX212" s="53"/>
      <c r="FY212" s="53"/>
      <c r="FZ212" s="53"/>
      <c r="GA212" s="53"/>
      <c r="GB212" s="53"/>
      <c r="GC212" s="53"/>
      <c r="GD212" s="53"/>
      <c r="GE212" s="53"/>
      <c r="GF212" s="53"/>
      <c r="GG212" s="53"/>
      <c r="GH212" s="53"/>
      <c r="GI212" s="53"/>
      <c r="GJ212" s="53"/>
      <c r="GK212" s="53"/>
      <c r="GL212" s="53"/>
      <c r="GM212" s="53"/>
      <c r="GN212" s="53"/>
      <c r="GO212" s="53"/>
      <c r="GP212" s="53"/>
      <c r="GQ212" s="53"/>
      <c r="GR212" s="53"/>
      <c r="GS212" s="53"/>
      <c r="GT212" s="53"/>
      <c r="GU212" s="53"/>
      <c r="GV212" s="53"/>
      <c r="GW212" s="53"/>
      <c r="GX212" s="53"/>
      <c r="GY212" s="53"/>
      <c r="GZ212" s="53"/>
      <c r="HA212" s="53"/>
      <c r="HB212" s="53"/>
      <c r="HC212" s="53"/>
      <c r="HD212" s="53"/>
      <c r="HE212" s="53"/>
      <c r="HF212" s="53"/>
      <c r="HG212" s="53"/>
      <c r="HH212" s="53"/>
      <c r="HI212" s="53"/>
      <c r="HJ212" s="53"/>
      <c r="HK212" s="53"/>
      <c r="HL212" s="53"/>
      <c r="HM212" s="53"/>
      <c r="HN212" s="53"/>
      <c r="HO212" s="53"/>
      <c r="HP212" s="53"/>
      <c r="HQ212" s="53"/>
      <c r="HR212" s="53"/>
      <c r="HS212" s="53"/>
      <c r="HT212" s="53"/>
      <c r="HU212" s="53"/>
      <c r="HV212" s="53"/>
      <c r="HW212" s="53"/>
      <c r="HX212" s="53"/>
      <c r="HY212" s="53"/>
      <c r="HZ212" s="53"/>
      <c r="IA212" s="53"/>
      <c r="IB212" s="53"/>
      <c r="IC212" s="53"/>
      <c r="ID212" s="53"/>
      <c r="IE212" s="53"/>
      <c r="IF212" s="53"/>
      <c r="IG212" s="53"/>
      <c r="IH212" s="53"/>
      <c r="II212" s="53"/>
      <c r="IJ212" s="53"/>
      <c r="IK212" s="53"/>
      <c r="IL212" s="53"/>
      <c r="IM212" s="53"/>
      <c r="IN212" s="53"/>
      <c r="IO212" s="53"/>
      <c r="IP212" s="53"/>
      <c r="IQ212" s="53"/>
      <c r="IR212" s="53"/>
      <c r="IS212" s="53"/>
      <c r="IT212" s="53"/>
      <c r="IU212" s="53"/>
      <c r="IV212" s="53"/>
      <c r="IW212" s="53"/>
      <c r="IX212" s="53"/>
      <c r="IY212" s="53"/>
      <c r="IZ212" s="53"/>
      <c r="JA212" s="53"/>
      <c r="JB212" s="53"/>
      <c r="JC212" s="53"/>
      <c r="JD212" s="53"/>
      <c r="JE212" s="53"/>
      <c r="JF212" s="53"/>
      <c r="JG212" s="53"/>
      <c r="JH212" s="53"/>
      <c r="JI212" s="53"/>
      <c r="JJ212" s="53"/>
      <c r="JK212" s="53"/>
      <c r="JL212" s="53"/>
      <c r="JM212" s="53"/>
      <c r="JN212" s="53"/>
      <c r="JO212" s="53"/>
      <c r="JP212" s="53"/>
      <c r="JQ212" s="53"/>
      <c r="JR212" s="53"/>
      <c r="JS212" s="53"/>
      <c r="JT212" s="53"/>
      <c r="JU212" s="53"/>
      <c r="JV212" s="53"/>
      <c r="JW212" s="53"/>
      <c r="JX212" s="53"/>
      <c r="JY212" s="53"/>
      <c r="JZ212" s="53"/>
      <c r="KA212" s="53"/>
      <c r="KB212" s="53"/>
      <c r="KC212" s="53"/>
      <c r="KD212" s="53"/>
      <c r="KE212" s="53"/>
      <c r="KF212" s="53"/>
      <c r="KG212" s="53"/>
      <c r="KH212" s="53"/>
      <c r="KI212" s="53"/>
      <c r="KJ212" s="53"/>
      <c r="KK212" s="53"/>
      <c r="KL212" s="53"/>
      <c r="KM212" s="53"/>
      <c r="KN212" s="53"/>
      <c r="KO212" s="9"/>
      <c r="KP212" s="9"/>
    </row>
    <row r="213" spans="1:302" x14ac:dyDescent="0.25">
      <c r="A213" s="106">
        <f t="shared" si="6"/>
        <v>0</v>
      </c>
      <c r="B213" s="52"/>
      <c r="C213" s="93" t="str">
        <f>IFERROR(VLOOKUP($B213,'Sub-code Info'!$B$4:$C$23,2,FALSE),"")</f>
        <v/>
      </c>
      <c r="D213" s="61"/>
      <c r="E213" s="61"/>
      <c r="F213" s="61"/>
      <c r="G213" s="61"/>
      <c r="H213" s="61"/>
      <c r="I213" s="61"/>
      <c r="J213" s="61"/>
      <c r="K213" s="68" t="str">
        <f>IFERROR('General Data'!$F$3*L213/SUM(COUNTIF(D213:J213,"x")),"00:00")</f>
        <v>00:00</v>
      </c>
      <c r="L213" s="75">
        <f t="shared" si="7"/>
        <v>0</v>
      </c>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53"/>
      <c r="CD213" s="53"/>
      <c r="CE213" s="53"/>
      <c r="CF213" s="53"/>
      <c r="CG213" s="53"/>
      <c r="CH213" s="53"/>
      <c r="CI213" s="53"/>
      <c r="CJ213" s="53"/>
      <c r="CK213" s="53"/>
      <c r="CL213" s="53"/>
      <c r="CM213" s="53"/>
      <c r="CN213" s="53"/>
      <c r="CO213" s="53"/>
      <c r="CP213" s="53"/>
      <c r="CQ213" s="53"/>
      <c r="CR213" s="53"/>
      <c r="CS213" s="53"/>
      <c r="CT213" s="53"/>
      <c r="CU213" s="53"/>
      <c r="CV213" s="53"/>
      <c r="CW213" s="53"/>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53"/>
      <c r="ER213" s="53"/>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53"/>
      <c r="GC213" s="53"/>
      <c r="GD213" s="53"/>
      <c r="GE213" s="53"/>
      <c r="GF213" s="53"/>
      <c r="GG213" s="53"/>
      <c r="GH213" s="53"/>
      <c r="GI213" s="53"/>
      <c r="GJ213" s="53"/>
      <c r="GK213" s="53"/>
      <c r="GL213" s="53"/>
      <c r="GM213" s="53"/>
      <c r="GN213" s="53"/>
      <c r="GO213" s="53"/>
      <c r="GP213" s="53"/>
      <c r="GQ213" s="53"/>
      <c r="GR213" s="53"/>
      <c r="GS213" s="53"/>
      <c r="GT213" s="53"/>
      <c r="GU213" s="53"/>
      <c r="GV213" s="53"/>
      <c r="GW213" s="53"/>
      <c r="GX213" s="53"/>
      <c r="GY213" s="53"/>
      <c r="GZ213" s="53"/>
      <c r="HA213" s="53"/>
      <c r="HB213" s="53"/>
      <c r="HC213" s="53"/>
      <c r="HD213" s="53"/>
      <c r="HE213" s="53"/>
      <c r="HF213" s="53"/>
      <c r="HG213" s="53"/>
      <c r="HH213" s="53"/>
      <c r="HI213" s="53"/>
      <c r="HJ213" s="53"/>
      <c r="HK213" s="53"/>
      <c r="HL213" s="53"/>
      <c r="HM213" s="53"/>
      <c r="HN213" s="53"/>
      <c r="HO213" s="53"/>
      <c r="HP213" s="53"/>
      <c r="HQ213" s="53"/>
      <c r="HR213" s="53"/>
      <c r="HS213" s="53"/>
      <c r="HT213" s="53"/>
      <c r="HU213" s="53"/>
      <c r="HV213" s="53"/>
      <c r="HW213" s="53"/>
      <c r="HX213" s="53"/>
      <c r="HY213" s="53"/>
      <c r="HZ213" s="53"/>
      <c r="IA213" s="53"/>
      <c r="IB213" s="53"/>
      <c r="IC213" s="53"/>
      <c r="ID213" s="53"/>
      <c r="IE213" s="53"/>
      <c r="IF213" s="53"/>
      <c r="IG213" s="53"/>
      <c r="IH213" s="53"/>
      <c r="II213" s="53"/>
      <c r="IJ213" s="53"/>
      <c r="IK213" s="53"/>
      <c r="IL213" s="53"/>
      <c r="IM213" s="53"/>
      <c r="IN213" s="53"/>
      <c r="IO213" s="53"/>
      <c r="IP213" s="53"/>
      <c r="IQ213" s="53"/>
      <c r="IR213" s="53"/>
      <c r="IS213" s="53"/>
      <c r="IT213" s="53"/>
      <c r="IU213" s="53"/>
      <c r="IV213" s="53"/>
      <c r="IW213" s="53"/>
      <c r="IX213" s="53"/>
      <c r="IY213" s="53"/>
      <c r="IZ213" s="53"/>
      <c r="JA213" s="53"/>
      <c r="JB213" s="53"/>
      <c r="JC213" s="53"/>
      <c r="JD213" s="53"/>
      <c r="JE213" s="53"/>
      <c r="JF213" s="53"/>
      <c r="JG213" s="53"/>
      <c r="JH213" s="53"/>
      <c r="JI213" s="53"/>
      <c r="JJ213" s="53"/>
      <c r="JK213" s="53"/>
      <c r="JL213" s="53"/>
      <c r="JM213" s="53"/>
      <c r="JN213" s="53"/>
      <c r="JO213" s="53"/>
      <c r="JP213" s="53"/>
      <c r="JQ213" s="53"/>
      <c r="JR213" s="53"/>
      <c r="JS213" s="53"/>
      <c r="JT213" s="53"/>
      <c r="JU213" s="53"/>
      <c r="JV213" s="53"/>
      <c r="JW213" s="53"/>
      <c r="JX213" s="53"/>
      <c r="JY213" s="53"/>
      <c r="JZ213" s="53"/>
      <c r="KA213" s="53"/>
      <c r="KB213" s="53"/>
      <c r="KC213" s="53"/>
      <c r="KD213" s="53"/>
      <c r="KE213" s="53"/>
      <c r="KF213" s="53"/>
      <c r="KG213" s="53"/>
      <c r="KH213" s="53"/>
      <c r="KI213" s="53"/>
      <c r="KJ213" s="53"/>
      <c r="KK213" s="53"/>
      <c r="KL213" s="53"/>
      <c r="KM213" s="53"/>
      <c r="KN213" s="53"/>
      <c r="KO213" s="9"/>
      <c r="KP213" s="9"/>
    </row>
    <row r="214" spans="1:302" x14ac:dyDescent="0.25">
      <c r="A214" s="106">
        <f t="shared" si="6"/>
        <v>0</v>
      </c>
      <c r="B214" s="52"/>
      <c r="C214" s="93" t="str">
        <f>IFERROR(VLOOKUP($B214,'Sub-code Info'!$B$4:$C$23,2,FALSE),"")</f>
        <v/>
      </c>
      <c r="D214" s="61"/>
      <c r="E214" s="61"/>
      <c r="F214" s="61"/>
      <c r="G214" s="61"/>
      <c r="H214" s="61"/>
      <c r="I214" s="61"/>
      <c r="J214" s="61"/>
      <c r="K214" s="68" t="str">
        <f>IFERROR('General Data'!$F$3*L214/SUM(COUNTIF(D214:J214,"x")),"00:00")</f>
        <v>00:00</v>
      </c>
      <c r="L214" s="75">
        <f t="shared" si="7"/>
        <v>0</v>
      </c>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53"/>
      <c r="GC214" s="53"/>
      <c r="GD214" s="53"/>
      <c r="GE214" s="53"/>
      <c r="GF214" s="53"/>
      <c r="GG214" s="53"/>
      <c r="GH214" s="53"/>
      <c r="GI214" s="53"/>
      <c r="GJ214" s="53"/>
      <c r="GK214" s="53"/>
      <c r="GL214" s="53"/>
      <c r="GM214" s="53"/>
      <c r="GN214" s="53"/>
      <c r="GO214" s="53"/>
      <c r="GP214" s="53"/>
      <c r="GQ214" s="53"/>
      <c r="GR214" s="53"/>
      <c r="GS214" s="53"/>
      <c r="GT214" s="53"/>
      <c r="GU214" s="53"/>
      <c r="GV214" s="53"/>
      <c r="GW214" s="53"/>
      <c r="GX214" s="53"/>
      <c r="GY214" s="53"/>
      <c r="GZ214" s="53"/>
      <c r="HA214" s="53"/>
      <c r="HB214" s="53"/>
      <c r="HC214" s="53"/>
      <c r="HD214" s="53"/>
      <c r="HE214" s="53"/>
      <c r="HF214" s="53"/>
      <c r="HG214" s="53"/>
      <c r="HH214" s="53"/>
      <c r="HI214" s="53"/>
      <c r="HJ214" s="53"/>
      <c r="HK214" s="53"/>
      <c r="HL214" s="53"/>
      <c r="HM214" s="53"/>
      <c r="HN214" s="53"/>
      <c r="HO214" s="53"/>
      <c r="HP214" s="53"/>
      <c r="HQ214" s="53"/>
      <c r="HR214" s="53"/>
      <c r="HS214" s="53"/>
      <c r="HT214" s="53"/>
      <c r="HU214" s="53"/>
      <c r="HV214" s="53"/>
      <c r="HW214" s="53"/>
      <c r="HX214" s="53"/>
      <c r="HY214" s="53"/>
      <c r="HZ214" s="53"/>
      <c r="IA214" s="53"/>
      <c r="IB214" s="53"/>
      <c r="IC214" s="53"/>
      <c r="ID214" s="53"/>
      <c r="IE214" s="53"/>
      <c r="IF214" s="53"/>
      <c r="IG214" s="53"/>
      <c r="IH214" s="53"/>
      <c r="II214" s="53"/>
      <c r="IJ214" s="53"/>
      <c r="IK214" s="53"/>
      <c r="IL214" s="53"/>
      <c r="IM214" s="53"/>
      <c r="IN214" s="53"/>
      <c r="IO214" s="53"/>
      <c r="IP214" s="53"/>
      <c r="IQ214" s="53"/>
      <c r="IR214" s="53"/>
      <c r="IS214" s="53"/>
      <c r="IT214" s="53"/>
      <c r="IU214" s="53"/>
      <c r="IV214" s="53"/>
      <c r="IW214" s="53"/>
      <c r="IX214" s="53"/>
      <c r="IY214" s="53"/>
      <c r="IZ214" s="53"/>
      <c r="JA214" s="53"/>
      <c r="JB214" s="53"/>
      <c r="JC214" s="53"/>
      <c r="JD214" s="53"/>
      <c r="JE214" s="53"/>
      <c r="JF214" s="53"/>
      <c r="JG214" s="53"/>
      <c r="JH214" s="53"/>
      <c r="JI214" s="53"/>
      <c r="JJ214" s="53"/>
      <c r="JK214" s="53"/>
      <c r="JL214" s="53"/>
      <c r="JM214" s="53"/>
      <c r="JN214" s="53"/>
      <c r="JO214" s="53"/>
      <c r="JP214" s="53"/>
      <c r="JQ214" s="53"/>
      <c r="JR214" s="53"/>
      <c r="JS214" s="53"/>
      <c r="JT214" s="53"/>
      <c r="JU214" s="53"/>
      <c r="JV214" s="53"/>
      <c r="JW214" s="53"/>
      <c r="JX214" s="53"/>
      <c r="JY214" s="53"/>
      <c r="JZ214" s="53"/>
      <c r="KA214" s="53"/>
      <c r="KB214" s="53"/>
      <c r="KC214" s="53"/>
      <c r="KD214" s="53"/>
      <c r="KE214" s="53"/>
      <c r="KF214" s="53"/>
      <c r="KG214" s="53"/>
      <c r="KH214" s="53"/>
      <c r="KI214" s="53"/>
      <c r="KJ214" s="53"/>
      <c r="KK214" s="53"/>
      <c r="KL214" s="53"/>
      <c r="KM214" s="53"/>
      <c r="KN214" s="53"/>
      <c r="KO214" s="9"/>
      <c r="KP214" s="9"/>
    </row>
    <row r="215" spans="1:302" x14ac:dyDescent="0.25">
      <c r="A215" s="106">
        <f t="shared" si="6"/>
        <v>0</v>
      </c>
      <c r="B215" s="52"/>
      <c r="C215" s="93" t="str">
        <f>IFERROR(VLOOKUP($B215,'Sub-code Info'!$B$4:$C$23,2,FALSE),"")</f>
        <v/>
      </c>
      <c r="D215" s="61"/>
      <c r="E215" s="61"/>
      <c r="F215" s="61"/>
      <c r="G215" s="61"/>
      <c r="H215" s="61"/>
      <c r="I215" s="61"/>
      <c r="J215" s="61"/>
      <c r="K215" s="68" t="str">
        <f>IFERROR('General Data'!$F$3*L215/SUM(COUNTIF(D215:J215,"x")),"00:00")</f>
        <v>00:00</v>
      </c>
      <c r="L215" s="75">
        <f t="shared" si="7"/>
        <v>0</v>
      </c>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c r="BT215" s="53"/>
      <c r="BU215" s="53"/>
      <c r="BV215" s="53"/>
      <c r="BW215" s="53"/>
      <c r="BX215" s="53"/>
      <c r="BY215" s="53"/>
      <c r="BZ215" s="53"/>
      <c r="CA215" s="53"/>
      <c r="CB215" s="53"/>
      <c r="CC215" s="53"/>
      <c r="CD215" s="53"/>
      <c r="CE215" s="53"/>
      <c r="CF215" s="53"/>
      <c r="CG215" s="53"/>
      <c r="CH215" s="53"/>
      <c r="CI215" s="53"/>
      <c r="CJ215" s="53"/>
      <c r="CK215" s="53"/>
      <c r="CL215" s="53"/>
      <c r="CM215" s="53"/>
      <c r="CN215" s="53"/>
      <c r="CO215" s="53"/>
      <c r="CP215" s="53"/>
      <c r="CQ215" s="53"/>
      <c r="CR215" s="53"/>
      <c r="CS215" s="53"/>
      <c r="CT215" s="53"/>
      <c r="CU215" s="53"/>
      <c r="CV215" s="53"/>
      <c r="CW215" s="53"/>
      <c r="CX215" s="53"/>
      <c r="CY215" s="53"/>
      <c r="CZ215" s="53"/>
      <c r="DA215" s="53"/>
      <c r="DB215" s="53"/>
      <c r="DC215" s="53"/>
      <c r="DD215" s="53"/>
      <c r="DE215" s="53"/>
      <c r="DF215" s="53"/>
      <c r="DG215" s="53"/>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53"/>
      <c r="ER215" s="53"/>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c r="FU215" s="53"/>
      <c r="FV215" s="53"/>
      <c r="FW215" s="53"/>
      <c r="FX215" s="53"/>
      <c r="FY215" s="53"/>
      <c r="FZ215" s="53"/>
      <c r="GA215" s="53"/>
      <c r="GB215" s="53"/>
      <c r="GC215" s="53"/>
      <c r="GD215" s="53"/>
      <c r="GE215" s="53"/>
      <c r="GF215" s="53"/>
      <c r="GG215" s="53"/>
      <c r="GH215" s="53"/>
      <c r="GI215" s="53"/>
      <c r="GJ215" s="53"/>
      <c r="GK215" s="53"/>
      <c r="GL215" s="53"/>
      <c r="GM215" s="53"/>
      <c r="GN215" s="53"/>
      <c r="GO215" s="53"/>
      <c r="GP215" s="53"/>
      <c r="GQ215" s="53"/>
      <c r="GR215" s="53"/>
      <c r="GS215" s="53"/>
      <c r="GT215" s="53"/>
      <c r="GU215" s="53"/>
      <c r="GV215" s="53"/>
      <c r="GW215" s="53"/>
      <c r="GX215" s="53"/>
      <c r="GY215" s="53"/>
      <c r="GZ215" s="53"/>
      <c r="HA215" s="53"/>
      <c r="HB215" s="53"/>
      <c r="HC215" s="53"/>
      <c r="HD215" s="53"/>
      <c r="HE215" s="53"/>
      <c r="HF215" s="53"/>
      <c r="HG215" s="53"/>
      <c r="HH215" s="53"/>
      <c r="HI215" s="53"/>
      <c r="HJ215" s="53"/>
      <c r="HK215" s="53"/>
      <c r="HL215" s="53"/>
      <c r="HM215" s="53"/>
      <c r="HN215" s="53"/>
      <c r="HO215" s="53"/>
      <c r="HP215" s="53"/>
      <c r="HQ215" s="53"/>
      <c r="HR215" s="53"/>
      <c r="HS215" s="53"/>
      <c r="HT215" s="53"/>
      <c r="HU215" s="53"/>
      <c r="HV215" s="53"/>
      <c r="HW215" s="53"/>
      <c r="HX215" s="53"/>
      <c r="HY215" s="53"/>
      <c r="HZ215" s="53"/>
      <c r="IA215" s="53"/>
      <c r="IB215" s="53"/>
      <c r="IC215" s="53"/>
      <c r="ID215" s="53"/>
      <c r="IE215" s="53"/>
      <c r="IF215" s="53"/>
      <c r="IG215" s="53"/>
      <c r="IH215" s="53"/>
      <c r="II215" s="53"/>
      <c r="IJ215" s="53"/>
      <c r="IK215" s="53"/>
      <c r="IL215" s="53"/>
      <c r="IM215" s="53"/>
      <c r="IN215" s="53"/>
      <c r="IO215" s="53"/>
      <c r="IP215" s="53"/>
      <c r="IQ215" s="53"/>
      <c r="IR215" s="53"/>
      <c r="IS215" s="53"/>
      <c r="IT215" s="53"/>
      <c r="IU215" s="53"/>
      <c r="IV215" s="53"/>
      <c r="IW215" s="53"/>
      <c r="IX215" s="53"/>
      <c r="IY215" s="53"/>
      <c r="IZ215" s="53"/>
      <c r="JA215" s="53"/>
      <c r="JB215" s="53"/>
      <c r="JC215" s="53"/>
      <c r="JD215" s="53"/>
      <c r="JE215" s="53"/>
      <c r="JF215" s="53"/>
      <c r="JG215" s="53"/>
      <c r="JH215" s="53"/>
      <c r="JI215" s="53"/>
      <c r="JJ215" s="53"/>
      <c r="JK215" s="53"/>
      <c r="JL215" s="53"/>
      <c r="JM215" s="53"/>
      <c r="JN215" s="53"/>
      <c r="JO215" s="53"/>
      <c r="JP215" s="53"/>
      <c r="JQ215" s="53"/>
      <c r="JR215" s="53"/>
      <c r="JS215" s="53"/>
      <c r="JT215" s="53"/>
      <c r="JU215" s="53"/>
      <c r="JV215" s="53"/>
      <c r="JW215" s="53"/>
      <c r="JX215" s="53"/>
      <c r="JY215" s="53"/>
      <c r="JZ215" s="53"/>
      <c r="KA215" s="53"/>
      <c r="KB215" s="53"/>
      <c r="KC215" s="53"/>
      <c r="KD215" s="53"/>
      <c r="KE215" s="53"/>
      <c r="KF215" s="53"/>
      <c r="KG215" s="53"/>
      <c r="KH215" s="53"/>
      <c r="KI215" s="53"/>
      <c r="KJ215" s="53"/>
      <c r="KK215" s="53"/>
      <c r="KL215" s="53"/>
      <c r="KM215" s="53"/>
      <c r="KN215" s="53"/>
      <c r="KO215" s="9"/>
      <c r="KP215" s="9"/>
    </row>
    <row r="216" spans="1:302" x14ac:dyDescent="0.25">
      <c r="A216" s="106">
        <f t="shared" si="6"/>
        <v>0</v>
      </c>
      <c r="B216" s="52"/>
      <c r="C216" s="93" t="str">
        <f>IFERROR(VLOOKUP($B216,'Sub-code Info'!$B$4:$C$23,2,FALSE),"")</f>
        <v/>
      </c>
      <c r="D216" s="61"/>
      <c r="E216" s="61"/>
      <c r="F216" s="61"/>
      <c r="G216" s="61"/>
      <c r="H216" s="61"/>
      <c r="I216" s="61"/>
      <c r="J216" s="61"/>
      <c r="K216" s="68" t="str">
        <f>IFERROR('General Data'!$F$3*L216/SUM(COUNTIF(D216:J216,"x")),"00:00")</f>
        <v>00:00</v>
      </c>
      <c r="L216" s="75">
        <f t="shared" si="7"/>
        <v>0</v>
      </c>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53"/>
      <c r="CD216" s="53"/>
      <c r="CE216" s="53"/>
      <c r="CF216" s="53"/>
      <c r="CG216" s="53"/>
      <c r="CH216" s="53"/>
      <c r="CI216" s="53"/>
      <c r="CJ216" s="53"/>
      <c r="CK216" s="53"/>
      <c r="CL216" s="53"/>
      <c r="CM216" s="53"/>
      <c r="CN216" s="53"/>
      <c r="CO216" s="53"/>
      <c r="CP216" s="53"/>
      <c r="CQ216" s="53"/>
      <c r="CR216" s="53"/>
      <c r="CS216" s="53"/>
      <c r="CT216" s="53"/>
      <c r="CU216" s="53"/>
      <c r="CV216" s="53"/>
      <c r="CW216" s="53"/>
      <c r="CX216" s="53"/>
      <c r="CY216" s="53"/>
      <c r="CZ216" s="53"/>
      <c r="DA216" s="53"/>
      <c r="DB216" s="53"/>
      <c r="DC216" s="53"/>
      <c r="DD216" s="53"/>
      <c r="DE216" s="53"/>
      <c r="DF216" s="53"/>
      <c r="DG216" s="53"/>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53"/>
      <c r="ER216" s="53"/>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c r="FU216" s="53"/>
      <c r="FV216" s="53"/>
      <c r="FW216" s="53"/>
      <c r="FX216" s="53"/>
      <c r="FY216" s="53"/>
      <c r="FZ216" s="53"/>
      <c r="GA216" s="53"/>
      <c r="GB216" s="53"/>
      <c r="GC216" s="53"/>
      <c r="GD216" s="53"/>
      <c r="GE216" s="53"/>
      <c r="GF216" s="53"/>
      <c r="GG216" s="53"/>
      <c r="GH216" s="53"/>
      <c r="GI216" s="53"/>
      <c r="GJ216" s="53"/>
      <c r="GK216" s="53"/>
      <c r="GL216" s="53"/>
      <c r="GM216" s="53"/>
      <c r="GN216" s="53"/>
      <c r="GO216" s="53"/>
      <c r="GP216" s="53"/>
      <c r="GQ216" s="53"/>
      <c r="GR216" s="53"/>
      <c r="GS216" s="53"/>
      <c r="GT216" s="53"/>
      <c r="GU216" s="53"/>
      <c r="GV216" s="53"/>
      <c r="GW216" s="53"/>
      <c r="GX216" s="53"/>
      <c r="GY216" s="53"/>
      <c r="GZ216" s="53"/>
      <c r="HA216" s="53"/>
      <c r="HB216" s="53"/>
      <c r="HC216" s="53"/>
      <c r="HD216" s="53"/>
      <c r="HE216" s="53"/>
      <c r="HF216" s="53"/>
      <c r="HG216" s="53"/>
      <c r="HH216" s="53"/>
      <c r="HI216" s="53"/>
      <c r="HJ216" s="53"/>
      <c r="HK216" s="53"/>
      <c r="HL216" s="53"/>
      <c r="HM216" s="53"/>
      <c r="HN216" s="53"/>
      <c r="HO216" s="53"/>
      <c r="HP216" s="53"/>
      <c r="HQ216" s="53"/>
      <c r="HR216" s="53"/>
      <c r="HS216" s="53"/>
      <c r="HT216" s="53"/>
      <c r="HU216" s="53"/>
      <c r="HV216" s="53"/>
      <c r="HW216" s="53"/>
      <c r="HX216" s="53"/>
      <c r="HY216" s="53"/>
      <c r="HZ216" s="53"/>
      <c r="IA216" s="53"/>
      <c r="IB216" s="53"/>
      <c r="IC216" s="53"/>
      <c r="ID216" s="53"/>
      <c r="IE216" s="53"/>
      <c r="IF216" s="53"/>
      <c r="IG216" s="53"/>
      <c r="IH216" s="53"/>
      <c r="II216" s="53"/>
      <c r="IJ216" s="53"/>
      <c r="IK216" s="53"/>
      <c r="IL216" s="53"/>
      <c r="IM216" s="53"/>
      <c r="IN216" s="53"/>
      <c r="IO216" s="53"/>
      <c r="IP216" s="53"/>
      <c r="IQ216" s="53"/>
      <c r="IR216" s="53"/>
      <c r="IS216" s="53"/>
      <c r="IT216" s="53"/>
      <c r="IU216" s="53"/>
      <c r="IV216" s="53"/>
      <c r="IW216" s="53"/>
      <c r="IX216" s="53"/>
      <c r="IY216" s="53"/>
      <c r="IZ216" s="53"/>
      <c r="JA216" s="53"/>
      <c r="JB216" s="53"/>
      <c r="JC216" s="53"/>
      <c r="JD216" s="53"/>
      <c r="JE216" s="53"/>
      <c r="JF216" s="53"/>
      <c r="JG216" s="53"/>
      <c r="JH216" s="53"/>
      <c r="JI216" s="53"/>
      <c r="JJ216" s="53"/>
      <c r="JK216" s="53"/>
      <c r="JL216" s="53"/>
      <c r="JM216" s="53"/>
      <c r="JN216" s="53"/>
      <c r="JO216" s="53"/>
      <c r="JP216" s="53"/>
      <c r="JQ216" s="53"/>
      <c r="JR216" s="53"/>
      <c r="JS216" s="53"/>
      <c r="JT216" s="53"/>
      <c r="JU216" s="53"/>
      <c r="JV216" s="53"/>
      <c r="JW216" s="53"/>
      <c r="JX216" s="53"/>
      <c r="JY216" s="53"/>
      <c r="JZ216" s="53"/>
      <c r="KA216" s="53"/>
      <c r="KB216" s="53"/>
      <c r="KC216" s="53"/>
      <c r="KD216" s="53"/>
      <c r="KE216" s="53"/>
      <c r="KF216" s="53"/>
      <c r="KG216" s="53"/>
      <c r="KH216" s="53"/>
      <c r="KI216" s="53"/>
      <c r="KJ216" s="53"/>
      <c r="KK216" s="53"/>
      <c r="KL216" s="53"/>
      <c r="KM216" s="53"/>
      <c r="KN216" s="53"/>
      <c r="KO216" s="9"/>
      <c r="KP216" s="9"/>
    </row>
    <row r="217" spans="1:302" x14ac:dyDescent="0.25">
      <c r="A217" s="106">
        <f t="shared" si="6"/>
        <v>0</v>
      </c>
      <c r="B217" s="52"/>
      <c r="C217" s="93" t="str">
        <f>IFERROR(VLOOKUP($B217,'Sub-code Info'!$B$4:$C$23,2,FALSE),"")</f>
        <v/>
      </c>
      <c r="D217" s="61"/>
      <c r="E217" s="61"/>
      <c r="F217" s="61"/>
      <c r="G217" s="61"/>
      <c r="H217" s="61"/>
      <c r="I217" s="61"/>
      <c r="J217" s="61"/>
      <c r="K217" s="68" t="str">
        <f>IFERROR('General Data'!$F$3*L217/SUM(COUNTIF(D217:J217,"x")),"00:00")</f>
        <v>00:00</v>
      </c>
      <c r="L217" s="75">
        <f t="shared" si="7"/>
        <v>0</v>
      </c>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53"/>
      <c r="CD217" s="53"/>
      <c r="CE217" s="53"/>
      <c r="CF217" s="53"/>
      <c r="CG217" s="53"/>
      <c r="CH217" s="53"/>
      <c r="CI217" s="53"/>
      <c r="CJ217" s="53"/>
      <c r="CK217" s="53"/>
      <c r="CL217" s="53"/>
      <c r="CM217" s="53"/>
      <c r="CN217" s="53"/>
      <c r="CO217" s="53"/>
      <c r="CP217" s="53"/>
      <c r="CQ217" s="53"/>
      <c r="CR217" s="53"/>
      <c r="CS217" s="53"/>
      <c r="CT217" s="53"/>
      <c r="CU217" s="53"/>
      <c r="CV217" s="53"/>
      <c r="CW217" s="53"/>
      <c r="CX217" s="53"/>
      <c r="CY217" s="53"/>
      <c r="CZ217" s="53"/>
      <c r="DA217" s="53"/>
      <c r="DB217" s="53"/>
      <c r="DC217" s="53"/>
      <c r="DD217" s="53"/>
      <c r="DE217" s="53"/>
      <c r="DF217" s="53"/>
      <c r="DG217" s="53"/>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53"/>
      <c r="ER217" s="53"/>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c r="FU217" s="53"/>
      <c r="FV217" s="53"/>
      <c r="FW217" s="53"/>
      <c r="FX217" s="53"/>
      <c r="FY217" s="53"/>
      <c r="FZ217" s="53"/>
      <c r="GA217" s="53"/>
      <c r="GB217" s="53"/>
      <c r="GC217" s="53"/>
      <c r="GD217" s="53"/>
      <c r="GE217" s="53"/>
      <c r="GF217" s="53"/>
      <c r="GG217" s="53"/>
      <c r="GH217" s="53"/>
      <c r="GI217" s="53"/>
      <c r="GJ217" s="53"/>
      <c r="GK217" s="53"/>
      <c r="GL217" s="53"/>
      <c r="GM217" s="53"/>
      <c r="GN217" s="53"/>
      <c r="GO217" s="53"/>
      <c r="GP217" s="53"/>
      <c r="GQ217" s="53"/>
      <c r="GR217" s="53"/>
      <c r="GS217" s="53"/>
      <c r="GT217" s="53"/>
      <c r="GU217" s="53"/>
      <c r="GV217" s="53"/>
      <c r="GW217" s="53"/>
      <c r="GX217" s="53"/>
      <c r="GY217" s="53"/>
      <c r="GZ217" s="53"/>
      <c r="HA217" s="53"/>
      <c r="HB217" s="53"/>
      <c r="HC217" s="53"/>
      <c r="HD217" s="53"/>
      <c r="HE217" s="53"/>
      <c r="HF217" s="53"/>
      <c r="HG217" s="53"/>
      <c r="HH217" s="53"/>
      <c r="HI217" s="53"/>
      <c r="HJ217" s="53"/>
      <c r="HK217" s="53"/>
      <c r="HL217" s="53"/>
      <c r="HM217" s="53"/>
      <c r="HN217" s="53"/>
      <c r="HO217" s="53"/>
      <c r="HP217" s="53"/>
      <c r="HQ217" s="53"/>
      <c r="HR217" s="53"/>
      <c r="HS217" s="53"/>
      <c r="HT217" s="53"/>
      <c r="HU217" s="53"/>
      <c r="HV217" s="53"/>
      <c r="HW217" s="53"/>
      <c r="HX217" s="53"/>
      <c r="HY217" s="53"/>
      <c r="HZ217" s="53"/>
      <c r="IA217" s="53"/>
      <c r="IB217" s="53"/>
      <c r="IC217" s="53"/>
      <c r="ID217" s="53"/>
      <c r="IE217" s="53"/>
      <c r="IF217" s="53"/>
      <c r="IG217" s="53"/>
      <c r="IH217" s="53"/>
      <c r="II217" s="53"/>
      <c r="IJ217" s="53"/>
      <c r="IK217" s="53"/>
      <c r="IL217" s="53"/>
      <c r="IM217" s="53"/>
      <c r="IN217" s="53"/>
      <c r="IO217" s="53"/>
      <c r="IP217" s="53"/>
      <c r="IQ217" s="53"/>
      <c r="IR217" s="53"/>
      <c r="IS217" s="53"/>
      <c r="IT217" s="53"/>
      <c r="IU217" s="53"/>
      <c r="IV217" s="53"/>
      <c r="IW217" s="53"/>
      <c r="IX217" s="53"/>
      <c r="IY217" s="53"/>
      <c r="IZ217" s="53"/>
      <c r="JA217" s="53"/>
      <c r="JB217" s="53"/>
      <c r="JC217" s="53"/>
      <c r="JD217" s="53"/>
      <c r="JE217" s="53"/>
      <c r="JF217" s="53"/>
      <c r="JG217" s="53"/>
      <c r="JH217" s="53"/>
      <c r="JI217" s="53"/>
      <c r="JJ217" s="53"/>
      <c r="JK217" s="53"/>
      <c r="JL217" s="53"/>
      <c r="JM217" s="53"/>
      <c r="JN217" s="53"/>
      <c r="JO217" s="53"/>
      <c r="JP217" s="53"/>
      <c r="JQ217" s="53"/>
      <c r="JR217" s="53"/>
      <c r="JS217" s="53"/>
      <c r="JT217" s="53"/>
      <c r="JU217" s="53"/>
      <c r="JV217" s="53"/>
      <c r="JW217" s="53"/>
      <c r="JX217" s="53"/>
      <c r="JY217" s="53"/>
      <c r="JZ217" s="53"/>
      <c r="KA217" s="53"/>
      <c r="KB217" s="53"/>
      <c r="KC217" s="53"/>
      <c r="KD217" s="53"/>
      <c r="KE217" s="53"/>
      <c r="KF217" s="53"/>
      <c r="KG217" s="53"/>
      <c r="KH217" s="53"/>
      <c r="KI217" s="53"/>
      <c r="KJ217" s="53"/>
      <c r="KK217" s="53"/>
      <c r="KL217" s="53"/>
      <c r="KM217" s="53"/>
      <c r="KN217" s="53"/>
      <c r="KO217" s="9"/>
      <c r="KP217" s="9"/>
    </row>
    <row r="218" spans="1:302" x14ac:dyDescent="0.25">
      <c r="A218" s="106">
        <f t="shared" si="6"/>
        <v>0</v>
      </c>
      <c r="B218" s="52"/>
      <c r="C218" s="93" t="str">
        <f>IFERROR(VLOOKUP($B218,'Sub-code Info'!$B$4:$C$23,2,FALSE),"")</f>
        <v/>
      </c>
      <c r="D218" s="61"/>
      <c r="E218" s="61"/>
      <c r="F218" s="61"/>
      <c r="G218" s="61"/>
      <c r="H218" s="61"/>
      <c r="I218" s="61"/>
      <c r="J218" s="61"/>
      <c r="K218" s="68" t="str">
        <f>IFERROR('General Data'!$F$3*L218/SUM(COUNTIF(D218:J218,"x")),"00:00")</f>
        <v>00:00</v>
      </c>
      <c r="L218" s="75">
        <f t="shared" si="7"/>
        <v>0</v>
      </c>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c r="BU218" s="53"/>
      <c r="BV218" s="53"/>
      <c r="BW218" s="53"/>
      <c r="BX218" s="53"/>
      <c r="BY218" s="53"/>
      <c r="BZ218" s="53"/>
      <c r="CA218" s="53"/>
      <c r="CB218" s="53"/>
      <c r="CC218" s="53"/>
      <c r="CD218" s="53"/>
      <c r="CE218" s="53"/>
      <c r="CF218" s="53"/>
      <c r="CG218" s="53"/>
      <c r="CH218" s="53"/>
      <c r="CI218" s="53"/>
      <c r="CJ218" s="53"/>
      <c r="CK218" s="53"/>
      <c r="CL218" s="53"/>
      <c r="CM218" s="53"/>
      <c r="CN218" s="53"/>
      <c r="CO218" s="53"/>
      <c r="CP218" s="53"/>
      <c r="CQ218" s="53"/>
      <c r="CR218" s="53"/>
      <c r="CS218" s="53"/>
      <c r="CT218" s="53"/>
      <c r="CU218" s="53"/>
      <c r="CV218" s="53"/>
      <c r="CW218" s="53"/>
      <c r="CX218" s="53"/>
      <c r="CY218" s="53"/>
      <c r="CZ218" s="53"/>
      <c r="DA218" s="53"/>
      <c r="DB218" s="53"/>
      <c r="DC218" s="53"/>
      <c r="DD218" s="53"/>
      <c r="DE218" s="53"/>
      <c r="DF218" s="53"/>
      <c r="DG218" s="53"/>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3"/>
      <c r="EI218" s="53"/>
      <c r="EJ218" s="53"/>
      <c r="EK218" s="53"/>
      <c r="EL218" s="53"/>
      <c r="EM218" s="53"/>
      <c r="EN218" s="53"/>
      <c r="EO218" s="53"/>
      <c r="EP218" s="53"/>
      <c r="EQ218" s="53"/>
      <c r="ER218" s="53"/>
      <c r="ES218" s="53"/>
      <c r="ET218" s="53"/>
      <c r="EU218" s="53"/>
      <c r="EV218" s="53"/>
      <c r="EW218" s="53"/>
      <c r="EX218" s="53"/>
      <c r="EY218" s="53"/>
      <c r="EZ218" s="53"/>
      <c r="FA218" s="53"/>
      <c r="FB218" s="53"/>
      <c r="FC218" s="53"/>
      <c r="FD218" s="53"/>
      <c r="FE218" s="53"/>
      <c r="FF218" s="53"/>
      <c r="FG218" s="53"/>
      <c r="FH218" s="53"/>
      <c r="FI218" s="53"/>
      <c r="FJ218" s="53"/>
      <c r="FK218" s="53"/>
      <c r="FL218" s="53"/>
      <c r="FM218" s="53"/>
      <c r="FN218" s="53"/>
      <c r="FO218" s="53"/>
      <c r="FP218" s="53"/>
      <c r="FQ218" s="53"/>
      <c r="FR218" s="53"/>
      <c r="FS218" s="53"/>
      <c r="FT218" s="53"/>
      <c r="FU218" s="53"/>
      <c r="FV218" s="53"/>
      <c r="FW218" s="53"/>
      <c r="FX218" s="53"/>
      <c r="FY218" s="53"/>
      <c r="FZ218" s="53"/>
      <c r="GA218" s="53"/>
      <c r="GB218" s="53"/>
      <c r="GC218" s="53"/>
      <c r="GD218" s="53"/>
      <c r="GE218" s="53"/>
      <c r="GF218" s="53"/>
      <c r="GG218" s="53"/>
      <c r="GH218" s="53"/>
      <c r="GI218" s="53"/>
      <c r="GJ218" s="53"/>
      <c r="GK218" s="53"/>
      <c r="GL218" s="53"/>
      <c r="GM218" s="53"/>
      <c r="GN218" s="53"/>
      <c r="GO218" s="53"/>
      <c r="GP218" s="53"/>
      <c r="GQ218" s="53"/>
      <c r="GR218" s="53"/>
      <c r="GS218" s="53"/>
      <c r="GT218" s="53"/>
      <c r="GU218" s="53"/>
      <c r="GV218" s="53"/>
      <c r="GW218" s="53"/>
      <c r="GX218" s="53"/>
      <c r="GY218" s="53"/>
      <c r="GZ218" s="53"/>
      <c r="HA218" s="53"/>
      <c r="HB218" s="53"/>
      <c r="HC218" s="53"/>
      <c r="HD218" s="53"/>
      <c r="HE218" s="53"/>
      <c r="HF218" s="53"/>
      <c r="HG218" s="53"/>
      <c r="HH218" s="53"/>
      <c r="HI218" s="53"/>
      <c r="HJ218" s="53"/>
      <c r="HK218" s="53"/>
      <c r="HL218" s="53"/>
      <c r="HM218" s="53"/>
      <c r="HN218" s="53"/>
      <c r="HO218" s="53"/>
      <c r="HP218" s="53"/>
      <c r="HQ218" s="53"/>
      <c r="HR218" s="53"/>
      <c r="HS218" s="53"/>
      <c r="HT218" s="53"/>
      <c r="HU218" s="53"/>
      <c r="HV218" s="53"/>
      <c r="HW218" s="53"/>
      <c r="HX218" s="53"/>
      <c r="HY218" s="53"/>
      <c r="HZ218" s="53"/>
      <c r="IA218" s="53"/>
      <c r="IB218" s="53"/>
      <c r="IC218" s="53"/>
      <c r="ID218" s="53"/>
      <c r="IE218" s="53"/>
      <c r="IF218" s="53"/>
      <c r="IG218" s="53"/>
      <c r="IH218" s="53"/>
      <c r="II218" s="53"/>
      <c r="IJ218" s="53"/>
      <c r="IK218" s="53"/>
      <c r="IL218" s="53"/>
      <c r="IM218" s="53"/>
      <c r="IN218" s="53"/>
      <c r="IO218" s="53"/>
      <c r="IP218" s="53"/>
      <c r="IQ218" s="53"/>
      <c r="IR218" s="53"/>
      <c r="IS218" s="53"/>
      <c r="IT218" s="53"/>
      <c r="IU218" s="53"/>
      <c r="IV218" s="53"/>
      <c r="IW218" s="53"/>
      <c r="IX218" s="53"/>
      <c r="IY218" s="53"/>
      <c r="IZ218" s="53"/>
      <c r="JA218" s="53"/>
      <c r="JB218" s="53"/>
      <c r="JC218" s="53"/>
      <c r="JD218" s="53"/>
      <c r="JE218" s="53"/>
      <c r="JF218" s="53"/>
      <c r="JG218" s="53"/>
      <c r="JH218" s="53"/>
      <c r="JI218" s="53"/>
      <c r="JJ218" s="53"/>
      <c r="JK218" s="53"/>
      <c r="JL218" s="53"/>
      <c r="JM218" s="53"/>
      <c r="JN218" s="53"/>
      <c r="JO218" s="53"/>
      <c r="JP218" s="53"/>
      <c r="JQ218" s="53"/>
      <c r="JR218" s="53"/>
      <c r="JS218" s="53"/>
      <c r="JT218" s="53"/>
      <c r="JU218" s="53"/>
      <c r="JV218" s="53"/>
      <c r="JW218" s="53"/>
      <c r="JX218" s="53"/>
      <c r="JY218" s="53"/>
      <c r="JZ218" s="53"/>
      <c r="KA218" s="53"/>
      <c r="KB218" s="53"/>
      <c r="KC218" s="53"/>
      <c r="KD218" s="53"/>
      <c r="KE218" s="53"/>
      <c r="KF218" s="53"/>
      <c r="KG218" s="53"/>
      <c r="KH218" s="53"/>
      <c r="KI218" s="53"/>
      <c r="KJ218" s="53"/>
      <c r="KK218" s="53"/>
      <c r="KL218" s="53"/>
      <c r="KM218" s="53"/>
      <c r="KN218" s="53"/>
      <c r="KO218" s="9"/>
      <c r="KP218" s="9"/>
    </row>
    <row r="219" spans="1:302" x14ac:dyDescent="0.25">
      <c r="A219" s="106">
        <f t="shared" si="6"/>
        <v>0</v>
      </c>
      <c r="B219" s="52"/>
      <c r="C219" s="93" t="str">
        <f>IFERROR(VLOOKUP($B219,'Sub-code Info'!$B$4:$C$23,2,FALSE),"")</f>
        <v/>
      </c>
      <c r="D219" s="61"/>
      <c r="E219" s="61"/>
      <c r="F219" s="61"/>
      <c r="G219" s="61"/>
      <c r="H219" s="61"/>
      <c r="I219" s="61"/>
      <c r="J219" s="61"/>
      <c r="K219" s="68" t="str">
        <f>IFERROR('General Data'!$F$3*L219/SUM(COUNTIF(D219:J219,"x")),"00:00")</f>
        <v>00:00</v>
      </c>
      <c r="L219" s="75">
        <f t="shared" si="7"/>
        <v>0</v>
      </c>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c r="GW219" s="53"/>
      <c r="GX219" s="53"/>
      <c r="GY219" s="53"/>
      <c r="GZ219" s="53"/>
      <c r="HA219" s="53"/>
      <c r="HB219" s="53"/>
      <c r="HC219" s="53"/>
      <c r="HD219" s="53"/>
      <c r="HE219" s="53"/>
      <c r="HF219" s="53"/>
      <c r="HG219" s="53"/>
      <c r="HH219" s="53"/>
      <c r="HI219" s="53"/>
      <c r="HJ219" s="53"/>
      <c r="HK219" s="53"/>
      <c r="HL219" s="53"/>
      <c r="HM219" s="53"/>
      <c r="HN219" s="53"/>
      <c r="HO219" s="53"/>
      <c r="HP219" s="53"/>
      <c r="HQ219" s="53"/>
      <c r="HR219" s="53"/>
      <c r="HS219" s="53"/>
      <c r="HT219" s="53"/>
      <c r="HU219" s="53"/>
      <c r="HV219" s="53"/>
      <c r="HW219" s="53"/>
      <c r="HX219" s="53"/>
      <c r="HY219" s="53"/>
      <c r="HZ219" s="53"/>
      <c r="IA219" s="53"/>
      <c r="IB219" s="53"/>
      <c r="IC219" s="53"/>
      <c r="ID219" s="53"/>
      <c r="IE219" s="53"/>
      <c r="IF219" s="53"/>
      <c r="IG219" s="53"/>
      <c r="IH219" s="53"/>
      <c r="II219" s="53"/>
      <c r="IJ219" s="53"/>
      <c r="IK219" s="53"/>
      <c r="IL219" s="53"/>
      <c r="IM219" s="53"/>
      <c r="IN219" s="53"/>
      <c r="IO219" s="53"/>
      <c r="IP219" s="53"/>
      <c r="IQ219" s="53"/>
      <c r="IR219" s="53"/>
      <c r="IS219" s="53"/>
      <c r="IT219" s="53"/>
      <c r="IU219" s="53"/>
      <c r="IV219" s="53"/>
      <c r="IW219" s="53"/>
      <c r="IX219" s="53"/>
      <c r="IY219" s="53"/>
      <c r="IZ219" s="53"/>
      <c r="JA219" s="53"/>
      <c r="JB219" s="53"/>
      <c r="JC219" s="53"/>
      <c r="JD219" s="53"/>
      <c r="JE219" s="53"/>
      <c r="JF219" s="53"/>
      <c r="JG219" s="53"/>
      <c r="JH219" s="53"/>
      <c r="JI219" s="53"/>
      <c r="JJ219" s="53"/>
      <c r="JK219" s="53"/>
      <c r="JL219" s="53"/>
      <c r="JM219" s="53"/>
      <c r="JN219" s="53"/>
      <c r="JO219" s="53"/>
      <c r="JP219" s="53"/>
      <c r="JQ219" s="53"/>
      <c r="JR219" s="53"/>
      <c r="JS219" s="53"/>
      <c r="JT219" s="53"/>
      <c r="JU219" s="53"/>
      <c r="JV219" s="53"/>
      <c r="JW219" s="53"/>
      <c r="JX219" s="53"/>
      <c r="JY219" s="53"/>
      <c r="JZ219" s="53"/>
      <c r="KA219" s="53"/>
      <c r="KB219" s="53"/>
      <c r="KC219" s="53"/>
      <c r="KD219" s="53"/>
      <c r="KE219" s="53"/>
      <c r="KF219" s="53"/>
      <c r="KG219" s="53"/>
      <c r="KH219" s="53"/>
      <c r="KI219" s="53"/>
      <c r="KJ219" s="53"/>
      <c r="KK219" s="53"/>
      <c r="KL219" s="53"/>
      <c r="KM219" s="53"/>
      <c r="KN219" s="53"/>
      <c r="KO219" s="9"/>
      <c r="KP219" s="9"/>
    </row>
    <row r="220" spans="1:302" x14ac:dyDescent="0.25">
      <c r="A220" s="106">
        <f t="shared" si="6"/>
        <v>0</v>
      </c>
      <c r="B220" s="52"/>
      <c r="C220" s="93" t="str">
        <f>IFERROR(VLOOKUP($B220,'Sub-code Info'!$B$4:$C$23,2,FALSE),"")</f>
        <v/>
      </c>
      <c r="D220" s="61"/>
      <c r="E220" s="61"/>
      <c r="F220" s="61"/>
      <c r="G220" s="61"/>
      <c r="H220" s="61"/>
      <c r="I220" s="61"/>
      <c r="J220" s="61"/>
      <c r="K220" s="68" t="str">
        <f>IFERROR('General Data'!$F$3*L220/SUM(COUNTIF(D220:J220,"x")),"00:00")</f>
        <v>00:00</v>
      </c>
      <c r="L220" s="75">
        <f t="shared" si="7"/>
        <v>0</v>
      </c>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c r="GW220" s="53"/>
      <c r="GX220" s="53"/>
      <c r="GY220" s="53"/>
      <c r="GZ220" s="53"/>
      <c r="HA220" s="53"/>
      <c r="HB220" s="53"/>
      <c r="HC220" s="53"/>
      <c r="HD220" s="53"/>
      <c r="HE220" s="53"/>
      <c r="HF220" s="53"/>
      <c r="HG220" s="53"/>
      <c r="HH220" s="53"/>
      <c r="HI220" s="53"/>
      <c r="HJ220" s="53"/>
      <c r="HK220" s="53"/>
      <c r="HL220" s="53"/>
      <c r="HM220" s="53"/>
      <c r="HN220" s="53"/>
      <c r="HO220" s="53"/>
      <c r="HP220" s="53"/>
      <c r="HQ220" s="53"/>
      <c r="HR220" s="53"/>
      <c r="HS220" s="53"/>
      <c r="HT220" s="53"/>
      <c r="HU220" s="53"/>
      <c r="HV220" s="53"/>
      <c r="HW220" s="53"/>
      <c r="HX220" s="53"/>
      <c r="HY220" s="53"/>
      <c r="HZ220" s="53"/>
      <c r="IA220" s="53"/>
      <c r="IB220" s="53"/>
      <c r="IC220" s="53"/>
      <c r="ID220" s="53"/>
      <c r="IE220" s="53"/>
      <c r="IF220" s="53"/>
      <c r="IG220" s="53"/>
      <c r="IH220" s="53"/>
      <c r="II220" s="53"/>
      <c r="IJ220" s="53"/>
      <c r="IK220" s="53"/>
      <c r="IL220" s="53"/>
      <c r="IM220" s="53"/>
      <c r="IN220" s="53"/>
      <c r="IO220" s="53"/>
      <c r="IP220" s="53"/>
      <c r="IQ220" s="53"/>
      <c r="IR220" s="53"/>
      <c r="IS220" s="53"/>
      <c r="IT220" s="53"/>
      <c r="IU220" s="53"/>
      <c r="IV220" s="53"/>
      <c r="IW220" s="53"/>
      <c r="IX220" s="53"/>
      <c r="IY220" s="53"/>
      <c r="IZ220" s="53"/>
      <c r="JA220" s="53"/>
      <c r="JB220" s="53"/>
      <c r="JC220" s="53"/>
      <c r="JD220" s="53"/>
      <c r="JE220" s="53"/>
      <c r="JF220" s="53"/>
      <c r="JG220" s="53"/>
      <c r="JH220" s="53"/>
      <c r="JI220" s="53"/>
      <c r="JJ220" s="53"/>
      <c r="JK220" s="53"/>
      <c r="JL220" s="53"/>
      <c r="JM220" s="53"/>
      <c r="JN220" s="53"/>
      <c r="JO220" s="53"/>
      <c r="JP220" s="53"/>
      <c r="JQ220" s="53"/>
      <c r="JR220" s="53"/>
      <c r="JS220" s="53"/>
      <c r="JT220" s="53"/>
      <c r="JU220" s="53"/>
      <c r="JV220" s="53"/>
      <c r="JW220" s="53"/>
      <c r="JX220" s="53"/>
      <c r="JY220" s="53"/>
      <c r="JZ220" s="53"/>
      <c r="KA220" s="53"/>
      <c r="KB220" s="53"/>
      <c r="KC220" s="53"/>
      <c r="KD220" s="53"/>
      <c r="KE220" s="53"/>
      <c r="KF220" s="53"/>
      <c r="KG220" s="53"/>
      <c r="KH220" s="53"/>
      <c r="KI220" s="53"/>
      <c r="KJ220" s="53"/>
      <c r="KK220" s="53"/>
      <c r="KL220" s="53"/>
      <c r="KM220" s="53"/>
      <c r="KN220" s="53"/>
      <c r="KO220" s="9"/>
      <c r="KP220" s="9"/>
    </row>
    <row r="221" spans="1:302" x14ac:dyDescent="0.25">
      <c r="A221" s="106">
        <f t="shared" si="6"/>
        <v>0</v>
      </c>
      <c r="B221" s="52"/>
      <c r="C221" s="93" t="str">
        <f>IFERROR(VLOOKUP($B221,'Sub-code Info'!$B$4:$C$23,2,FALSE),"")</f>
        <v/>
      </c>
      <c r="D221" s="61"/>
      <c r="E221" s="61"/>
      <c r="F221" s="61"/>
      <c r="G221" s="61"/>
      <c r="H221" s="61"/>
      <c r="I221" s="61"/>
      <c r="J221" s="61"/>
      <c r="K221" s="68" t="str">
        <f>IFERROR('General Data'!$F$3*L221/SUM(COUNTIF(D221:J221,"x")),"00:00")</f>
        <v>00:00</v>
      </c>
      <c r="L221" s="75">
        <f t="shared" si="7"/>
        <v>0</v>
      </c>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c r="BI221" s="53"/>
      <c r="BJ221" s="53"/>
      <c r="BK221" s="53"/>
      <c r="BL221" s="53"/>
      <c r="BM221" s="53"/>
      <c r="BN221" s="53"/>
      <c r="BO221" s="53"/>
      <c r="BP221" s="53"/>
      <c r="BQ221" s="53"/>
      <c r="BR221" s="53"/>
      <c r="BS221" s="53"/>
      <c r="BT221" s="53"/>
      <c r="BU221" s="53"/>
      <c r="BV221" s="53"/>
      <c r="BW221" s="53"/>
      <c r="BX221" s="53"/>
      <c r="BY221" s="53"/>
      <c r="BZ221" s="53"/>
      <c r="CA221" s="53"/>
      <c r="CB221" s="53"/>
      <c r="CC221" s="53"/>
      <c r="CD221" s="53"/>
      <c r="CE221" s="53"/>
      <c r="CF221" s="53"/>
      <c r="CG221" s="53"/>
      <c r="CH221" s="53"/>
      <c r="CI221" s="53"/>
      <c r="CJ221" s="53"/>
      <c r="CK221" s="53"/>
      <c r="CL221" s="53"/>
      <c r="CM221" s="53"/>
      <c r="CN221" s="53"/>
      <c r="CO221" s="53"/>
      <c r="CP221" s="53"/>
      <c r="CQ221" s="53"/>
      <c r="CR221" s="53"/>
      <c r="CS221" s="53"/>
      <c r="CT221" s="53"/>
      <c r="CU221" s="53"/>
      <c r="CV221" s="53"/>
      <c r="CW221" s="53"/>
      <c r="CX221" s="53"/>
      <c r="CY221" s="53"/>
      <c r="CZ221" s="53"/>
      <c r="DA221" s="53"/>
      <c r="DB221" s="53"/>
      <c r="DC221" s="53"/>
      <c r="DD221" s="53"/>
      <c r="DE221" s="53"/>
      <c r="DF221" s="53"/>
      <c r="DG221" s="53"/>
      <c r="DH221" s="53"/>
      <c r="DI221" s="53"/>
      <c r="DJ221" s="53"/>
      <c r="DK221" s="53"/>
      <c r="DL221" s="53"/>
      <c r="DM221" s="53"/>
      <c r="DN221" s="53"/>
      <c r="DO221" s="53"/>
      <c r="DP221" s="53"/>
      <c r="DQ221" s="53"/>
      <c r="DR221" s="53"/>
      <c r="DS221" s="53"/>
      <c r="DT221" s="53"/>
      <c r="DU221" s="53"/>
      <c r="DV221" s="53"/>
      <c r="DW221" s="53"/>
      <c r="DX221" s="53"/>
      <c r="DY221" s="53"/>
      <c r="DZ221" s="53"/>
      <c r="EA221" s="53"/>
      <c r="EB221" s="53"/>
      <c r="EC221" s="53"/>
      <c r="ED221" s="53"/>
      <c r="EE221" s="53"/>
      <c r="EF221" s="53"/>
      <c r="EG221" s="53"/>
      <c r="EH221" s="53"/>
      <c r="EI221" s="53"/>
      <c r="EJ221" s="53"/>
      <c r="EK221" s="53"/>
      <c r="EL221" s="53"/>
      <c r="EM221" s="53"/>
      <c r="EN221" s="53"/>
      <c r="EO221" s="53"/>
      <c r="EP221" s="53"/>
      <c r="EQ221" s="53"/>
      <c r="ER221" s="53"/>
      <c r="ES221" s="53"/>
      <c r="ET221" s="53"/>
      <c r="EU221" s="53"/>
      <c r="EV221" s="53"/>
      <c r="EW221" s="53"/>
      <c r="EX221" s="53"/>
      <c r="EY221" s="53"/>
      <c r="EZ221" s="53"/>
      <c r="FA221" s="53"/>
      <c r="FB221" s="53"/>
      <c r="FC221" s="53"/>
      <c r="FD221" s="53"/>
      <c r="FE221" s="53"/>
      <c r="FF221" s="53"/>
      <c r="FG221" s="53"/>
      <c r="FH221" s="53"/>
      <c r="FI221" s="53"/>
      <c r="FJ221" s="53"/>
      <c r="FK221" s="53"/>
      <c r="FL221" s="53"/>
      <c r="FM221" s="53"/>
      <c r="FN221" s="53"/>
      <c r="FO221" s="53"/>
      <c r="FP221" s="53"/>
      <c r="FQ221" s="53"/>
      <c r="FR221" s="53"/>
      <c r="FS221" s="53"/>
      <c r="FT221" s="53"/>
      <c r="FU221" s="53"/>
      <c r="FV221" s="53"/>
      <c r="FW221" s="53"/>
      <c r="FX221" s="53"/>
      <c r="FY221" s="53"/>
      <c r="FZ221" s="53"/>
      <c r="GA221" s="53"/>
      <c r="GB221" s="53"/>
      <c r="GC221" s="53"/>
      <c r="GD221" s="53"/>
      <c r="GE221" s="53"/>
      <c r="GF221" s="53"/>
      <c r="GG221" s="53"/>
      <c r="GH221" s="53"/>
      <c r="GI221" s="53"/>
      <c r="GJ221" s="53"/>
      <c r="GK221" s="53"/>
      <c r="GL221" s="53"/>
      <c r="GM221" s="53"/>
      <c r="GN221" s="53"/>
      <c r="GO221" s="53"/>
      <c r="GP221" s="53"/>
      <c r="GQ221" s="53"/>
      <c r="GR221" s="53"/>
      <c r="GS221" s="53"/>
      <c r="GT221" s="53"/>
      <c r="GU221" s="53"/>
      <c r="GV221" s="53"/>
      <c r="GW221" s="53"/>
      <c r="GX221" s="53"/>
      <c r="GY221" s="53"/>
      <c r="GZ221" s="53"/>
      <c r="HA221" s="53"/>
      <c r="HB221" s="53"/>
      <c r="HC221" s="53"/>
      <c r="HD221" s="53"/>
      <c r="HE221" s="53"/>
      <c r="HF221" s="53"/>
      <c r="HG221" s="53"/>
      <c r="HH221" s="53"/>
      <c r="HI221" s="53"/>
      <c r="HJ221" s="53"/>
      <c r="HK221" s="53"/>
      <c r="HL221" s="53"/>
      <c r="HM221" s="53"/>
      <c r="HN221" s="53"/>
      <c r="HO221" s="53"/>
      <c r="HP221" s="53"/>
      <c r="HQ221" s="53"/>
      <c r="HR221" s="53"/>
      <c r="HS221" s="53"/>
      <c r="HT221" s="53"/>
      <c r="HU221" s="53"/>
      <c r="HV221" s="53"/>
      <c r="HW221" s="53"/>
      <c r="HX221" s="53"/>
      <c r="HY221" s="53"/>
      <c r="HZ221" s="53"/>
      <c r="IA221" s="53"/>
      <c r="IB221" s="53"/>
      <c r="IC221" s="53"/>
      <c r="ID221" s="53"/>
      <c r="IE221" s="53"/>
      <c r="IF221" s="53"/>
      <c r="IG221" s="53"/>
      <c r="IH221" s="53"/>
      <c r="II221" s="53"/>
      <c r="IJ221" s="53"/>
      <c r="IK221" s="53"/>
      <c r="IL221" s="53"/>
      <c r="IM221" s="53"/>
      <c r="IN221" s="53"/>
      <c r="IO221" s="53"/>
      <c r="IP221" s="53"/>
      <c r="IQ221" s="53"/>
      <c r="IR221" s="53"/>
      <c r="IS221" s="53"/>
      <c r="IT221" s="53"/>
      <c r="IU221" s="53"/>
      <c r="IV221" s="53"/>
      <c r="IW221" s="53"/>
      <c r="IX221" s="53"/>
      <c r="IY221" s="53"/>
      <c r="IZ221" s="53"/>
      <c r="JA221" s="53"/>
      <c r="JB221" s="53"/>
      <c r="JC221" s="53"/>
      <c r="JD221" s="53"/>
      <c r="JE221" s="53"/>
      <c r="JF221" s="53"/>
      <c r="JG221" s="53"/>
      <c r="JH221" s="53"/>
      <c r="JI221" s="53"/>
      <c r="JJ221" s="53"/>
      <c r="JK221" s="53"/>
      <c r="JL221" s="53"/>
      <c r="JM221" s="53"/>
      <c r="JN221" s="53"/>
      <c r="JO221" s="53"/>
      <c r="JP221" s="53"/>
      <c r="JQ221" s="53"/>
      <c r="JR221" s="53"/>
      <c r="JS221" s="53"/>
      <c r="JT221" s="53"/>
      <c r="JU221" s="53"/>
      <c r="JV221" s="53"/>
      <c r="JW221" s="53"/>
      <c r="JX221" s="53"/>
      <c r="JY221" s="53"/>
      <c r="JZ221" s="53"/>
      <c r="KA221" s="53"/>
      <c r="KB221" s="53"/>
      <c r="KC221" s="53"/>
      <c r="KD221" s="53"/>
      <c r="KE221" s="53"/>
      <c r="KF221" s="53"/>
      <c r="KG221" s="53"/>
      <c r="KH221" s="53"/>
      <c r="KI221" s="53"/>
      <c r="KJ221" s="53"/>
      <c r="KK221" s="53"/>
      <c r="KL221" s="53"/>
      <c r="KM221" s="53"/>
      <c r="KN221" s="53"/>
      <c r="KO221" s="9"/>
      <c r="KP221" s="9"/>
    </row>
    <row r="222" spans="1:302" x14ac:dyDescent="0.25">
      <c r="A222" s="106">
        <f t="shared" si="6"/>
        <v>0</v>
      </c>
      <c r="B222" s="52"/>
      <c r="C222" s="93" t="str">
        <f>IFERROR(VLOOKUP($B222,'Sub-code Info'!$B$4:$C$23,2,FALSE),"")</f>
        <v/>
      </c>
      <c r="D222" s="61"/>
      <c r="E222" s="61"/>
      <c r="F222" s="61"/>
      <c r="G222" s="61"/>
      <c r="H222" s="61"/>
      <c r="I222" s="61"/>
      <c r="J222" s="61"/>
      <c r="K222" s="68" t="str">
        <f>IFERROR('General Data'!$F$3*L222/SUM(COUNTIF(D222:J222,"x")),"00:00")</f>
        <v>00:00</v>
      </c>
      <c r="L222" s="75">
        <f t="shared" si="7"/>
        <v>0</v>
      </c>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c r="BI222" s="53"/>
      <c r="BJ222" s="53"/>
      <c r="BK222" s="53"/>
      <c r="BL222" s="53"/>
      <c r="BM222" s="53"/>
      <c r="BN222" s="53"/>
      <c r="BO222" s="53"/>
      <c r="BP222" s="53"/>
      <c r="BQ222" s="53"/>
      <c r="BR222" s="53"/>
      <c r="BS222" s="53"/>
      <c r="BT222" s="53"/>
      <c r="BU222" s="53"/>
      <c r="BV222" s="53"/>
      <c r="BW222" s="53"/>
      <c r="BX222" s="53"/>
      <c r="BY222" s="53"/>
      <c r="BZ222" s="53"/>
      <c r="CA222" s="53"/>
      <c r="CB222" s="53"/>
      <c r="CC222" s="53"/>
      <c r="CD222" s="53"/>
      <c r="CE222" s="53"/>
      <c r="CF222" s="53"/>
      <c r="CG222" s="53"/>
      <c r="CH222" s="53"/>
      <c r="CI222" s="53"/>
      <c r="CJ222" s="53"/>
      <c r="CK222" s="53"/>
      <c r="CL222" s="53"/>
      <c r="CM222" s="53"/>
      <c r="CN222" s="53"/>
      <c r="CO222" s="53"/>
      <c r="CP222" s="53"/>
      <c r="CQ222" s="53"/>
      <c r="CR222" s="53"/>
      <c r="CS222" s="53"/>
      <c r="CT222" s="53"/>
      <c r="CU222" s="53"/>
      <c r="CV222" s="53"/>
      <c r="CW222" s="53"/>
      <c r="CX222" s="53"/>
      <c r="CY222" s="53"/>
      <c r="CZ222" s="53"/>
      <c r="DA222" s="53"/>
      <c r="DB222" s="53"/>
      <c r="DC222" s="53"/>
      <c r="DD222" s="53"/>
      <c r="DE222" s="53"/>
      <c r="DF222" s="53"/>
      <c r="DG222" s="53"/>
      <c r="DH222" s="53"/>
      <c r="DI222" s="53"/>
      <c r="DJ222" s="53"/>
      <c r="DK222" s="53"/>
      <c r="DL222" s="53"/>
      <c r="DM222" s="53"/>
      <c r="DN222" s="53"/>
      <c r="DO222" s="53"/>
      <c r="DP222" s="53"/>
      <c r="DQ222" s="53"/>
      <c r="DR222" s="53"/>
      <c r="DS222" s="53"/>
      <c r="DT222" s="53"/>
      <c r="DU222" s="53"/>
      <c r="DV222" s="53"/>
      <c r="DW222" s="53"/>
      <c r="DX222" s="53"/>
      <c r="DY222" s="53"/>
      <c r="DZ222" s="53"/>
      <c r="EA222" s="53"/>
      <c r="EB222" s="53"/>
      <c r="EC222" s="53"/>
      <c r="ED222" s="53"/>
      <c r="EE222" s="53"/>
      <c r="EF222" s="53"/>
      <c r="EG222" s="53"/>
      <c r="EH222" s="53"/>
      <c r="EI222" s="53"/>
      <c r="EJ222" s="53"/>
      <c r="EK222" s="53"/>
      <c r="EL222" s="53"/>
      <c r="EM222" s="53"/>
      <c r="EN222" s="53"/>
      <c r="EO222" s="53"/>
      <c r="EP222" s="53"/>
      <c r="EQ222" s="53"/>
      <c r="ER222" s="53"/>
      <c r="ES222" s="53"/>
      <c r="ET222" s="53"/>
      <c r="EU222" s="53"/>
      <c r="EV222" s="53"/>
      <c r="EW222" s="53"/>
      <c r="EX222" s="53"/>
      <c r="EY222" s="53"/>
      <c r="EZ222" s="53"/>
      <c r="FA222" s="53"/>
      <c r="FB222" s="53"/>
      <c r="FC222" s="53"/>
      <c r="FD222" s="53"/>
      <c r="FE222" s="53"/>
      <c r="FF222" s="53"/>
      <c r="FG222" s="53"/>
      <c r="FH222" s="53"/>
      <c r="FI222" s="53"/>
      <c r="FJ222" s="53"/>
      <c r="FK222" s="53"/>
      <c r="FL222" s="53"/>
      <c r="FM222" s="53"/>
      <c r="FN222" s="53"/>
      <c r="FO222" s="53"/>
      <c r="FP222" s="53"/>
      <c r="FQ222" s="53"/>
      <c r="FR222" s="53"/>
      <c r="FS222" s="53"/>
      <c r="FT222" s="53"/>
      <c r="FU222" s="53"/>
      <c r="FV222" s="53"/>
      <c r="FW222" s="53"/>
      <c r="FX222" s="53"/>
      <c r="FY222" s="53"/>
      <c r="FZ222" s="53"/>
      <c r="GA222" s="53"/>
      <c r="GB222" s="53"/>
      <c r="GC222" s="53"/>
      <c r="GD222" s="53"/>
      <c r="GE222" s="53"/>
      <c r="GF222" s="53"/>
      <c r="GG222" s="53"/>
      <c r="GH222" s="53"/>
      <c r="GI222" s="53"/>
      <c r="GJ222" s="53"/>
      <c r="GK222" s="53"/>
      <c r="GL222" s="53"/>
      <c r="GM222" s="53"/>
      <c r="GN222" s="53"/>
      <c r="GO222" s="53"/>
      <c r="GP222" s="53"/>
      <c r="GQ222" s="53"/>
      <c r="GR222" s="53"/>
      <c r="GS222" s="53"/>
      <c r="GT222" s="53"/>
      <c r="GU222" s="53"/>
      <c r="GV222" s="53"/>
      <c r="GW222" s="53"/>
      <c r="GX222" s="53"/>
      <c r="GY222" s="53"/>
      <c r="GZ222" s="53"/>
      <c r="HA222" s="53"/>
      <c r="HB222" s="53"/>
      <c r="HC222" s="53"/>
      <c r="HD222" s="53"/>
      <c r="HE222" s="53"/>
      <c r="HF222" s="53"/>
      <c r="HG222" s="53"/>
      <c r="HH222" s="53"/>
      <c r="HI222" s="53"/>
      <c r="HJ222" s="53"/>
      <c r="HK222" s="53"/>
      <c r="HL222" s="53"/>
      <c r="HM222" s="53"/>
      <c r="HN222" s="53"/>
      <c r="HO222" s="53"/>
      <c r="HP222" s="53"/>
      <c r="HQ222" s="53"/>
      <c r="HR222" s="53"/>
      <c r="HS222" s="53"/>
      <c r="HT222" s="53"/>
      <c r="HU222" s="53"/>
      <c r="HV222" s="53"/>
      <c r="HW222" s="53"/>
      <c r="HX222" s="53"/>
      <c r="HY222" s="53"/>
      <c r="HZ222" s="53"/>
      <c r="IA222" s="53"/>
      <c r="IB222" s="53"/>
      <c r="IC222" s="53"/>
      <c r="ID222" s="53"/>
      <c r="IE222" s="53"/>
      <c r="IF222" s="53"/>
      <c r="IG222" s="53"/>
      <c r="IH222" s="53"/>
      <c r="II222" s="53"/>
      <c r="IJ222" s="53"/>
      <c r="IK222" s="53"/>
      <c r="IL222" s="53"/>
      <c r="IM222" s="53"/>
      <c r="IN222" s="53"/>
      <c r="IO222" s="53"/>
      <c r="IP222" s="53"/>
      <c r="IQ222" s="53"/>
      <c r="IR222" s="53"/>
      <c r="IS222" s="53"/>
      <c r="IT222" s="53"/>
      <c r="IU222" s="53"/>
      <c r="IV222" s="53"/>
      <c r="IW222" s="53"/>
      <c r="IX222" s="53"/>
      <c r="IY222" s="53"/>
      <c r="IZ222" s="53"/>
      <c r="JA222" s="53"/>
      <c r="JB222" s="53"/>
      <c r="JC222" s="53"/>
      <c r="JD222" s="53"/>
      <c r="JE222" s="53"/>
      <c r="JF222" s="53"/>
      <c r="JG222" s="53"/>
      <c r="JH222" s="53"/>
      <c r="JI222" s="53"/>
      <c r="JJ222" s="53"/>
      <c r="JK222" s="53"/>
      <c r="JL222" s="53"/>
      <c r="JM222" s="53"/>
      <c r="JN222" s="53"/>
      <c r="JO222" s="53"/>
      <c r="JP222" s="53"/>
      <c r="JQ222" s="53"/>
      <c r="JR222" s="53"/>
      <c r="JS222" s="53"/>
      <c r="JT222" s="53"/>
      <c r="JU222" s="53"/>
      <c r="JV222" s="53"/>
      <c r="JW222" s="53"/>
      <c r="JX222" s="53"/>
      <c r="JY222" s="53"/>
      <c r="JZ222" s="53"/>
      <c r="KA222" s="53"/>
      <c r="KB222" s="53"/>
      <c r="KC222" s="53"/>
      <c r="KD222" s="53"/>
      <c r="KE222" s="53"/>
      <c r="KF222" s="53"/>
      <c r="KG222" s="53"/>
      <c r="KH222" s="53"/>
      <c r="KI222" s="53"/>
      <c r="KJ222" s="53"/>
      <c r="KK222" s="53"/>
      <c r="KL222" s="53"/>
      <c r="KM222" s="53"/>
      <c r="KN222" s="53"/>
      <c r="KO222" s="9"/>
      <c r="KP222" s="9"/>
    </row>
    <row r="223" spans="1:302" x14ac:dyDescent="0.25">
      <c r="A223" s="106">
        <f t="shared" si="6"/>
        <v>0</v>
      </c>
      <c r="B223" s="52"/>
      <c r="C223" s="93" t="str">
        <f>IFERROR(VLOOKUP($B223,'Sub-code Info'!$B$4:$C$23,2,FALSE),"")</f>
        <v/>
      </c>
      <c r="D223" s="61"/>
      <c r="E223" s="61"/>
      <c r="F223" s="61"/>
      <c r="G223" s="61"/>
      <c r="H223" s="61"/>
      <c r="I223" s="61"/>
      <c r="J223" s="61"/>
      <c r="K223" s="68" t="str">
        <f>IFERROR('General Data'!$F$3*L223/SUM(COUNTIF(D223:J223,"x")),"00:00")</f>
        <v>00:00</v>
      </c>
      <c r="L223" s="75">
        <f t="shared" si="7"/>
        <v>0</v>
      </c>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c r="BI223" s="53"/>
      <c r="BJ223" s="53"/>
      <c r="BK223" s="53"/>
      <c r="BL223" s="53"/>
      <c r="BM223" s="53"/>
      <c r="BN223" s="53"/>
      <c r="BO223" s="53"/>
      <c r="BP223" s="53"/>
      <c r="BQ223" s="53"/>
      <c r="BR223" s="53"/>
      <c r="BS223" s="53"/>
      <c r="BT223" s="53"/>
      <c r="BU223" s="53"/>
      <c r="BV223" s="53"/>
      <c r="BW223" s="53"/>
      <c r="BX223" s="53"/>
      <c r="BY223" s="53"/>
      <c r="BZ223" s="53"/>
      <c r="CA223" s="53"/>
      <c r="CB223" s="53"/>
      <c r="CC223" s="53"/>
      <c r="CD223" s="53"/>
      <c r="CE223" s="53"/>
      <c r="CF223" s="53"/>
      <c r="CG223" s="53"/>
      <c r="CH223" s="53"/>
      <c r="CI223" s="53"/>
      <c r="CJ223" s="53"/>
      <c r="CK223" s="53"/>
      <c r="CL223" s="53"/>
      <c r="CM223" s="53"/>
      <c r="CN223" s="53"/>
      <c r="CO223" s="53"/>
      <c r="CP223" s="53"/>
      <c r="CQ223" s="53"/>
      <c r="CR223" s="53"/>
      <c r="CS223" s="53"/>
      <c r="CT223" s="53"/>
      <c r="CU223" s="53"/>
      <c r="CV223" s="53"/>
      <c r="CW223" s="53"/>
      <c r="CX223" s="53"/>
      <c r="CY223" s="53"/>
      <c r="CZ223" s="53"/>
      <c r="DA223" s="53"/>
      <c r="DB223" s="53"/>
      <c r="DC223" s="53"/>
      <c r="DD223" s="53"/>
      <c r="DE223" s="53"/>
      <c r="DF223" s="53"/>
      <c r="DG223" s="53"/>
      <c r="DH223" s="53"/>
      <c r="DI223" s="53"/>
      <c r="DJ223" s="53"/>
      <c r="DK223" s="53"/>
      <c r="DL223" s="53"/>
      <c r="DM223" s="53"/>
      <c r="DN223" s="53"/>
      <c r="DO223" s="53"/>
      <c r="DP223" s="53"/>
      <c r="DQ223" s="53"/>
      <c r="DR223" s="53"/>
      <c r="DS223" s="53"/>
      <c r="DT223" s="53"/>
      <c r="DU223" s="53"/>
      <c r="DV223" s="53"/>
      <c r="DW223" s="53"/>
      <c r="DX223" s="53"/>
      <c r="DY223" s="53"/>
      <c r="DZ223" s="53"/>
      <c r="EA223" s="53"/>
      <c r="EB223" s="53"/>
      <c r="EC223" s="53"/>
      <c r="ED223" s="53"/>
      <c r="EE223" s="53"/>
      <c r="EF223" s="53"/>
      <c r="EG223" s="53"/>
      <c r="EH223" s="53"/>
      <c r="EI223" s="53"/>
      <c r="EJ223" s="53"/>
      <c r="EK223" s="53"/>
      <c r="EL223" s="53"/>
      <c r="EM223" s="53"/>
      <c r="EN223" s="53"/>
      <c r="EO223" s="53"/>
      <c r="EP223" s="53"/>
      <c r="EQ223" s="53"/>
      <c r="ER223" s="53"/>
      <c r="ES223" s="53"/>
      <c r="ET223" s="53"/>
      <c r="EU223" s="53"/>
      <c r="EV223" s="53"/>
      <c r="EW223" s="53"/>
      <c r="EX223" s="53"/>
      <c r="EY223" s="53"/>
      <c r="EZ223" s="53"/>
      <c r="FA223" s="53"/>
      <c r="FB223" s="53"/>
      <c r="FC223" s="53"/>
      <c r="FD223" s="53"/>
      <c r="FE223" s="53"/>
      <c r="FF223" s="53"/>
      <c r="FG223" s="53"/>
      <c r="FH223" s="53"/>
      <c r="FI223" s="53"/>
      <c r="FJ223" s="53"/>
      <c r="FK223" s="53"/>
      <c r="FL223" s="53"/>
      <c r="FM223" s="53"/>
      <c r="FN223" s="53"/>
      <c r="FO223" s="53"/>
      <c r="FP223" s="53"/>
      <c r="FQ223" s="53"/>
      <c r="FR223" s="53"/>
      <c r="FS223" s="53"/>
      <c r="FT223" s="53"/>
      <c r="FU223" s="53"/>
      <c r="FV223" s="53"/>
      <c r="FW223" s="53"/>
      <c r="FX223" s="53"/>
      <c r="FY223" s="53"/>
      <c r="FZ223" s="53"/>
      <c r="GA223" s="53"/>
      <c r="GB223" s="53"/>
      <c r="GC223" s="53"/>
      <c r="GD223" s="53"/>
      <c r="GE223" s="53"/>
      <c r="GF223" s="53"/>
      <c r="GG223" s="53"/>
      <c r="GH223" s="53"/>
      <c r="GI223" s="53"/>
      <c r="GJ223" s="53"/>
      <c r="GK223" s="53"/>
      <c r="GL223" s="53"/>
      <c r="GM223" s="53"/>
      <c r="GN223" s="53"/>
      <c r="GO223" s="53"/>
      <c r="GP223" s="53"/>
      <c r="GQ223" s="53"/>
      <c r="GR223" s="53"/>
      <c r="GS223" s="53"/>
      <c r="GT223" s="53"/>
      <c r="GU223" s="53"/>
      <c r="GV223" s="53"/>
      <c r="GW223" s="53"/>
      <c r="GX223" s="53"/>
      <c r="GY223" s="53"/>
      <c r="GZ223" s="53"/>
      <c r="HA223" s="53"/>
      <c r="HB223" s="53"/>
      <c r="HC223" s="53"/>
      <c r="HD223" s="53"/>
      <c r="HE223" s="53"/>
      <c r="HF223" s="53"/>
      <c r="HG223" s="53"/>
      <c r="HH223" s="53"/>
      <c r="HI223" s="53"/>
      <c r="HJ223" s="53"/>
      <c r="HK223" s="53"/>
      <c r="HL223" s="53"/>
      <c r="HM223" s="53"/>
      <c r="HN223" s="53"/>
      <c r="HO223" s="53"/>
      <c r="HP223" s="53"/>
      <c r="HQ223" s="53"/>
      <c r="HR223" s="53"/>
      <c r="HS223" s="53"/>
      <c r="HT223" s="53"/>
      <c r="HU223" s="53"/>
      <c r="HV223" s="53"/>
      <c r="HW223" s="53"/>
      <c r="HX223" s="53"/>
      <c r="HY223" s="53"/>
      <c r="HZ223" s="53"/>
      <c r="IA223" s="53"/>
      <c r="IB223" s="53"/>
      <c r="IC223" s="53"/>
      <c r="ID223" s="53"/>
      <c r="IE223" s="53"/>
      <c r="IF223" s="53"/>
      <c r="IG223" s="53"/>
      <c r="IH223" s="53"/>
      <c r="II223" s="53"/>
      <c r="IJ223" s="53"/>
      <c r="IK223" s="53"/>
      <c r="IL223" s="53"/>
      <c r="IM223" s="53"/>
      <c r="IN223" s="53"/>
      <c r="IO223" s="53"/>
      <c r="IP223" s="53"/>
      <c r="IQ223" s="53"/>
      <c r="IR223" s="53"/>
      <c r="IS223" s="53"/>
      <c r="IT223" s="53"/>
      <c r="IU223" s="53"/>
      <c r="IV223" s="53"/>
      <c r="IW223" s="53"/>
      <c r="IX223" s="53"/>
      <c r="IY223" s="53"/>
      <c r="IZ223" s="53"/>
      <c r="JA223" s="53"/>
      <c r="JB223" s="53"/>
      <c r="JC223" s="53"/>
      <c r="JD223" s="53"/>
      <c r="JE223" s="53"/>
      <c r="JF223" s="53"/>
      <c r="JG223" s="53"/>
      <c r="JH223" s="53"/>
      <c r="JI223" s="53"/>
      <c r="JJ223" s="53"/>
      <c r="JK223" s="53"/>
      <c r="JL223" s="53"/>
      <c r="JM223" s="53"/>
      <c r="JN223" s="53"/>
      <c r="JO223" s="53"/>
      <c r="JP223" s="53"/>
      <c r="JQ223" s="53"/>
      <c r="JR223" s="53"/>
      <c r="JS223" s="53"/>
      <c r="JT223" s="53"/>
      <c r="JU223" s="53"/>
      <c r="JV223" s="53"/>
      <c r="JW223" s="53"/>
      <c r="JX223" s="53"/>
      <c r="JY223" s="53"/>
      <c r="JZ223" s="53"/>
      <c r="KA223" s="53"/>
      <c r="KB223" s="53"/>
      <c r="KC223" s="53"/>
      <c r="KD223" s="53"/>
      <c r="KE223" s="53"/>
      <c r="KF223" s="53"/>
      <c r="KG223" s="53"/>
      <c r="KH223" s="53"/>
      <c r="KI223" s="53"/>
      <c r="KJ223" s="53"/>
      <c r="KK223" s="53"/>
      <c r="KL223" s="53"/>
      <c r="KM223" s="53"/>
      <c r="KN223" s="53"/>
      <c r="KO223" s="9"/>
      <c r="KP223" s="9"/>
    </row>
    <row r="224" spans="1:302" x14ac:dyDescent="0.25">
      <c r="A224" s="106">
        <f t="shared" si="6"/>
        <v>0</v>
      </c>
      <c r="B224" s="52"/>
      <c r="C224" s="93" t="str">
        <f>IFERROR(VLOOKUP($B224,'Sub-code Info'!$B$4:$C$23,2,FALSE),"")</f>
        <v/>
      </c>
      <c r="D224" s="61"/>
      <c r="E224" s="61"/>
      <c r="F224" s="61"/>
      <c r="G224" s="61"/>
      <c r="H224" s="61"/>
      <c r="I224" s="61"/>
      <c r="J224" s="61"/>
      <c r="K224" s="68" t="str">
        <f>IFERROR('General Data'!$F$3*L224/SUM(COUNTIF(D224:J224,"x")),"00:00")</f>
        <v>00:00</v>
      </c>
      <c r="L224" s="75">
        <f t="shared" si="7"/>
        <v>0</v>
      </c>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c r="BI224" s="53"/>
      <c r="BJ224" s="53"/>
      <c r="BK224" s="53"/>
      <c r="BL224" s="53"/>
      <c r="BM224" s="53"/>
      <c r="BN224" s="53"/>
      <c r="BO224" s="53"/>
      <c r="BP224" s="53"/>
      <c r="BQ224" s="53"/>
      <c r="BR224" s="53"/>
      <c r="BS224" s="53"/>
      <c r="BT224" s="53"/>
      <c r="BU224" s="53"/>
      <c r="BV224" s="53"/>
      <c r="BW224" s="53"/>
      <c r="BX224" s="53"/>
      <c r="BY224" s="53"/>
      <c r="BZ224" s="53"/>
      <c r="CA224" s="53"/>
      <c r="CB224" s="53"/>
      <c r="CC224" s="53"/>
      <c r="CD224" s="53"/>
      <c r="CE224" s="53"/>
      <c r="CF224" s="53"/>
      <c r="CG224" s="53"/>
      <c r="CH224" s="53"/>
      <c r="CI224" s="53"/>
      <c r="CJ224" s="53"/>
      <c r="CK224" s="53"/>
      <c r="CL224" s="53"/>
      <c r="CM224" s="53"/>
      <c r="CN224" s="53"/>
      <c r="CO224" s="53"/>
      <c r="CP224" s="53"/>
      <c r="CQ224" s="53"/>
      <c r="CR224" s="53"/>
      <c r="CS224" s="53"/>
      <c r="CT224" s="53"/>
      <c r="CU224" s="53"/>
      <c r="CV224" s="53"/>
      <c r="CW224" s="53"/>
      <c r="CX224" s="53"/>
      <c r="CY224" s="53"/>
      <c r="CZ224" s="53"/>
      <c r="DA224" s="53"/>
      <c r="DB224" s="53"/>
      <c r="DC224" s="53"/>
      <c r="DD224" s="53"/>
      <c r="DE224" s="53"/>
      <c r="DF224" s="53"/>
      <c r="DG224" s="53"/>
      <c r="DH224" s="53"/>
      <c r="DI224" s="53"/>
      <c r="DJ224" s="53"/>
      <c r="DK224" s="53"/>
      <c r="DL224" s="53"/>
      <c r="DM224" s="53"/>
      <c r="DN224" s="53"/>
      <c r="DO224" s="53"/>
      <c r="DP224" s="53"/>
      <c r="DQ224" s="53"/>
      <c r="DR224" s="53"/>
      <c r="DS224" s="53"/>
      <c r="DT224" s="53"/>
      <c r="DU224" s="53"/>
      <c r="DV224" s="53"/>
      <c r="DW224" s="53"/>
      <c r="DX224" s="53"/>
      <c r="DY224" s="53"/>
      <c r="DZ224" s="53"/>
      <c r="EA224" s="53"/>
      <c r="EB224" s="53"/>
      <c r="EC224" s="53"/>
      <c r="ED224" s="53"/>
      <c r="EE224" s="53"/>
      <c r="EF224" s="53"/>
      <c r="EG224" s="53"/>
      <c r="EH224" s="53"/>
      <c r="EI224" s="53"/>
      <c r="EJ224" s="53"/>
      <c r="EK224" s="53"/>
      <c r="EL224" s="53"/>
      <c r="EM224" s="53"/>
      <c r="EN224" s="53"/>
      <c r="EO224" s="53"/>
      <c r="EP224" s="53"/>
      <c r="EQ224" s="53"/>
      <c r="ER224" s="53"/>
      <c r="ES224" s="53"/>
      <c r="ET224" s="53"/>
      <c r="EU224" s="53"/>
      <c r="EV224" s="53"/>
      <c r="EW224" s="53"/>
      <c r="EX224" s="53"/>
      <c r="EY224" s="53"/>
      <c r="EZ224" s="53"/>
      <c r="FA224" s="53"/>
      <c r="FB224" s="53"/>
      <c r="FC224" s="53"/>
      <c r="FD224" s="53"/>
      <c r="FE224" s="53"/>
      <c r="FF224" s="53"/>
      <c r="FG224" s="53"/>
      <c r="FH224" s="53"/>
      <c r="FI224" s="53"/>
      <c r="FJ224" s="53"/>
      <c r="FK224" s="53"/>
      <c r="FL224" s="53"/>
      <c r="FM224" s="53"/>
      <c r="FN224" s="53"/>
      <c r="FO224" s="53"/>
      <c r="FP224" s="53"/>
      <c r="FQ224" s="53"/>
      <c r="FR224" s="53"/>
      <c r="FS224" s="53"/>
      <c r="FT224" s="53"/>
      <c r="FU224" s="53"/>
      <c r="FV224" s="53"/>
      <c r="FW224" s="53"/>
      <c r="FX224" s="53"/>
      <c r="FY224" s="53"/>
      <c r="FZ224" s="53"/>
      <c r="GA224" s="53"/>
      <c r="GB224" s="53"/>
      <c r="GC224" s="53"/>
      <c r="GD224" s="53"/>
      <c r="GE224" s="53"/>
      <c r="GF224" s="53"/>
      <c r="GG224" s="53"/>
      <c r="GH224" s="53"/>
      <c r="GI224" s="53"/>
      <c r="GJ224" s="53"/>
      <c r="GK224" s="53"/>
      <c r="GL224" s="53"/>
      <c r="GM224" s="53"/>
      <c r="GN224" s="53"/>
      <c r="GO224" s="53"/>
      <c r="GP224" s="53"/>
      <c r="GQ224" s="53"/>
      <c r="GR224" s="53"/>
      <c r="GS224" s="53"/>
      <c r="GT224" s="53"/>
      <c r="GU224" s="53"/>
      <c r="GV224" s="53"/>
      <c r="GW224" s="53"/>
      <c r="GX224" s="53"/>
      <c r="GY224" s="53"/>
      <c r="GZ224" s="53"/>
      <c r="HA224" s="53"/>
      <c r="HB224" s="53"/>
      <c r="HC224" s="53"/>
      <c r="HD224" s="53"/>
      <c r="HE224" s="53"/>
      <c r="HF224" s="53"/>
      <c r="HG224" s="53"/>
      <c r="HH224" s="53"/>
      <c r="HI224" s="53"/>
      <c r="HJ224" s="53"/>
      <c r="HK224" s="53"/>
      <c r="HL224" s="53"/>
      <c r="HM224" s="53"/>
      <c r="HN224" s="53"/>
      <c r="HO224" s="53"/>
      <c r="HP224" s="53"/>
      <c r="HQ224" s="53"/>
      <c r="HR224" s="53"/>
      <c r="HS224" s="53"/>
      <c r="HT224" s="53"/>
      <c r="HU224" s="53"/>
      <c r="HV224" s="53"/>
      <c r="HW224" s="53"/>
      <c r="HX224" s="53"/>
      <c r="HY224" s="53"/>
      <c r="HZ224" s="53"/>
      <c r="IA224" s="53"/>
      <c r="IB224" s="53"/>
      <c r="IC224" s="53"/>
      <c r="ID224" s="53"/>
      <c r="IE224" s="53"/>
      <c r="IF224" s="53"/>
      <c r="IG224" s="53"/>
      <c r="IH224" s="53"/>
      <c r="II224" s="53"/>
      <c r="IJ224" s="53"/>
      <c r="IK224" s="53"/>
      <c r="IL224" s="53"/>
      <c r="IM224" s="53"/>
      <c r="IN224" s="53"/>
      <c r="IO224" s="53"/>
      <c r="IP224" s="53"/>
      <c r="IQ224" s="53"/>
      <c r="IR224" s="53"/>
      <c r="IS224" s="53"/>
      <c r="IT224" s="53"/>
      <c r="IU224" s="53"/>
      <c r="IV224" s="53"/>
      <c r="IW224" s="53"/>
      <c r="IX224" s="53"/>
      <c r="IY224" s="53"/>
      <c r="IZ224" s="53"/>
      <c r="JA224" s="53"/>
      <c r="JB224" s="53"/>
      <c r="JC224" s="53"/>
      <c r="JD224" s="53"/>
      <c r="JE224" s="53"/>
      <c r="JF224" s="53"/>
      <c r="JG224" s="53"/>
      <c r="JH224" s="53"/>
      <c r="JI224" s="53"/>
      <c r="JJ224" s="53"/>
      <c r="JK224" s="53"/>
      <c r="JL224" s="53"/>
      <c r="JM224" s="53"/>
      <c r="JN224" s="53"/>
      <c r="JO224" s="53"/>
      <c r="JP224" s="53"/>
      <c r="JQ224" s="53"/>
      <c r="JR224" s="53"/>
      <c r="JS224" s="53"/>
      <c r="JT224" s="53"/>
      <c r="JU224" s="53"/>
      <c r="JV224" s="53"/>
      <c r="JW224" s="53"/>
      <c r="JX224" s="53"/>
      <c r="JY224" s="53"/>
      <c r="JZ224" s="53"/>
      <c r="KA224" s="53"/>
      <c r="KB224" s="53"/>
      <c r="KC224" s="53"/>
      <c r="KD224" s="53"/>
      <c r="KE224" s="53"/>
      <c r="KF224" s="53"/>
      <c r="KG224" s="53"/>
      <c r="KH224" s="53"/>
      <c r="KI224" s="53"/>
      <c r="KJ224" s="53"/>
      <c r="KK224" s="53"/>
      <c r="KL224" s="53"/>
      <c r="KM224" s="53"/>
      <c r="KN224" s="53"/>
      <c r="KO224" s="9"/>
      <c r="KP224" s="9"/>
    </row>
    <row r="225" spans="1:302" x14ac:dyDescent="0.25">
      <c r="A225" s="106">
        <f t="shared" si="6"/>
        <v>0</v>
      </c>
      <c r="B225" s="52"/>
      <c r="C225" s="93" t="str">
        <f>IFERROR(VLOOKUP($B225,'Sub-code Info'!$B$4:$C$23,2,FALSE),"")</f>
        <v/>
      </c>
      <c r="D225" s="61"/>
      <c r="E225" s="61"/>
      <c r="F225" s="61"/>
      <c r="G225" s="61"/>
      <c r="H225" s="61"/>
      <c r="I225" s="61"/>
      <c r="J225" s="61"/>
      <c r="K225" s="68" t="str">
        <f>IFERROR('General Data'!$F$3*L225/SUM(COUNTIF(D225:J225,"x")),"00:00")</f>
        <v>00:00</v>
      </c>
      <c r="L225" s="75">
        <f t="shared" si="7"/>
        <v>0</v>
      </c>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CL225" s="53"/>
      <c r="CM225" s="53"/>
      <c r="CN225" s="53"/>
      <c r="CO225" s="53"/>
      <c r="CP225" s="53"/>
      <c r="CQ225" s="53"/>
      <c r="CR225" s="53"/>
      <c r="CS225" s="53"/>
      <c r="CT225" s="53"/>
      <c r="CU225" s="53"/>
      <c r="CV225" s="53"/>
      <c r="CW225" s="53"/>
      <c r="CX225" s="53"/>
      <c r="CY225" s="53"/>
      <c r="CZ225" s="53"/>
      <c r="DA225" s="53"/>
      <c r="DB225" s="53"/>
      <c r="DC225" s="53"/>
      <c r="DD225" s="53"/>
      <c r="DE225" s="53"/>
      <c r="DF225" s="53"/>
      <c r="DG225" s="53"/>
      <c r="DH225" s="53"/>
      <c r="DI225" s="53"/>
      <c r="DJ225" s="53"/>
      <c r="DK225" s="53"/>
      <c r="DL225" s="53"/>
      <c r="DM225" s="53"/>
      <c r="DN225" s="53"/>
      <c r="DO225" s="53"/>
      <c r="DP225" s="53"/>
      <c r="DQ225" s="53"/>
      <c r="DR225" s="53"/>
      <c r="DS225" s="53"/>
      <c r="DT225" s="53"/>
      <c r="DU225" s="53"/>
      <c r="DV225" s="53"/>
      <c r="DW225" s="53"/>
      <c r="DX225" s="53"/>
      <c r="DY225" s="53"/>
      <c r="DZ225" s="53"/>
      <c r="EA225" s="53"/>
      <c r="EB225" s="53"/>
      <c r="EC225" s="53"/>
      <c r="ED225" s="53"/>
      <c r="EE225" s="53"/>
      <c r="EF225" s="53"/>
      <c r="EG225" s="53"/>
      <c r="EH225" s="53"/>
      <c r="EI225" s="53"/>
      <c r="EJ225" s="53"/>
      <c r="EK225" s="53"/>
      <c r="EL225" s="53"/>
      <c r="EM225" s="53"/>
      <c r="EN225" s="53"/>
      <c r="EO225" s="53"/>
      <c r="EP225" s="53"/>
      <c r="EQ225" s="53"/>
      <c r="ER225" s="53"/>
      <c r="ES225" s="53"/>
      <c r="ET225" s="53"/>
      <c r="EU225" s="53"/>
      <c r="EV225" s="53"/>
      <c r="EW225" s="53"/>
      <c r="EX225" s="53"/>
      <c r="EY225" s="53"/>
      <c r="EZ225" s="53"/>
      <c r="FA225" s="53"/>
      <c r="FB225" s="53"/>
      <c r="FC225" s="53"/>
      <c r="FD225" s="53"/>
      <c r="FE225" s="53"/>
      <c r="FF225" s="53"/>
      <c r="FG225" s="53"/>
      <c r="FH225" s="53"/>
      <c r="FI225" s="53"/>
      <c r="FJ225" s="53"/>
      <c r="FK225" s="53"/>
      <c r="FL225" s="53"/>
      <c r="FM225" s="53"/>
      <c r="FN225" s="53"/>
      <c r="FO225" s="53"/>
      <c r="FP225" s="53"/>
      <c r="FQ225" s="53"/>
      <c r="FR225" s="53"/>
      <c r="FS225" s="53"/>
      <c r="FT225" s="53"/>
      <c r="FU225" s="53"/>
      <c r="FV225" s="53"/>
      <c r="FW225" s="53"/>
      <c r="FX225" s="53"/>
      <c r="FY225" s="53"/>
      <c r="FZ225" s="53"/>
      <c r="GA225" s="53"/>
      <c r="GB225" s="53"/>
      <c r="GC225" s="53"/>
      <c r="GD225" s="53"/>
      <c r="GE225" s="53"/>
      <c r="GF225" s="53"/>
      <c r="GG225" s="53"/>
      <c r="GH225" s="53"/>
      <c r="GI225" s="53"/>
      <c r="GJ225" s="53"/>
      <c r="GK225" s="53"/>
      <c r="GL225" s="53"/>
      <c r="GM225" s="53"/>
      <c r="GN225" s="53"/>
      <c r="GO225" s="53"/>
      <c r="GP225" s="53"/>
      <c r="GQ225" s="53"/>
      <c r="GR225" s="53"/>
      <c r="GS225" s="53"/>
      <c r="GT225" s="53"/>
      <c r="GU225" s="53"/>
      <c r="GV225" s="53"/>
      <c r="GW225" s="53"/>
      <c r="GX225" s="53"/>
      <c r="GY225" s="53"/>
      <c r="GZ225" s="53"/>
      <c r="HA225" s="53"/>
      <c r="HB225" s="53"/>
      <c r="HC225" s="53"/>
      <c r="HD225" s="53"/>
      <c r="HE225" s="53"/>
      <c r="HF225" s="53"/>
      <c r="HG225" s="53"/>
      <c r="HH225" s="53"/>
      <c r="HI225" s="53"/>
      <c r="HJ225" s="53"/>
      <c r="HK225" s="53"/>
      <c r="HL225" s="53"/>
      <c r="HM225" s="53"/>
      <c r="HN225" s="53"/>
      <c r="HO225" s="53"/>
      <c r="HP225" s="53"/>
      <c r="HQ225" s="53"/>
      <c r="HR225" s="53"/>
      <c r="HS225" s="53"/>
      <c r="HT225" s="53"/>
      <c r="HU225" s="53"/>
      <c r="HV225" s="53"/>
      <c r="HW225" s="53"/>
      <c r="HX225" s="53"/>
      <c r="HY225" s="53"/>
      <c r="HZ225" s="53"/>
      <c r="IA225" s="53"/>
      <c r="IB225" s="53"/>
      <c r="IC225" s="53"/>
      <c r="ID225" s="53"/>
      <c r="IE225" s="53"/>
      <c r="IF225" s="53"/>
      <c r="IG225" s="53"/>
      <c r="IH225" s="53"/>
      <c r="II225" s="53"/>
      <c r="IJ225" s="53"/>
      <c r="IK225" s="53"/>
      <c r="IL225" s="53"/>
      <c r="IM225" s="53"/>
      <c r="IN225" s="53"/>
      <c r="IO225" s="53"/>
      <c r="IP225" s="53"/>
      <c r="IQ225" s="53"/>
      <c r="IR225" s="53"/>
      <c r="IS225" s="53"/>
      <c r="IT225" s="53"/>
      <c r="IU225" s="53"/>
      <c r="IV225" s="53"/>
      <c r="IW225" s="53"/>
      <c r="IX225" s="53"/>
      <c r="IY225" s="53"/>
      <c r="IZ225" s="53"/>
      <c r="JA225" s="53"/>
      <c r="JB225" s="53"/>
      <c r="JC225" s="53"/>
      <c r="JD225" s="53"/>
      <c r="JE225" s="53"/>
      <c r="JF225" s="53"/>
      <c r="JG225" s="53"/>
      <c r="JH225" s="53"/>
      <c r="JI225" s="53"/>
      <c r="JJ225" s="53"/>
      <c r="JK225" s="53"/>
      <c r="JL225" s="53"/>
      <c r="JM225" s="53"/>
      <c r="JN225" s="53"/>
      <c r="JO225" s="53"/>
      <c r="JP225" s="53"/>
      <c r="JQ225" s="53"/>
      <c r="JR225" s="53"/>
      <c r="JS225" s="53"/>
      <c r="JT225" s="53"/>
      <c r="JU225" s="53"/>
      <c r="JV225" s="53"/>
      <c r="JW225" s="53"/>
      <c r="JX225" s="53"/>
      <c r="JY225" s="53"/>
      <c r="JZ225" s="53"/>
      <c r="KA225" s="53"/>
      <c r="KB225" s="53"/>
      <c r="KC225" s="53"/>
      <c r="KD225" s="53"/>
      <c r="KE225" s="53"/>
      <c r="KF225" s="53"/>
      <c r="KG225" s="53"/>
      <c r="KH225" s="53"/>
      <c r="KI225" s="53"/>
      <c r="KJ225" s="53"/>
      <c r="KK225" s="53"/>
      <c r="KL225" s="53"/>
      <c r="KM225" s="53"/>
      <c r="KN225" s="53"/>
      <c r="KO225" s="9"/>
      <c r="KP225" s="9"/>
    </row>
    <row r="226" spans="1:302" x14ac:dyDescent="0.25">
      <c r="A226" s="106">
        <f t="shared" si="6"/>
        <v>0</v>
      </c>
      <c r="B226" s="52"/>
      <c r="C226" s="93" t="str">
        <f>IFERROR(VLOOKUP($B226,'Sub-code Info'!$B$4:$C$23,2,FALSE),"")</f>
        <v/>
      </c>
      <c r="D226" s="61"/>
      <c r="E226" s="61"/>
      <c r="F226" s="61"/>
      <c r="G226" s="61"/>
      <c r="H226" s="61"/>
      <c r="I226" s="61"/>
      <c r="J226" s="61"/>
      <c r="K226" s="68" t="str">
        <f>IFERROR('General Data'!$F$3*L226/SUM(COUNTIF(D226:J226,"x")),"00:00")</f>
        <v>00:00</v>
      </c>
      <c r="L226" s="75">
        <f t="shared" si="7"/>
        <v>0</v>
      </c>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53"/>
      <c r="BL226" s="53"/>
      <c r="BM226" s="53"/>
      <c r="BN226" s="53"/>
      <c r="BO226" s="53"/>
      <c r="BP226" s="53"/>
      <c r="BQ226" s="53"/>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53"/>
      <c r="DZ226" s="53"/>
      <c r="EA226" s="53"/>
      <c r="EB226" s="53"/>
      <c r="EC226" s="53"/>
      <c r="ED226" s="53"/>
      <c r="EE226" s="53"/>
      <c r="EF226" s="53"/>
      <c r="EG226" s="53"/>
      <c r="EH226" s="53"/>
      <c r="EI226" s="53"/>
      <c r="EJ226" s="53"/>
      <c r="EK226" s="53"/>
      <c r="EL226" s="53"/>
      <c r="EM226" s="53"/>
      <c r="EN226" s="53"/>
      <c r="EO226" s="53"/>
      <c r="EP226" s="53"/>
      <c r="EQ226" s="53"/>
      <c r="ER226" s="53"/>
      <c r="ES226" s="53"/>
      <c r="ET226" s="53"/>
      <c r="EU226" s="53"/>
      <c r="EV226" s="53"/>
      <c r="EW226" s="53"/>
      <c r="EX226" s="53"/>
      <c r="EY226" s="53"/>
      <c r="EZ226" s="53"/>
      <c r="FA226" s="53"/>
      <c r="FB226" s="53"/>
      <c r="FC226" s="53"/>
      <c r="FD226" s="53"/>
      <c r="FE226" s="53"/>
      <c r="FF226" s="53"/>
      <c r="FG226" s="53"/>
      <c r="FH226" s="53"/>
      <c r="FI226" s="53"/>
      <c r="FJ226" s="53"/>
      <c r="FK226" s="53"/>
      <c r="FL226" s="53"/>
      <c r="FM226" s="53"/>
      <c r="FN226" s="53"/>
      <c r="FO226" s="53"/>
      <c r="FP226" s="53"/>
      <c r="FQ226" s="53"/>
      <c r="FR226" s="53"/>
      <c r="FS226" s="53"/>
      <c r="FT226" s="53"/>
      <c r="FU226" s="53"/>
      <c r="FV226" s="53"/>
      <c r="FW226" s="53"/>
      <c r="FX226" s="53"/>
      <c r="FY226" s="53"/>
      <c r="FZ226" s="53"/>
      <c r="GA226" s="53"/>
      <c r="GB226" s="53"/>
      <c r="GC226" s="53"/>
      <c r="GD226" s="53"/>
      <c r="GE226" s="53"/>
      <c r="GF226" s="53"/>
      <c r="GG226" s="53"/>
      <c r="GH226" s="53"/>
      <c r="GI226" s="53"/>
      <c r="GJ226" s="53"/>
      <c r="GK226" s="53"/>
      <c r="GL226" s="53"/>
      <c r="GM226" s="53"/>
      <c r="GN226" s="53"/>
      <c r="GO226" s="53"/>
      <c r="GP226" s="53"/>
      <c r="GQ226" s="53"/>
      <c r="GR226" s="53"/>
      <c r="GS226" s="53"/>
      <c r="GT226" s="53"/>
      <c r="GU226" s="53"/>
      <c r="GV226" s="53"/>
      <c r="GW226" s="53"/>
      <c r="GX226" s="53"/>
      <c r="GY226" s="53"/>
      <c r="GZ226" s="53"/>
      <c r="HA226" s="53"/>
      <c r="HB226" s="53"/>
      <c r="HC226" s="53"/>
      <c r="HD226" s="53"/>
      <c r="HE226" s="53"/>
      <c r="HF226" s="53"/>
      <c r="HG226" s="53"/>
      <c r="HH226" s="53"/>
      <c r="HI226" s="53"/>
      <c r="HJ226" s="53"/>
      <c r="HK226" s="53"/>
      <c r="HL226" s="53"/>
      <c r="HM226" s="53"/>
      <c r="HN226" s="53"/>
      <c r="HO226" s="53"/>
      <c r="HP226" s="53"/>
      <c r="HQ226" s="53"/>
      <c r="HR226" s="53"/>
      <c r="HS226" s="53"/>
      <c r="HT226" s="53"/>
      <c r="HU226" s="53"/>
      <c r="HV226" s="53"/>
      <c r="HW226" s="53"/>
      <c r="HX226" s="53"/>
      <c r="HY226" s="53"/>
      <c r="HZ226" s="53"/>
      <c r="IA226" s="53"/>
      <c r="IB226" s="53"/>
      <c r="IC226" s="53"/>
      <c r="ID226" s="53"/>
      <c r="IE226" s="53"/>
      <c r="IF226" s="53"/>
      <c r="IG226" s="53"/>
      <c r="IH226" s="53"/>
      <c r="II226" s="53"/>
      <c r="IJ226" s="53"/>
      <c r="IK226" s="53"/>
      <c r="IL226" s="53"/>
      <c r="IM226" s="53"/>
      <c r="IN226" s="53"/>
      <c r="IO226" s="53"/>
      <c r="IP226" s="53"/>
      <c r="IQ226" s="53"/>
      <c r="IR226" s="53"/>
      <c r="IS226" s="53"/>
      <c r="IT226" s="53"/>
      <c r="IU226" s="53"/>
      <c r="IV226" s="53"/>
      <c r="IW226" s="53"/>
      <c r="IX226" s="53"/>
      <c r="IY226" s="53"/>
      <c r="IZ226" s="53"/>
      <c r="JA226" s="53"/>
      <c r="JB226" s="53"/>
      <c r="JC226" s="53"/>
      <c r="JD226" s="53"/>
      <c r="JE226" s="53"/>
      <c r="JF226" s="53"/>
      <c r="JG226" s="53"/>
      <c r="JH226" s="53"/>
      <c r="JI226" s="53"/>
      <c r="JJ226" s="53"/>
      <c r="JK226" s="53"/>
      <c r="JL226" s="53"/>
      <c r="JM226" s="53"/>
      <c r="JN226" s="53"/>
      <c r="JO226" s="53"/>
      <c r="JP226" s="53"/>
      <c r="JQ226" s="53"/>
      <c r="JR226" s="53"/>
      <c r="JS226" s="53"/>
      <c r="JT226" s="53"/>
      <c r="JU226" s="53"/>
      <c r="JV226" s="53"/>
      <c r="JW226" s="53"/>
      <c r="JX226" s="53"/>
      <c r="JY226" s="53"/>
      <c r="JZ226" s="53"/>
      <c r="KA226" s="53"/>
      <c r="KB226" s="53"/>
      <c r="KC226" s="53"/>
      <c r="KD226" s="53"/>
      <c r="KE226" s="53"/>
      <c r="KF226" s="53"/>
      <c r="KG226" s="53"/>
      <c r="KH226" s="53"/>
      <c r="KI226" s="53"/>
      <c r="KJ226" s="53"/>
      <c r="KK226" s="53"/>
      <c r="KL226" s="53"/>
      <c r="KM226" s="53"/>
      <c r="KN226" s="53"/>
      <c r="KO226" s="9"/>
      <c r="KP226" s="9"/>
    </row>
    <row r="227" spans="1:302" x14ac:dyDescent="0.25">
      <c r="A227" s="106">
        <f t="shared" si="6"/>
        <v>0</v>
      </c>
      <c r="B227" s="52"/>
      <c r="C227" s="93" t="str">
        <f>IFERROR(VLOOKUP($B227,'Sub-code Info'!$B$4:$C$23,2,FALSE),"")</f>
        <v/>
      </c>
      <c r="D227" s="61"/>
      <c r="E227" s="61"/>
      <c r="F227" s="61"/>
      <c r="G227" s="61"/>
      <c r="H227" s="61"/>
      <c r="I227" s="61"/>
      <c r="J227" s="61"/>
      <c r="K227" s="68" t="str">
        <f>IFERROR('General Data'!$F$3*L227/SUM(COUNTIF(D227:J227,"x")),"00:00")</f>
        <v>00:00</v>
      </c>
      <c r="L227" s="75">
        <f t="shared" si="7"/>
        <v>0</v>
      </c>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c r="BI227" s="53"/>
      <c r="BJ227" s="53"/>
      <c r="BK227" s="53"/>
      <c r="BL227" s="53"/>
      <c r="BM227" s="53"/>
      <c r="BN227" s="53"/>
      <c r="BO227" s="53"/>
      <c r="BP227" s="53"/>
      <c r="BQ227" s="53"/>
      <c r="BR227" s="53"/>
      <c r="BS227" s="53"/>
      <c r="BT227" s="53"/>
      <c r="BU227" s="53"/>
      <c r="BV227" s="53"/>
      <c r="BW227" s="53"/>
      <c r="BX227" s="53"/>
      <c r="BY227" s="53"/>
      <c r="BZ227" s="53"/>
      <c r="CA227" s="53"/>
      <c r="CB227" s="53"/>
      <c r="CC227" s="53"/>
      <c r="CD227" s="53"/>
      <c r="CE227" s="53"/>
      <c r="CF227" s="53"/>
      <c r="CG227" s="53"/>
      <c r="CH227" s="53"/>
      <c r="CI227" s="53"/>
      <c r="CJ227" s="53"/>
      <c r="CK227" s="53"/>
      <c r="CL227" s="53"/>
      <c r="CM227" s="53"/>
      <c r="CN227" s="53"/>
      <c r="CO227" s="53"/>
      <c r="CP227" s="53"/>
      <c r="CQ227" s="53"/>
      <c r="CR227" s="53"/>
      <c r="CS227" s="53"/>
      <c r="CT227" s="53"/>
      <c r="CU227" s="53"/>
      <c r="CV227" s="53"/>
      <c r="CW227" s="53"/>
      <c r="CX227" s="53"/>
      <c r="CY227" s="53"/>
      <c r="CZ227" s="53"/>
      <c r="DA227" s="53"/>
      <c r="DB227" s="53"/>
      <c r="DC227" s="53"/>
      <c r="DD227" s="53"/>
      <c r="DE227" s="53"/>
      <c r="DF227" s="53"/>
      <c r="DG227" s="53"/>
      <c r="DH227" s="53"/>
      <c r="DI227" s="53"/>
      <c r="DJ227" s="53"/>
      <c r="DK227" s="53"/>
      <c r="DL227" s="53"/>
      <c r="DM227" s="53"/>
      <c r="DN227" s="53"/>
      <c r="DO227" s="53"/>
      <c r="DP227" s="53"/>
      <c r="DQ227" s="53"/>
      <c r="DR227" s="53"/>
      <c r="DS227" s="53"/>
      <c r="DT227" s="53"/>
      <c r="DU227" s="53"/>
      <c r="DV227" s="53"/>
      <c r="DW227" s="53"/>
      <c r="DX227" s="53"/>
      <c r="DY227" s="53"/>
      <c r="DZ227" s="53"/>
      <c r="EA227" s="53"/>
      <c r="EB227" s="53"/>
      <c r="EC227" s="53"/>
      <c r="ED227" s="53"/>
      <c r="EE227" s="53"/>
      <c r="EF227" s="53"/>
      <c r="EG227" s="53"/>
      <c r="EH227" s="53"/>
      <c r="EI227" s="53"/>
      <c r="EJ227" s="53"/>
      <c r="EK227" s="53"/>
      <c r="EL227" s="53"/>
      <c r="EM227" s="53"/>
      <c r="EN227" s="53"/>
      <c r="EO227" s="53"/>
      <c r="EP227" s="53"/>
      <c r="EQ227" s="53"/>
      <c r="ER227" s="53"/>
      <c r="ES227" s="53"/>
      <c r="ET227" s="53"/>
      <c r="EU227" s="53"/>
      <c r="EV227" s="53"/>
      <c r="EW227" s="53"/>
      <c r="EX227" s="53"/>
      <c r="EY227" s="53"/>
      <c r="EZ227" s="53"/>
      <c r="FA227" s="53"/>
      <c r="FB227" s="53"/>
      <c r="FC227" s="53"/>
      <c r="FD227" s="53"/>
      <c r="FE227" s="53"/>
      <c r="FF227" s="53"/>
      <c r="FG227" s="53"/>
      <c r="FH227" s="53"/>
      <c r="FI227" s="53"/>
      <c r="FJ227" s="53"/>
      <c r="FK227" s="53"/>
      <c r="FL227" s="53"/>
      <c r="FM227" s="53"/>
      <c r="FN227" s="53"/>
      <c r="FO227" s="53"/>
      <c r="FP227" s="53"/>
      <c r="FQ227" s="53"/>
      <c r="FR227" s="53"/>
      <c r="FS227" s="53"/>
      <c r="FT227" s="53"/>
      <c r="FU227" s="53"/>
      <c r="FV227" s="53"/>
      <c r="FW227" s="53"/>
      <c r="FX227" s="53"/>
      <c r="FY227" s="53"/>
      <c r="FZ227" s="53"/>
      <c r="GA227" s="53"/>
      <c r="GB227" s="53"/>
      <c r="GC227" s="53"/>
      <c r="GD227" s="53"/>
      <c r="GE227" s="53"/>
      <c r="GF227" s="53"/>
      <c r="GG227" s="53"/>
      <c r="GH227" s="53"/>
      <c r="GI227" s="53"/>
      <c r="GJ227" s="53"/>
      <c r="GK227" s="53"/>
      <c r="GL227" s="53"/>
      <c r="GM227" s="53"/>
      <c r="GN227" s="53"/>
      <c r="GO227" s="53"/>
      <c r="GP227" s="53"/>
      <c r="GQ227" s="53"/>
      <c r="GR227" s="53"/>
      <c r="GS227" s="53"/>
      <c r="GT227" s="53"/>
      <c r="GU227" s="53"/>
      <c r="GV227" s="53"/>
      <c r="GW227" s="53"/>
      <c r="GX227" s="53"/>
      <c r="GY227" s="53"/>
      <c r="GZ227" s="53"/>
      <c r="HA227" s="53"/>
      <c r="HB227" s="53"/>
      <c r="HC227" s="53"/>
      <c r="HD227" s="53"/>
      <c r="HE227" s="53"/>
      <c r="HF227" s="53"/>
      <c r="HG227" s="53"/>
      <c r="HH227" s="53"/>
      <c r="HI227" s="53"/>
      <c r="HJ227" s="53"/>
      <c r="HK227" s="53"/>
      <c r="HL227" s="53"/>
      <c r="HM227" s="53"/>
      <c r="HN227" s="53"/>
      <c r="HO227" s="53"/>
      <c r="HP227" s="53"/>
      <c r="HQ227" s="53"/>
      <c r="HR227" s="53"/>
      <c r="HS227" s="53"/>
      <c r="HT227" s="53"/>
      <c r="HU227" s="53"/>
      <c r="HV227" s="53"/>
      <c r="HW227" s="53"/>
      <c r="HX227" s="53"/>
      <c r="HY227" s="53"/>
      <c r="HZ227" s="53"/>
      <c r="IA227" s="53"/>
      <c r="IB227" s="53"/>
      <c r="IC227" s="53"/>
      <c r="ID227" s="53"/>
      <c r="IE227" s="53"/>
      <c r="IF227" s="53"/>
      <c r="IG227" s="53"/>
      <c r="IH227" s="53"/>
      <c r="II227" s="53"/>
      <c r="IJ227" s="53"/>
      <c r="IK227" s="53"/>
      <c r="IL227" s="53"/>
      <c r="IM227" s="53"/>
      <c r="IN227" s="53"/>
      <c r="IO227" s="53"/>
      <c r="IP227" s="53"/>
      <c r="IQ227" s="53"/>
      <c r="IR227" s="53"/>
      <c r="IS227" s="53"/>
      <c r="IT227" s="53"/>
      <c r="IU227" s="53"/>
      <c r="IV227" s="53"/>
      <c r="IW227" s="53"/>
      <c r="IX227" s="53"/>
      <c r="IY227" s="53"/>
      <c r="IZ227" s="53"/>
      <c r="JA227" s="53"/>
      <c r="JB227" s="53"/>
      <c r="JC227" s="53"/>
      <c r="JD227" s="53"/>
      <c r="JE227" s="53"/>
      <c r="JF227" s="53"/>
      <c r="JG227" s="53"/>
      <c r="JH227" s="53"/>
      <c r="JI227" s="53"/>
      <c r="JJ227" s="53"/>
      <c r="JK227" s="53"/>
      <c r="JL227" s="53"/>
      <c r="JM227" s="53"/>
      <c r="JN227" s="53"/>
      <c r="JO227" s="53"/>
      <c r="JP227" s="53"/>
      <c r="JQ227" s="53"/>
      <c r="JR227" s="53"/>
      <c r="JS227" s="53"/>
      <c r="JT227" s="53"/>
      <c r="JU227" s="53"/>
      <c r="JV227" s="53"/>
      <c r="JW227" s="53"/>
      <c r="JX227" s="53"/>
      <c r="JY227" s="53"/>
      <c r="JZ227" s="53"/>
      <c r="KA227" s="53"/>
      <c r="KB227" s="53"/>
      <c r="KC227" s="53"/>
      <c r="KD227" s="53"/>
      <c r="KE227" s="53"/>
      <c r="KF227" s="53"/>
      <c r="KG227" s="53"/>
      <c r="KH227" s="53"/>
      <c r="KI227" s="53"/>
      <c r="KJ227" s="53"/>
      <c r="KK227" s="53"/>
      <c r="KL227" s="53"/>
      <c r="KM227" s="53"/>
      <c r="KN227" s="53"/>
      <c r="KO227" s="9"/>
      <c r="KP227" s="9"/>
    </row>
    <row r="228" spans="1:302" x14ac:dyDescent="0.25">
      <c r="A228" s="106">
        <f t="shared" si="6"/>
        <v>0</v>
      </c>
      <c r="B228" s="52"/>
      <c r="C228" s="93" t="str">
        <f>IFERROR(VLOOKUP($B228,'Sub-code Info'!$B$4:$C$23,2,FALSE),"")</f>
        <v/>
      </c>
      <c r="D228" s="61"/>
      <c r="E228" s="61"/>
      <c r="F228" s="61"/>
      <c r="G228" s="61"/>
      <c r="H228" s="61"/>
      <c r="I228" s="61"/>
      <c r="J228" s="61"/>
      <c r="K228" s="68" t="str">
        <f>IFERROR('General Data'!$F$3*L228/SUM(COUNTIF(D228:J228,"x")),"00:00")</f>
        <v>00:00</v>
      </c>
      <c r="L228" s="75">
        <f t="shared" si="7"/>
        <v>0</v>
      </c>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c r="BI228" s="53"/>
      <c r="BJ228" s="53"/>
      <c r="BK228" s="53"/>
      <c r="BL228" s="53"/>
      <c r="BM228" s="53"/>
      <c r="BN228" s="53"/>
      <c r="BO228" s="53"/>
      <c r="BP228" s="53"/>
      <c r="BQ228" s="53"/>
      <c r="BR228" s="53"/>
      <c r="BS228" s="53"/>
      <c r="BT228" s="53"/>
      <c r="BU228" s="53"/>
      <c r="BV228" s="53"/>
      <c r="BW228" s="53"/>
      <c r="BX228" s="53"/>
      <c r="BY228" s="53"/>
      <c r="BZ228" s="53"/>
      <c r="CA228" s="53"/>
      <c r="CB228" s="53"/>
      <c r="CC228" s="53"/>
      <c r="CD228" s="53"/>
      <c r="CE228" s="53"/>
      <c r="CF228" s="53"/>
      <c r="CG228" s="53"/>
      <c r="CH228" s="53"/>
      <c r="CI228" s="53"/>
      <c r="CJ228" s="53"/>
      <c r="CK228" s="53"/>
      <c r="CL228" s="53"/>
      <c r="CM228" s="53"/>
      <c r="CN228" s="53"/>
      <c r="CO228" s="53"/>
      <c r="CP228" s="53"/>
      <c r="CQ228" s="53"/>
      <c r="CR228" s="53"/>
      <c r="CS228" s="53"/>
      <c r="CT228" s="53"/>
      <c r="CU228" s="53"/>
      <c r="CV228" s="53"/>
      <c r="CW228" s="53"/>
      <c r="CX228" s="53"/>
      <c r="CY228" s="53"/>
      <c r="CZ228" s="53"/>
      <c r="DA228" s="53"/>
      <c r="DB228" s="53"/>
      <c r="DC228" s="53"/>
      <c r="DD228" s="53"/>
      <c r="DE228" s="53"/>
      <c r="DF228" s="53"/>
      <c r="DG228" s="53"/>
      <c r="DH228" s="53"/>
      <c r="DI228" s="53"/>
      <c r="DJ228" s="53"/>
      <c r="DK228" s="53"/>
      <c r="DL228" s="53"/>
      <c r="DM228" s="53"/>
      <c r="DN228" s="53"/>
      <c r="DO228" s="53"/>
      <c r="DP228" s="53"/>
      <c r="DQ228" s="53"/>
      <c r="DR228" s="53"/>
      <c r="DS228" s="53"/>
      <c r="DT228" s="53"/>
      <c r="DU228" s="53"/>
      <c r="DV228" s="53"/>
      <c r="DW228" s="53"/>
      <c r="DX228" s="53"/>
      <c r="DY228" s="53"/>
      <c r="DZ228" s="53"/>
      <c r="EA228" s="53"/>
      <c r="EB228" s="53"/>
      <c r="EC228" s="53"/>
      <c r="ED228" s="53"/>
      <c r="EE228" s="53"/>
      <c r="EF228" s="53"/>
      <c r="EG228" s="53"/>
      <c r="EH228" s="53"/>
      <c r="EI228" s="53"/>
      <c r="EJ228" s="53"/>
      <c r="EK228" s="53"/>
      <c r="EL228" s="53"/>
      <c r="EM228" s="53"/>
      <c r="EN228" s="53"/>
      <c r="EO228" s="53"/>
      <c r="EP228" s="53"/>
      <c r="EQ228" s="53"/>
      <c r="ER228" s="53"/>
      <c r="ES228" s="53"/>
      <c r="ET228" s="53"/>
      <c r="EU228" s="53"/>
      <c r="EV228" s="53"/>
      <c r="EW228" s="53"/>
      <c r="EX228" s="53"/>
      <c r="EY228" s="53"/>
      <c r="EZ228" s="53"/>
      <c r="FA228" s="53"/>
      <c r="FB228" s="53"/>
      <c r="FC228" s="53"/>
      <c r="FD228" s="53"/>
      <c r="FE228" s="53"/>
      <c r="FF228" s="53"/>
      <c r="FG228" s="53"/>
      <c r="FH228" s="53"/>
      <c r="FI228" s="53"/>
      <c r="FJ228" s="53"/>
      <c r="FK228" s="53"/>
      <c r="FL228" s="53"/>
      <c r="FM228" s="53"/>
      <c r="FN228" s="53"/>
      <c r="FO228" s="53"/>
      <c r="FP228" s="53"/>
      <c r="FQ228" s="53"/>
      <c r="FR228" s="53"/>
      <c r="FS228" s="53"/>
      <c r="FT228" s="53"/>
      <c r="FU228" s="53"/>
      <c r="FV228" s="53"/>
      <c r="FW228" s="53"/>
      <c r="FX228" s="53"/>
      <c r="FY228" s="53"/>
      <c r="FZ228" s="53"/>
      <c r="GA228" s="53"/>
      <c r="GB228" s="53"/>
      <c r="GC228" s="53"/>
      <c r="GD228" s="53"/>
      <c r="GE228" s="53"/>
      <c r="GF228" s="53"/>
      <c r="GG228" s="53"/>
      <c r="GH228" s="53"/>
      <c r="GI228" s="53"/>
      <c r="GJ228" s="53"/>
      <c r="GK228" s="53"/>
      <c r="GL228" s="53"/>
      <c r="GM228" s="53"/>
      <c r="GN228" s="53"/>
      <c r="GO228" s="53"/>
      <c r="GP228" s="53"/>
      <c r="GQ228" s="53"/>
      <c r="GR228" s="53"/>
      <c r="GS228" s="53"/>
      <c r="GT228" s="53"/>
      <c r="GU228" s="53"/>
      <c r="GV228" s="53"/>
      <c r="GW228" s="53"/>
      <c r="GX228" s="53"/>
      <c r="GY228" s="53"/>
      <c r="GZ228" s="53"/>
      <c r="HA228" s="53"/>
      <c r="HB228" s="53"/>
      <c r="HC228" s="53"/>
      <c r="HD228" s="53"/>
      <c r="HE228" s="53"/>
      <c r="HF228" s="53"/>
      <c r="HG228" s="53"/>
      <c r="HH228" s="53"/>
      <c r="HI228" s="53"/>
      <c r="HJ228" s="53"/>
      <c r="HK228" s="53"/>
      <c r="HL228" s="53"/>
      <c r="HM228" s="53"/>
      <c r="HN228" s="53"/>
      <c r="HO228" s="53"/>
      <c r="HP228" s="53"/>
      <c r="HQ228" s="53"/>
      <c r="HR228" s="53"/>
      <c r="HS228" s="53"/>
      <c r="HT228" s="53"/>
      <c r="HU228" s="53"/>
      <c r="HV228" s="53"/>
      <c r="HW228" s="53"/>
      <c r="HX228" s="53"/>
      <c r="HY228" s="53"/>
      <c r="HZ228" s="53"/>
      <c r="IA228" s="53"/>
      <c r="IB228" s="53"/>
      <c r="IC228" s="53"/>
      <c r="ID228" s="53"/>
      <c r="IE228" s="53"/>
      <c r="IF228" s="53"/>
      <c r="IG228" s="53"/>
      <c r="IH228" s="53"/>
      <c r="II228" s="53"/>
      <c r="IJ228" s="53"/>
      <c r="IK228" s="53"/>
      <c r="IL228" s="53"/>
      <c r="IM228" s="53"/>
      <c r="IN228" s="53"/>
      <c r="IO228" s="53"/>
      <c r="IP228" s="53"/>
      <c r="IQ228" s="53"/>
      <c r="IR228" s="53"/>
      <c r="IS228" s="53"/>
      <c r="IT228" s="53"/>
      <c r="IU228" s="53"/>
      <c r="IV228" s="53"/>
      <c r="IW228" s="53"/>
      <c r="IX228" s="53"/>
      <c r="IY228" s="53"/>
      <c r="IZ228" s="53"/>
      <c r="JA228" s="53"/>
      <c r="JB228" s="53"/>
      <c r="JC228" s="53"/>
      <c r="JD228" s="53"/>
      <c r="JE228" s="53"/>
      <c r="JF228" s="53"/>
      <c r="JG228" s="53"/>
      <c r="JH228" s="53"/>
      <c r="JI228" s="53"/>
      <c r="JJ228" s="53"/>
      <c r="JK228" s="53"/>
      <c r="JL228" s="53"/>
      <c r="JM228" s="53"/>
      <c r="JN228" s="53"/>
      <c r="JO228" s="53"/>
      <c r="JP228" s="53"/>
      <c r="JQ228" s="53"/>
      <c r="JR228" s="53"/>
      <c r="JS228" s="53"/>
      <c r="JT228" s="53"/>
      <c r="JU228" s="53"/>
      <c r="JV228" s="53"/>
      <c r="JW228" s="53"/>
      <c r="JX228" s="53"/>
      <c r="JY228" s="53"/>
      <c r="JZ228" s="53"/>
      <c r="KA228" s="53"/>
      <c r="KB228" s="53"/>
      <c r="KC228" s="53"/>
      <c r="KD228" s="53"/>
      <c r="KE228" s="53"/>
      <c r="KF228" s="53"/>
      <c r="KG228" s="53"/>
      <c r="KH228" s="53"/>
      <c r="KI228" s="53"/>
      <c r="KJ228" s="53"/>
      <c r="KK228" s="53"/>
      <c r="KL228" s="53"/>
      <c r="KM228" s="53"/>
      <c r="KN228" s="53"/>
      <c r="KO228" s="9"/>
      <c r="KP228" s="9"/>
    </row>
    <row r="229" spans="1:302" x14ac:dyDescent="0.25">
      <c r="A229" s="106">
        <f t="shared" si="6"/>
        <v>0</v>
      </c>
      <c r="B229" s="52"/>
      <c r="C229" s="93" t="str">
        <f>IFERROR(VLOOKUP($B229,'Sub-code Info'!$B$4:$C$23,2,FALSE),"")</f>
        <v/>
      </c>
      <c r="D229" s="61"/>
      <c r="E229" s="61"/>
      <c r="F229" s="61"/>
      <c r="G229" s="61"/>
      <c r="H229" s="61"/>
      <c r="I229" s="61"/>
      <c r="J229" s="61"/>
      <c r="K229" s="68" t="str">
        <f>IFERROR('General Data'!$F$3*L229/SUM(COUNTIF(D229:J229,"x")),"00:00")</f>
        <v>00:00</v>
      </c>
      <c r="L229" s="75">
        <f t="shared" si="7"/>
        <v>0</v>
      </c>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c r="BI229" s="53"/>
      <c r="BJ229" s="53"/>
      <c r="BK229" s="53"/>
      <c r="BL229" s="53"/>
      <c r="BM229" s="53"/>
      <c r="BN229" s="53"/>
      <c r="BO229" s="53"/>
      <c r="BP229" s="53"/>
      <c r="BQ229" s="53"/>
      <c r="BR229" s="53"/>
      <c r="BS229" s="53"/>
      <c r="BT229" s="53"/>
      <c r="BU229" s="53"/>
      <c r="BV229" s="53"/>
      <c r="BW229" s="53"/>
      <c r="BX229" s="53"/>
      <c r="BY229" s="53"/>
      <c r="BZ229" s="53"/>
      <c r="CA229" s="53"/>
      <c r="CB229" s="53"/>
      <c r="CC229" s="53"/>
      <c r="CD229" s="53"/>
      <c r="CE229" s="53"/>
      <c r="CF229" s="53"/>
      <c r="CG229" s="53"/>
      <c r="CH229" s="53"/>
      <c r="CI229" s="53"/>
      <c r="CJ229" s="53"/>
      <c r="CK229" s="53"/>
      <c r="CL229" s="53"/>
      <c r="CM229" s="53"/>
      <c r="CN229" s="53"/>
      <c r="CO229" s="53"/>
      <c r="CP229" s="53"/>
      <c r="CQ229" s="53"/>
      <c r="CR229" s="53"/>
      <c r="CS229" s="53"/>
      <c r="CT229" s="53"/>
      <c r="CU229" s="53"/>
      <c r="CV229" s="53"/>
      <c r="CW229" s="53"/>
      <c r="CX229" s="53"/>
      <c r="CY229" s="53"/>
      <c r="CZ229" s="53"/>
      <c r="DA229" s="53"/>
      <c r="DB229" s="53"/>
      <c r="DC229" s="53"/>
      <c r="DD229" s="53"/>
      <c r="DE229" s="53"/>
      <c r="DF229" s="53"/>
      <c r="DG229" s="53"/>
      <c r="DH229" s="53"/>
      <c r="DI229" s="53"/>
      <c r="DJ229" s="53"/>
      <c r="DK229" s="53"/>
      <c r="DL229" s="53"/>
      <c r="DM229" s="53"/>
      <c r="DN229" s="53"/>
      <c r="DO229" s="53"/>
      <c r="DP229" s="53"/>
      <c r="DQ229" s="53"/>
      <c r="DR229" s="53"/>
      <c r="DS229" s="53"/>
      <c r="DT229" s="53"/>
      <c r="DU229" s="53"/>
      <c r="DV229" s="53"/>
      <c r="DW229" s="53"/>
      <c r="DX229" s="53"/>
      <c r="DY229" s="53"/>
      <c r="DZ229" s="53"/>
      <c r="EA229" s="53"/>
      <c r="EB229" s="53"/>
      <c r="EC229" s="53"/>
      <c r="ED229" s="53"/>
      <c r="EE229" s="53"/>
      <c r="EF229" s="53"/>
      <c r="EG229" s="53"/>
      <c r="EH229" s="53"/>
      <c r="EI229" s="53"/>
      <c r="EJ229" s="53"/>
      <c r="EK229" s="53"/>
      <c r="EL229" s="53"/>
      <c r="EM229" s="53"/>
      <c r="EN229" s="53"/>
      <c r="EO229" s="53"/>
      <c r="EP229" s="53"/>
      <c r="EQ229" s="53"/>
      <c r="ER229" s="53"/>
      <c r="ES229" s="53"/>
      <c r="ET229" s="53"/>
      <c r="EU229" s="53"/>
      <c r="EV229" s="53"/>
      <c r="EW229" s="53"/>
      <c r="EX229" s="53"/>
      <c r="EY229" s="53"/>
      <c r="EZ229" s="53"/>
      <c r="FA229" s="53"/>
      <c r="FB229" s="53"/>
      <c r="FC229" s="53"/>
      <c r="FD229" s="53"/>
      <c r="FE229" s="53"/>
      <c r="FF229" s="53"/>
      <c r="FG229" s="53"/>
      <c r="FH229" s="53"/>
      <c r="FI229" s="53"/>
      <c r="FJ229" s="53"/>
      <c r="FK229" s="53"/>
      <c r="FL229" s="53"/>
      <c r="FM229" s="53"/>
      <c r="FN229" s="53"/>
      <c r="FO229" s="53"/>
      <c r="FP229" s="53"/>
      <c r="FQ229" s="53"/>
      <c r="FR229" s="53"/>
      <c r="FS229" s="53"/>
      <c r="FT229" s="53"/>
      <c r="FU229" s="53"/>
      <c r="FV229" s="53"/>
      <c r="FW229" s="53"/>
      <c r="FX229" s="53"/>
      <c r="FY229" s="53"/>
      <c r="FZ229" s="53"/>
      <c r="GA229" s="53"/>
      <c r="GB229" s="53"/>
      <c r="GC229" s="53"/>
      <c r="GD229" s="53"/>
      <c r="GE229" s="53"/>
      <c r="GF229" s="53"/>
      <c r="GG229" s="53"/>
      <c r="GH229" s="53"/>
      <c r="GI229" s="53"/>
      <c r="GJ229" s="53"/>
      <c r="GK229" s="53"/>
      <c r="GL229" s="53"/>
      <c r="GM229" s="53"/>
      <c r="GN229" s="53"/>
      <c r="GO229" s="53"/>
      <c r="GP229" s="53"/>
      <c r="GQ229" s="53"/>
      <c r="GR229" s="53"/>
      <c r="GS229" s="53"/>
      <c r="GT229" s="53"/>
      <c r="GU229" s="53"/>
      <c r="GV229" s="53"/>
      <c r="GW229" s="53"/>
      <c r="GX229" s="53"/>
      <c r="GY229" s="53"/>
      <c r="GZ229" s="53"/>
      <c r="HA229" s="53"/>
      <c r="HB229" s="53"/>
      <c r="HC229" s="53"/>
      <c r="HD229" s="53"/>
      <c r="HE229" s="53"/>
      <c r="HF229" s="53"/>
      <c r="HG229" s="53"/>
      <c r="HH229" s="53"/>
      <c r="HI229" s="53"/>
      <c r="HJ229" s="53"/>
      <c r="HK229" s="53"/>
      <c r="HL229" s="53"/>
      <c r="HM229" s="53"/>
      <c r="HN229" s="53"/>
      <c r="HO229" s="53"/>
      <c r="HP229" s="53"/>
      <c r="HQ229" s="53"/>
      <c r="HR229" s="53"/>
      <c r="HS229" s="53"/>
      <c r="HT229" s="53"/>
      <c r="HU229" s="53"/>
      <c r="HV229" s="53"/>
      <c r="HW229" s="53"/>
      <c r="HX229" s="53"/>
      <c r="HY229" s="53"/>
      <c r="HZ229" s="53"/>
      <c r="IA229" s="53"/>
      <c r="IB229" s="53"/>
      <c r="IC229" s="53"/>
      <c r="ID229" s="53"/>
      <c r="IE229" s="53"/>
      <c r="IF229" s="53"/>
      <c r="IG229" s="53"/>
      <c r="IH229" s="53"/>
      <c r="II229" s="53"/>
      <c r="IJ229" s="53"/>
      <c r="IK229" s="53"/>
      <c r="IL229" s="53"/>
      <c r="IM229" s="53"/>
      <c r="IN229" s="53"/>
      <c r="IO229" s="53"/>
      <c r="IP229" s="53"/>
      <c r="IQ229" s="53"/>
      <c r="IR229" s="53"/>
      <c r="IS229" s="53"/>
      <c r="IT229" s="53"/>
      <c r="IU229" s="53"/>
      <c r="IV229" s="53"/>
      <c r="IW229" s="53"/>
      <c r="IX229" s="53"/>
      <c r="IY229" s="53"/>
      <c r="IZ229" s="53"/>
      <c r="JA229" s="53"/>
      <c r="JB229" s="53"/>
      <c r="JC229" s="53"/>
      <c r="JD229" s="53"/>
      <c r="JE229" s="53"/>
      <c r="JF229" s="53"/>
      <c r="JG229" s="53"/>
      <c r="JH229" s="53"/>
      <c r="JI229" s="53"/>
      <c r="JJ229" s="53"/>
      <c r="JK229" s="53"/>
      <c r="JL229" s="53"/>
      <c r="JM229" s="53"/>
      <c r="JN229" s="53"/>
      <c r="JO229" s="53"/>
      <c r="JP229" s="53"/>
      <c r="JQ229" s="53"/>
      <c r="JR229" s="53"/>
      <c r="JS229" s="53"/>
      <c r="JT229" s="53"/>
      <c r="JU229" s="53"/>
      <c r="JV229" s="53"/>
      <c r="JW229" s="53"/>
      <c r="JX229" s="53"/>
      <c r="JY229" s="53"/>
      <c r="JZ229" s="53"/>
      <c r="KA229" s="53"/>
      <c r="KB229" s="53"/>
      <c r="KC229" s="53"/>
      <c r="KD229" s="53"/>
      <c r="KE229" s="53"/>
      <c r="KF229" s="53"/>
      <c r="KG229" s="53"/>
      <c r="KH229" s="53"/>
      <c r="KI229" s="53"/>
      <c r="KJ229" s="53"/>
      <c r="KK229" s="53"/>
      <c r="KL229" s="53"/>
      <c r="KM229" s="53"/>
      <c r="KN229" s="53"/>
      <c r="KO229" s="9"/>
      <c r="KP229" s="9"/>
    </row>
    <row r="230" spans="1:302" x14ac:dyDescent="0.25">
      <c r="A230" s="106">
        <f t="shared" si="6"/>
        <v>0</v>
      </c>
      <c r="B230" s="52"/>
      <c r="C230" s="93" t="str">
        <f>IFERROR(VLOOKUP($B230,'Sub-code Info'!$B$4:$C$23,2,FALSE),"")</f>
        <v/>
      </c>
      <c r="D230" s="61"/>
      <c r="E230" s="61"/>
      <c r="F230" s="61"/>
      <c r="G230" s="61"/>
      <c r="H230" s="61"/>
      <c r="I230" s="61"/>
      <c r="J230" s="61"/>
      <c r="K230" s="68" t="str">
        <f>IFERROR('General Data'!$F$3*L230/SUM(COUNTIF(D230:J230,"x")),"00:00")</f>
        <v>00:00</v>
      </c>
      <c r="L230" s="75">
        <f t="shared" si="7"/>
        <v>0</v>
      </c>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c r="BI230" s="53"/>
      <c r="BJ230" s="53"/>
      <c r="BK230" s="53"/>
      <c r="BL230" s="53"/>
      <c r="BM230" s="53"/>
      <c r="BN230" s="53"/>
      <c r="BO230" s="53"/>
      <c r="BP230" s="53"/>
      <c r="BQ230" s="53"/>
      <c r="BR230" s="53"/>
      <c r="BS230" s="53"/>
      <c r="BT230" s="53"/>
      <c r="BU230" s="53"/>
      <c r="BV230" s="53"/>
      <c r="BW230" s="53"/>
      <c r="BX230" s="53"/>
      <c r="BY230" s="53"/>
      <c r="BZ230" s="53"/>
      <c r="CA230" s="53"/>
      <c r="CB230" s="53"/>
      <c r="CC230" s="53"/>
      <c r="CD230" s="53"/>
      <c r="CE230" s="53"/>
      <c r="CF230" s="53"/>
      <c r="CG230" s="53"/>
      <c r="CH230" s="53"/>
      <c r="CI230" s="53"/>
      <c r="CJ230" s="53"/>
      <c r="CK230" s="53"/>
      <c r="CL230" s="53"/>
      <c r="CM230" s="53"/>
      <c r="CN230" s="53"/>
      <c r="CO230" s="53"/>
      <c r="CP230" s="53"/>
      <c r="CQ230" s="53"/>
      <c r="CR230" s="53"/>
      <c r="CS230" s="53"/>
      <c r="CT230" s="53"/>
      <c r="CU230" s="53"/>
      <c r="CV230" s="53"/>
      <c r="CW230" s="53"/>
      <c r="CX230" s="53"/>
      <c r="CY230" s="53"/>
      <c r="CZ230" s="53"/>
      <c r="DA230" s="53"/>
      <c r="DB230" s="53"/>
      <c r="DC230" s="53"/>
      <c r="DD230" s="53"/>
      <c r="DE230" s="53"/>
      <c r="DF230" s="53"/>
      <c r="DG230" s="53"/>
      <c r="DH230" s="53"/>
      <c r="DI230" s="53"/>
      <c r="DJ230" s="53"/>
      <c r="DK230" s="53"/>
      <c r="DL230" s="53"/>
      <c r="DM230" s="53"/>
      <c r="DN230" s="53"/>
      <c r="DO230" s="53"/>
      <c r="DP230" s="53"/>
      <c r="DQ230" s="53"/>
      <c r="DR230" s="53"/>
      <c r="DS230" s="53"/>
      <c r="DT230" s="53"/>
      <c r="DU230" s="53"/>
      <c r="DV230" s="53"/>
      <c r="DW230" s="53"/>
      <c r="DX230" s="53"/>
      <c r="DY230" s="53"/>
      <c r="DZ230" s="53"/>
      <c r="EA230" s="53"/>
      <c r="EB230" s="53"/>
      <c r="EC230" s="53"/>
      <c r="ED230" s="53"/>
      <c r="EE230" s="53"/>
      <c r="EF230" s="53"/>
      <c r="EG230" s="53"/>
      <c r="EH230" s="53"/>
      <c r="EI230" s="53"/>
      <c r="EJ230" s="53"/>
      <c r="EK230" s="53"/>
      <c r="EL230" s="53"/>
      <c r="EM230" s="53"/>
      <c r="EN230" s="53"/>
      <c r="EO230" s="53"/>
      <c r="EP230" s="53"/>
      <c r="EQ230" s="53"/>
      <c r="ER230" s="53"/>
      <c r="ES230" s="53"/>
      <c r="ET230" s="53"/>
      <c r="EU230" s="53"/>
      <c r="EV230" s="53"/>
      <c r="EW230" s="53"/>
      <c r="EX230" s="53"/>
      <c r="EY230" s="53"/>
      <c r="EZ230" s="53"/>
      <c r="FA230" s="53"/>
      <c r="FB230" s="53"/>
      <c r="FC230" s="53"/>
      <c r="FD230" s="53"/>
      <c r="FE230" s="53"/>
      <c r="FF230" s="53"/>
      <c r="FG230" s="53"/>
      <c r="FH230" s="53"/>
      <c r="FI230" s="53"/>
      <c r="FJ230" s="53"/>
      <c r="FK230" s="53"/>
      <c r="FL230" s="53"/>
      <c r="FM230" s="53"/>
      <c r="FN230" s="53"/>
      <c r="FO230" s="53"/>
      <c r="FP230" s="53"/>
      <c r="FQ230" s="53"/>
      <c r="FR230" s="53"/>
      <c r="FS230" s="53"/>
      <c r="FT230" s="53"/>
      <c r="FU230" s="53"/>
      <c r="FV230" s="53"/>
      <c r="FW230" s="53"/>
      <c r="FX230" s="53"/>
      <c r="FY230" s="53"/>
      <c r="FZ230" s="53"/>
      <c r="GA230" s="53"/>
      <c r="GB230" s="53"/>
      <c r="GC230" s="53"/>
      <c r="GD230" s="53"/>
      <c r="GE230" s="53"/>
      <c r="GF230" s="53"/>
      <c r="GG230" s="53"/>
      <c r="GH230" s="53"/>
      <c r="GI230" s="53"/>
      <c r="GJ230" s="53"/>
      <c r="GK230" s="53"/>
      <c r="GL230" s="53"/>
      <c r="GM230" s="53"/>
      <c r="GN230" s="53"/>
      <c r="GO230" s="53"/>
      <c r="GP230" s="53"/>
      <c r="GQ230" s="53"/>
      <c r="GR230" s="53"/>
      <c r="GS230" s="53"/>
      <c r="GT230" s="53"/>
      <c r="GU230" s="53"/>
      <c r="GV230" s="53"/>
      <c r="GW230" s="53"/>
      <c r="GX230" s="53"/>
      <c r="GY230" s="53"/>
      <c r="GZ230" s="53"/>
      <c r="HA230" s="53"/>
      <c r="HB230" s="53"/>
      <c r="HC230" s="53"/>
      <c r="HD230" s="53"/>
      <c r="HE230" s="53"/>
      <c r="HF230" s="53"/>
      <c r="HG230" s="53"/>
      <c r="HH230" s="53"/>
      <c r="HI230" s="53"/>
      <c r="HJ230" s="53"/>
      <c r="HK230" s="53"/>
      <c r="HL230" s="53"/>
      <c r="HM230" s="53"/>
      <c r="HN230" s="53"/>
      <c r="HO230" s="53"/>
      <c r="HP230" s="53"/>
      <c r="HQ230" s="53"/>
      <c r="HR230" s="53"/>
      <c r="HS230" s="53"/>
      <c r="HT230" s="53"/>
      <c r="HU230" s="53"/>
      <c r="HV230" s="53"/>
      <c r="HW230" s="53"/>
      <c r="HX230" s="53"/>
      <c r="HY230" s="53"/>
      <c r="HZ230" s="53"/>
      <c r="IA230" s="53"/>
      <c r="IB230" s="53"/>
      <c r="IC230" s="53"/>
      <c r="ID230" s="53"/>
      <c r="IE230" s="53"/>
      <c r="IF230" s="53"/>
      <c r="IG230" s="53"/>
      <c r="IH230" s="53"/>
      <c r="II230" s="53"/>
      <c r="IJ230" s="53"/>
      <c r="IK230" s="53"/>
      <c r="IL230" s="53"/>
      <c r="IM230" s="53"/>
      <c r="IN230" s="53"/>
      <c r="IO230" s="53"/>
      <c r="IP230" s="53"/>
      <c r="IQ230" s="53"/>
      <c r="IR230" s="53"/>
      <c r="IS230" s="53"/>
      <c r="IT230" s="53"/>
      <c r="IU230" s="53"/>
      <c r="IV230" s="53"/>
      <c r="IW230" s="53"/>
      <c r="IX230" s="53"/>
      <c r="IY230" s="53"/>
      <c r="IZ230" s="53"/>
      <c r="JA230" s="53"/>
      <c r="JB230" s="53"/>
      <c r="JC230" s="53"/>
      <c r="JD230" s="53"/>
      <c r="JE230" s="53"/>
      <c r="JF230" s="53"/>
      <c r="JG230" s="53"/>
      <c r="JH230" s="53"/>
      <c r="JI230" s="53"/>
      <c r="JJ230" s="53"/>
      <c r="JK230" s="53"/>
      <c r="JL230" s="53"/>
      <c r="JM230" s="53"/>
      <c r="JN230" s="53"/>
      <c r="JO230" s="53"/>
      <c r="JP230" s="53"/>
      <c r="JQ230" s="53"/>
      <c r="JR230" s="53"/>
      <c r="JS230" s="53"/>
      <c r="JT230" s="53"/>
      <c r="JU230" s="53"/>
      <c r="JV230" s="53"/>
      <c r="JW230" s="53"/>
      <c r="JX230" s="53"/>
      <c r="JY230" s="53"/>
      <c r="JZ230" s="53"/>
      <c r="KA230" s="53"/>
      <c r="KB230" s="53"/>
      <c r="KC230" s="53"/>
      <c r="KD230" s="53"/>
      <c r="KE230" s="53"/>
      <c r="KF230" s="53"/>
      <c r="KG230" s="53"/>
      <c r="KH230" s="53"/>
      <c r="KI230" s="53"/>
      <c r="KJ230" s="53"/>
      <c r="KK230" s="53"/>
      <c r="KL230" s="53"/>
      <c r="KM230" s="53"/>
      <c r="KN230" s="53"/>
      <c r="KO230" s="9"/>
      <c r="KP230" s="9"/>
    </row>
    <row r="231" spans="1:302" x14ac:dyDescent="0.25">
      <c r="A231" s="106">
        <f t="shared" si="6"/>
        <v>0</v>
      </c>
      <c r="B231" s="52"/>
      <c r="C231" s="93" t="str">
        <f>IFERROR(VLOOKUP($B231,'Sub-code Info'!$B$4:$C$23,2,FALSE),"")</f>
        <v/>
      </c>
      <c r="D231" s="61"/>
      <c r="E231" s="61"/>
      <c r="F231" s="61"/>
      <c r="G231" s="61"/>
      <c r="H231" s="61"/>
      <c r="I231" s="61"/>
      <c r="J231" s="61"/>
      <c r="K231" s="68" t="str">
        <f>IFERROR('General Data'!$F$3*L231/SUM(COUNTIF(D231:J231,"x")),"00:00")</f>
        <v>00:00</v>
      </c>
      <c r="L231" s="75">
        <f t="shared" si="7"/>
        <v>0</v>
      </c>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c r="BI231" s="53"/>
      <c r="BJ231" s="53"/>
      <c r="BK231" s="53"/>
      <c r="BL231" s="53"/>
      <c r="BM231" s="53"/>
      <c r="BN231" s="53"/>
      <c r="BO231" s="53"/>
      <c r="BP231" s="53"/>
      <c r="BQ231" s="53"/>
      <c r="BR231" s="53"/>
      <c r="BS231" s="53"/>
      <c r="BT231" s="53"/>
      <c r="BU231" s="53"/>
      <c r="BV231" s="53"/>
      <c r="BW231" s="53"/>
      <c r="BX231" s="53"/>
      <c r="BY231" s="53"/>
      <c r="BZ231" s="53"/>
      <c r="CA231" s="53"/>
      <c r="CB231" s="53"/>
      <c r="CC231" s="53"/>
      <c r="CD231" s="53"/>
      <c r="CE231" s="53"/>
      <c r="CF231" s="53"/>
      <c r="CG231" s="53"/>
      <c r="CH231" s="53"/>
      <c r="CI231" s="53"/>
      <c r="CJ231" s="53"/>
      <c r="CK231" s="53"/>
      <c r="CL231" s="53"/>
      <c r="CM231" s="53"/>
      <c r="CN231" s="53"/>
      <c r="CO231" s="53"/>
      <c r="CP231" s="53"/>
      <c r="CQ231" s="53"/>
      <c r="CR231" s="53"/>
      <c r="CS231" s="53"/>
      <c r="CT231" s="53"/>
      <c r="CU231" s="53"/>
      <c r="CV231" s="53"/>
      <c r="CW231" s="53"/>
      <c r="CX231" s="53"/>
      <c r="CY231" s="53"/>
      <c r="CZ231" s="53"/>
      <c r="DA231" s="53"/>
      <c r="DB231" s="53"/>
      <c r="DC231" s="53"/>
      <c r="DD231" s="53"/>
      <c r="DE231" s="53"/>
      <c r="DF231" s="53"/>
      <c r="DG231" s="53"/>
      <c r="DH231" s="53"/>
      <c r="DI231" s="53"/>
      <c r="DJ231" s="53"/>
      <c r="DK231" s="53"/>
      <c r="DL231" s="53"/>
      <c r="DM231" s="53"/>
      <c r="DN231" s="53"/>
      <c r="DO231" s="53"/>
      <c r="DP231" s="53"/>
      <c r="DQ231" s="53"/>
      <c r="DR231" s="53"/>
      <c r="DS231" s="53"/>
      <c r="DT231" s="53"/>
      <c r="DU231" s="53"/>
      <c r="DV231" s="53"/>
      <c r="DW231" s="53"/>
      <c r="DX231" s="53"/>
      <c r="DY231" s="53"/>
      <c r="DZ231" s="53"/>
      <c r="EA231" s="53"/>
      <c r="EB231" s="53"/>
      <c r="EC231" s="53"/>
      <c r="ED231" s="53"/>
      <c r="EE231" s="53"/>
      <c r="EF231" s="53"/>
      <c r="EG231" s="53"/>
      <c r="EH231" s="53"/>
      <c r="EI231" s="53"/>
      <c r="EJ231" s="53"/>
      <c r="EK231" s="53"/>
      <c r="EL231" s="53"/>
      <c r="EM231" s="53"/>
      <c r="EN231" s="53"/>
      <c r="EO231" s="53"/>
      <c r="EP231" s="53"/>
      <c r="EQ231" s="53"/>
      <c r="ER231" s="53"/>
      <c r="ES231" s="53"/>
      <c r="ET231" s="53"/>
      <c r="EU231" s="53"/>
      <c r="EV231" s="53"/>
      <c r="EW231" s="53"/>
      <c r="EX231" s="53"/>
      <c r="EY231" s="53"/>
      <c r="EZ231" s="53"/>
      <c r="FA231" s="53"/>
      <c r="FB231" s="53"/>
      <c r="FC231" s="53"/>
      <c r="FD231" s="53"/>
      <c r="FE231" s="53"/>
      <c r="FF231" s="53"/>
      <c r="FG231" s="53"/>
      <c r="FH231" s="53"/>
      <c r="FI231" s="53"/>
      <c r="FJ231" s="53"/>
      <c r="FK231" s="53"/>
      <c r="FL231" s="53"/>
      <c r="FM231" s="53"/>
      <c r="FN231" s="53"/>
      <c r="FO231" s="53"/>
      <c r="FP231" s="53"/>
      <c r="FQ231" s="53"/>
      <c r="FR231" s="53"/>
      <c r="FS231" s="53"/>
      <c r="FT231" s="53"/>
      <c r="FU231" s="53"/>
      <c r="FV231" s="53"/>
      <c r="FW231" s="53"/>
      <c r="FX231" s="53"/>
      <c r="FY231" s="53"/>
      <c r="FZ231" s="53"/>
      <c r="GA231" s="53"/>
      <c r="GB231" s="53"/>
      <c r="GC231" s="53"/>
      <c r="GD231" s="53"/>
      <c r="GE231" s="53"/>
      <c r="GF231" s="53"/>
      <c r="GG231" s="53"/>
      <c r="GH231" s="53"/>
      <c r="GI231" s="53"/>
      <c r="GJ231" s="53"/>
      <c r="GK231" s="53"/>
      <c r="GL231" s="53"/>
      <c r="GM231" s="53"/>
      <c r="GN231" s="53"/>
      <c r="GO231" s="53"/>
      <c r="GP231" s="53"/>
      <c r="GQ231" s="53"/>
      <c r="GR231" s="53"/>
      <c r="GS231" s="53"/>
      <c r="GT231" s="53"/>
      <c r="GU231" s="53"/>
      <c r="GV231" s="53"/>
      <c r="GW231" s="53"/>
      <c r="GX231" s="53"/>
      <c r="GY231" s="53"/>
      <c r="GZ231" s="53"/>
      <c r="HA231" s="53"/>
      <c r="HB231" s="53"/>
      <c r="HC231" s="53"/>
      <c r="HD231" s="53"/>
      <c r="HE231" s="53"/>
      <c r="HF231" s="53"/>
      <c r="HG231" s="53"/>
      <c r="HH231" s="53"/>
      <c r="HI231" s="53"/>
      <c r="HJ231" s="53"/>
      <c r="HK231" s="53"/>
      <c r="HL231" s="53"/>
      <c r="HM231" s="53"/>
      <c r="HN231" s="53"/>
      <c r="HO231" s="53"/>
      <c r="HP231" s="53"/>
      <c r="HQ231" s="53"/>
      <c r="HR231" s="53"/>
      <c r="HS231" s="53"/>
      <c r="HT231" s="53"/>
      <c r="HU231" s="53"/>
      <c r="HV231" s="53"/>
      <c r="HW231" s="53"/>
      <c r="HX231" s="53"/>
      <c r="HY231" s="53"/>
      <c r="HZ231" s="53"/>
      <c r="IA231" s="53"/>
      <c r="IB231" s="53"/>
      <c r="IC231" s="53"/>
      <c r="ID231" s="53"/>
      <c r="IE231" s="53"/>
      <c r="IF231" s="53"/>
      <c r="IG231" s="53"/>
      <c r="IH231" s="53"/>
      <c r="II231" s="53"/>
      <c r="IJ231" s="53"/>
      <c r="IK231" s="53"/>
      <c r="IL231" s="53"/>
      <c r="IM231" s="53"/>
      <c r="IN231" s="53"/>
      <c r="IO231" s="53"/>
      <c r="IP231" s="53"/>
      <c r="IQ231" s="53"/>
      <c r="IR231" s="53"/>
      <c r="IS231" s="53"/>
      <c r="IT231" s="53"/>
      <c r="IU231" s="53"/>
      <c r="IV231" s="53"/>
      <c r="IW231" s="53"/>
      <c r="IX231" s="53"/>
      <c r="IY231" s="53"/>
      <c r="IZ231" s="53"/>
      <c r="JA231" s="53"/>
      <c r="JB231" s="53"/>
      <c r="JC231" s="53"/>
      <c r="JD231" s="53"/>
      <c r="JE231" s="53"/>
      <c r="JF231" s="53"/>
      <c r="JG231" s="53"/>
      <c r="JH231" s="53"/>
      <c r="JI231" s="53"/>
      <c r="JJ231" s="53"/>
      <c r="JK231" s="53"/>
      <c r="JL231" s="53"/>
      <c r="JM231" s="53"/>
      <c r="JN231" s="53"/>
      <c r="JO231" s="53"/>
      <c r="JP231" s="53"/>
      <c r="JQ231" s="53"/>
      <c r="JR231" s="53"/>
      <c r="JS231" s="53"/>
      <c r="JT231" s="53"/>
      <c r="JU231" s="53"/>
      <c r="JV231" s="53"/>
      <c r="JW231" s="53"/>
      <c r="JX231" s="53"/>
      <c r="JY231" s="53"/>
      <c r="JZ231" s="53"/>
      <c r="KA231" s="53"/>
      <c r="KB231" s="53"/>
      <c r="KC231" s="53"/>
      <c r="KD231" s="53"/>
      <c r="KE231" s="53"/>
      <c r="KF231" s="53"/>
      <c r="KG231" s="53"/>
      <c r="KH231" s="53"/>
      <c r="KI231" s="53"/>
      <c r="KJ231" s="53"/>
      <c r="KK231" s="53"/>
      <c r="KL231" s="53"/>
      <c r="KM231" s="53"/>
      <c r="KN231" s="53"/>
      <c r="KO231" s="9"/>
      <c r="KP231" s="9"/>
    </row>
    <row r="232" spans="1:302" x14ac:dyDescent="0.25">
      <c r="A232" s="106">
        <f t="shared" si="6"/>
        <v>0</v>
      </c>
      <c r="B232" s="52"/>
      <c r="C232" s="93" t="str">
        <f>IFERROR(VLOOKUP($B232,'Sub-code Info'!$B$4:$C$23,2,FALSE),"")</f>
        <v/>
      </c>
      <c r="D232" s="61"/>
      <c r="E232" s="61"/>
      <c r="F232" s="61"/>
      <c r="G232" s="61"/>
      <c r="H232" s="61"/>
      <c r="I232" s="61"/>
      <c r="J232" s="61"/>
      <c r="K232" s="68" t="str">
        <f>IFERROR('General Data'!$F$3*L232/SUM(COUNTIF(D232:J232,"x")),"00:00")</f>
        <v>00:00</v>
      </c>
      <c r="L232" s="75">
        <f t="shared" si="7"/>
        <v>0</v>
      </c>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c r="BI232" s="53"/>
      <c r="BJ232" s="53"/>
      <c r="BK232" s="53"/>
      <c r="BL232" s="53"/>
      <c r="BM232" s="53"/>
      <c r="BN232" s="53"/>
      <c r="BO232" s="53"/>
      <c r="BP232" s="53"/>
      <c r="BQ232" s="53"/>
      <c r="BR232" s="53"/>
      <c r="BS232" s="53"/>
      <c r="BT232" s="53"/>
      <c r="BU232" s="53"/>
      <c r="BV232" s="53"/>
      <c r="BW232" s="53"/>
      <c r="BX232" s="53"/>
      <c r="BY232" s="53"/>
      <c r="BZ232" s="53"/>
      <c r="CA232" s="53"/>
      <c r="CB232" s="53"/>
      <c r="CC232" s="53"/>
      <c r="CD232" s="53"/>
      <c r="CE232" s="53"/>
      <c r="CF232" s="53"/>
      <c r="CG232" s="53"/>
      <c r="CH232" s="53"/>
      <c r="CI232" s="53"/>
      <c r="CJ232" s="53"/>
      <c r="CK232" s="53"/>
      <c r="CL232" s="53"/>
      <c r="CM232" s="53"/>
      <c r="CN232" s="53"/>
      <c r="CO232" s="53"/>
      <c r="CP232" s="53"/>
      <c r="CQ232" s="53"/>
      <c r="CR232" s="53"/>
      <c r="CS232" s="53"/>
      <c r="CT232" s="53"/>
      <c r="CU232" s="53"/>
      <c r="CV232" s="53"/>
      <c r="CW232" s="53"/>
      <c r="CX232" s="53"/>
      <c r="CY232" s="53"/>
      <c r="CZ232" s="53"/>
      <c r="DA232" s="53"/>
      <c r="DB232" s="53"/>
      <c r="DC232" s="53"/>
      <c r="DD232" s="53"/>
      <c r="DE232" s="53"/>
      <c r="DF232" s="53"/>
      <c r="DG232" s="53"/>
      <c r="DH232" s="53"/>
      <c r="DI232" s="53"/>
      <c r="DJ232" s="53"/>
      <c r="DK232" s="53"/>
      <c r="DL232" s="53"/>
      <c r="DM232" s="53"/>
      <c r="DN232" s="53"/>
      <c r="DO232" s="53"/>
      <c r="DP232" s="53"/>
      <c r="DQ232" s="53"/>
      <c r="DR232" s="53"/>
      <c r="DS232" s="53"/>
      <c r="DT232" s="53"/>
      <c r="DU232" s="53"/>
      <c r="DV232" s="53"/>
      <c r="DW232" s="53"/>
      <c r="DX232" s="53"/>
      <c r="DY232" s="53"/>
      <c r="DZ232" s="53"/>
      <c r="EA232" s="53"/>
      <c r="EB232" s="53"/>
      <c r="EC232" s="53"/>
      <c r="ED232" s="53"/>
      <c r="EE232" s="53"/>
      <c r="EF232" s="53"/>
      <c r="EG232" s="53"/>
      <c r="EH232" s="53"/>
      <c r="EI232" s="53"/>
      <c r="EJ232" s="53"/>
      <c r="EK232" s="53"/>
      <c r="EL232" s="53"/>
      <c r="EM232" s="53"/>
      <c r="EN232" s="53"/>
      <c r="EO232" s="53"/>
      <c r="EP232" s="53"/>
      <c r="EQ232" s="53"/>
      <c r="ER232" s="53"/>
      <c r="ES232" s="53"/>
      <c r="ET232" s="53"/>
      <c r="EU232" s="53"/>
      <c r="EV232" s="53"/>
      <c r="EW232" s="53"/>
      <c r="EX232" s="53"/>
      <c r="EY232" s="53"/>
      <c r="EZ232" s="53"/>
      <c r="FA232" s="53"/>
      <c r="FB232" s="53"/>
      <c r="FC232" s="53"/>
      <c r="FD232" s="53"/>
      <c r="FE232" s="53"/>
      <c r="FF232" s="53"/>
      <c r="FG232" s="53"/>
      <c r="FH232" s="53"/>
      <c r="FI232" s="53"/>
      <c r="FJ232" s="53"/>
      <c r="FK232" s="53"/>
      <c r="FL232" s="53"/>
      <c r="FM232" s="53"/>
      <c r="FN232" s="53"/>
      <c r="FO232" s="53"/>
      <c r="FP232" s="53"/>
      <c r="FQ232" s="53"/>
      <c r="FR232" s="53"/>
      <c r="FS232" s="53"/>
      <c r="FT232" s="53"/>
      <c r="FU232" s="53"/>
      <c r="FV232" s="53"/>
      <c r="FW232" s="53"/>
      <c r="FX232" s="53"/>
      <c r="FY232" s="53"/>
      <c r="FZ232" s="53"/>
      <c r="GA232" s="53"/>
      <c r="GB232" s="53"/>
      <c r="GC232" s="53"/>
      <c r="GD232" s="53"/>
      <c r="GE232" s="53"/>
      <c r="GF232" s="53"/>
      <c r="GG232" s="53"/>
      <c r="GH232" s="53"/>
      <c r="GI232" s="53"/>
      <c r="GJ232" s="53"/>
      <c r="GK232" s="53"/>
      <c r="GL232" s="53"/>
      <c r="GM232" s="53"/>
      <c r="GN232" s="53"/>
      <c r="GO232" s="53"/>
      <c r="GP232" s="53"/>
      <c r="GQ232" s="53"/>
      <c r="GR232" s="53"/>
      <c r="GS232" s="53"/>
      <c r="GT232" s="53"/>
      <c r="GU232" s="53"/>
      <c r="GV232" s="53"/>
      <c r="GW232" s="53"/>
      <c r="GX232" s="53"/>
      <c r="GY232" s="53"/>
      <c r="GZ232" s="53"/>
      <c r="HA232" s="53"/>
      <c r="HB232" s="53"/>
      <c r="HC232" s="53"/>
      <c r="HD232" s="53"/>
      <c r="HE232" s="53"/>
      <c r="HF232" s="53"/>
      <c r="HG232" s="53"/>
      <c r="HH232" s="53"/>
      <c r="HI232" s="53"/>
      <c r="HJ232" s="53"/>
      <c r="HK232" s="53"/>
      <c r="HL232" s="53"/>
      <c r="HM232" s="53"/>
      <c r="HN232" s="53"/>
      <c r="HO232" s="53"/>
      <c r="HP232" s="53"/>
      <c r="HQ232" s="53"/>
      <c r="HR232" s="53"/>
      <c r="HS232" s="53"/>
      <c r="HT232" s="53"/>
      <c r="HU232" s="53"/>
      <c r="HV232" s="53"/>
      <c r="HW232" s="53"/>
      <c r="HX232" s="53"/>
      <c r="HY232" s="53"/>
      <c r="HZ232" s="53"/>
      <c r="IA232" s="53"/>
      <c r="IB232" s="53"/>
      <c r="IC232" s="53"/>
      <c r="ID232" s="53"/>
      <c r="IE232" s="53"/>
      <c r="IF232" s="53"/>
      <c r="IG232" s="53"/>
      <c r="IH232" s="53"/>
      <c r="II232" s="53"/>
      <c r="IJ232" s="53"/>
      <c r="IK232" s="53"/>
      <c r="IL232" s="53"/>
      <c r="IM232" s="53"/>
      <c r="IN232" s="53"/>
      <c r="IO232" s="53"/>
      <c r="IP232" s="53"/>
      <c r="IQ232" s="53"/>
      <c r="IR232" s="53"/>
      <c r="IS232" s="53"/>
      <c r="IT232" s="53"/>
      <c r="IU232" s="53"/>
      <c r="IV232" s="53"/>
      <c r="IW232" s="53"/>
      <c r="IX232" s="53"/>
      <c r="IY232" s="53"/>
      <c r="IZ232" s="53"/>
      <c r="JA232" s="53"/>
      <c r="JB232" s="53"/>
      <c r="JC232" s="53"/>
      <c r="JD232" s="53"/>
      <c r="JE232" s="53"/>
      <c r="JF232" s="53"/>
      <c r="JG232" s="53"/>
      <c r="JH232" s="53"/>
      <c r="JI232" s="53"/>
      <c r="JJ232" s="53"/>
      <c r="JK232" s="53"/>
      <c r="JL232" s="53"/>
      <c r="JM232" s="53"/>
      <c r="JN232" s="53"/>
      <c r="JO232" s="53"/>
      <c r="JP232" s="53"/>
      <c r="JQ232" s="53"/>
      <c r="JR232" s="53"/>
      <c r="JS232" s="53"/>
      <c r="JT232" s="53"/>
      <c r="JU232" s="53"/>
      <c r="JV232" s="53"/>
      <c r="JW232" s="53"/>
      <c r="JX232" s="53"/>
      <c r="JY232" s="53"/>
      <c r="JZ232" s="53"/>
      <c r="KA232" s="53"/>
      <c r="KB232" s="53"/>
      <c r="KC232" s="53"/>
      <c r="KD232" s="53"/>
      <c r="KE232" s="53"/>
      <c r="KF232" s="53"/>
      <c r="KG232" s="53"/>
      <c r="KH232" s="53"/>
      <c r="KI232" s="53"/>
      <c r="KJ232" s="53"/>
      <c r="KK232" s="53"/>
      <c r="KL232" s="53"/>
      <c r="KM232" s="53"/>
      <c r="KN232" s="53"/>
      <c r="KO232" s="9"/>
      <c r="KP232" s="9"/>
    </row>
    <row r="233" spans="1:302" x14ac:dyDescent="0.25">
      <c r="A233" s="106">
        <f t="shared" si="6"/>
        <v>0</v>
      </c>
      <c r="B233" s="52"/>
      <c r="C233" s="93" t="str">
        <f>IFERROR(VLOOKUP($B233,'Sub-code Info'!$B$4:$C$23,2,FALSE),"")</f>
        <v/>
      </c>
      <c r="D233" s="61"/>
      <c r="E233" s="61"/>
      <c r="F233" s="61"/>
      <c r="G233" s="61"/>
      <c r="H233" s="61"/>
      <c r="I233" s="61"/>
      <c r="J233" s="61"/>
      <c r="K233" s="68" t="str">
        <f>IFERROR('General Data'!$F$3*L233/SUM(COUNTIF(D233:J233,"x")),"00:00")</f>
        <v>00:00</v>
      </c>
      <c r="L233" s="75">
        <f t="shared" si="7"/>
        <v>0</v>
      </c>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c r="BI233" s="53"/>
      <c r="BJ233" s="53"/>
      <c r="BK233" s="53"/>
      <c r="BL233" s="53"/>
      <c r="BM233" s="53"/>
      <c r="BN233" s="53"/>
      <c r="BO233" s="53"/>
      <c r="BP233" s="53"/>
      <c r="BQ233" s="53"/>
      <c r="BR233" s="53"/>
      <c r="BS233" s="53"/>
      <c r="BT233" s="53"/>
      <c r="BU233" s="53"/>
      <c r="BV233" s="53"/>
      <c r="BW233" s="53"/>
      <c r="BX233" s="53"/>
      <c r="BY233" s="53"/>
      <c r="BZ233" s="53"/>
      <c r="CA233" s="53"/>
      <c r="CB233" s="53"/>
      <c r="CC233" s="53"/>
      <c r="CD233" s="53"/>
      <c r="CE233" s="53"/>
      <c r="CF233" s="53"/>
      <c r="CG233" s="53"/>
      <c r="CH233" s="53"/>
      <c r="CI233" s="53"/>
      <c r="CJ233" s="53"/>
      <c r="CK233" s="53"/>
      <c r="CL233" s="53"/>
      <c r="CM233" s="53"/>
      <c r="CN233" s="53"/>
      <c r="CO233" s="53"/>
      <c r="CP233" s="53"/>
      <c r="CQ233" s="53"/>
      <c r="CR233" s="53"/>
      <c r="CS233" s="53"/>
      <c r="CT233" s="53"/>
      <c r="CU233" s="53"/>
      <c r="CV233" s="53"/>
      <c r="CW233" s="53"/>
      <c r="CX233" s="53"/>
      <c r="CY233" s="53"/>
      <c r="CZ233" s="53"/>
      <c r="DA233" s="53"/>
      <c r="DB233" s="53"/>
      <c r="DC233" s="53"/>
      <c r="DD233" s="53"/>
      <c r="DE233" s="53"/>
      <c r="DF233" s="53"/>
      <c r="DG233" s="53"/>
      <c r="DH233" s="53"/>
      <c r="DI233" s="53"/>
      <c r="DJ233" s="53"/>
      <c r="DK233" s="53"/>
      <c r="DL233" s="53"/>
      <c r="DM233" s="53"/>
      <c r="DN233" s="53"/>
      <c r="DO233" s="53"/>
      <c r="DP233" s="53"/>
      <c r="DQ233" s="53"/>
      <c r="DR233" s="53"/>
      <c r="DS233" s="53"/>
      <c r="DT233" s="53"/>
      <c r="DU233" s="53"/>
      <c r="DV233" s="53"/>
      <c r="DW233" s="53"/>
      <c r="DX233" s="53"/>
      <c r="DY233" s="53"/>
      <c r="DZ233" s="53"/>
      <c r="EA233" s="53"/>
      <c r="EB233" s="53"/>
      <c r="EC233" s="53"/>
      <c r="ED233" s="53"/>
      <c r="EE233" s="53"/>
      <c r="EF233" s="53"/>
      <c r="EG233" s="53"/>
      <c r="EH233" s="53"/>
      <c r="EI233" s="53"/>
      <c r="EJ233" s="53"/>
      <c r="EK233" s="53"/>
      <c r="EL233" s="53"/>
      <c r="EM233" s="53"/>
      <c r="EN233" s="53"/>
      <c r="EO233" s="53"/>
      <c r="EP233" s="53"/>
      <c r="EQ233" s="53"/>
      <c r="ER233" s="53"/>
      <c r="ES233" s="53"/>
      <c r="ET233" s="53"/>
      <c r="EU233" s="53"/>
      <c r="EV233" s="53"/>
      <c r="EW233" s="53"/>
      <c r="EX233" s="53"/>
      <c r="EY233" s="53"/>
      <c r="EZ233" s="53"/>
      <c r="FA233" s="53"/>
      <c r="FB233" s="53"/>
      <c r="FC233" s="53"/>
      <c r="FD233" s="53"/>
      <c r="FE233" s="53"/>
      <c r="FF233" s="53"/>
      <c r="FG233" s="53"/>
      <c r="FH233" s="53"/>
      <c r="FI233" s="53"/>
      <c r="FJ233" s="53"/>
      <c r="FK233" s="53"/>
      <c r="FL233" s="53"/>
      <c r="FM233" s="53"/>
      <c r="FN233" s="53"/>
      <c r="FO233" s="53"/>
      <c r="FP233" s="53"/>
      <c r="FQ233" s="53"/>
      <c r="FR233" s="53"/>
      <c r="FS233" s="53"/>
      <c r="FT233" s="53"/>
      <c r="FU233" s="53"/>
      <c r="FV233" s="53"/>
      <c r="FW233" s="53"/>
      <c r="FX233" s="53"/>
      <c r="FY233" s="53"/>
      <c r="FZ233" s="53"/>
      <c r="GA233" s="53"/>
      <c r="GB233" s="53"/>
      <c r="GC233" s="53"/>
      <c r="GD233" s="53"/>
      <c r="GE233" s="53"/>
      <c r="GF233" s="53"/>
      <c r="GG233" s="53"/>
      <c r="GH233" s="53"/>
      <c r="GI233" s="53"/>
      <c r="GJ233" s="53"/>
      <c r="GK233" s="53"/>
      <c r="GL233" s="53"/>
      <c r="GM233" s="53"/>
      <c r="GN233" s="53"/>
      <c r="GO233" s="53"/>
      <c r="GP233" s="53"/>
      <c r="GQ233" s="53"/>
      <c r="GR233" s="53"/>
      <c r="GS233" s="53"/>
      <c r="GT233" s="53"/>
      <c r="GU233" s="53"/>
      <c r="GV233" s="53"/>
      <c r="GW233" s="53"/>
      <c r="GX233" s="53"/>
      <c r="GY233" s="53"/>
      <c r="GZ233" s="53"/>
      <c r="HA233" s="53"/>
      <c r="HB233" s="53"/>
      <c r="HC233" s="53"/>
      <c r="HD233" s="53"/>
      <c r="HE233" s="53"/>
      <c r="HF233" s="53"/>
      <c r="HG233" s="53"/>
      <c r="HH233" s="53"/>
      <c r="HI233" s="53"/>
      <c r="HJ233" s="53"/>
      <c r="HK233" s="53"/>
      <c r="HL233" s="53"/>
      <c r="HM233" s="53"/>
      <c r="HN233" s="53"/>
      <c r="HO233" s="53"/>
      <c r="HP233" s="53"/>
      <c r="HQ233" s="53"/>
      <c r="HR233" s="53"/>
      <c r="HS233" s="53"/>
      <c r="HT233" s="53"/>
      <c r="HU233" s="53"/>
      <c r="HV233" s="53"/>
      <c r="HW233" s="53"/>
      <c r="HX233" s="53"/>
      <c r="HY233" s="53"/>
      <c r="HZ233" s="53"/>
      <c r="IA233" s="53"/>
      <c r="IB233" s="53"/>
      <c r="IC233" s="53"/>
      <c r="ID233" s="53"/>
      <c r="IE233" s="53"/>
      <c r="IF233" s="53"/>
      <c r="IG233" s="53"/>
      <c r="IH233" s="53"/>
      <c r="II233" s="53"/>
      <c r="IJ233" s="53"/>
      <c r="IK233" s="53"/>
      <c r="IL233" s="53"/>
      <c r="IM233" s="53"/>
      <c r="IN233" s="53"/>
      <c r="IO233" s="53"/>
      <c r="IP233" s="53"/>
      <c r="IQ233" s="53"/>
      <c r="IR233" s="53"/>
      <c r="IS233" s="53"/>
      <c r="IT233" s="53"/>
      <c r="IU233" s="53"/>
      <c r="IV233" s="53"/>
      <c r="IW233" s="53"/>
      <c r="IX233" s="53"/>
      <c r="IY233" s="53"/>
      <c r="IZ233" s="53"/>
      <c r="JA233" s="53"/>
      <c r="JB233" s="53"/>
      <c r="JC233" s="53"/>
      <c r="JD233" s="53"/>
      <c r="JE233" s="53"/>
      <c r="JF233" s="53"/>
      <c r="JG233" s="53"/>
      <c r="JH233" s="53"/>
      <c r="JI233" s="53"/>
      <c r="JJ233" s="53"/>
      <c r="JK233" s="53"/>
      <c r="JL233" s="53"/>
      <c r="JM233" s="53"/>
      <c r="JN233" s="53"/>
      <c r="JO233" s="53"/>
      <c r="JP233" s="53"/>
      <c r="JQ233" s="53"/>
      <c r="JR233" s="53"/>
      <c r="JS233" s="53"/>
      <c r="JT233" s="53"/>
      <c r="JU233" s="53"/>
      <c r="JV233" s="53"/>
      <c r="JW233" s="53"/>
      <c r="JX233" s="53"/>
      <c r="JY233" s="53"/>
      <c r="JZ233" s="53"/>
      <c r="KA233" s="53"/>
      <c r="KB233" s="53"/>
      <c r="KC233" s="53"/>
      <c r="KD233" s="53"/>
      <c r="KE233" s="53"/>
      <c r="KF233" s="53"/>
      <c r="KG233" s="53"/>
      <c r="KH233" s="53"/>
      <c r="KI233" s="53"/>
      <c r="KJ233" s="53"/>
      <c r="KK233" s="53"/>
      <c r="KL233" s="53"/>
      <c r="KM233" s="53"/>
      <c r="KN233" s="53"/>
      <c r="KO233" s="9"/>
      <c r="KP233" s="9"/>
    </row>
    <row r="234" spans="1:302" x14ac:dyDescent="0.25">
      <c r="A234" s="106">
        <f t="shared" si="6"/>
        <v>0</v>
      </c>
      <c r="B234" s="52"/>
      <c r="C234" s="93" t="str">
        <f>IFERROR(VLOOKUP($B234,'Sub-code Info'!$B$4:$C$23,2,FALSE),"")</f>
        <v/>
      </c>
      <c r="D234" s="61"/>
      <c r="E234" s="61"/>
      <c r="F234" s="61"/>
      <c r="G234" s="61"/>
      <c r="H234" s="61"/>
      <c r="I234" s="61"/>
      <c r="J234" s="61"/>
      <c r="K234" s="68" t="str">
        <f>IFERROR('General Data'!$F$3*L234/SUM(COUNTIF(D234:J234,"x")),"00:00")</f>
        <v>00:00</v>
      </c>
      <c r="L234" s="75">
        <f t="shared" si="7"/>
        <v>0</v>
      </c>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c r="BI234" s="53"/>
      <c r="BJ234" s="53"/>
      <c r="BK234" s="53"/>
      <c r="BL234" s="53"/>
      <c r="BM234" s="53"/>
      <c r="BN234" s="53"/>
      <c r="BO234" s="53"/>
      <c r="BP234" s="53"/>
      <c r="BQ234" s="53"/>
      <c r="BR234" s="53"/>
      <c r="BS234" s="53"/>
      <c r="BT234" s="53"/>
      <c r="BU234" s="53"/>
      <c r="BV234" s="53"/>
      <c r="BW234" s="53"/>
      <c r="BX234" s="53"/>
      <c r="BY234" s="53"/>
      <c r="BZ234" s="53"/>
      <c r="CA234" s="53"/>
      <c r="CB234" s="53"/>
      <c r="CC234" s="53"/>
      <c r="CD234" s="53"/>
      <c r="CE234" s="53"/>
      <c r="CF234" s="53"/>
      <c r="CG234" s="53"/>
      <c r="CH234" s="53"/>
      <c r="CI234" s="53"/>
      <c r="CJ234" s="53"/>
      <c r="CK234" s="53"/>
      <c r="CL234" s="53"/>
      <c r="CM234" s="53"/>
      <c r="CN234" s="53"/>
      <c r="CO234" s="53"/>
      <c r="CP234" s="53"/>
      <c r="CQ234" s="53"/>
      <c r="CR234" s="53"/>
      <c r="CS234" s="53"/>
      <c r="CT234" s="53"/>
      <c r="CU234" s="53"/>
      <c r="CV234" s="53"/>
      <c r="CW234" s="53"/>
      <c r="CX234" s="53"/>
      <c r="CY234" s="53"/>
      <c r="CZ234" s="53"/>
      <c r="DA234" s="53"/>
      <c r="DB234" s="53"/>
      <c r="DC234" s="53"/>
      <c r="DD234" s="53"/>
      <c r="DE234" s="53"/>
      <c r="DF234" s="53"/>
      <c r="DG234" s="53"/>
      <c r="DH234" s="53"/>
      <c r="DI234" s="53"/>
      <c r="DJ234" s="53"/>
      <c r="DK234" s="53"/>
      <c r="DL234" s="53"/>
      <c r="DM234" s="53"/>
      <c r="DN234" s="53"/>
      <c r="DO234" s="53"/>
      <c r="DP234" s="53"/>
      <c r="DQ234" s="53"/>
      <c r="DR234" s="53"/>
      <c r="DS234" s="53"/>
      <c r="DT234" s="53"/>
      <c r="DU234" s="53"/>
      <c r="DV234" s="53"/>
      <c r="DW234" s="53"/>
      <c r="DX234" s="53"/>
      <c r="DY234" s="53"/>
      <c r="DZ234" s="53"/>
      <c r="EA234" s="53"/>
      <c r="EB234" s="53"/>
      <c r="EC234" s="53"/>
      <c r="ED234" s="53"/>
      <c r="EE234" s="53"/>
      <c r="EF234" s="53"/>
      <c r="EG234" s="53"/>
      <c r="EH234" s="53"/>
      <c r="EI234" s="53"/>
      <c r="EJ234" s="53"/>
      <c r="EK234" s="53"/>
      <c r="EL234" s="53"/>
      <c r="EM234" s="53"/>
      <c r="EN234" s="53"/>
      <c r="EO234" s="53"/>
      <c r="EP234" s="53"/>
      <c r="EQ234" s="53"/>
      <c r="ER234" s="53"/>
      <c r="ES234" s="53"/>
      <c r="ET234" s="53"/>
      <c r="EU234" s="53"/>
      <c r="EV234" s="53"/>
      <c r="EW234" s="53"/>
      <c r="EX234" s="53"/>
      <c r="EY234" s="53"/>
      <c r="EZ234" s="53"/>
      <c r="FA234" s="53"/>
      <c r="FB234" s="53"/>
      <c r="FC234" s="53"/>
      <c r="FD234" s="53"/>
      <c r="FE234" s="53"/>
      <c r="FF234" s="53"/>
      <c r="FG234" s="53"/>
      <c r="FH234" s="53"/>
      <c r="FI234" s="53"/>
      <c r="FJ234" s="53"/>
      <c r="FK234" s="53"/>
      <c r="FL234" s="53"/>
      <c r="FM234" s="53"/>
      <c r="FN234" s="53"/>
      <c r="FO234" s="53"/>
      <c r="FP234" s="53"/>
      <c r="FQ234" s="53"/>
      <c r="FR234" s="53"/>
      <c r="FS234" s="53"/>
      <c r="FT234" s="53"/>
      <c r="FU234" s="53"/>
      <c r="FV234" s="53"/>
      <c r="FW234" s="53"/>
      <c r="FX234" s="53"/>
      <c r="FY234" s="53"/>
      <c r="FZ234" s="53"/>
      <c r="GA234" s="53"/>
      <c r="GB234" s="53"/>
      <c r="GC234" s="53"/>
      <c r="GD234" s="53"/>
      <c r="GE234" s="53"/>
      <c r="GF234" s="53"/>
      <c r="GG234" s="53"/>
      <c r="GH234" s="53"/>
      <c r="GI234" s="53"/>
      <c r="GJ234" s="53"/>
      <c r="GK234" s="53"/>
      <c r="GL234" s="53"/>
      <c r="GM234" s="53"/>
      <c r="GN234" s="53"/>
      <c r="GO234" s="53"/>
      <c r="GP234" s="53"/>
      <c r="GQ234" s="53"/>
      <c r="GR234" s="53"/>
      <c r="GS234" s="53"/>
      <c r="GT234" s="53"/>
      <c r="GU234" s="53"/>
      <c r="GV234" s="53"/>
      <c r="GW234" s="53"/>
      <c r="GX234" s="53"/>
      <c r="GY234" s="53"/>
      <c r="GZ234" s="53"/>
      <c r="HA234" s="53"/>
      <c r="HB234" s="53"/>
      <c r="HC234" s="53"/>
      <c r="HD234" s="53"/>
      <c r="HE234" s="53"/>
      <c r="HF234" s="53"/>
      <c r="HG234" s="53"/>
      <c r="HH234" s="53"/>
      <c r="HI234" s="53"/>
      <c r="HJ234" s="53"/>
      <c r="HK234" s="53"/>
      <c r="HL234" s="53"/>
      <c r="HM234" s="53"/>
      <c r="HN234" s="53"/>
      <c r="HO234" s="53"/>
      <c r="HP234" s="53"/>
      <c r="HQ234" s="53"/>
      <c r="HR234" s="53"/>
      <c r="HS234" s="53"/>
      <c r="HT234" s="53"/>
      <c r="HU234" s="53"/>
      <c r="HV234" s="53"/>
      <c r="HW234" s="53"/>
      <c r="HX234" s="53"/>
      <c r="HY234" s="53"/>
      <c r="HZ234" s="53"/>
      <c r="IA234" s="53"/>
      <c r="IB234" s="53"/>
      <c r="IC234" s="53"/>
      <c r="ID234" s="53"/>
      <c r="IE234" s="53"/>
      <c r="IF234" s="53"/>
      <c r="IG234" s="53"/>
      <c r="IH234" s="53"/>
      <c r="II234" s="53"/>
      <c r="IJ234" s="53"/>
      <c r="IK234" s="53"/>
      <c r="IL234" s="53"/>
      <c r="IM234" s="53"/>
      <c r="IN234" s="53"/>
      <c r="IO234" s="53"/>
      <c r="IP234" s="53"/>
      <c r="IQ234" s="53"/>
      <c r="IR234" s="53"/>
      <c r="IS234" s="53"/>
      <c r="IT234" s="53"/>
      <c r="IU234" s="53"/>
      <c r="IV234" s="53"/>
      <c r="IW234" s="53"/>
      <c r="IX234" s="53"/>
      <c r="IY234" s="53"/>
      <c r="IZ234" s="53"/>
      <c r="JA234" s="53"/>
      <c r="JB234" s="53"/>
      <c r="JC234" s="53"/>
      <c r="JD234" s="53"/>
      <c r="JE234" s="53"/>
      <c r="JF234" s="53"/>
      <c r="JG234" s="53"/>
      <c r="JH234" s="53"/>
      <c r="JI234" s="53"/>
      <c r="JJ234" s="53"/>
      <c r="JK234" s="53"/>
      <c r="JL234" s="53"/>
      <c r="JM234" s="53"/>
      <c r="JN234" s="53"/>
      <c r="JO234" s="53"/>
      <c r="JP234" s="53"/>
      <c r="JQ234" s="53"/>
      <c r="JR234" s="53"/>
      <c r="JS234" s="53"/>
      <c r="JT234" s="53"/>
      <c r="JU234" s="53"/>
      <c r="JV234" s="53"/>
      <c r="JW234" s="53"/>
      <c r="JX234" s="53"/>
      <c r="JY234" s="53"/>
      <c r="JZ234" s="53"/>
      <c r="KA234" s="53"/>
      <c r="KB234" s="53"/>
      <c r="KC234" s="53"/>
      <c r="KD234" s="53"/>
      <c r="KE234" s="53"/>
      <c r="KF234" s="53"/>
      <c r="KG234" s="53"/>
      <c r="KH234" s="53"/>
      <c r="KI234" s="53"/>
      <c r="KJ234" s="53"/>
      <c r="KK234" s="53"/>
      <c r="KL234" s="53"/>
      <c r="KM234" s="53"/>
      <c r="KN234" s="53"/>
      <c r="KO234" s="9"/>
      <c r="KP234" s="9"/>
    </row>
    <row r="235" spans="1:302" x14ac:dyDescent="0.25">
      <c r="A235" s="106">
        <f t="shared" si="6"/>
        <v>0</v>
      </c>
      <c r="B235" s="52"/>
      <c r="C235" s="93" t="str">
        <f>IFERROR(VLOOKUP($B235,'Sub-code Info'!$B$4:$C$23,2,FALSE),"")</f>
        <v/>
      </c>
      <c r="D235" s="61"/>
      <c r="E235" s="61"/>
      <c r="F235" s="61"/>
      <c r="G235" s="61"/>
      <c r="H235" s="61"/>
      <c r="I235" s="61"/>
      <c r="J235" s="61"/>
      <c r="K235" s="68" t="str">
        <f>IFERROR('General Data'!$F$3*L235/SUM(COUNTIF(D235:J235,"x")),"00:00")</f>
        <v>00:00</v>
      </c>
      <c r="L235" s="75">
        <f t="shared" si="7"/>
        <v>0</v>
      </c>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c r="BI235" s="53"/>
      <c r="BJ235" s="53"/>
      <c r="BK235" s="53"/>
      <c r="BL235" s="53"/>
      <c r="BM235" s="53"/>
      <c r="BN235" s="53"/>
      <c r="BO235" s="53"/>
      <c r="BP235" s="53"/>
      <c r="BQ235" s="53"/>
      <c r="BR235" s="53"/>
      <c r="BS235" s="53"/>
      <c r="BT235" s="53"/>
      <c r="BU235" s="53"/>
      <c r="BV235" s="53"/>
      <c r="BW235" s="53"/>
      <c r="BX235" s="53"/>
      <c r="BY235" s="53"/>
      <c r="BZ235" s="53"/>
      <c r="CA235" s="53"/>
      <c r="CB235" s="53"/>
      <c r="CC235" s="53"/>
      <c r="CD235" s="53"/>
      <c r="CE235" s="53"/>
      <c r="CF235" s="53"/>
      <c r="CG235" s="53"/>
      <c r="CH235" s="53"/>
      <c r="CI235" s="53"/>
      <c r="CJ235" s="53"/>
      <c r="CK235" s="53"/>
      <c r="CL235" s="53"/>
      <c r="CM235" s="53"/>
      <c r="CN235" s="53"/>
      <c r="CO235" s="53"/>
      <c r="CP235" s="53"/>
      <c r="CQ235" s="53"/>
      <c r="CR235" s="53"/>
      <c r="CS235" s="53"/>
      <c r="CT235" s="53"/>
      <c r="CU235" s="53"/>
      <c r="CV235" s="53"/>
      <c r="CW235" s="53"/>
      <c r="CX235" s="53"/>
      <c r="CY235" s="53"/>
      <c r="CZ235" s="53"/>
      <c r="DA235" s="53"/>
      <c r="DB235" s="53"/>
      <c r="DC235" s="53"/>
      <c r="DD235" s="53"/>
      <c r="DE235" s="53"/>
      <c r="DF235" s="53"/>
      <c r="DG235" s="53"/>
      <c r="DH235" s="53"/>
      <c r="DI235" s="53"/>
      <c r="DJ235" s="53"/>
      <c r="DK235" s="53"/>
      <c r="DL235" s="53"/>
      <c r="DM235" s="53"/>
      <c r="DN235" s="53"/>
      <c r="DO235" s="53"/>
      <c r="DP235" s="53"/>
      <c r="DQ235" s="53"/>
      <c r="DR235" s="53"/>
      <c r="DS235" s="53"/>
      <c r="DT235" s="53"/>
      <c r="DU235" s="53"/>
      <c r="DV235" s="53"/>
      <c r="DW235" s="53"/>
      <c r="DX235" s="53"/>
      <c r="DY235" s="53"/>
      <c r="DZ235" s="53"/>
      <c r="EA235" s="53"/>
      <c r="EB235" s="53"/>
      <c r="EC235" s="53"/>
      <c r="ED235" s="53"/>
      <c r="EE235" s="53"/>
      <c r="EF235" s="53"/>
      <c r="EG235" s="53"/>
      <c r="EH235" s="53"/>
      <c r="EI235" s="53"/>
      <c r="EJ235" s="53"/>
      <c r="EK235" s="53"/>
      <c r="EL235" s="53"/>
      <c r="EM235" s="53"/>
      <c r="EN235" s="53"/>
      <c r="EO235" s="53"/>
      <c r="EP235" s="53"/>
      <c r="EQ235" s="53"/>
      <c r="ER235" s="53"/>
      <c r="ES235" s="53"/>
      <c r="ET235" s="53"/>
      <c r="EU235" s="53"/>
      <c r="EV235" s="53"/>
      <c r="EW235" s="53"/>
      <c r="EX235" s="53"/>
      <c r="EY235" s="53"/>
      <c r="EZ235" s="53"/>
      <c r="FA235" s="53"/>
      <c r="FB235" s="53"/>
      <c r="FC235" s="53"/>
      <c r="FD235" s="53"/>
      <c r="FE235" s="53"/>
      <c r="FF235" s="53"/>
      <c r="FG235" s="53"/>
      <c r="FH235" s="53"/>
      <c r="FI235" s="53"/>
      <c r="FJ235" s="53"/>
      <c r="FK235" s="53"/>
      <c r="FL235" s="53"/>
      <c r="FM235" s="53"/>
      <c r="FN235" s="53"/>
      <c r="FO235" s="53"/>
      <c r="FP235" s="53"/>
      <c r="FQ235" s="53"/>
      <c r="FR235" s="53"/>
      <c r="FS235" s="53"/>
      <c r="FT235" s="53"/>
      <c r="FU235" s="53"/>
      <c r="FV235" s="53"/>
      <c r="FW235" s="53"/>
      <c r="FX235" s="53"/>
      <c r="FY235" s="53"/>
      <c r="FZ235" s="53"/>
      <c r="GA235" s="53"/>
      <c r="GB235" s="53"/>
      <c r="GC235" s="53"/>
      <c r="GD235" s="53"/>
      <c r="GE235" s="53"/>
      <c r="GF235" s="53"/>
      <c r="GG235" s="53"/>
      <c r="GH235" s="53"/>
      <c r="GI235" s="53"/>
      <c r="GJ235" s="53"/>
      <c r="GK235" s="53"/>
      <c r="GL235" s="53"/>
      <c r="GM235" s="53"/>
      <c r="GN235" s="53"/>
      <c r="GO235" s="53"/>
      <c r="GP235" s="53"/>
      <c r="GQ235" s="53"/>
      <c r="GR235" s="53"/>
      <c r="GS235" s="53"/>
      <c r="GT235" s="53"/>
      <c r="GU235" s="53"/>
      <c r="GV235" s="53"/>
      <c r="GW235" s="53"/>
      <c r="GX235" s="53"/>
      <c r="GY235" s="53"/>
      <c r="GZ235" s="53"/>
      <c r="HA235" s="53"/>
      <c r="HB235" s="53"/>
      <c r="HC235" s="53"/>
      <c r="HD235" s="53"/>
      <c r="HE235" s="53"/>
      <c r="HF235" s="53"/>
      <c r="HG235" s="53"/>
      <c r="HH235" s="53"/>
      <c r="HI235" s="53"/>
      <c r="HJ235" s="53"/>
      <c r="HK235" s="53"/>
      <c r="HL235" s="53"/>
      <c r="HM235" s="53"/>
      <c r="HN235" s="53"/>
      <c r="HO235" s="53"/>
      <c r="HP235" s="53"/>
      <c r="HQ235" s="53"/>
      <c r="HR235" s="53"/>
      <c r="HS235" s="53"/>
      <c r="HT235" s="53"/>
      <c r="HU235" s="53"/>
      <c r="HV235" s="53"/>
      <c r="HW235" s="53"/>
      <c r="HX235" s="53"/>
      <c r="HY235" s="53"/>
      <c r="HZ235" s="53"/>
      <c r="IA235" s="53"/>
      <c r="IB235" s="53"/>
      <c r="IC235" s="53"/>
      <c r="ID235" s="53"/>
      <c r="IE235" s="53"/>
      <c r="IF235" s="53"/>
      <c r="IG235" s="53"/>
      <c r="IH235" s="53"/>
      <c r="II235" s="53"/>
      <c r="IJ235" s="53"/>
      <c r="IK235" s="53"/>
      <c r="IL235" s="53"/>
      <c r="IM235" s="53"/>
      <c r="IN235" s="53"/>
      <c r="IO235" s="53"/>
      <c r="IP235" s="53"/>
      <c r="IQ235" s="53"/>
      <c r="IR235" s="53"/>
      <c r="IS235" s="53"/>
      <c r="IT235" s="53"/>
      <c r="IU235" s="53"/>
      <c r="IV235" s="53"/>
      <c r="IW235" s="53"/>
      <c r="IX235" s="53"/>
      <c r="IY235" s="53"/>
      <c r="IZ235" s="53"/>
      <c r="JA235" s="53"/>
      <c r="JB235" s="53"/>
      <c r="JC235" s="53"/>
      <c r="JD235" s="53"/>
      <c r="JE235" s="53"/>
      <c r="JF235" s="53"/>
      <c r="JG235" s="53"/>
      <c r="JH235" s="53"/>
      <c r="JI235" s="53"/>
      <c r="JJ235" s="53"/>
      <c r="JK235" s="53"/>
      <c r="JL235" s="53"/>
      <c r="JM235" s="53"/>
      <c r="JN235" s="53"/>
      <c r="JO235" s="53"/>
      <c r="JP235" s="53"/>
      <c r="JQ235" s="53"/>
      <c r="JR235" s="53"/>
      <c r="JS235" s="53"/>
      <c r="JT235" s="53"/>
      <c r="JU235" s="53"/>
      <c r="JV235" s="53"/>
      <c r="JW235" s="53"/>
      <c r="JX235" s="53"/>
      <c r="JY235" s="53"/>
      <c r="JZ235" s="53"/>
      <c r="KA235" s="53"/>
      <c r="KB235" s="53"/>
      <c r="KC235" s="53"/>
      <c r="KD235" s="53"/>
      <c r="KE235" s="53"/>
      <c r="KF235" s="53"/>
      <c r="KG235" s="53"/>
      <c r="KH235" s="53"/>
      <c r="KI235" s="53"/>
      <c r="KJ235" s="53"/>
      <c r="KK235" s="53"/>
      <c r="KL235" s="53"/>
      <c r="KM235" s="53"/>
      <c r="KN235" s="53"/>
      <c r="KO235" s="9"/>
      <c r="KP235" s="9"/>
    </row>
    <row r="236" spans="1:302" x14ac:dyDescent="0.25">
      <c r="A236" s="106">
        <f t="shared" si="6"/>
        <v>0</v>
      </c>
      <c r="B236" s="52"/>
      <c r="C236" s="93" t="str">
        <f>IFERROR(VLOOKUP($B236,'Sub-code Info'!$B$4:$C$23,2,FALSE),"")</f>
        <v/>
      </c>
      <c r="D236" s="61"/>
      <c r="E236" s="61"/>
      <c r="F236" s="61"/>
      <c r="G236" s="61"/>
      <c r="H236" s="61"/>
      <c r="I236" s="61"/>
      <c r="J236" s="61"/>
      <c r="K236" s="68" t="str">
        <f>IFERROR('General Data'!$F$3*L236/SUM(COUNTIF(D236:J236,"x")),"00:00")</f>
        <v>00:00</v>
      </c>
      <c r="L236" s="75">
        <f t="shared" si="7"/>
        <v>0</v>
      </c>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c r="BI236" s="53"/>
      <c r="BJ236" s="53"/>
      <c r="BK236" s="53"/>
      <c r="BL236" s="53"/>
      <c r="BM236" s="53"/>
      <c r="BN236" s="53"/>
      <c r="BO236" s="53"/>
      <c r="BP236" s="53"/>
      <c r="BQ236" s="53"/>
      <c r="BR236" s="53"/>
      <c r="BS236" s="53"/>
      <c r="BT236" s="53"/>
      <c r="BU236" s="53"/>
      <c r="BV236" s="53"/>
      <c r="BW236" s="53"/>
      <c r="BX236" s="53"/>
      <c r="BY236" s="53"/>
      <c r="BZ236" s="53"/>
      <c r="CA236" s="53"/>
      <c r="CB236" s="53"/>
      <c r="CC236" s="53"/>
      <c r="CD236" s="53"/>
      <c r="CE236" s="53"/>
      <c r="CF236" s="53"/>
      <c r="CG236" s="53"/>
      <c r="CH236" s="53"/>
      <c r="CI236" s="53"/>
      <c r="CJ236" s="53"/>
      <c r="CK236" s="53"/>
      <c r="CL236" s="53"/>
      <c r="CM236" s="53"/>
      <c r="CN236" s="53"/>
      <c r="CO236" s="53"/>
      <c r="CP236" s="53"/>
      <c r="CQ236" s="53"/>
      <c r="CR236" s="53"/>
      <c r="CS236" s="53"/>
      <c r="CT236" s="53"/>
      <c r="CU236" s="53"/>
      <c r="CV236" s="53"/>
      <c r="CW236" s="53"/>
      <c r="CX236" s="53"/>
      <c r="CY236" s="53"/>
      <c r="CZ236" s="53"/>
      <c r="DA236" s="53"/>
      <c r="DB236" s="53"/>
      <c r="DC236" s="53"/>
      <c r="DD236" s="53"/>
      <c r="DE236" s="53"/>
      <c r="DF236" s="53"/>
      <c r="DG236" s="53"/>
      <c r="DH236" s="53"/>
      <c r="DI236" s="53"/>
      <c r="DJ236" s="53"/>
      <c r="DK236" s="53"/>
      <c r="DL236" s="53"/>
      <c r="DM236" s="53"/>
      <c r="DN236" s="53"/>
      <c r="DO236" s="53"/>
      <c r="DP236" s="53"/>
      <c r="DQ236" s="53"/>
      <c r="DR236" s="53"/>
      <c r="DS236" s="53"/>
      <c r="DT236" s="53"/>
      <c r="DU236" s="53"/>
      <c r="DV236" s="53"/>
      <c r="DW236" s="53"/>
      <c r="DX236" s="53"/>
      <c r="DY236" s="53"/>
      <c r="DZ236" s="53"/>
      <c r="EA236" s="53"/>
      <c r="EB236" s="53"/>
      <c r="EC236" s="53"/>
      <c r="ED236" s="53"/>
      <c r="EE236" s="53"/>
      <c r="EF236" s="53"/>
      <c r="EG236" s="53"/>
      <c r="EH236" s="53"/>
      <c r="EI236" s="53"/>
      <c r="EJ236" s="53"/>
      <c r="EK236" s="53"/>
      <c r="EL236" s="53"/>
      <c r="EM236" s="53"/>
      <c r="EN236" s="53"/>
      <c r="EO236" s="53"/>
      <c r="EP236" s="53"/>
      <c r="EQ236" s="53"/>
      <c r="ER236" s="53"/>
      <c r="ES236" s="53"/>
      <c r="ET236" s="53"/>
      <c r="EU236" s="53"/>
      <c r="EV236" s="53"/>
      <c r="EW236" s="53"/>
      <c r="EX236" s="53"/>
      <c r="EY236" s="53"/>
      <c r="EZ236" s="53"/>
      <c r="FA236" s="53"/>
      <c r="FB236" s="53"/>
      <c r="FC236" s="53"/>
      <c r="FD236" s="53"/>
      <c r="FE236" s="53"/>
      <c r="FF236" s="53"/>
      <c r="FG236" s="53"/>
      <c r="FH236" s="53"/>
      <c r="FI236" s="53"/>
      <c r="FJ236" s="53"/>
      <c r="FK236" s="53"/>
      <c r="FL236" s="53"/>
      <c r="FM236" s="53"/>
      <c r="FN236" s="53"/>
      <c r="FO236" s="53"/>
      <c r="FP236" s="53"/>
      <c r="FQ236" s="53"/>
      <c r="FR236" s="53"/>
      <c r="FS236" s="53"/>
      <c r="FT236" s="53"/>
      <c r="FU236" s="53"/>
      <c r="FV236" s="53"/>
      <c r="FW236" s="53"/>
      <c r="FX236" s="53"/>
      <c r="FY236" s="53"/>
      <c r="FZ236" s="53"/>
      <c r="GA236" s="53"/>
      <c r="GB236" s="53"/>
      <c r="GC236" s="53"/>
      <c r="GD236" s="53"/>
      <c r="GE236" s="53"/>
      <c r="GF236" s="53"/>
      <c r="GG236" s="53"/>
      <c r="GH236" s="53"/>
      <c r="GI236" s="53"/>
      <c r="GJ236" s="53"/>
      <c r="GK236" s="53"/>
      <c r="GL236" s="53"/>
      <c r="GM236" s="53"/>
      <c r="GN236" s="53"/>
      <c r="GO236" s="53"/>
      <c r="GP236" s="53"/>
      <c r="GQ236" s="53"/>
      <c r="GR236" s="53"/>
      <c r="GS236" s="53"/>
      <c r="GT236" s="53"/>
      <c r="GU236" s="53"/>
      <c r="GV236" s="53"/>
      <c r="GW236" s="53"/>
      <c r="GX236" s="53"/>
      <c r="GY236" s="53"/>
      <c r="GZ236" s="53"/>
      <c r="HA236" s="53"/>
      <c r="HB236" s="53"/>
      <c r="HC236" s="53"/>
      <c r="HD236" s="53"/>
      <c r="HE236" s="53"/>
      <c r="HF236" s="53"/>
      <c r="HG236" s="53"/>
      <c r="HH236" s="53"/>
      <c r="HI236" s="53"/>
      <c r="HJ236" s="53"/>
      <c r="HK236" s="53"/>
      <c r="HL236" s="53"/>
      <c r="HM236" s="53"/>
      <c r="HN236" s="53"/>
      <c r="HO236" s="53"/>
      <c r="HP236" s="53"/>
      <c r="HQ236" s="53"/>
      <c r="HR236" s="53"/>
      <c r="HS236" s="53"/>
      <c r="HT236" s="53"/>
      <c r="HU236" s="53"/>
      <c r="HV236" s="53"/>
      <c r="HW236" s="53"/>
      <c r="HX236" s="53"/>
      <c r="HY236" s="53"/>
      <c r="HZ236" s="53"/>
      <c r="IA236" s="53"/>
      <c r="IB236" s="53"/>
      <c r="IC236" s="53"/>
      <c r="ID236" s="53"/>
      <c r="IE236" s="53"/>
      <c r="IF236" s="53"/>
      <c r="IG236" s="53"/>
      <c r="IH236" s="53"/>
      <c r="II236" s="53"/>
      <c r="IJ236" s="53"/>
      <c r="IK236" s="53"/>
      <c r="IL236" s="53"/>
      <c r="IM236" s="53"/>
      <c r="IN236" s="53"/>
      <c r="IO236" s="53"/>
      <c r="IP236" s="53"/>
      <c r="IQ236" s="53"/>
      <c r="IR236" s="53"/>
      <c r="IS236" s="53"/>
      <c r="IT236" s="53"/>
      <c r="IU236" s="53"/>
      <c r="IV236" s="53"/>
      <c r="IW236" s="53"/>
      <c r="IX236" s="53"/>
      <c r="IY236" s="53"/>
      <c r="IZ236" s="53"/>
      <c r="JA236" s="53"/>
      <c r="JB236" s="53"/>
      <c r="JC236" s="53"/>
      <c r="JD236" s="53"/>
      <c r="JE236" s="53"/>
      <c r="JF236" s="53"/>
      <c r="JG236" s="53"/>
      <c r="JH236" s="53"/>
      <c r="JI236" s="53"/>
      <c r="JJ236" s="53"/>
      <c r="JK236" s="53"/>
      <c r="JL236" s="53"/>
      <c r="JM236" s="53"/>
      <c r="JN236" s="53"/>
      <c r="JO236" s="53"/>
      <c r="JP236" s="53"/>
      <c r="JQ236" s="53"/>
      <c r="JR236" s="53"/>
      <c r="JS236" s="53"/>
      <c r="JT236" s="53"/>
      <c r="JU236" s="53"/>
      <c r="JV236" s="53"/>
      <c r="JW236" s="53"/>
      <c r="JX236" s="53"/>
      <c r="JY236" s="53"/>
      <c r="JZ236" s="53"/>
      <c r="KA236" s="53"/>
      <c r="KB236" s="53"/>
      <c r="KC236" s="53"/>
      <c r="KD236" s="53"/>
      <c r="KE236" s="53"/>
      <c r="KF236" s="53"/>
      <c r="KG236" s="53"/>
      <c r="KH236" s="53"/>
      <c r="KI236" s="53"/>
      <c r="KJ236" s="53"/>
      <c r="KK236" s="53"/>
      <c r="KL236" s="53"/>
      <c r="KM236" s="53"/>
      <c r="KN236" s="53"/>
      <c r="KO236" s="9"/>
      <c r="KP236" s="9"/>
    </row>
    <row r="237" spans="1:302" x14ac:dyDescent="0.25">
      <c r="A237" s="106">
        <f t="shared" si="6"/>
        <v>0</v>
      </c>
      <c r="B237" s="52"/>
      <c r="C237" s="93" t="str">
        <f>IFERROR(VLOOKUP($B237,'Sub-code Info'!$B$4:$C$23,2,FALSE),"")</f>
        <v/>
      </c>
      <c r="D237" s="61"/>
      <c r="E237" s="61"/>
      <c r="F237" s="61"/>
      <c r="G237" s="61"/>
      <c r="H237" s="61"/>
      <c r="I237" s="61"/>
      <c r="J237" s="61"/>
      <c r="K237" s="68" t="str">
        <f>IFERROR('General Data'!$F$3*L237/SUM(COUNTIF(D237:J237,"x")),"00:00")</f>
        <v>00:00</v>
      </c>
      <c r="L237" s="75">
        <f t="shared" si="7"/>
        <v>0</v>
      </c>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c r="BI237" s="53"/>
      <c r="BJ237" s="53"/>
      <c r="BK237" s="53"/>
      <c r="BL237" s="53"/>
      <c r="BM237" s="53"/>
      <c r="BN237" s="53"/>
      <c r="BO237" s="53"/>
      <c r="BP237" s="53"/>
      <c r="BQ237" s="53"/>
      <c r="BR237" s="53"/>
      <c r="BS237" s="53"/>
      <c r="BT237" s="53"/>
      <c r="BU237" s="53"/>
      <c r="BV237" s="53"/>
      <c r="BW237" s="53"/>
      <c r="BX237" s="53"/>
      <c r="BY237" s="53"/>
      <c r="BZ237" s="53"/>
      <c r="CA237" s="53"/>
      <c r="CB237" s="53"/>
      <c r="CC237" s="53"/>
      <c r="CD237" s="53"/>
      <c r="CE237" s="53"/>
      <c r="CF237" s="53"/>
      <c r="CG237" s="53"/>
      <c r="CH237" s="53"/>
      <c r="CI237" s="53"/>
      <c r="CJ237" s="53"/>
      <c r="CK237" s="53"/>
      <c r="CL237" s="53"/>
      <c r="CM237" s="53"/>
      <c r="CN237" s="53"/>
      <c r="CO237" s="53"/>
      <c r="CP237" s="53"/>
      <c r="CQ237" s="53"/>
      <c r="CR237" s="53"/>
      <c r="CS237" s="53"/>
      <c r="CT237" s="53"/>
      <c r="CU237" s="53"/>
      <c r="CV237" s="53"/>
      <c r="CW237" s="53"/>
      <c r="CX237" s="53"/>
      <c r="CY237" s="53"/>
      <c r="CZ237" s="53"/>
      <c r="DA237" s="53"/>
      <c r="DB237" s="53"/>
      <c r="DC237" s="53"/>
      <c r="DD237" s="53"/>
      <c r="DE237" s="53"/>
      <c r="DF237" s="53"/>
      <c r="DG237" s="53"/>
      <c r="DH237" s="53"/>
      <c r="DI237" s="53"/>
      <c r="DJ237" s="53"/>
      <c r="DK237" s="53"/>
      <c r="DL237" s="53"/>
      <c r="DM237" s="53"/>
      <c r="DN237" s="53"/>
      <c r="DO237" s="53"/>
      <c r="DP237" s="53"/>
      <c r="DQ237" s="53"/>
      <c r="DR237" s="53"/>
      <c r="DS237" s="53"/>
      <c r="DT237" s="53"/>
      <c r="DU237" s="53"/>
      <c r="DV237" s="53"/>
      <c r="DW237" s="53"/>
      <c r="DX237" s="53"/>
      <c r="DY237" s="53"/>
      <c r="DZ237" s="53"/>
      <c r="EA237" s="53"/>
      <c r="EB237" s="53"/>
      <c r="EC237" s="53"/>
      <c r="ED237" s="53"/>
      <c r="EE237" s="53"/>
      <c r="EF237" s="53"/>
      <c r="EG237" s="53"/>
      <c r="EH237" s="53"/>
      <c r="EI237" s="53"/>
      <c r="EJ237" s="53"/>
      <c r="EK237" s="53"/>
      <c r="EL237" s="53"/>
      <c r="EM237" s="53"/>
      <c r="EN237" s="53"/>
      <c r="EO237" s="53"/>
      <c r="EP237" s="53"/>
      <c r="EQ237" s="53"/>
      <c r="ER237" s="53"/>
      <c r="ES237" s="53"/>
      <c r="ET237" s="53"/>
      <c r="EU237" s="53"/>
      <c r="EV237" s="53"/>
      <c r="EW237" s="53"/>
      <c r="EX237" s="53"/>
      <c r="EY237" s="53"/>
      <c r="EZ237" s="53"/>
      <c r="FA237" s="53"/>
      <c r="FB237" s="53"/>
      <c r="FC237" s="53"/>
      <c r="FD237" s="53"/>
      <c r="FE237" s="53"/>
      <c r="FF237" s="53"/>
      <c r="FG237" s="53"/>
      <c r="FH237" s="53"/>
      <c r="FI237" s="53"/>
      <c r="FJ237" s="53"/>
      <c r="FK237" s="53"/>
      <c r="FL237" s="53"/>
      <c r="FM237" s="53"/>
      <c r="FN237" s="53"/>
      <c r="FO237" s="53"/>
      <c r="FP237" s="53"/>
      <c r="FQ237" s="53"/>
      <c r="FR237" s="53"/>
      <c r="FS237" s="53"/>
      <c r="FT237" s="53"/>
      <c r="FU237" s="53"/>
      <c r="FV237" s="53"/>
      <c r="FW237" s="53"/>
      <c r="FX237" s="53"/>
      <c r="FY237" s="53"/>
      <c r="FZ237" s="53"/>
      <c r="GA237" s="53"/>
      <c r="GB237" s="53"/>
      <c r="GC237" s="53"/>
      <c r="GD237" s="53"/>
      <c r="GE237" s="53"/>
      <c r="GF237" s="53"/>
      <c r="GG237" s="53"/>
      <c r="GH237" s="53"/>
      <c r="GI237" s="53"/>
      <c r="GJ237" s="53"/>
      <c r="GK237" s="53"/>
      <c r="GL237" s="53"/>
      <c r="GM237" s="53"/>
      <c r="GN237" s="53"/>
      <c r="GO237" s="53"/>
      <c r="GP237" s="53"/>
      <c r="GQ237" s="53"/>
      <c r="GR237" s="53"/>
      <c r="GS237" s="53"/>
      <c r="GT237" s="53"/>
      <c r="GU237" s="53"/>
      <c r="GV237" s="53"/>
      <c r="GW237" s="53"/>
      <c r="GX237" s="53"/>
      <c r="GY237" s="53"/>
      <c r="GZ237" s="53"/>
      <c r="HA237" s="53"/>
      <c r="HB237" s="53"/>
      <c r="HC237" s="53"/>
      <c r="HD237" s="53"/>
      <c r="HE237" s="53"/>
      <c r="HF237" s="53"/>
      <c r="HG237" s="53"/>
      <c r="HH237" s="53"/>
      <c r="HI237" s="53"/>
      <c r="HJ237" s="53"/>
      <c r="HK237" s="53"/>
      <c r="HL237" s="53"/>
      <c r="HM237" s="53"/>
      <c r="HN237" s="53"/>
      <c r="HO237" s="53"/>
      <c r="HP237" s="53"/>
      <c r="HQ237" s="53"/>
      <c r="HR237" s="53"/>
      <c r="HS237" s="53"/>
      <c r="HT237" s="53"/>
      <c r="HU237" s="53"/>
      <c r="HV237" s="53"/>
      <c r="HW237" s="53"/>
      <c r="HX237" s="53"/>
      <c r="HY237" s="53"/>
      <c r="HZ237" s="53"/>
      <c r="IA237" s="53"/>
      <c r="IB237" s="53"/>
      <c r="IC237" s="53"/>
      <c r="ID237" s="53"/>
      <c r="IE237" s="53"/>
      <c r="IF237" s="53"/>
      <c r="IG237" s="53"/>
      <c r="IH237" s="53"/>
      <c r="II237" s="53"/>
      <c r="IJ237" s="53"/>
      <c r="IK237" s="53"/>
      <c r="IL237" s="53"/>
      <c r="IM237" s="53"/>
      <c r="IN237" s="53"/>
      <c r="IO237" s="53"/>
      <c r="IP237" s="53"/>
      <c r="IQ237" s="53"/>
      <c r="IR237" s="53"/>
      <c r="IS237" s="53"/>
      <c r="IT237" s="53"/>
      <c r="IU237" s="53"/>
      <c r="IV237" s="53"/>
      <c r="IW237" s="53"/>
      <c r="IX237" s="53"/>
      <c r="IY237" s="53"/>
      <c r="IZ237" s="53"/>
      <c r="JA237" s="53"/>
      <c r="JB237" s="53"/>
      <c r="JC237" s="53"/>
      <c r="JD237" s="53"/>
      <c r="JE237" s="53"/>
      <c r="JF237" s="53"/>
      <c r="JG237" s="53"/>
      <c r="JH237" s="53"/>
      <c r="JI237" s="53"/>
      <c r="JJ237" s="53"/>
      <c r="JK237" s="53"/>
      <c r="JL237" s="53"/>
      <c r="JM237" s="53"/>
      <c r="JN237" s="53"/>
      <c r="JO237" s="53"/>
      <c r="JP237" s="53"/>
      <c r="JQ237" s="53"/>
      <c r="JR237" s="53"/>
      <c r="JS237" s="53"/>
      <c r="JT237" s="53"/>
      <c r="JU237" s="53"/>
      <c r="JV237" s="53"/>
      <c r="JW237" s="53"/>
      <c r="JX237" s="53"/>
      <c r="JY237" s="53"/>
      <c r="JZ237" s="53"/>
      <c r="KA237" s="53"/>
      <c r="KB237" s="53"/>
      <c r="KC237" s="53"/>
      <c r="KD237" s="53"/>
      <c r="KE237" s="53"/>
      <c r="KF237" s="53"/>
      <c r="KG237" s="53"/>
      <c r="KH237" s="53"/>
      <c r="KI237" s="53"/>
      <c r="KJ237" s="53"/>
      <c r="KK237" s="53"/>
      <c r="KL237" s="53"/>
      <c r="KM237" s="53"/>
      <c r="KN237" s="53"/>
      <c r="KO237" s="9"/>
      <c r="KP237" s="9"/>
    </row>
    <row r="238" spans="1:302" x14ac:dyDescent="0.25">
      <c r="A238" s="106">
        <f t="shared" si="6"/>
        <v>0</v>
      </c>
      <c r="B238" s="52"/>
      <c r="C238" s="93" t="str">
        <f>IFERROR(VLOOKUP($B238,'Sub-code Info'!$B$4:$C$23,2,FALSE),"")</f>
        <v/>
      </c>
      <c r="D238" s="61"/>
      <c r="E238" s="61"/>
      <c r="F238" s="61"/>
      <c r="G238" s="61"/>
      <c r="H238" s="61"/>
      <c r="I238" s="61"/>
      <c r="J238" s="61"/>
      <c r="K238" s="68" t="str">
        <f>IFERROR('General Data'!$F$3*L238/SUM(COUNTIF(D238:J238,"x")),"00:00")</f>
        <v>00:00</v>
      </c>
      <c r="L238" s="75">
        <f t="shared" si="7"/>
        <v>0</v>
      </c>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c r="BI238" s="53"/>
      <c r="BJ238" s="53"/>
      <c r="BK238" s="53"/>
      <c r="BL238" s="53"/>
      <c r="BM238" s="53"/>
      <c r="BN238" s="53"/>
      <c r="BO238" s="53"/>
      <c r="BP238" s="53"/>
      <c r="BQ238" s="53"/>
      <c r="BR238" s="53"/>
      <c r="BS238" s="53"/>
      <c r="BT238" s="53"/>
      <c r="BU238" s="53"/>
      <c r="BV238" s="53"/>
      <c r="BW238" s="53"/>
      <c r="BX238" s="53"/>
      <c r="BY238" s="53"/>
      <c r="BZ238" s="53"/>
      <c r="CA238" s="53"/>
      <c r="CB238" s="53"/>
      <c r="CC238" s="53"/>
      <c r="CD238" s="53"/>
      <c r="CE238" s="53"/>
      <c r="CF238" s="53"/>
      <c r="CG238" s="53"/>
      <c r="CH238" s="53"/>
      <c r="CI238" s="53"/>
      <c r="CJ238" s="53"/>
      <c r="CK238" s="53"/>
      <c r="CL238" s="53"/>
      <c r="CM238" s="53"/>
      <c r="CN238" s="53"/>
      <c r="CO238" s="53"/>
      <c r="CP238" s="53"/>
      <c r="CQ238" s="53"/>
      <c r="CR238" s="53"/>
      <c r="CS238" s="53"/>
      <c r="CT238" s="53"/>
      <c r="CU238" s="53"/>
      <c r="CV238" s="53"/>
      <c r="CW238" s="53"/>
      <c r="CX238" s="53"/>
      <c r="CY238" s="53"/>
      <c r="CZ238" s="53"/>
      <c r="DA238" s="53"/>
      <c r="DB238" s="53"/>
      <c r="DC238" s="53"/>
      <c r="DD238" s="53"/>
      <c r="DE238" s="53"/>
      <c r="DF238" s="53"/>
      <c r="DG238" s="53"/>
      <c r="DH238" s="53"/>
      <c r="DI238" s="53"/>
      <c r="DJ238" s="53"/>
      <c r="DK238" s="53"/>
      <c r="DL238" s="53"/>
      <c r="DM238" s="53"/>
      <c r="DN238" s="53"/>
      <c r="DO238" s="53"/>
      <c r="DP238" s="53"/>
      <c r="DQ238" s="53"/>
      <c r="DR238" s="53"/>
      <c r="DS238" s="53"/>
      <c r="DT238" s="53"/>
      <c r="DU238" s="53"/>
      <c r="DV238" s="53"/>
      <c r="DW238" s="53"/>
      <c r="DX238" s="53"/>
      <c r="DY238" s="53"/>
      <c r="DZ238" s="53"/>
      <c r="EA238" s="53"/>
      <c r="EB238" s="53"/>
      <c r="EC238" s="53"/>
      <c r="ED238" s="53"/>
      <c r="EE238" s="53"/>
      <c r="EF238" s="53"/>
      <c r="EG238" s="53"/>
      <c r="EH238" s="53"/>
      <c r="EI238" s="53"/>
      <c r="EJ238" s="53"/>
      <c r="EK238" s="53"/>
      <c r="EL238" s="53"/>
      <c r="EM238" s="53"/>
      <c r="EN238" s="53"/>
      <c r="EO238" s="53"/>
      <c r="EP238" s="53"/>
      <c r="EQ238" s="53"/>
      <c r="ER238" s="53"/>
      <c r="ES238" s="53"/>
      <c r="ET238" s="53"/>
      <c r="EU238" s="53"/>
      <c r="EV238" s="53"/>
      <c r="EW238" s="53"/>
      <c r="EX238" s="53"/>
      <c r="EY238" s="53"/>
      <c r="EZ238" s="53"/>
      <c r="FA238" s="53"/>
      <c r="FB238" s="53"/>
      <c r="FC238" s="53"/>
      <c r="FD238" s="53"/>
      <c r="FE238" s="53"/>
      <c r="FF238" s="53"/>
      <c r="FG238" s="53"/>
      <c r="FH238" s="53"/>
      <c r="FI238" s="53"/>
      <c r="FJ238" s="53"/>
      <c r="FK238" s="53"/>
      <c r="FL238" s="53"/>
      <c r="FM238" s="53"/>
      <c r="FN238" s="53"/>
      <c r="FO238" s="53"/>
      <c r="FP238" s="53"/>
      <c r="FQ238" s="53"/>
      <c r="FR238" s="53"/>
      <c r="FS238" s="53"/>
      <c r="FT238" s="53"/>
      <c r="FU238" s="53"/>
      <c r="FV238" s="53"/>
      <c r="FW238" s="53"/>
      <c r="FX238" s="53"/>
      <c r="FY238" s="53"/>
      <c r="FZ238" s="53"/>
      <c r="GA238" s="53"/>
      <c r="GB238" s="53"/>
      <c r="GC238" s="53"/>
      <c r="GD238" s="53"/>
      <c r="GE238" s="53"/>
      <c r="GF238" s="53"/>
      <c r="GG238" s="53"/>
      <c r="GH238" s="53"/>
      <c r="GI238" s="53"/>
      <c r="GJ238" s="53"/>
      <c r="GK238" s="53"/>
      <c r="GL238" s="53"/>
      <c r="GM238" s="53"/>
      <c r="GN238" s="53"/>
      <c r="GO238" s="53"/>
      <c r="GP238" s="53"/>
      <c r="GQ238" s="53"/>
      <c r="GR238" s="53"/>
      <c r="GS238" s="53"/>
      <c r="GT238" s="53"/>
      <c r="GU238" s="53"/>
      <c r="GV238" s="53"/>
      <c r="GW238" s="53"/>
      <c r="GX238" s="53"/>
      <c r="GY238" s="53"/>
      <c r="GZ238" s="53"/>
      <c r="HA238" s="53"/>
      <c r="HB238" s="53"/>
      <c r="HC238" s="53"/>
      <c r="HD238" s="53"/>
      <c r="HE238" s="53"/>
      <c r="HF238" s="53"/>
      <c r="HG238" s="53"/>
      <c r="HH238" s="53"/>
      <c r="HI238" s="53"/>
      <c r="HJ238" s="53"/>
      <c r="HK238" s="53"/>
      <c r="HL238" s="53"/>
      <c r="HM238" s="53"/>
      <c r="HN238" s="53"/>
      <c r="HO238" s="53"/>
      <c r="HP238" s="53"/>
      <c r="HQ238" s="53"/>
      <c r="HR238" s="53"/>
      <c r="HS238" s="53"/>
      <c r="HT238" s="53"/>
      <c r="HU238" s="53"/>
      <c r="HV238" s="53"/>
      <c r="HW238" s="53"/>
      <c r="HX238" s="53"/>
      <c r="HY238" s="53"/>
      <c r="HZ238" s="53"/>
      <c r="IA238" s="53"/>
      <c r="IB238" s="53"/>
      <c r="IC238" s="53"/>
      <c r="ID238" s="53"/>
      <c r="IE238" s="53"/>
      <c r="IF238" s="53"/>
      <c r="IG238" s="53"/>
      <c r="IH238" s="53"/>
      <c r="II238" s="53"/>
      <c r="IJ238" s="53"/>
      <c r="IK238" s="53"/>
      <c r="IL238" s="53"/>
      <c r="IM238" s="53"/>
      <c r="IN238" s="53"/>
      <c r="IO238" s="53"/>
      <c r="IP238" s="53"/>
      <c r="IQ238" s="53"/>
      <c r="IR238" s="53"/>
      <c r="IS238" s="53"/>
      <c r="IT238" s="53"/>
      <c r="IU238" s="53"/>
      <c r="IV238" s="53"/>
      <c r="IW238" s="53"/>
      <c r="IX238" s="53"/>
      <c r="IY238" s="53"/>
      <c r="IZ238" s="53"/>
      <c r="JA238" s="53"/>
      <c r="JB238" s="53"/>
      <c r="JC238" s="53"/>
      <c r="JD238" s="53"/>
      <c r="JE238" s="53"/>
      <c r="JF238" s="53"/>
      <c r="JG238" s="53"/>
      <c r="JH238" s="53"/>
      <c r="JI238" s="53"/>
      <c r="JJ238" s="53"/>
      <c r="JK238" s="53"/>
      <c r="JL238" s="53"/>
      <c r="JM238" s="53"/>
      <c r="JN238" s="53"/>
      <c r="JO238" s="53"/>
      <c r="JP238" s="53"/>
      <c r="JQ238" s="53"/>
      <c r="JR238" s="53"/>
      <c r="JS238" s="53"/>
      <c r="JT238" s="53"/>
      <c r="JU238" s="53"/>
      <c r="JV238" s="53"/>
      <c r="JW238" s="53"/>
      <c r="JX238" s="53"/>
      <c r="JY238" s="53"/>
      <c r="JZ238" s="53"/>
      <c r="KA238" s="53"/>
      <c r="KB238" s="53"/>
      <c r="KC238" s="53"/>
      <c r="KD238" s="53"/>
      <c r="KE238" s="53"/>
      <c r="KF238" s="53"/>
      <c r="KG238" s="53"/>
      <c r="KH238" s="53"/>
      <c r="KI238" s="53"/>
      <c r="KJ238" s="53"/>
      <c r="KK238" s="53"/>
      <c r="KL238" s="53"/>
      <c r="KM238" s="53"/>
      <c r="KN238" s="53"/>
      <c r="KO238" s="9"/>
      <c r="KP238" s="9"/>
    </row>
    <row r="239" spans="1:302" x14ac:dyDescent="0.25">
      <c r="A239" s="106">
        <f t="shared" si="6"/>
        <v>0</v>
      </c>
      <c r="B239" s="52"/>
      <c r="C239" s="93" t="str">
        <f>IFERROR(VLOOKUP($B239,'Sub-code Info'!$B$4:$C$23,2,FALSE),"")</f>
        <v/>
      </c>
      <c r="D239" s="61"/>
      <c r="E239" s="61"/>
      <c r="F239" s="61"/>
      <c r="G239" s="61"/>
      <c r="H239" s="61"/>
      <c r="I239" s="61"/>
      <c r="J239" s="61"/>
      <c r="K239" s="68" t="str">
        <f>IFERROR('General Data'!$F$3*L239/SUM(COUNTIF(D239:J239,"x")),"00:00")</f>
        <v>00:00</v>
      </c>
      <c r="L239" s="75">
        <f t="shared" si="7"/>
        <v>0</v>
      </c>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c r="BI239" s="53"/>
      <c r="BJ239" s="53"/>
      <c r="BK239" s="53"/>
      <c r="BL239" s="53"/>
      <c r="BM239" s="53"/>
      <c r="BN239" s="53"/>
      <c r="BO239" s="53"/>
      <c r="BP239" s="53"/>
      <c r="BQ239" s="53"/>
      <c r="BR239" s="53"/>
      <c r="BS239" s="53"/>
      <c r="BT239" s="53"/>
      <c r="BU239" s="53"/>
      <c r="BV239" s="53"/>
      <c r="BW239" s="53"/>
      <c r="BX239" s="53"/>
      <c r="BY239" s="53"/>
      <c r="BZ239" s="53"/>
      <c r="CA239" s="53"/>
      <c r="CB239" s="53"/>
      <c r="CC239" s="53"/>
      <c r="CD239" s="53"/>
      <c r="CE239" s="53"/>
      <c r="CF239" s="53"/>
      <c r="CG239" s="53"/>
      <c r="CH239" s="53"/>
      <c r="CI239" s="53"/>
      <c r="CJ239" s="53"/>
      <c r="CK239" s="53"/>
      <c r="CL239" s="53"/>
      <c r="CM239" s="53"/>
      <c r="CN239" s="53"/>
      <c r="CO239" s="53"/>
      <c r="CP239" s="53"/>
      <c r="CQ239" s="53"/>
      <c r="CR239" s="53"/>
      <c r="CS239" s="53"/>
      <c r="CT239" s="53"/>
      <c r="CU239" s="53"/>
      <c r="CV239" s="53"/>
      <c r="CW239" s="53"/>
      <c r="CX239" s="53"/>
      <c r="CY239" s="53"/>
      <c r="CZ239" s="53"/>
      <c r="DA239" s="53"/>
      <c r="DB239" s="53"/>
      <c r="DC239" s="53"/>
      <c r="DD239" s="53"/>
      <c r="DE239" s="53"/>
      <c r="DF239" s="53"/>
      <c r="DG239" s="53"/>
      <c r="DH239" s="53"/>
      <c r="DI239" s="53"/>
      <c r="DJ239" s="53"/>
      <c r="DK239" s="53"/>
      <c r="DL239" s="53"/>
      <c r="DM239" s="53"/>
      <c r="DN239" s="53"/>
      <c r="DO239" s="53"/>
      <c r="DP239" s="53"/>
      <c r="DQ239" s="53"/>
      <c r="DR239" s="53"/>
      <c r="DS239" s="53"/>
      <c r="DT239" s="53"/>
      <c r="DU239" s="53"/>
      <c r="DV239" s="53"/>
      <c r="DW239" s="53"/>
      <c r="DX239" s="53"/>
      <c r="DY239" s="53"/>
      <c r="DZ239" s="53"/>
      <c r="EA239" s="53"/>
      <c r="EB239" s="53"/>
      <c r="EC239" s="53"/>
      <c r="ED239" s="53"/>
      <c r="EE239" s="53"/>
      <c r="EF239" s="53"/>
      <c r="EG239" s="53"/>
      <c r="EH239" s="53"/>
      <c r="EI239" s="53"/>
      <c r="EJ239" s="53"/>
      <c r="EK239" s="53"/>
      <c r="EL239" s="53"/>
      <c r="EM239" s="53"/>
      <c r="EN239" s="53"/>
      <c r="EO239" s="53"/>
      <c r="EP239" s="53"/>
      <c r="EQ239" s="53"/>
      <c r="ER239" s="53"/>
      <c r="ES239" s="53"/>
      <c r="ET239" s="53"/>
      <c r="EU239" s="53"/>
      <c r="EV239" s="53"/>
      <c r="EW239" s="53"/>
      <c r="EX239" s="53"/>
      <c r="EY239" s="53"/>
      <c r="EZ239" s="53"/>
      <c r="FA239" s="53"/>
      <c r="FB239" s="53"/>
      <c r="FC239" s="53"/>
      <c r="FD239" s="53"/>
      <c r="FE239" s="53"/>
      <c r="FF239" s="53"/>
      <c r="FG239" s="53"/>
      <c r="FH239" s="53"/>
      <c r="FI239" s="53"/>
      <c r="FJ239" s="53"/>
      <c r="FK239" s="53"/>
      <c r="FL239" s="53"/>
      <c r="FM239" s="53"/>
      <c r="FN239" s="53"/>
      <c r="FO239" s="53"/>
      <c r="FP239" s="53"/>
      <c r="FQ239" s="53"/>
      <c r="FR239" s="53"/>
      <c r="FS239" s="53"/>
      <c r="FT239" s="53"/>
      <c r="FU239" s="53"/>
      <c r="FV239" s="53"/>
      <c r="FW239" s="53"/>
      <c r="FX239" s="53"/>
      <c r="FY239" s="53"/>
      <c r="FZ239" s="53"/>
      <c r="GA239" s="53"/>
      <c r="GB239" s="53"/>
      <c r="GC239" s="53"/>
      <c r="GD239" s="53"/>
      <c r="GE239" s="53"/>
      <c r="GF239" s="53"/>
      <c r="GG239" s="53"/>
      <c r="GH239" s="53"/>
      <c r="GI239" s="53"/>
      <c r="GJ239" s="53"/>
      <c r="GK239" s="53"/>
      <c r="GL239" s="53"/>
      <c r="GM239" s="53"/>
      <c r="GN239" s="53"/>
      <c r="GO239" s="53"/>
      <c r="GP239" s="53"/>
      <c r="GQ239" s="53"/>
      <c r="GR239" s="53"/>
      <c r="GS239" s="53"/>
      <c r="GT239" s="53"/>
      <c r="GU239" s="53"/>
      <c r="GV239" s="53"/>
      <c r="GW239" s="53"/>
      <c r="GX239" s="53"/>
      <c r="GY239" s="53"/>
      <c r="GZ239" s="53"/>
      <c r="HA239" s="53"/>
      <c r="HB239" s="53"/>
      <c r="HC239" s="53"/>
      <c r="HD239" s="53"/>
      <c r="HE239" s="53"/>
      <c r="HF239" s="53"/>
      <c r="HG239" s="53"/>
      <c r="HH239" s="53"/>
      <c r="HI239" s="53"/>
      <c r="HJ239" s="53"/>
      <c r="HK239" s="53"/>
      <c r="HL239" s="53"/>
      <c r="HM239" s="53"/>
      <c r="HN239" s="53"/>
      <c r="HO239" s="53"/>
      <c r="HP239" s="53"/>
      <c r="HQ239" s="53"/>
      <c r="HR239" s="53"/>
      <c r="HS239" s="53"/>
      <c r="HT239" s="53"/>
      <c r="HU239" s="53"/>
      <c r="HV239" s="53"/>
      <c r="HW239" s="53"/>
      <c r="HX239" s="53"/>
      <c r="HY239" s="53"/>
      <c r="HZ239" s="53"/>
      <c r="IA239" s="53"/>
      <c r="IB239" s="53"/>
      <c r="IC239" s="53"/>
      <c r="ID239" s="53"/>
      <c r="IE239" s="53"/>
      <c r="IF239" s="53"/>
      <c r="IG239" s="53"/>
      <c r="IH239" s="53"/>
      <c r="II239" s="53"/>
      <c r="IJ239" s="53"/>
      <c r="IK239" s="53"/>
      <c r="IL239" s="53"/>
      <c r="IM239" s="53"/>
      <c r="IN239" s="53"/>
      <c r="IO239" s="53"/>
      <c r="IP239" s="53"/>
      <c r="IQ239" s="53"/>
      <c r="IR239" s="53"/>
      <c r="IS239" s="53"/>
      <c r="IT239" s="53"/>
      <c r="IU239" s="53"/>
      <c r="IV239" s="53"/>
      <c r="IW239" s="53"/>
      <c r="IX239" s="53"/>
      <c r="IY239" s="53"/>
      <c r="IZ239" s="53"/>
      <c r="JA239" s="53"/>
      <c r="JB239" s="53"/>
      <c r="JC239" s="53"/>
      <c r="JD239" s="53"/>
      <c r="JE239" s="53"/>
      <c r="JF239" s="53"/>
      <c r="JG239" s="53"/>
      <c r="JH239" s="53"/>
      <c r="JI239" s="53"/>
      <c r="JJ239" s="53"/>
      <c r="JK239" s="53"/>
      <c r="JL239" s="53"/>
      <c r="JM239" s="53"/>
      <c r="JN239" s="53"/>
      <c r="JO239" s="53"/>
      <c r="JP239" s="53"/>
      <c r="JQ239" s="53"/>
      <c r="JR239" s="53"/>
      <c r="JS239" s="53"/>
      <c r="JT239" s="53"/>
      <c r="JU239" s="53"/>
      <c r="JV239" s="53"/>
      <c r="JW239" s="53"/>
      <c r="JX239" s="53"/>
      <c r="JY239" s="53"/>
      <c r="JZ239" s="53"/>
      <c r="KA239" s="53"/>
      <c r="KB239" s="53"/>
      <c r="KC239" s="53"/>
      <c r="KD239" s="53"/>
      <c r="KE239" s="53"/>
      <c r="KF239" s="53"/>
      <c r="KG239" s="53"/>
      <c r="KH239" s="53"/>
      <c r="KI239" s="53"/>
      <c r="KJ239" s="53"/>
      <c r="KK239" s="53"/>
      <c r="KL239" s="53"/>
      <c r="KM239" s="53"/>
      <c r="KN239" s="53"/>
      <c r="KO239" s="9"/>
      <c r="KP239" s="9"/>
    </row>
    <row r="240" spans="1:302" x14ac:dyDescent="0.25">
      <c r="A240" s="106">
        <f t="shared" si="6"/>
        <v>0</v>
      </c>
      <c r="B240" s="52"/>
      <c r="C240" s="93" t="str">
        <f>IFERROR(VLOOKUP($B240,'Sub-code Info'!$B$4:$C$23,2,FALSE),"")</f>
        <v/>
      </c>
      <c r="D240" s="61"/>
      <c r="E240" s="61"/>
      <c r="F240" s="61"/>
      <c r="G240" s="61"/>
      <c r="H240" s="61"/>
      <c r="I240" s="61"/>
      <c r="J240" s="61"/>
      <c r="K240" s="68" t="str">
        <f>IFERROR('General Data'!$F$3*L240/SUM(COUNTIF(D240:J240,"x")),"00:00")</f>
        <v>00:00</v>
      </c>
      <c r="L240" s="75">
        <f t="shared" si="7"/>
        <v>0</v>
      </c>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c r="BI240" s="53"/>
      <c r="BJ240" s="53"/>
      <c r="BK240" s="53"/>
      <c r="BL240" s="53"/>
      <c r="BM240" s="53"/>
      <c r="BN240" s="53"/>
      <c r="BO240" s="53"/>
      <c r="BP240" s="53"/>
      <c r="BQ240" s="53"/>
      <c r="BR240" s="53"/>
      <c r="BS240" s="53"/>
      <c r="BT240" s="53"/>
      <c r="BU240" s="53"/>
      <c r="BV240" s="53"/>
      <c r="BW240" s="53"/>
      <c r="BX240" s="53"/>
      <c r="BY240" s="53"/>
      <c r="BZ240" s="53"/>
      <c r="CA240" s="53"/>
      <c r="CB240" s="53"/>
      <c r="CC240" s="53"/>
      <c r="CD240" s="53"/>
      <c r="CE240" s="53"/>
      <c r="CF240" s="53"/>
      <c r="CG240" s="53"/>
      <c r="CH240" s="53"/>
      <c r="CI240" s="53"/>
      <c r="CJ240" s="53"/>
      <c r="CK240" s="53"/>
      <c r="CL240" s="53"/>
      <c r="CM240" s="53"/>
      <c r="CN240" s="53"/>
      <c r="CO240" s="53"/>
      <c r="CP240" s="53"/>
      <c r="CQ240" s="53"/>
      <c r="CR240" s="53"/>
      <c r="CS240" s="53"/>
      <c r="CT240" s="53"/>
      <c r="CU240" s="53"/>
      <c r="CV240" s="53"/>
      <c r="CW240" s="53"/>
      <c r="CX240" s="53"/>
      <c r="CY240" s="53"/>
      <c r="CZ240" s="53"/>
      <c r="DA240" s="53"/>
      <c r="DB240" s="53"/>
      <c r="DC240" s="53"/>
      <c r="DD240" s="53"/>
      <c r="DE240" s="53"/>
      <c r="DF240" s="53"/>
      <c r="DG240" s="53"/>
      <c r="DH240" s="53"/>
      <c r="DI240" s="53"/>
      <c r="DJ240" s="53"/>
      <c r="DK240" s="53"/>
      <c r="DL240" s="53"/>
      <c r="DM240" s="53"/>
      <c r="DN240" s="53"/>
      <c r="DO240" s="53"/>
      <c r="DP240" s="53"/>
      <c r="DQ240" s="53"/>
      <c r="DR240" s="53"/>
      <c r="DS240" s="53"/>
      <c r="DT240" s="53"/>
      <c r="DU240" s="53"/>
      <c r="DV240" s="53"/>
      <c r="DW240" s="53"/>
      <c r="DX240" s="53"/>
      <c r="DY240" s="53"/>
      <c r="DZ240" s="53"/>
      <c r="EA240" s="53"/>
      <c r="EB240" s="53"/>
      <c r="EC240" s="53"/>
      <c r="ED240" s="53"/>
      <c r="EE240" s="53"/>
      <c r="EF240" s="53"/>
      <c r="EG240" s="53"/>
      <c r="EH240" s="53"/>
      <c r="EI240" s="53"/>
      <c r="EJ240" s="53"/>
      <c r="EK240" s="53"/>
      <c r="EL240" s="53"/>
      <c r="EM240" s="53"/>
      <c r="EN240" s="53"/>
      <c r="EO240" s="53"/>
      <c r="EP240" s="53"/>
      <c r="EQ240" s="53"/>
      <c r="ER240" s="53"/>
      <c r="ES240" s="53"/>
      <c r="ET240" s="53"/>
      <c r="EU240" s="53"/>
      <c r="EV240" s="53"/>
      <c r="EW240" s="53"/>
      <c r="EX240" s="53"/>
      <c r="EY240" s="53"/>
      <c r="EZ240" s="53"/>
      <c r="FA240" s="53"/>
      <c r="FB240" s="53"/>
      <c r="FC240" s="53"/>
      <c r="FD240" s="53"/>
      <c r="FE240" s="53"/>
      <c r="FF240" s="53"/>
      <c r="FG240" s="53"/>
      <c r="FH240" s="53"/>
      <c r="FI240" s="53"/>
      <c r="FJ240" s="53"/>
      <c r="FK240" s="53"/>
      <c r="FL240" s="53"/>
      <c r="FM240" s="53"/>
      <c r="FN240" s="53"/>
      <c r="FO240" s="53"/>
      <c r="FP240" s="53"/>
      <c r="FQ240" s="53"/>
      <c r="FR240" s="53"/>
      <c r="FS240" s="53"/>
      <c r="FT240" s="53"/>
      <c r="FU240" s="53"/>
      <c r="FV240" s="53"/>
      <c r="FW240" s="53"/>
      <c r="FX240" s="53"/>
      <c r="FY240" s="53"/>
      <c r="FZ240" s="53"/>
      <c r="GA240" s="53"/>
      <c r="GB240" s="53"/>
      <c r="GC240" s="53"/>
      <c r="GD240" s="53"/>
      <c r="GE240" s="53"/>
      <c r="GF240" s="53"/>
      <c r="GG240" s="53"/>
      <c r="GH240" s="53"/>
      <c r="GI240" s="53"/>
      <c r="GJ240" s="53"/>
      <c r="GK240" s="53"/>
      <c r="GL240" s="53"/>
      <c r="GM240" s="53"/>
      <c r="GN240" s="53"/>
      <c r="GO240" s="53"/>
      <c r="GP240" s="53"/>
      <c r="GQ240" s="53"/>
      <c r="GR240" s="53"/>
      <c r="GS240" s="53"/>
      <c r="GT240" s="53"/>
      <c r="GU240" s="53"/>
      <c r="GV240" s="53"/>
      <c r="GW240" s="53"/>
      <c r="GX240" s="53"/>
      <c r="GY240" s="53"/>
      <c r="GZ240" s="53"/>
      <c r="HA240" s="53"/>
      <c r="HB240" s="53"/>
      <c r="HC240" s="53"/>
      <c r="HD240" s="53"/>
      <c r="HE240" s="53"/>
      <c r="HF240" s="53"/>
      <c r="HG240" s="53"/>
      <c r="HH240" s="53"/>
      <c r="HI240" s="53"/>
      <c r="HJ240" s="53"/>
      <c r="HK240" s="53"/>
      <c r="HL240" s="53"/>
      <c r="HM240" s="53"/>
      <c r="HN240" s="53"/>
      <c r="HO240" s="53"/>
      <c r="HP240" s="53"/>
      <c r="HQ240" s="53"/>
      <c r="HR240" s="53"/>
      <c r="HS240" s="53"/>
      <c r="HT240" s="53"/>
      <c r="HU240" s="53"/>
      <c r="HV240" s="53"/>
      <c r="HW240" s="53"/>
      <c r="HX240" s="53"/>
      <c r="HY240" s="53"/>
      <c r="HZ240" s="53"/>
      <c r="IA240" s="53"/>
      <c r="IB240" s="53"/>
      <c r="IC240" s="53"/>
      <c r="ID240" s="53"/>
      <c r="IE240" s="53"/>
      <c r="IF240" s="53"/>
      <c r="IG240" s="53"/>
      <c r="IH240" s="53"/>
      <c r="II240" s="53"/>
      <c r="IJ240" s="53"/>
      <c r="IK240" s="53"/>
      <c r="IL240" s="53"/>
      <c r="IM240" s="53"/>
      <c r="IN240" s="53"/>
      <c r="IO240" s="53"/>
      <c r="IP240" s="53"/>
      <c r="IQ240" s="53"/>
      <c r="IR240" s="53"/>
      <c r="IS240" s="53"/>
      <c r="IT240" s="53"/>
      <c r="IU240" s="53"/>
      <c r="IV240" s="53"/>
      <c r="IW240" s="53"/>
      <c r="IX240" s="53"/>
      <c r="IY240" s="53"/>
      <c r="IZ240" s="53"/>
      <c r="JA240" s="53"/>
      <c r="JB240" s="53"/>
      <c r="JC240" s="53"/>
      <c r="JD240" s="53"/>
      <c r="JE240" s="53"/>
      <c r="JF240" s="53"/>
      <c r="JG240" s="53"/>
      <c r="JH240" s="53"/>
      <c r="JI240" s="53"/>
      <c r="JJ240" s="53"/>
      <c r="JK240" s="53"/>
      <c r="JL240" s="53"/>
      <c r="JM240" s="53"/>
      <c r="JN240" s="53"/>
      <c r="JO240" s="53"/>
      <c r="JP240" s="53"/>
      <c r="JQ240" s="53"/>
      <c r="JR240" s="53"/>
      <c r="JS240" s="53"/>
      <c r="JT240" s="53"/>
      <c r="JU240" s="53"/>
      <c r="JV240" s="53"/>
      <c r="JW240" s="53"/>
      <c r="JX240" s="53"/>
      <c r="JY240" s="53"/>
      <c r="JZ240" s="53"/>
      <c r="KA240" s="53"/>
      <c r="KB240" s="53"/>
      <c r="KC240" s="53"/>
      <c r="KD240" s="53"/>
      <c r="KE240" s="53"/>
      <c r="KF240" s="53"/>
      <c r="KG240" s="53"/>
      <c r="KH240" s="53"/>
      <c r="KI240" s="53"/>
      <c r="KJ240" s="53"/>
      <c r="KK240" s="53"/>
      <c r="KL240" s="53"/>
      <c r="KM240" s="53"/>
      <c r="KN240" s="53"/>
      <c r="KO240" s="9"/>
      <c r="KP240" s="9"/>
    </row>
    <row r="241" spans="1:302" x14ac:dyDescent="0.25">
      <c r="A241" s="106">
        <f t="shared" si="6"/>
        <v>0</v>
      </c>
      <c r="B241" s="52"/>
      <c r="C241" s="93" t="str">
        <f>IFERROR(VLOOKUP($B241,'Sub-code Info'!$B$4:$C$23,2,FALSE),"")</f>
        <v/>
      </c>
      <c r="D241" s="61"/>
      <c r="E241" s="61"/>
      <c r="F241" s="61"/>
      <c r="G241" s="61"/>
      <c r="H241" s="61"/>
      <c r="I241" s="61"/>
      <c r="J241" s="61"/>
      <c r="K241" s="68" t="str">
        <f>IFERROR('General Data'!$F$3*L241/SUM(COUNTIF(D241:J241,"x")),"00:00")</f>
        <v>00:00</v>
      </c>
      <c r="L241" s="75">
        <f t="shared" si="7"/>
        <v>0</v>
      </c>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c r="BT241" s="53"/>
      <c r="BU241" s="53"/>
      <c r="BV241" s="53"/>
      <c r="BW241" s="53"/>
      <c r="BX241" s="53"/>
      <c r="BY241" s="53"/>
      <c r="BZ241" s="53"/>
      <c r="CA241" s="53"/>
      <c r="CB241" s="53"/>
      <c r="CC241" s="53"/>
      <c r="CD241" s="53"/>
      <c r="CE241" s="53"/>
      <c r="CF241" s="53"/>
      <c r="CG241" s="53"/>
      <c r="CH241" s="53"/>
      <c r="CI241" s="53"/>
      <c r="CJ241" s="53"/>
      <c r="CK241" s="53"/>
      <c r="CL241" s="53"/>
      <c r="CM241" s="53"/>
      <c r="CN241" s="53"/>
      <c r="CO241" s="53"/>
      <c r="CP241" s="53"/>
      <c r="CQ241" s="53"/>
      <c r="CR241" s="53"/>
      <c r="CS241" s="53"/>
      <c r="CT241" s="53"/>
      <c r="CU241" s="53"/>
      <c r="CV241" s="53"/>
      <c r="CW241" s="53"/>
      <c r="CX241" s="53"/>
      <c r="CY241" s="53"/>
      <c r="CZ241" s="53"/>
      <c r="DA241" s="53"/>
      <c r="DB241" s="53"/>
      <c r="DC241" s="53"/>
      <c r="DD241" s="53"/>
      <c r="DE241" s="53"/>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c r="ER241" s="53"/>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c r="FR241" s="53"/>
      <c r="FS241" s="53"/>
      <c r="FT241" s="53"/>
      <c r="FU241" s="53"/>
      <c r="FV241" s="53"/>
      <c r="FW241" s="53"/>
      <c r="FX241" s="53"/>
      <c r="FY241" s="53"/>
      <c r="FZ241" s="53"/>
      <c r="GA241" s="53"/>
      <c r="GB241" s="53"/>
      <c r="GC241" s="53"/>
      <c r="GD241" s="53"/>
      <c r="GE241" s="53"/>
      <c r="GF241" s="53"/>
      <c r="GG241" s="53"/>
      <c r="GH241" s="53"/>
      <c r="GI241" s="53"/>
      <c r="GJ241" s="53"/>
      <c r="GK241" s="53"/>
      <c r="GL241" s="53"/>
      <c r="GM241" s="53"/>
      <c r="GN241" s="53"/>
      <c r="GO241" s="53"/>
      <c r="GP241" s="53"/>
      <c r="GQ241" s="53"/>
      <c r="GR241" s="53"/>
      <c r="GS241" s="53"/>
      <c r="GT241" s="53"/>
      <c r="GU241" s="53"/>
      <c r="GV241" s="53"/>
      <c r="GW241" s="53"/>
      <c r="GX241" s="53"/>
      <c r="GY241" s="53"/>
      <c r="GZ241" s="53"/>
      <c r="HA241" s="53"/>
      <c r="HB241" s="53"/>
      <c r="HC241" s="53"/>
      <c r="HD241" s="53"/>
      <c r="HE241" s="53"/>
      <c r="HF241" s="53"/>
      <c r="HG241" s="53"/>
      <c r="HH241" s="53"/>
      <c r="HI241" s="53"/>
      <c r="HJ241" s="53"/>
      <c r="HK241" s="53"/>
      <c r="HL241" s="53"/>
      <c r="HM241" s="53"/>
      <c r="HN241" s="53"/>
      <c r="HO241" s="53"/>
      <c r="HP241" s="53"/>
      <c r="HQ241" s="53"/>
      <c r="HR241" s="53"/>
      <c r="HS241" s="53"/>
      <c r="HT241" s="53"/>
      <c r="HU241" s="53"/>
      <c r="HV241" s="53"/>
      <c r="HW241" s="53"/>
      <c r="HX241" s="53"/>
      <c r="HY241" s="53"/>
      <c r="HZ241" s="53"/>
      <c r="IA241" s="53"/>
      <c r="IB241" s="53"/>
      <c r="IC241" s="53"/>
      <c r="ID241" s="53"/>
      <c r="IE241" s="53"/>
      <c r="IF241" s="53"/>
      <c r="IG241" s="53"/>
      <c r="IH241" s="53"/>
      <c r="II241" s="53"/>
      <c r="IJ241" s="53"/>
      <c r="IK241" s="53"/>
      <c r="IL241" s="53"/>
      <c r="IM241" s="53"/>
      <c r="IN241" s="53"/>
      <c r="IO241" s="53"/>
      <c r="IP241" s="53"/>
      <c r="IQ241" s="53"/>
      <c r="IR241" s="53"/>
      <c r="IS241" s="53"/>
      <c r="IT241" s="53"/>
      <c r="IU241" s="53"/>
      <c r="IV241" s="53"/>
      <c r="IW241" s="53"/>
      <c r="IX241" s="53"/>
      <c r="IY241" s="53"/>
      <c r="IZ241" s="53"/>
      <c r="JA241" s="53"/>
      <c r="JB241" s="53"/>
      <c r="JC241" s="53"/>
      <c r="JD241" s="53"/>
      <c r="JE241" s="53"/>
      <c r="JF241" s="53"/>
      <c r="JG241" s="53"/>
      <c r="JH241" s="53"/>
      <c r="JI241" s="53"/>
      <c r="JJ241" s="53"/>
      <c r="JK241" s="53"/>
      <c r="JL241" s="53"/>
      <c r="JM241" s="53"/>
      <c r="JN241" s="53"/>
      <c r="JO241" s="53"/>
      <c r="JP241" s="53"/>
      <c r="JQ241" s="53"/>
      <c r="JR241" s="53"/>
      <c r="JS241" s="53"/>
      <c r="JT241" s="53"/>
      <c r="JU241" s="53"/>
      <c r="JV241" s="53"/>
      <c r="JW241" s="53"/>
      <c r="JX241" s="53"/>
      <c r="JY241" s="53"/>
      <c r="JZ241" s="53"/>
      <c r="KA241" s="53"/>
      <c r="KB241" s="53"/>
      <c r="KC241" s="53"/>
      <c r="KD241" s="53"/>
      <c r="KE241" s="53"/>
      <c r="KF241" s="53"/>
      <c r="KG241" s="53"/>
      <c r="KH241" s="53"/>
      <c r="KI241" s="53"/>
      <c r="KJ241" s="53"/>
      <c r="KK241" s="53"/>
      <c r="KL241" s="53"/>
      <c r="KM241" s="53"/>
      <c r="KN241" s="53"/>
      <c r="KO241" s="9"/>
      <c r="KP241" s="9"/>
    </row>
    <row r="242" spans="1:302" x14ac:dyDescent="0.25">
      <c r="A242" s="106">
        <f t="shared" si="6"/>
        <v>0</v>
      </c>
      <c r="B242" s="52"/>
      <c r="C242" s="93" t="str">
        <f>IFERROR(VLOOKUP($B242,'Sub-code Info'!$B$4:$C$23,2,FALSE),"")</f>
        <v/>
      </c>
      <c r="D242" s="61"/>
      <c r="E242" s="61"/>
      <c r="F242" s="61"/>
      <c r="G242" s="61"/>
      <c r="H242" s="61"/>
      <c r="I242" s="61"/>
      <c r="J242" s="61"/>
      <c r="K242" s="68" t="str">
        <f>IFERROR('General Data'!$F$3*L242/SUM(COUNTIF(D242:J242,"x")),"00:00")</f>
        <v>00:00</v>
      </c>
      <c r="L242" s="75">
        <f t="shared" si="7"/>
        <v>0</v>
      </c>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53"/>
      <c r="BV242" s="53"/>
      <c r="BW242" s="53"/>
      <c r="BX242" s="53"/>
      <c r="BY242" s="53"/>
      <c r="BZ242" s="53"/>
      <c r="CA242" s="53"/>
      <c r="CB242" s="53"/>
      <c r="CC242" s="53"/>
      <c r="CD242" s="53"/>
      <c r="CE242" s="53"/>
      <c r="CF242" s="53"/>
      <c r="CG242" s="53"/>
      <c r="CH242" s="53"/>
      <c r="CI242" s="53"/>
      <c r="CJ242" s="53"/>
      <c r="CK242" s="53"/>
      <c r="CL242" s="53"/>
      <c r="CM242" s="53"/>
      <c r="CN242" s="53"/>
      <c r="CO242" s="53"/>
      <c r="CP242" s="53"/>
      <c r="CQ242" s="53"/>
      <c r="CR242" s="53"/>
      <c r="CS242" s="53"/>
      <c r="CT242" s="53"/>
      <c r="CU242" s="53"/>
      <c r="CV242" s="53"/>
      <c r="CW242" s="53"/>
      <c r="CX242" s="53"/>
      <c r="CY242" s="53"/>
      <c r="CZ242" s="53"/>
      <c r="DA242" s="53"/>
      <c r="DB242" s="53"/>
      <c r="DC242" s="53"/>
      <c r="DD242" s="53"/>
      <c r="DE242" s="53"/>
      <c r="DF242" s="53"/>
      <c r="DG242" s="53"/>
      <c r="DH242" s="53"/>
      <c r="DI242" s="53"/>
      <c r="DJ242" s="53"/>
      <c r="DK242" s="53"/>
      <c r="DL242" s="53"/>
      <c r="DM242" s="53"/>
      <c r="DN242" s="53"/>
      <c r="DO242" s="53"/>
      <c r="DP242" s="53"/>
      <c r="DQ242" s="53"/>
      <c r="DR242" s="53"/>
      <c r="DS242" s="53"/>
      <c r="DT242" s="53"/>
      <c r="DU242" s="53"/>
      <c r="DV242" s="53"/>
      <c r="DW242" s="53"/>
      <c r="DX242" s="53"/>
      <c r="DY242" s="53"/>
      <c r="DZ242" s="53"/>
      <c r="EA242" s="53"/>
      <c r="EB242" s="53"/>
      <c r="EC242" s="53"/>
      <c r="ED242" s="53"/>
      <c r="EE242" s="53"/>
      <c r="EF242" s="53"/>
      <c r="EG242" s="53"/>
      <c r="EH242" s="53"/>
      <c r="EI242" s="53"/>
      <c r="EJ242" s="53"/>
      <c r="EK242" s="53"/>
      <c r="EL242" s="53"/>
      <c r="EM242" s="53"/>
      <c r="EN242" s="53"/>
      <c r="EO242" s="53"/>
      <c r="EP242" s="53"/>
      <c r="EQ242" s="53"/>
      <c r="ER242" s="53"/>
      <c r="ES242" s="53"/>
      <c r="ET242" s="53"/>
      <c r="EU242" s="53"/>
      <c r="EV242" s="53"/>
      <c r="EW242" s="53"/>
      <c r="EX242" s="53"/>
      <c r="EY242" s="53"/>
      <c r="EZ242" s="53"/>
      <c r="FA242" s="53"/>
      <c r="FB242" s="53"/>
      <c r="FC242" s="53"/>
      <c r="FD242" s="53"/>
      <c r="FE242" s="53"/>
      <c r="FF242" s="53"/>
      <c r="FG242" s="53"/>
      <c r="FH242" s="53"/>
      <c r="FI242" s="53"/>
      <c r="FJ242" s="53"/>
      <c r="FK242" s="53"/>
      <c r="FL242" s="53"/>
      <c r="FM242" s="53"/>
      <c r="FN242" s="53"/>
      <c r="FO242" s="53"/>
      <c r="FP242" s="53"/>
      <c r="FQ242" s="53"/>
      <c r="FR242" s="53"/>
      <c r="FS242" s="53"/>
      <c r="FT242" s="53"/>
      <c r="FU242" s="53"/>
      <c r="FV242" s="53"/>
      <c r="FW242" s="53"/>
      <c r="FX242" s="53"/>
      <c r="FY242" s="53"/>
      <c r="FZ242" s="53"/>
      <c r="GA242" s="53"/>
      <c r="GB242" s="53"/>
      <c r="GC242" s="53"/>
      <c r="GD242" s="53"/>
      <c r="GE242" s="53"/>
      <c r="GF242" s="53"/>
      <c r="GG242" s="53"/>
      <c r="GH242" s="53"/>
      <c r="GI242" s="53"/>
      <c r="GJ242" s="53"/>
      <c r="GK242" s="53"/>
      <c r="GL242" s="53"/>
      <c r="GM242" s="53"/>
      <c r="GN242" s="53"/>
      <c r="GO242" s="53"/>
      <c r="GP242" s="53"/>
      <c r="GQ242" s="53"/>
      <c r="GR242" s="53"/>
      <c r="GS242" s="53"/>
      <c r="GT242" s="53"/>
      <c r="GU242" s="53"/>
      <c r="GV242" s="53"/>
      <c r="GW242" s="53"/>
      <c r="GX242" s="53"/>
      <c r="GY242" s="53"/>
      <c r="GZ242" s="53"/>
      <c r="HA242" s="53"/>
      <c r="HB242" s="53"/>
      <c r="HC242" s="53"/>
      <c r="HD242" s="53"/>
      <c r="HE242" s="53"/>
      <c r="HF242" s="53"/>
      <c r="HG242" s="53"/>
      <c r="HH242" s="53"/>
      <c r="HI242" s="53"/>
      <c r="HJ242" s="53"/>
      <c r="HK242" s="53"/>
      <c r="HL242" s="53"/>
      <c r="HM242" s="53"/>
      <c r="HN242" s="53"/>
      <c r="HO242" s="53"/>
      <c r="HP242" s="53"/>
      <c r="HQ242" s="53"/>
      <c r="HR242" s="53"/>
      <c r="HS242" s="53"/>
      <c r="HT242" s="53"/>
      <c r="HU242" s="53"/>
      <c r="HV242" s="53"/>
      <c r="HW242" s="53"/>
      <c r="HX242" s="53"/>
      <c r="HY242" s="53"/>
      <c r="HZ242" s="53"/>
      <c r="IA242" s="53"/>
      <c r="IB242" s="53"/>
      <c r="IC242" s="53"/>
      <c r="ID242" s="53"/>
      <c r="IE242" s="53"/>
      <c r="IF242" s="53"/>
      <c r="IG242" s="53"/>
      <c r="IH242" s="53"/>
      <c r="II242" s="53"/>
      <c r="IJ242" s="53"/>
      <c r="IK242" s="53"/>
      <c r="IL242" s="53"/>
      <c r="IM242" s="53"/>
      <c r="IN242" s="53"/>
      <c r="IO242" s="53"/>
      <c r="IP242" s="53"/>
      <c r="IQ242" s="53"/>
      <c r="IR242" s="53"/>
      <c r="IS242" s="53"/>
      <c r="IT242" s="53"/>
      <c r="IU242" s="53"/>
      <c r="IV242" s="53"/>
      <c r="IW242" s="53"/>
      <c r="IX242" s="53"/>
      <c r="IY242" s="53"/>
      <c r="IZ242" s="53"/>
      <c r="JA242" s="53"/>
      <c r="JB242" s="53"/>
      <c r="JC242" s="53"/>
      <c r="JD242" s="53"/>
      <c r="JE242" s="53"/>
      <c r="JF242" s="53"/>
      <c r="JG242" s="53"/>
      <c r="JH242" s="53"/>
      <c r="JI242" s="53"/>
      <c r="JJ242" s="53"/>
      <c r="JK242" s="53"/>
      <c r="JL242" s="53"/>
      <c r="JM242" s="53"/>
      <c r="JN242" s="53"/>
      <c r="JO242" s="53"/>
      <c r="JP242" s="53"/>
      <c r="JQ242" s="53"/>
      <c r="JR242" s="53"/>
      <c r="JS242" s="53"/>
      <c r="JT242" s="53"/>
      <c r="JU242" s="53"/>
      <c r="JV242" s="53"/>
      <c r="JW242" s="53"/>
      <c r="JX242" s="53"/>
      <c r="JY242" s="53"/>
      <c r="JZ242" s="53"/>
      <c r="KA242" s="53"/>
      <c r="KB242" s="53"/>
      <c r="KC242" s="53"/>
      <c r="KD242" s="53"/>
      <c r="KE242" s="53"/>
      <c r="KF242" s="53"/>
      <c r="KG242" s="53"/>
      <c r="KH242" s="53"/>
      <c r="KI242" s="53"/>
      <c r="KJ242" s="53"/>
      <c r="KK242" s="53"/>
      <c r="KL242" s="53"/>
      <c r="KM242" s="53"/>
      <c r="KN242" s="53"/>
      <c r="KO242" s="9"/>
      <c r="KP242" s="9"/>
    </row>
    <row r="243" spans="1:302" x14ac:dyDescent="0.25">
      <c r="A243" s="106">
        <f t="shared" si="6"/>
        <v>0</v>
      </c>
      <c r="B243" s="52"/>
      <c r="C243" s="93" t="str">
        <f>IFERROR(VLOOKUP($B243,'Sub-code Info'!$B$4:$C$23,2,FALSE),"")</f>
        <v/>
      </c>
      <c r="D243" s="61"/>
      <c r="E243" s="61"/>
      <c r="F243" s="61"/>
      <c r="G243" s="61"/>
      <c r="H243" s="61"/>
      <c r="I243" s="61"/>
      <c r="J243" s="61"/>
      <c r="K243" s="68" t="str">
        <f>IFERROR('General Data'!$F$3*L243/SUM(COUNTIF(D243:J243,"x")),"00:00")</f>
        <v>00:00</v>
      </c>
      <c r="L243" s="75">
        <f t="shared" si="7"/>
        <v>0</v>
      </c>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53"/>
      <c r="CC243" s="53"/>
      <c r="CD243" s="53"/>
      <c r="CE243" s="53"/>
      <c r="CF243" s="53"/>
      <c r="CG243" s="53"/>
      <c r="CH243" s="53"/>
      <c r="CI243" s="53"/>
      <c r="CJ243" s="53"/>
      <c r="CK243" s="53"/>
      <c r="CL243" s="53"/>
      <c r="CM243" s="53"/>
      <c r="CN243" s="53"/>
      <c r="CO243" s="53"/>
      <c r="CP243" s="53"/>
      <c r="CQ243" s="53"/>
      <c r="CR243" s="53"/>
      <c r="CS243" s="53"/>
      <c r="CT243" s="53"/>
      <c r="CU243" s="53"/>
      <c r="CV243" s="53"/>
      <c r="CW243" s="53"/>
      <c r="CX243" s="53"/>
      <c r="CY243" s="53"/>
      <c r="CZ243" s="53"/>
      <c r="DA243" s="53"/>
      <c r="DB243" s="53"/>
      <c r="DC243" s="53"/>
      <c r="DD243" s="53"/>
      <c r="DE243" s="53"/>
      <c r="DF243" s="53"/>
      <c r="DG243" s="53"/>
      <c r="DH243" s="53"/>
      <c r="DI243" s="53"/>
      <c r="DJ243" s="53"/>
      <c r="DK243" s="53"/>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Q243" s="53"/>
      <c r="ER243" s="53"/>
      <c r="ES243" s="53"/>
      <c r="ET243" s="53"/>
      <c r="EU243" s="53"/>
      <c r="EV243" s="53"/>
      <c r="EW243" s="53"/>
      <c r="EX243" s="53"/>
      <c r="EY243" s="53"/>
      <c r="EZ243" s="53"/>
      <c r="FA243" s="53"/>
      <c r="FB243" s="53"/>
      <c r="FC243" s="53"/>
      <c r="FD243" s="53"/>
      <c r="FE243" s="53"/>
      <c r="FF243" s="53"/>
      <c r="FG243" s="53"/>
      <c r="FH243" s="53"/>
      <c r="FI243" s="53"/>
      <c r="FJ243" s="53"/>
      <c r="FK243" s="53"/>
      <c r="FL243" s="53"/>
      <c r="FM243" s="53"/>
      <c r="FN243" s="53"/>
      <c r="FO243" s="53"/>
      <c r="FP243" s="53"/>
      <c r="FQ243" s="53"/>
      <c r="FR243" s="53"/>
      <c r="FS243" s="53"/>
      <c r="FT243" s="53"/>
      <c r="FU243" s="53"/>
      <c r="FV243" s="53"/>
      <c r="FW243" s="53"/>
      <c r="FX243" s="53"/>
      <c r="FY243" s="53"/>
      <c r="FZ243" s="53"/>
      <c r="GA243" s="53"/>
      <c r="GB243" s="53"/>
      <c r="GC243" s="53"/>
      <c r="GD243" s="53"/>
      <c r="GE243" s="53"/>
      <c r="GF243" s="53"/>
      <c r="GG243" s="53"/>
      <c r="GH243" s="53"/>
      <c r="GI243" s="53"/>
      <c r="GJ243" s="53"/>
      <c r="GK243" s="53"/>
      <c r="GL243" s="53"/>
      <c r="GM243" s="53"/>
      <c r="GN243" s="53"/>
      <c r="GO243" s="53"/>
      <c r="GP243" s="53"/>
      <c r="GQ243" s="53"/>
      <c r="GR243" s="53"/>
      <c r="GS243" s="53"/>
      <c r="GT243" s="53"/>
      <c r="GU243" s="53"/>
      <c r="GV243" s="53"/>
      <c r="GW243" s="53"/>
      <c r="GX243" s="53"/>
      <c r="GY243" s="53"/>
      <c r="GZ243" s="53"/>
      <c r="HA243" s="53"/>
      <c r="HB243" s="53"/>
      <c r="HC243" s="53"/>
      <c r="HD243" s="53"/>
      <c r="HE243" s="53"/>
      <c r="HF243" s="53"/>
      <c r="HG243" s="53"/>
      <c r="HH243" s="53"/>
      <c r="HI243" s="53"/>
      <c r="HJ243" s="53"/>
      <c r="HK243" s="53"/>
      <c r="HL243" s="53"/>
      <c r="HM243" s="53"/>
      <c r="HN243" s="53"/>
      <c r="HO243" s="53"/>
      <c r="HP243" s="53"/>
      <c r="HQ243" s="53"/>
      <c r="HR243" s="53"/>
      <c r="HS243" s="53"/>
      <c r="HT243" s="53"/>
      <c r="HU243" s="53"/>
      <c r="HV243" s="53"/>
      <c r="HW243" s="53"/>
      <c r="HX243" s="53"/>
      <c r="HY243" s="53"/>
      <c r="HZ243" s="53"/>
      <c r="IA243" s="53"/>
      <c r="IB243" s="53"/>
      <c r="IC243" s="53"/>
      <c r="ID243" s="53"/>
      <c r="IE243" s="53"/>
      <c r="IF243" s="53"/>
      <c r="IG243" s="53"/>
      <c r="IH243" s="53"/>
      <c r="II243" s="53"/>
      <c r="IJ243" s="53"/>
      <c r="IK243" s="53"/>
      <c r="IL243" s="53"/>
      <c r="IM243" s="53"/>
      <c r="IN243" s="53"/>
      <c r="IO243" s="53"/>
      <c r="IP243" s="53"/>
      <c r="IQ243" s="53"/>
      <c r="IR243" s="53"/>
      <c r="IS243" s="53"/>
      <c r="IT243" s="53"/>
      <c r="IU243" s="53"/>
      <c r="IV243" s="53"/>
      <c r="IW243" s="53"/>
      <c r="IX243" s="53"/>
      <c r="IY243" s="53"/>
      <c r="IZ243" s="53"/>
      <c r="JA243" s="53"/>
      <c r="JB243" s="53"/>
      <c r="JC243" s="53"/>
      <c r="JD243" s="53"/>
      <c r="JE243" s="53"/>
      <c r="JF243" s="53"/>
      <c r="JG243" s="53"/>
      <c r="JH243" s="53"/>
      <c r="JI243" s="53"/>
      <c r="JJ243" s="53"/>
      <c r="JK243" s="53"/>
      <c r="JL243" s="53"/>
      <c r="JM243" s="53"/>
      <c r="JN243" s="53"/>
      <c r="JO243" s="53"/>
      <c r="JP243" s="53"/>
      <c r="JQ243" s="53"/>
      <c r="JR243" s="53"/>
      <c r="JS243" s="53"/>
      <c r="JT243" s="53"/>
      <c r="JU243" s="53"/>
      <c r="JV243" s="53"/>
      <c r="JW243" s="53"/>
      <c r="JX243" s="53"/>
      <c r="JY243" s="53"/>
      <c r="JZ243" s="53"/>
      <c r="KA243" s="53"/>
      <c r="KB243" s="53"/>
      <c r="KC243" s="53"/>
      <c r="KD243" s="53"/>
      <c r="KE243" s="53"/>
      <c r="KF243" s="53"/>
      <c r="KG243" s="53"/>
      <c r="KH243" s="53"/>
      <c r="KI243" s="53"/>
      <c r="KJ243" s="53"/>
      <c r="KK243" s="53"/>
      <c r="KL243" s="53"/>
      <c r="KM243" s="53"/>
      <c r="KN243" s="53"/>
      <c r="KO243" s="9"/>
      <c r="KP243" s="9"/>
    </row>
    <row r="244" spans="1:302" x14ac:dyDescent="0.25">
      <c r="A244" s="106">
        <f t="shared" si="6"/>
        <v>0</v>
      </c>
      <c r="B244" s="52"/>
      <c r="C244" s="93" t="str">
        <f>IFERROR(VLOOKUP($B244,'Sub-code Info'!$B$4:$C$23,2,FALSE),"")</f>
        <v/>
      </c>
      <c r="D244" s="61"/>
      <c r="E244" s="61"/>
      <c r="F244" s="61"/>
      <c r="G244" s="61"/>
      <c r="H244" s="61"/>
      <c r="I244" s="61"/>
      <c r="J244" s="61"/>
      <c r="K244" s="68" t="str">
        <f>IFERROR('General Data'!$F$3*L244/SUM(COUNTIF(D244:J244,"x")),"00:00")</f>
        <v>00:00</v>
      </c>
      <c r="L244" s="75">
        <f t="shared" si="7"/>
        <v>0</v>
      </c>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c r="BT244" s="53"/>
      <c r="BU244" s="53"/>
      <c r="BV244" s="53"/>
      <c r="BW244" s="53"/>
      <c r="BX244" s="53"/>
      <c r="BY244" s="53"/>
      <c r="BZ244" s="53"/>
      <c r="CA244" s="53"/>
      <c r="CB244" s="53"/>
      <c r="CC244" s="53"/>
      <c r="CD244" s="53"/>
      <c r="CE244" s="53"/>
      <c r="CF244" s="53"/>
      <c r="CG244" s="53"/>
      <c r="CH244" s="53"/>
      <c r="CI244" s="53"/>
      <c r="CJ244" s="53"/>
      <c r="CK244" s="53"/>
      <c r="CL244" s="53"/>
      <c r="CM244" s="53"/>
      <c r="CN244" s="53"/>
      <c r="CO244" s="53"/>
      <c r="CP244" s="53"/>
      <c r="CQ244" s="53"/>
      <c r="CR244" s="53"/>
      <c r="CS244" s="53"/>
      <c r="CT244" s="53"/>
      <c r="CU244" s="53"/>
      <c r="CV244" s="53"/>
      <c r="CW244" s="53"/>
      <c r="CX244" s="53"/>
      <c r="CY244" s="53"/>
      <c r="CZ244" s="53"/>
      <c r="DA244" s="53"/>
      <c r="DB244" s="53"/>
      <c r="DC244" s="53"/>
      <c r="DD244" s="53"/>
      <c r="DE244" s="53"/>
      <c r="DF244" s="53"/>
      <c r="DG244" s="53"/>
      <c r="DH244" s="53"/>
      <c r="DI244" s="53"/>
      <c r="DJ244" s="53"/>
      <c r="DK244" s="53"/>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c r="ER244" s="53"/>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c r="FR244" s="53"/>
      <c r="FS244" s="53"/>
      <c r="FT244" s="53"/>
      <c r="FU244" s="53"/>
      <c r="FV244" s="53"/>
      <c r="FW244" s="53"/>
      <c r="FX244" s="53"/>
      <c r="FY244" s="53"/>
      <c r="FZ244" s="53"/>
      <c r="GA244" s="53"/>
      <c r="GB244" s="53"/>
      <c r="GC244" s="53"/>
      <c r="GD244" s="53"/>
      <c r="GE244" s="53"/>
      <c r="GF244" s="53"/>
      <c r="GG244" s="53"/>
      <c r="GH244" s="53"/>
      <c r="GI244" s="53"/>
      <c r="GJ244" s="53"/>
      <c r="GK244" s="53"/>
      <c r="GL244" s="53"/>
      <c r="GM244" s="53"/>
      <c r="GN244" s="53"/>
      <c r="GO244" s="53"/>
      <c r="GP244" s="53"/>
      <c r="GQ244" s="53"/>
      <c r="GR244" s="53"/>
      <c r="GS244" s="53"/>
      <c r="GT244" s="53"/>
      <c r="GU244" s="53"/>
      <c r="GV244" s="53"/>
      <c r="GW244" s="53"/>
      <c r="GX244" s="53"/>
      <c r="GY244" s="53"/>
      <c r="GZ244" s="53"/>
      <c r="HA244" s="53"/>
      <c r="HB244" s="53"/>
      <c r="HC244" s="53"/>
      <c r="HD244" s="53"/>
      <c r="HE244" s="53"/>
      <c r="HF244" s="53"/>
      <c r="HG244" s="53"/>
      <c r="HH244" s="53"/>
      <c r="HI244" s="53"/>
      <c r="HJ244" s="53"/>
      <c r="HK244" s="53"/>
      <c r="HL244" s="53"/>
      <c r="HM244" s="53"/>
      <c r="HN244" s="53"/>
      <c r="HO244" s="53"/>
      <c r="HP244" s="53"/>
      <c r="HQ244" s="53"/>
      <c r="HR244" s="53"/>
      <c r="HS244" s="53"/>
      <c r="HT244" s="53"/>
      <c r="HU244" s="53"/>
      <c r="HV244" s="53"/>
      <c r="HW244" s="53"/>
      <c r="HX244" s="53"/>
      <c r="HY244" s="53"/>
      <c r="HZ244" s="53"/>
      <c r="IA244" s="53"/>
      <c r="IB244" s="53"/>
      <c r="IC244" s="53"/>
      <c r="ID244" s="53"/>
      <c r="IE244" s="53"/>
      <c r="IF244" s="53"/>
      <c r="IG244" s="53"/>
      <c r="IH244" s="53"/>
      <c r="II244" s="53"/>
      <c r="IJ244" s="53"/>
      <c r="IK244" s="53"/>
      <c r="IL244" s="53"/>
      <c r="IM244" s="53"/>
      <c r="IN244" s="53"/>
      <c r="IO244" s="53"/>
      <c r="IP244" s="53"/>
      <c r="IQ244" s="53"/>
      <c r="IR244" s="53"/>
      <c r="IS244" s="53"/>
      <c r="IT244" s="53"/>
      <c r="IU244" s="53"/>
      <c r="IV244" s="53"/>
      <c r="IW244" s="53"/>
      <c r="IX244" s="53"/>
      <c r="IY244" s="53"/>
      <c r="IZ244" s="53"/>
      <c r="JA244" s="53"/>
      <c r="JB244" s="53"/>
      <c r="JC244" s="53"/>
      <c r="JD244" s="53"/>
      <c r="JE244" s="53"/>
      <c r="JF244" s="53"/>
      <c r="JG244" s="53"/>
      <c r="JH244" s="53"/>
      <c r="JI244" s="53"/>
      <c r="JJ244" s="53"/>
      <c r="JK244" s="53"/>
      <c r="JL244" s="53"/>
      <c r="JM244" s="53"/>
      <c r="JN244" s="53"/>
      <c r="JO244" s="53"/>
      <c r="JP244" s="53"/>
      <c r="JQ244" s="53"/>
      <c r="JR244" s="53"/>
      <c r="JS244" s="53"/>
      <c r="JT244" s="53"/>
      <c r="JU244" s="53"/>
      <c r="JV244" s="53"/>
      <c r="JW244" s="53"/>
      <c r="JX244" s="53"/>
      <c r="JY244" s="53"/>
      <c r="JZ244" s="53"/>
      <c r="KA244" s="53"/>
      <c r="KB244" s="53"/>
      <c r="KC244" s="53"/>
      <c r="KD244" s="53"/>
      <c r="KE244" s="53"/>
      <c r="KF244" s="53"/>
      <c r="KG244" s="53"/>
      <c r="KH244" s="53"/>
      <c r="KI244" s="53"/>
      <c r="KJ244" s="53"/>
      <c r="KK244" s="53"/>
      <c r="KL244" s="53"/>
      <c r="KM244" s="53"/>
      <c r="KN244" s="53"/>
      <c r="KO244" s="9"/>
      <c r="KP244" s="9"/>
    </row>
    <row r="245" spans="1:302" x14ac:dyDescent="0.25">
      <c r="A245" s="106">
        <f t="shared" si="6"/>
        <v>0</v>
      </c>
      <c r="B245" s="52"/>
      <c r="C245" s="93" t="str">
        <f>IFERROR(VLOOKUP($B245,'Sub-code Info'!$B$4:$C$23,2,FALSE),"")</f>
        <v/>
      </c>
      <c r="D245" s="61"/>
      <c r="E245" s="61"/>
      <c r="F245" s="61"/>
      <c r="G245" s="61"/>
      <c r="H245" s="61"/>
      <c r="I245" s="61"/>
      <c r="J245" s="61"/>
      <c r="K245" s="68" t="str">
        <f>IFERROR('General Data'!$F$3*L245/SUM(COUNTIF(D245:J245,"x")),"00:00")</f>
        <v>00:00</v>
      </c>
      <c r="L245" s="75">
        <f t="shared" si="7"/>
        <v>0</v>
      </c>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c r="BT245" s="53"/>
      <c r="BU245" s="53"/>
      <c r="BV245" s="53"/>
      <c r="BW245" s="53"/>
      <c r="BX245" s="53"/>
      <c r="BY245" s="53"/>
      <c r="BZ245" s="53"/>
      <c r="CA245" s="53"/>
      <c r="CB245" s="53"/>
      <c r="CC245" s="53"/>
      <c r="CD245" s="53"/>
      <c r="CE245" s="53"/>
      <c r="CF245" s="53"/>
      <c r="CG245" s="53"/>
      <c r="CH245" s="53"/>
      <c r="CI245" s="53"/>
      <c r="CJ245" s="53"/>
      <c r="CK245" s="53"/>
      <c r="CL245" s="53"/>
      <c r="CM245" s="53"/>
      <c r="CN245" s="53"/>
      <c r="CO245" s="53"/>
      <c r="CP245" s="53"/>
      <c r="CQ245" s="53"/>
      <c r="CR245" s="53"/>
      <c r="CS245" s="53"/>
      <c r="CT245" s="53"/>
      <c r="CU245" s="53"/>
      <c r="CV245" s="53"/>
      <c r="CW245" s="53"/>
      <c r="CX245" s="53"/>
      <c r="CY245" s="53"/>
      <c r="CZ245" s="53"/>
      <c r="DA245" s="53"/>
      <c r="DB245" s="53"/>
      <c r="DC245" s="53"/>
      <c r="DD245" s="53"/>
      <c r="DE245" s="53"/>
      <c r="DF245" s="53"/>
      <c r="DG245" s="53"/>
      <c r="DH245" s="53"/>
      <c r="DI245" s="53"/>
      <c r="DJ245" s="53"/>
      <c r="DK245" s="53"/>
      <c r="DL245" s="53"/>
      <c r="DM245" s="53"/>
      <c r="DN245" s="53"/>
      <c r="DO245" s="53"/>
      <c r="DP245" s="53"/>
      <c r="DQ245" s="53"/>
      <c r="DR245" s="53"/>
      <c r="DS245" s="53"/>
      <c r="DT245" s="53"/>
      <c r="DU245" s="53"/>
      <c r="DV245" s="53"/>
      <c r="DW245" s="53"/>
      <c r="DX245" s="53"/>
      <c r="DY245" s="53"/>
      <c r="DZ245" s="53"/>
      <c r="EA245" s="53"/>
      <c r="EB245" s="53"/>
      <c r="EC245" s="53"/>
      <c r="ED245" s="53"/>
      <c r="EE245" s="53"/>
      <c r="EF245" s="53"/>
      <c r="EG245" s="53"/>
      <c r="EH245" s="53"/>
      <c r="EI245" s="53"/>
      <c r="EJ245" s="53"/>
      <c r="EK245" s="53"/>
      <c r="EL245" s="53"/>
      <c r="EM245" s="53"/>
      <c r="EN245" s="53"/>
      <c r="EO245" s="53"/>
      <c r="EP245" s="53"/>
      <c r="EQ245" s="53"/>
      <c r="ER245" s="53"/>
      <c r="ES245" s="53"/>
      <c r="ET245" s="53"/>
      <c r="EU245" s="53"/>
      <c r="EV245" s="53"/>
      <c r="EW245" s="53"/>
      <c r="EX245" s="53"/>
      <c r="EY245" s="53"/>
      <c r="EZ245" s="53"/>
      <c r="FA245" s="53"/>
      <c r="FB245" s="53"/>
      <c r="FC245" s="53"/>
      <c r="FD245" s="53"/>
      <c r="FE245" s="53"/>
      <c r="FF245" s="53"/>
      <c r="FG245" s="53"/>
      <c r="FH245" s="53"/>
      <c r="FI245" s="53"/>
      <c r="FJ245" s="53"/>
      <c r="FK245" s="53"/>
      <c r="FL245" s="53"/>
      <c r="FM245" s="53"/>
      <c r="FN245" s="53"/>
      <c r="FO245" s="53"/>
      <c r="FP245" s="53"/>
      <c r="FQ245" s="53"/>
      <c r="FR245" s="53"/>
      <c r="FS245" s="53"/>
      <c r="FT245" s="53"/>
      <c r="FU245" s="53"/>
      <c r="FV245" s="53"/>
      <c r="FW245" s="53"/>
      <c r="FX245" s="53"/>
      <c r="FY245" s="53"/>
      <c r="FZ245" s="53"/>
      <c r="GA245" s="53"/>
      <c r="GB245" s="53"/>
      <c r="GC245" s="53"/>
      <c r="GD245" s="53"/>
      <c r="GE245" s="53"/>
      <c r="GF245" s="53"/>
      <c r="GG245" s="53"/>
      <c r="GH245" s="53"/>
      <c r="GI245" s="53"/>
      <c r="GJ245" s="53"/>
      <c r="GK245" s="53"/>
      <c r="GL245" s="53"/>
      <c r="GM245" s="53"/>
      <c r="GN245" s="53"/>
      <c r="GO245" s="53"/>
      <c r="GP245" s="53"/>
      <c r="GQ245" s="53"/>
      <c r="GR245" s="53"/>
      <c r="GS245" s="53"/>
      <c r="GT245" s="53"/>
      <c r="GU245" s="53"/>
      <c r="GV245" s="53"/>
      <c r="GW245" s="53"/>
      <c r="GX245" s="53"/>
      <c r="GY245" s="53"/>
      <c r="GZ245" s="53"/>
      <c r="HA245" s="53"/>
      <c r="HB245" s="53"/>
      <c r="HC245" s="53"/>
      <c r="HD245" s="53"/>
      <c r="HE245" s="53"/>
      <c r="HF245" s="53"/>
      <c r="HG245" s="53"/>
      <c r="HH245" s="53"/>
      <c r="HI245" s="53"/>
      <c r="HJ245" s="53"/>
      <c r="HK245" s="53"/>
      <c r="HL245" s="53"/>
      <c r="HM245" s="53"/>
      <c r="HN245" s="53"/>
      <c r="HO245" s="53"/>
      <c r="HP245" s="53"/>
      <c r="HQ245" s="53"/>
      <c r="HR245" s="53"/>
      <c r="HS245" s="53"/>
      <c r="HT245" s="53"/>
      <c r="HU245" s="53"/>
      <c r="HV245" s="53"/>
      <c r="HW245" s="53"/>
      <c r="HX245" s="53"/>
      <c r="HY245" s="53"/>
      <c r="HZ245" s="53"/>
      <c r="IA245" s="53"/>
      <c r="IB245" s="53"/>
      <c r="IC245" s="53"/>
      <c r="ID245" s="53"/>
      <c r="IE245" s="53"/>
      <c r="IF245" s="53"/>
      <c r="IG245" s="53"/>
      <c r="IH245" s="53"/>
      <c r="II245" s="53"/>
      <c r="IJ245" s="53"/>
      <c r="IK245" s="53"/>
      <c r="IL245" s="53"/>
      <c r="IM245" s="53"/>
      <c r="IN245" s="53"/>
      <c r="IO245" s="53"/>
      <c r="IP245" s="53"/>
      <c r="IQ245" s="53"/>
      <c r="IR245" s="53"/>
      <c r="IS245" s="53"/>
      <c r="IT245" s="53"/>
      <c r="IU245" s="53"/>
      <c r="IV245" s="53"/>
      <c r="IW245" s="53"/>
      <c r="IX245" s="53"/>
      <c r="IY245" s="53"/>
      <c r="IZ245" s="53"/>
      <c r="JA245" s="53"/>
      <c r="JB245" s="53"/>
      <c r="JC245" s="53"/>
      <c r="JD245" s="53"/>
      <c r="JE245" s="53"/>
      <c r="JF245" s="53"/>
      <c r="JG245" s="53"/>
      <c r="JH245" s="53"/>
      <c r="JI245" s="53"/>
      <c r="JJ245" s="53"/>
      <c r="JK245" s="53"/>
      <c r="JL245" s="53"/>
      <c r="JM245" s="53"/>
      <c r="JN245" s="53"/>
      <c r="JO245" s="53"/>
      <c r="JP245" s="53"/>
      <c r="JQ245" s="53"/>
      <c r="JR245" s="53"/>
      <c r="JS245" s="53"/>
      <c r="JT245" s="53"/>
      <c r="JU245" s="53"/>
      <c r="JV245" s="53"/>
      <c r="JW245" s="53"/>
      <c r="JX245" s="53"/>
      <c r="JY245" s="53"/>
      <c r="JZ245" s="53"/>
      <c r="KA245" s="53"/>
      <c r="KB245" s="53"/>
      <c r="KC245" s="53"/>
      <c r="KD245" s="53"/>
      <c r="KE245" s="53"/>
      <c r="KF245" s="53"/>
      <c r="KG245" s="53"/>
      <c r="KH245" s="53"/>
      <c r="KI245" s="53"/>
      <c r="KJ245" s="53"/>
      <c r="KK245" s="53"/>
      <c r="KL245" s="53"/>
      <c r="KM245" s="53"/>
      <c r="KN245" s="53"/>
      <c r="KO245" s="9"/>
      <c r="KP245" s="9"/>
    </row>
    <row r="246" spans="1:302" x14ac:dyDescent="0.25">
      <c r="A246" s="106">
        <f t="shared" si="6"/>
        <v>0</v>
      </c>
      <c r="B246" s="52"/>
      <c r="C246" s="93" t="str">
        <f>IFERROR(VLOOKUP($B246,'Sub-code Info'!$B$4:$C$23,2,FALSE),"")</f>
        <v/>
      </c>
      <c r="D246" s="61"/>
      <c r="E246" s="61"/>
      <c r="F246" s="61"/>
      <c r="G246" s="61"/>
      <c r="H246" s="61"/>
      <c r="I246" s="61"/>
      <c r="J246" s="61"/>
      <c r="K246" s="68" t="str">
        <f>IFERROR('General Data'!$F$3*L246/SUM(COUNTIF(D246:J246,"x")),"00:00")</f>
        <v>00:00</v>
      </c>
      <c r="L246" s="75">
        <f t="shared" si="7"/>
        <v>0</v>
      </c>
      <c r="M246" s="53"/>
      <c r="N246" s="53"/>
      <c r="O246" s="53"/>
      <c r="P246" s="53"/>
      <c r="Q246" s="53"/>
      <c r="R246" s="53"/>
      <c r="S246" s="53"/>
      <c r="T246" s="53"/>
      <c r="U246" s="53"/>
      <c r="V246" s="53"/>
      <c r="W246" s="53"/>
      <c r="X246" s="53"/>
      <c r="Y246" s="53"/>
      <c r="Z246" s="53"/>
      <c r="AA246" s="53"/>
      <c r="AB246" s="53"/>
      <c r="AC246" s="53"/>
      <c r="AD246" s="53"/>
      <c r="AE246" s="53"/>
      <c r="AF246" s="53"/>
      <c r="AG246" s="53"/>
      <c r="AH246" s="53"/>
      <c r="AI246" s="53"/>
      <c r="AJ246" s="53"/>
      <c r="AK246" s="53"/>
      <c r="AL246" s="53"/>
      <c r="AM246" s="53"/>
      <c r="AN246" s="53"/>
      <c r="AO246" s="53"/>
      <c r="AP246" s="53"/>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53"/>
      <c r="CD246" s="53"/>
      <c r="CE246" s="53"/>
      <c r="CF246" s="53"/>
      <c r="CG246" s="53"/>
      <c r="CH246" s="53"/>
      <c r="CI246" s="53"/>
      <c r="CJ246" s="53"/>
      <c r="CK246" s="53"/>
      <c r="CL246" s="53"/>
      <c r="CM246" s="53"/>
      <c r="CN246" s="53"/>
      <c r="CO246" s="53"/>
      <c r="CP246" s="53"/>
      <c r="CQ246" s="53"/>
      <c r="CR246" s="53"/>
      <c r="CS246" s="53"/>
      <c r="CT246" s="53"/>
      <c r="CU246" s="53"/>
      <c r="CV246" s="53"/>
      <c r="CW246" s="53"/>
      <c r="CX246" s="53"/>
      <c r="CY246" s="53"/>
      <c r="CZ246" s="53"/>
      <c r="DA246" s="53"/>
      <c r="DB246" s="53"/>
      <c r="DC246" s="53"/>
      <c r="DD246" s="53"/>
      <c r="DE246" s="53"/>
      <c r="DF246" s="53"/>
      <c r="DG246" s="53"/>
      <c r="DH246" s="53"/>
      <c r="DI246" s="53"/>
      <c r="DJ246" s="53"/>
      <c r="DK246" s="53"/>
      <c r="DL246" s="53"/>
      <c r="DM246" s="53"/>
      <c r="DN246" s="53"/>
      <c r="DO246" s="53"/>
      <c r="DP246" s="53"/>
      <c r="DQ246" s="53"/>
      <c r="DR246" s="53"/>
      <c r="DS246" s="53"/>
      <c r="DT246" s="53"/>
      <c r="DU246" s="53"/>
      <c r="DV246" s="53"/>
      <c r="DW246" s="53"/>
      <c r="DX246" s="53"/>
      <c r="DY246" s="53"/>
      <c r="DZ246" s="53"/>
      <c r="EA246" s="53"/>
      <c r="EB246" s="53"/>
      <c r="EC246" s="53"/>
      <c r="ED246" s="53"/>
      <c r="EE246" s="53"/>
      <c r="EF246" s="53"/>
      <c r="EG246" s="53"/>
      <c r="EH246" s="53"/>
      <c r="EI246" s="53"/>
      <c r="EJ246" s="53"/>
      <c r="EK246" s="53"/>
      <c r="EL246" s="53"/>
      <c r="EM246" s="53"/>
      <c r="EN246" s="53"/>
      <c r="EO246" s="53"/>
      <c r="EP246" s="53"/>
      <c r="EQ246" s="53"/>
      <c r="ER246" s="53"/>
      <c r="ES246" s="53"/>
      <c r="ET246" s="53"/>
      <c r="EU246" s="53"/>
      <c r="EV246" s="53"/>
      <c r="EW246" s="53"/>
      <c r="EX246" s="53"/>
      <c r="EY246" s="53"/>
      <c r="EZ246" s="53"/>
      <c r="FA246" s="53"/>
      <c r="FB246" s="53"/>
      <c r="FC246" s="53"/>
      <c r="FD246" s="53"/>
      <c r="FE246" s="53"/>
      <c r="FF246" s="53"/>
      <c r="FG246" s="53"/>
      <c r="FH246" s="53"/>
      <c r="FI246" s="53"/>
      <c r="FJ246" s="53"/>
      <c r="FK246" s="53"/>
      <c r="FL246" s="53"/>
      <c r="FM246" s="53"/>
      <c r="FN246" s="53"/>
      <c r="FO246" s="53"/>
      <c r="FP246" s="53"/>
      <c r="FQ246" s="53"/>
      <c r="FR246" s="53"/>
      <c r="FS246" s="53"/>
      <c r="FT246" s="53"/>
      <c r="FU246" s="53"/>
      <c r="FV246" s="53"/>
      <c r="FW246" s="53"/>
      <c r="FX246" s="53"/>
      <c r="FY246" s="53"/>
      <c r="FZ246" s="53"/>
      <c r="GA246" s="53"/>
      <c r="GB246" s="53"/>
      <c r="GC246" s="53"/>
      <c r="GD246" s="53"/>
      <c r="GE246" s="53"/>
      <c r="GF246" s="53"/>
      <c r="GG246" s="53"/>
      <c r="GH246" s="53"/>
      <c r="GI246" s="53"/>
      <c r="GJ246" s="53"/>
      <c r="GK246" s="53"/>
      <c r="GL246" s="53"/>
      <c r="GM246" s="53"/>
      <c r="GN246" s="53"/>
      <c r="GO246" s="53"/>
      <c r="GP246" s="53"/>
      <c r="GQ246" s="53"/>
      <c r="GR246" s="53"/>
      <c r="GS246" s="53"/>
      <c r="GT246" s="53"/>
      <c r="GU246" s="53"/>
      <c r="GV246" s="53"/>
      <c r="GW246" s="53"/>
      <c r="GX246" s="53"/>
      <c r="GY246" s="53"/>
      <c r="GZ246" s="53"/>
      <c r="HA246" s="53"/>
      <c r="HB246" s="53"/>
      <c r="HC246" s="53"/>
      <c r="HD246" s="53"/>
      <c r="HE246" s="53"/>
      <c r="HF246" s="53"/>
      <c r="HG246" s="53"/>
      <c r="HH246" s="53"/>
      <c r="HI246" s="53"/>
      <c r="HJ246" s="53"/>
      <c r="HK246" s="53"/>
      <c r="HL246" s="53"/>
      <c r="HM246" s="53"/>
      <c r="HN246" s="53"/>
      <c r="HO246" s="53"/>
      <c r="HP246" s="53"/>
      <c r="HQ246" s="53"/>
      <c r="HR246" s="53"/>
      <c r="HS246" s="53"/>
      <c r="HT246" s="53"/>
      <c r="HU246" s="53"/>
      <c r="HV246" s="53"/>
      <c r="HW246" s="53"/>
      <c r="HX246" s="53"/>
      <c r="HY246" s="53"/>
      <c r="HZ246" s="53"/>
      <c r="IA246" s="53"/>
      <c r="IB246" s="53"/>
      <c r="IC246" s="53"/>
      <c r="ID246" s="53"/>
      <c r="IE246" s="53"/>
      <c r="IF246" s="53"/>
      <c r="IG246" s="53"/>
      <c r="IH246" s="53"/>
      <c r="II246" s="53"/>
      <c r="IJ246" s="53"/>
      <c r="IK246" s="53"/>
      <c r="IL246" s="53"/>
      <c r="IM246" s="53"/>
      <c r="IN246" s="53"/>
      <c r="IO246" s="53"/>
      <c r="IP246" s="53"/>
      <c r="IQ246" s="53"/>
      <c r="IR246" s="53"/>
      <c r="IS246" s="53"/>
      <c r="IT246" s="53"/>
      <c r="IU246" s="53"/>
      <c r="IV246" s="53"/>
      <c r="IW246" s="53"/>
      <c r="IX246" s="53"/>
      <c r="IY246" s="53"/>
      <c r="IZ246" s="53"/>
      <c r="JA246" s="53"/>
      <c r="JB246" s="53"/>
      <c r="JC246" s="53"/>
      <c r="JD246" s="53"/>
      <c r="JE246" s="53"/>
      <c r="JF246" s="53"/>
      <c r="JG246" s="53"/>
      <c r="JH246" s="53"/>
      <c r="JI246" s="53"/>
      <c r="JJ246" s="53"/>
      <c r="JK246" s="53"/>
      <c r="JL246" s="53"/>
      <c r="JM246" s="53"/>
      <c r="JN246" s="53"/>
      <c r="JO246" s="53"/>
      <c r="JP246" s="53"/>
      <c r="JQ246" s="53"/>
      <c r="JR246" s="53"/>
      <c r="JS246" s="53"/>
      <c r="JT246" s="53"/>
      <c r="JU246" s="53"/>
      <c r="JV246" s="53"/>
      <c r="JW246" s="53"/>
      <c r="JX246" s="53"/>
      <c r="JY246" s="53"/>
      <c r="JZ246" s="53"/>
      <c r="KA246" s="53"/>
      <c r="KB246" s="53"/>
      <c r="KC246" s="53"/>
      <c r="KD246" s="53"/>
      <c r="KE246" s="53"/>
      <c r="KF246" s="53"/>
      <c r="KG246" s="53"/>
      <c r="KH246" s="53"/>
      <c r="KI246" s="53"/>
      <c r="KJ246" s="53"/>
      <c r="KK246" s="53"/>
      <c r="KL246" s="53"/>
      <c r="KM246" s="53"/>
      <c r="KN246" s="53"/>
      <c r="KO246" s="9"/>
      <c r="KP246" s="9"/>
    </row>
    <row r="247" spans="1:302" x14ac:dyDescent="0.25">
      <c r="A247" s="106">
        <f t="shared" si="6"/>
        <v>0</v>
      </c>
      <c r="B247" s="52"/>
      <c r="C247" s="93" t="str">
        <f>IFERROR(VLOOKUP($B247,'Sub-code Info'!$B$4:$C$23,2,FALSE),"")</f>
        <v/>
      </c>
      <c r="D247" s="61"/>
      <c r="E247" s="61"/>
      <c r="F247" s="61"/>
      <c r="G247" s="61"/>
      <c r="H247" s="61"/>
      <c r="I247" s="61"/>
      <c r="J247" s="61"/>
      <c r="K247" s="68" t="str">
        <f>IFERROR('General Data'!$F$3*L247/SUM(COUNTIF(D247:J247,"x")),"00:00")</f>
        <v>00:00</v>
      </c>
      <c r="L247" s="75">
        <f t="shared" si="7"/>
        <v>0</v>
      </c>
      <c r="M247" s="53"/>
      <c r="N247" s="53"/>
      <c r="O247" s="53"/>
      <c r="P247" s="53"/>
      <c r="Q247" s="53"/>
      <c r="R247" s="53"/>
      <c r="S247" s="53"/>
      <c r="T247" s="53"/>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53"/>
      <c r="BV247" s="53"/>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c r="DE247" s="53"/>
      <c r="DF247" s="53"/>
      <c r="DG247" s="53"/>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53"/>
      <c r="ER247" s="53"/>
      <c r="ES247" s="53"/>
      <c r="ET247" s="53"/>
      <c r="EU247" s="53"/>
      <c r="EV247" s="53"/>
      <c r="EW247" s="53"/>
      <c r="EX247" s="53"/>
      <c r="EY247" s="53"/>
      <c r="EZ247" s="53"/>
      <c r="FA247" s="53"/>
      <c r="FB247" s="53"/>
      <c r="FC247" s="53"/>
      <c r="FD247" s="53"/>
      <c r="FE247" s="53"/>
      <c r="FF247" s="53"/>
      <c r="FG247" s="53"/>
      <c r="FH247" s="53"/>
      <c r="FI247" s="53"/>
      <c r="FJ247" s="53"/>
      <c r="FK247" s="53"/>
      <c r="FL247" s="53"/>
      <c r="FM247" s="53"/>
      <c r="FN247" s="53"/>
      <c r="FO247" s="53"/>
      <c r="FP247" s="53"/>
      <c r="FQ247" s="53"/>
      <c r="FR247" s="53"/>
      <c r="FS247" s="53"/>
      <c r="FT247" s="53"/>
      <c r="FU247" s="53"/>
      <c r="FV247" s="53"/>
      <c r="FW247" s="53"/>
      <c r="FX247" s="53"/>
      <c r="FY247" s="53"/>
      <c r="FZ247" s="53"/>
      <c r="GA247" s="53"/>
      <c r="GB247" s="53"/>
      <c r="GC247" s="53"/>
      <c r="GD247" s="53"/>
      <c r="GE247" s="53"/>
      <c r="GF247" s="53"/>
      <c r="GG247" s="53"/>
      <c r="GH247" s="53"/>
      <c r="GI247" s="53"/>
      <c r="GJ247" s="53"/>
      <c r="GK247" s="53"/>
      <c r="GL247" s="53"/>
      <c r="GM247" s="53"/>
      <c r="GN247" s="53"/>
      <c r="GO247" s="53"/>
      <c r="GP247" s="53"/>
      <c r="GQ247" s="53"/>
      <c r="GR247" s="53"/>
      <c r="GS247" s="53"/>
      <c r="GT247" s="53"/>
      <c r="GU247" s="53"/>
      <c r="GV247" s="53"/>
      <c r="GW247" s="53"/>
      <c r="GX247" s="53"/>
      <c r="GY247" s="53"/>
      <c r="GZ247" s="53"/>
      <c r="HA247" s="53"/>
      <c r="HB247" s="53"/>
      <c r="HC247" s="53"/>
      <c r="HD247" s="53"/>
      <c r="HE247" s="53"/>
      <c r="HF247" s="53"/>
      <c r="HG247" s="53"/>
      <c r="HH247" s="53"/>
      <c r="HI247" s="53"/>
      <c r="HJ247" s="53"/>
      <c r="HK247" s="53"/>
      <c r="HL247" s="53"/>
      <c r="HM247" s="53"/>
      <c r="HN247" s="53"/>
      <c r="HO247" s="53"/>
      <c r="HP247" s="53"/>
      <c r="HQ247" s="53"/>
      <c r="HR247" s="53"/>
      <c r="HS247" s="53"/>
      <c r="HT247" s="53"/>
      <c r="HU247" s="53"/>
      <c r="HV247" s="53"/>
      <c r="HW247" s="53"/>
      <c r="HX247" s="53"/>
      <c r="HY247" s="53"/>
      <c r="HZ247" s="53"/>
      <c r="IA247" s="53"/>
      <c r="IB247" s="53"/>
      <c r="IC247" s="53"/>
      <c r="ID247" s="53"/>
      <c r="IE247" s="53"/>
      <c r="IF247" s="53"/>
      <c r="IG247" s="53"/>
      <c r="IH247" s="53"/>
      <c r="II247" s="53"/>
      <c r="IJ247" s="53"/>
      <c r="IK247" s="53"/>
      <c r="IL247" s="53"/>
      <c r="IM247" s="53"/>
      <c r="IN247" s="53"/>
      <c r="IO247" s="53"/>
      <c r="IP247" s="53"/>
      <c r="IQ247" s="53"/>
      <c r="IR247" s="53"/>
      <c r="IS247" s="53"/>
      <c r="IT247" s="53"/>
      <c r="IU247" s="53"/>
      <c r="IV247" s="53"/>
      <c r="IW247" s="53"/>
      <c r="IX247" s="53"/>
      <c r="IY247" s="53"/>
      <c r="IZ247" s="53"/>
      <c r="JA247" s="53"/>
      <c r="JB247" s="53"/>
      <c r="JC247" s="53"/>
      <c r="JD247" s="53"/>
      <c r="JE247" s="53"/>
      <c r="JF247" s="53"/>
      <c r="JG247" s="53"/>
      <c r="JH247" s="53"/>
      <c r="JI247" s="53"/>
      <c r="JJ247" s="53"/>
      <c r="JK247" s="53"/>
      <c r="JL247" s="53"/>
      <c r="JM247" s="53"/>
      <c r="JN247" s="53"/>
      <c r="JO247" s="53"/>
      <c r="JP247" s="53"/>
      <c r="JQ247" s="53"/>
      <c r="JR247" s="53"/>
      <c r="JS247" s="53"/>
      <c r="JT247" s="53"/>
      <c r="JU247" s="53"/>
      <c r="JV247" s="53"/>
      <c r="JW247" s="53"/>
      <c r="JX247" s="53"/>
      <c r="JY247" s="53"/>
      <c r="JZ247" s="53"/>
      <c r="KA247" s="53"/>
      <c r="KB247" s="53"/>
      <c r="KC247" s="53"/>
      <c r="KD247" s="53"/>
      <c r="KE247" s="53"/>
      <c r="KF247" s="53"/>
      <c r="KG247" s="53"/>
      <c r="KH247" s="53"/>
      <c r="KI247" s="53"/>
      <c r="KJ247" s="53"/>
      <c r="KK247" s="53"/>
      <c r="KL247" s="53"/>
      <c r="KM247" s="53"/>
      <c r="KN247" s="53"/>
      <c r="KO247" s="9"/>
      <c r="KP247" s="9"/>
    </row>
    <row r="248" spans="1:302" x14ac:dyDescent="0.25">
      <c r="A248" s="106">
        <f t="shared" si="6"/>
        <v>0</v>
      </c>
      <c r="B248" s="52"/>
      <c r="C248" s="93" t="str">
        <f>IFERROR(VLOOKUP($B248,'Sub-code Info'!$B$4:$C$23,2,FALSE),"")</f>
        <v/>
      </c>
      <c r="D248" s="61"/>
      <c r="E248" s="61"/>
      <c r="F248" s="61"/>
      <c r="G248" s="61"/>
      <c r="H248" s="61"/>
      <c r="I248" s="61"/>
      <c r="J248" s="61"/>
      <c r="K248" s="68" t="str">
        <f>IFERROR('General Data'!$F$3*L248/SUM(COUNTIF(D248:J248,"x")),"00:00")</f>
        <v>00:00</v>
      </c>
      <c r="L248" s="75">
        <f t="shared" si="7"/>
        <v>0</v>
      </c>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53"/>
      <c r="AL248" s="53"/>
      <c r="AM248" s="53"/>
      <c r="AN248" s="53"/>
      <c r="AO248" s="53"/>
      <c r="AP248" s="53"/>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53"/>
      <c r="FO248" s="53"/>
      <c r="FP248" s="53"/>
      <c r="FQ248" s="53"/>
      <c r="FR248" s="53"/>
      <c r="FS248" s="53"/>
      <c r="FT248" s="53"/>
      <c r="FU248" s="53"/>
      <c r="FV248" s="53"/>
      <c r="FW248" s="53"/>
      <c r="FX248" s="53"/>
      <c r="FY248" s="53"/>
      <c r="FZ248" s="53"/>
      <c r="GA248" s="53"/>
      <c r="GB248" s="53"/>
      <c r="GC248" s="53"/>
      <c r="GD248" s="53"/>
      <c r="GE248" s="53"/>
      <c r="GF248" s="53"/>
      <c r="GG248" s="53"/>
      <c r="GH248" s="53"/>
      <c r="GI248" s="53"/>
      <c r="GJ248" s="53"/>
      <c r="GK248" s="53"/>
      <c r="GL248" s="53"/>
      <c r="GM248" s="53"/>
      <c r="GN248" s="53"/>
      <c r="GO248" s="53"/>
      <c r="GP248" s="53"/>
      <c r="GQ248" s="53"/>
      <c r="GR248" s="53"/>
      <c r="GS248" s="53"/>
      <c r="GT248" s="53"/>
      <c r="GU248" s="53"/>
      <c r="GV248" s="53"/>
      <c r="GW248" s="53"/>
      <c r="GX248" s="53"/>
      <c r="GY248" s="53"/>
      <c r="GZ248" s="53"/>
      <c r="HA248" s="53"/>
      <c r="HB248" s="53"/>
      <c r="HC248" s="53"/>
      <c r="HD248" s="53"/>
      <c r="HE248" s="53"/>
      <c r="HF248" s="53"/>
      <c r="HG248" s="53"/>
      <c r="HH248" s="53"/>
      <c r="HI248" s="53"/>
      <c r="HJ248" s="53"/>
      <c r="HK248" s="53"/>
      <c r="HL248" s="53"/>
      <c r="HM248" s="53"/>
      <c r="HN248" s="53"/>
      <c r="HO248" s="53"/>
      <c r="HP248" s="53"/>
      <c r="HQ248" s="53"/>
      <c r="HR248" s="53"/>
      <c r="HS248" s="53"/>
      <c r="HT248" s="53"/>
      <c r="HU248" s="53"/>
      <c r="HV248" s="53"/>
      <c r="HW248" s="53"/>
      <c r="HX248" s="53"/>
      <c r="HY248" s="53"/>
      <c r="HZ248" s="53"/>
      <c r="IA248" s="53"/>
      <c r="IB248" s="53"/>
      <c r="IC248" s="53"/>
      <c r="ID248" s="53"/>
      <c r="IE248" s="53"/>
      <c r="IF248" s="53"/>
      <c r="IG248" s="53"/>
      <c r="IH248" s="53"/>
      <c r="II248" s="53"/>
      <c r="IJ248" s="53"/>
      <c r="IK248" s="53"/>
      <c r="IL248" s="53"/>
      <c r="IM248" s="53"/>
      <c r="IN248" s="53"/>
      <c r="IO248" s="53"/>
      <c r="IP248" s="53"/>
      <c r="IQ248" s="53"/>
      <c r="IR248" s="53"/>
      <c r="IS248" s="53"/>
      <c r="IT248" s="53"/>
      <c r="IU248" s="53"/>
      <c r="IV248" s="53"/>
      <c r="IW248" s="53"/>
      <c r="IX248" s="53"/>
      <c r="IY248" s="53"/>
      <c r="IZ248" s="53"/>
      <c r="JA248" s="53"/>
      <c r="JB248" s="53"/>
      <c r="JC248" s="53"/>
      <c r="JD248" s="53"/>
      <c r="JE248" s="53"/>
      <c r="JF248" s="53"/>
      <c r="JG248" s="53"/>
      <c r="JH248" s="53"/>
      <c r="JI248" s="53"/>
      <c r="JJ248" s="53"/>
      <c r="JK248" s="53"/>
      <c r="JL248" s="53"/>
      <c r="JM248" s="53"/>
      <c r="JN248" s="53"/>
      <c r="JO248" s="53"/>
      <c r="JP248" s="53"/>
      <c r="JQ248" s="53"/>
      <c r="JR248" s="53"/>
      <c r="JS248" s="53"/>
      <c r="JT248" s="53"/>
      <c r="JU248" s="53"/>
      <c r="JV248" s="53"/>
      <c r="JW248" s="53"/>
      <c r="JX248" s="53"/>
      <c r="JY248" s="53"/>
      <c r="JZ248" s="53"/>
      <c r="KA248" s="53"/>
      <c r="KB248" s="53"/>
      <c r="KC248" s="53"/>
      <c r="KD248" s="53"/>
      <c r="KE248" s="53"/>
      <c r="KF248" s="53"/>
      <c r="KG248" s="53"/>
      <c r="KH248" s="53"/>
      <c r="KI248" s="53"/>
      <c r="KJ248" s="53"/>
      <c r="KK248" s="53"/>
      <c r="KL248" s="53"/>
      <c r="KM248" s="53"/>
      <c r="KN248" s="53"/>
      <c r="KO248" s="9"/>
      <c r="KP248" s="9"/>
    </row>
    <row r="249" spans="1:302" x14ac:dyDescent="0.25">
      <c r="A249" s="106">
        <f t="shared" si="6"/>
        <v>0</v>
      </c>
      <c r="B249" s="52"/>
      <c r="C249" s="93" t="str">
        <f>IFERROR(VLOOKUP($B249,'Sub-code Info'!$B$4:$C$23,2,FALSE),"")</f>
        <v/>
      </c>
      <c r="D249" s="61"/>
      <c r="E249" s="61"/>
      <c r="F249" s="61"/>
      <c r="G249" s="61"/>
      <c r="H249" s="61"/>
      <c r="I249" s="61"/>
      <c r="J249" s="61"/>
      <c r="K249" s="68" t="str">
        <f>IFERROR('General Data'!$F$3*L249/SUM(COUNTIF(D249:J249,"x")),"00:00")</f>
        <v>00:00</v>
      </c>
      <c r="L249" s="75">
        <f t="shared" si="7"/>
        <v>0</v>
      </c>
      <c r="M249" s="53"/>
      <c r="N249" s="53"/>
      <c r="O249" s="53"/>
      <c r="P249" s="53"/>
      <c r="Q249" s="53"/>
      <c r="R249" s="53"/>
      <c r="S249" s="53"/>
      <c r="T249" s="53"/>
      <c r="U249" s="53"/>
      <c r="V249" s="53"/>
      <c r="W249" s="53"/>
      <c r="X249" s="53"/>
      <c r="Y249" s="53"/>
      <c r="Z249" s="53"/>
      <c r="AA249" s="53"/>
      <c r="AB249" s="53"/>
      <c r="AC249" s="53"/>
      <c r="AD249" s="53"/>
      <c r="AE249" s="53"/>
      <c r="AF249" s="53"/>
      <c r="AG249" s="53"/>
      <c r="AH249" s="53"/>
      <c r="AI249" s="53"/>
      <c r="AJ249" s="53"/>
      <c r="AK249" s="53"/>
      <c r="AL249" s="53"/>
      <c r="AM249" s="53"/>
      <c r="AN249" s="53"/>
      <c r="AO249" s="53"/>
      <c r="AP249" s="53"/>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53"/>
      <c r="BV249" s="53"/>
      <c r="BW249" s="53"/>
      <c r="BX249" s="53"/>
      <c r="BY249" s="53"/>
      <c r="BZ249" s="53"/>
      <c r="CA249" s="53"/>
      <c r="CB249" s="53"/>
      <c r="CC249" s="53"/>
      <c r="CD249" s="53"/>
      <c r="CE249" s="53"/>
      <c r="CF249" s="53"/>
      <c r="CG249" s="53"/>
      <c r="CH249" s="53"/>
      <c r="CI249" s="53"/>
      <c r="CJ249" s="53"/>
      <c r="CK249" s="53"/>
      <c r="CL249" s="53"/>
      <c r="CM249" s="53"/>
      <c r="CN249" s="53"/>
      <c r="CO249" s="53"/>
      <c r="CP249" s="53"/>
      <c r="CQ249" s="53"/>
      <c r="CR249" s="53"/>
      <c r="CS249" s="53"/>
      <c r="CT249" s="53"/>
      <c r="CU249" s="53"/>
      <c r="CV249" s="53"/>
      <c r="CW249" s="53"/>
      <c r="CX249" s="53"/>
      <c r="CY249" s="53"/>
      <c r="CZ249" s="53"/>
      <c r="DA249" s="53"/>
      <c r="DB249" s="53"/>
      <c r="DC249" s="53"/>
      <c r="DD249" s="53"/>
      <c r="DE249" s="53"/>
      <c r="DF249" s="53"/>
      <c r="DG249" s="53"/>
      <c r="DH249" s="53"/>
      <c r="DI249" s="53"/>
      <c r="DJ249" s="53"/>
      <c r="DK249" s="53"/>
      <c r="DL249" s="53"/>
      <c r="DM249" s="53"/>
      <c r="DN249" s="53"/>
      <c r="DO249" s="53"/>
      <c r="DP249" s="53"/>
      <c r="DQ249" s="53"/>
      <c r="DR249" s="53"/>
      <c r="DS249" s="53"/>
      <c r="DT249" s="53"/>
      <c r="DU249" s="53"/>
      <c r="DV249" s="53"/>
      <c r="DW249" s="53"/>
      <c r="DX249" s="53"/>
      <c r="DY249" s="53"/>
      <c r="DZ249" s="53"/>
      <c r="EA249" s="53"/>
      <c r="EB249" s="53"/>
      <c r="EC249" s="53"/>
      <c r="ED249" s="53"/>
      <c r="EE249" s="53"/>
      <c r="EF249" s="53"/>
      <c r="EG249" s="53"/>
      <c r="EH249" s="53"/>
      <c r="EI249" s="53"/>
      <c r="EJ249" s="53"/>
      <c r="EK249" s="53"/>
      <c r="EL249" s="53"/>
      <c r="EM249" s="53"/>
      <c r="EN249" s="53"/>
      <c r="EO249" s="53"/>
      <c r="EP249" s="53"/>
      <c r="EQ249" s="53"/>
      <c r="ER249" s="53"/>
      <c r="ES249" s="53"/>
      <c r="ET249" s="53"/>
      <c r="EU249" s="53"/>
      <c r="EV249" s="53"/>
      <c r="EW249" s="53"/>
      <c r="EX249" s="53"/>
      <c r="EY249" s="53"/>
      <c r="EZ249" s="53"/>
      <c r="FA249" s="53"/>
      <c r="FB249" s="53"/>
      <c r="FC249" s="53"/>
      <c r="FD249" s="53"/>
      <c r="FE249" s="53"/>
      <c r="FF249" s="53"/>
      <c r="FG249" s="53"/>
      <c r="FH249" s="53"/>
      <c r="FI249" s="53"/>
      <c r="FJ249" s="53"/>
      <c r="FK249" s="53"/>
      <c r="FL249" s="53"/>
      <c r="FM249" s="53"/>
      <c r="FN249" s="53"/>
      <c r="FO249" s="53"/>
      <c r="FP249" s="53"/>
      <c r="FQ249" s="53"/>
      <c r="FR249" s="53"/>
      <c r="FS249" s="53"/>
      <c r="FT249" s="53"/>
      <c r="FU249" s="53"/>
      <c r="FV249" s="53"/>
      <c r="FW249" s="53"/>
      <c r="FX249" s="53"/>
      <c r="FY249" s="53"/>
      <c r="FZ249" s="53"/>
      <c r="GA249" s="53"/>
      <c r="GB249" s="53"/>
      <c r="GC249" s="53"/>
      <c r="GD249" s="53"/>
      <c r="GE249" s="53"/>
      <c r="GF249" s="53"/>
      <c r="GG249" s="53"/>
      <c r="GH249" s="53"/>
      <c r="GI249" s="53"/>
      <c r="GJ249" s="53"/>
      <c r="GK249" s="53"/>
      <c r="GL249" s="53"/>
      <c r="GM249" s="53"/>
      <c r="GN249" s="53"/>
      <c r="GO249" s="53"/>
      <c r="GP249" s="53"/>
      <c r="GQ249" s="53"/>
      <c r="GR249" s="53"/>
      <c r="GS249" s="53"/>
      <c r="GT249" s="53"/>
      <c r="GU249" s="53"/>
      <c r="GV249" s="53"/>
      <c r="GW249" s="53"/>
      <c r="GX249" s="53"/>
      <c r="GY249" s="53"/>
      <c r="GZ249" s="53"/>
      <c r="HA249" s="53"/>
      <c r="HB249" s="53"/>
      <c r="HC249" s="53"/>
      <c r="HD249" s="53"/>
      <c r="HE249" s="53"/>
      <c r="HF249" s="53"/>
      <c r="HG249" s="53"/>
      <c r="HH249" s="53"/>
      <c r="HI249" s="53"/>
      <c r="HJ249" s="53"/>
      <c r="HK249" s="53"/>
      <c r="HL249" s="53"/>
      <c r="HM249" s="53"/>
      <c r="HN249" s="53"/>
      <c r="HO249" s="53"/>
      <c r="HP249" s="53"/>
      <c r="HQ249" s="53"/>
      <c r="HR249" s="53"/>
      <c r="HS249" s="53"/>
      <c r="HT249" s="53"/>
      <c r="HU249" s="53"/>
      <c r="HV249" s="53"/>
      <c r="HW249" s="53"/>
      <c r="HX249" s="53"/>
      <c r="HY249" s="53"/>
      <c r="HZ249" s="53"/>
      <c r="IA249" s="53"/>
      <c r="IB249" s="53"/>
      <c r="IC249" s="53"/>
      <c r="ID249" s="53"/>
      <c r="IE249" s="53"/>
      <c r="IF249" s="53"/>
      <c r="IG249" s="53"/>
      <c r="IH249" s="53"/>
      <c r="II249" s="53"/>
      <c r="IJ249" s="53"/>
      <c r="IK249" s="53"/>
      <c r="IL249" s="53"/>
      <c r="IM249" s="53"/>
      <c r="IN249" s="53"/>
      <c r="IO249" s="53"/>
      <c r="IP249" s="53"/>
      <c r="IQ249" s="53"/>
      <c r="IR249" s="53"/>
      <c r="IS249" s="53"/>
      <c r="IT249" s="53"/>
      <c r="IU249" s="53"/>
      <c r="IV249" s="53"/>
      <c r="IW249" s="53"/>
      <c r="IX249" s="53"/>
      <c r="IY249" s="53"/>
      <c r="IZ249" s="53"/>
      <c r="JA249" s="53"/>
      <c r="JB249" s="53"/>
      <c r="JC249" s="53"/>
      <c r="JD249" s="53"/>
      <c r="JE249" s="53"/>
      <c r="JF249" s="53"/>
      <c r="JG249" s="53"/>
      <c r="JH249" s="53"/>
      <c r="JI249" s="53"/>
      <c r="JJ249" s="53"/>
      <c r="JK249" s="53"/>
      <c r="JL249" s="53"/>
      <c r="JM249" s="53"/>
      <c r="JN249" s="53"/>
      <c r="JO249" s="53"/>
      <c r="JP249" s="53"/>
      <c r="JQ249" s="53"/>
      <c r="JR249" s="53"/>
      <c r="JS249" s="53"/>
      <c r="JT249" s="53"/>
      <c r="JU249" s="53"/>
      <c r="JV249" s="53"/>
      <c r="JW249" s="53"/>
      <c r="JX249" s="53"/>
      <c r="JY249" s="53"/>
      <c r="JZ249" s="53"/>
      <c r="KA249" s="53"/>
      <c r="KB249" s="53"/>
      <c r="KC249" s="53"/>
      <c r="KD249" s="53"/>
      <c r="KE249" s="53"/>
      <c r="KF249" s="53"/>
      <c r="KG249" s="53"/>
      <c r="KH249" s="53"/>
      <c r="KI249" s="53"/>
      <c r="KJ249" s="53"/>
      <c r="KK249" s="53"/>
      <c r="KL249" s="53"/>
      <c r="KM249" s="53"/>
      <c r="KN249" s="53"/>
      <c r="KO249" s="9"/>
      <c r="KP249" s="9"/>
    </row>
    <row r="250" spans="1:302" x14ac:dyDescent="0.25">
      <c r="A250" s="106">
        <f t="shared" si="6"/>
        <v>0</v>
      </c>
      <c r="B250" s="52"/>
      <c r="C250" s="93" t="str">
        <f>IFERROR(VLOOKUP($B250,'Sub-code Info'!$B$4:$C$23,2,FALSE),"")</f>
        <v/>
      </c>
      <c r="D250" s="61"/>
      <c r="E250" s="61"/>
      <c r="F250" s="61"/>
      <c r="G250" s="61"/>
      <c r="H250" s="61"/>
      <c r="I250" s="61"/>
      <c r="J250" s="61"/>
      <c r="K250" s="68" t="str">
        <f>IFERROR('General Data'!$F$3*L250/SUM(COUNTIF(D250:J250,"x")),"00:00")</f>
        <v>00:00</v>
      </c>
      <c r="L250" s="75">
        <f t="shared" si="7"/>
        <v>0</v>
      </c>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3"/>
      <c r="AL250" s="53"/>
      <c r="AM250" s="53"/>
      <c r="AN250" s="53"/>
      <c r="AO250" s="53"/>
      <c r="AP250" s="53"/>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53"/>
      <c r="CC250" s="53"/>
      <c r="CD250" s="53"/>
      <c r="CE250" s="53"/>
      <c r="CF250" s="53"/>
      <c r="CG250" s="53"/>
      <c r="CH250" s="53"/>
      <c r="CI250" s="53"/>
      <c r="CJ250" s="53"/>
      <c r="CK250" s="53"/>
      <c r="CL250" s="53"/>
      <c r="CM250" s="53"/>
      <c r="CN250" s="53"/>
      <c r="CO250" s="53"/>
      <c r="CP250" s="53"/>
      <c r="CQ250" s="53"/>
      <c r="CR250" s="53"/>
      <c r="CS250" s="53"/>
      <c r="CT250" s="53"/>
      <c r="CU250" s="53"/>
      <c r="CV250" s="53"/>
      <c r="CW250" s="53"/>
      <c r="CX250" s="53"/>
      <c r="CY250" s="53"/>
      <c r="CZ250" s="53"/>
      <c r="DA250" s="53"/>
      <c r="DB250" s="53"/>
      <c r="DC250" s="53"/>
      <c r="DD250" s="53"/>
      <c r="DE250" s="53"/>
      <c r="DF250" s="53"/>
      <c r="DG250" s="53"/>
      <c r="DH250" s="53"/>
      <c r="DI250" s="53"/>
      <c r="DJ250" s="53"/>
      <c r="DK250" s="53"/>
      <c r="DL250" s="53"/>
      <c r="DM250" s="53"/>
      <c r="DN250" s="53"/>
      <c r="DO250" s="53"/>
      <c r="DP250" s="53"/>
      <c r="DQ250" s="53"/>
      <c r="DR250" s="53"/>
      <c r="DS250" s="53"/>
      <c r="DT250" s="53"/>
      <c r="DU250" s="53"/>
      <c r="DV250" s="53"/>
      <c r="DW250" s="53"/>
      <c r="DX250" s="53"/>
      <c r="DY250" s="53"/>
      <c r="DZ250" s="53"/>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c r="FR250" s="53"/>
      <c r="FS250" s="53"/>
      <c r="FT250" s="53"/>
      <c r="FU250" s="53"/>
      <c r="FV250" s="53"/>
      <c r="FW250" s="53"/>
      <c r="FX250" s="53"/>
      <c r="FY250" s="53"/>
      <c r="FZ250" s="53"/>
      <c r="GA250" s="53"/>
      <c r="GB250" s="53"/>
      <c r="GC250" s="53"/>
      <c r="GD250" s="53"/>
      <c r="GE250" s="53"/>
      <c r="GF250" s="53"/>
      <c r="GG250" s="53"/>
      <c r="GH250" s="53"/>
      <c r="GI250" s="53"/>
      <c r="GJ250" s="53"/>
      <c r="GK250" s="53"/>
      <c r="GL250" s="53"/>
      <c r="GM250" s="53"/>
      <c r="GN250" s="53"/>
      <c r="GO250" s="53"/>
      <c r="GP250" s="53"/>
      <c r="GQ250" s="53"/>
      <c r="GR250" s="53"/>
      <c r="GS250" s="53"/>
      <c r="GT250" s="53"/>
      <c r="GU250" s="53"/>
      <c r="GV250" s="53"/>
      <c r="GW250" s="53"/>
      <c r="GX250" s="53"/>
      <c r="GY250" s="53"/>
      <c r="GZ250" s="53"/>
      <c r="HA250" s="53"/>
      <c r="HB250" s="53"/>
      <c r="HC250" s="53"/>
      <c r="HD250" s="53"/>
      <c r="HE250" s="53"/>
      <c r="HF250" s="53"/>
      <c r="HG250" s="53"/>
      <c r="HH250" s="53"/>
      <c r="HI250" s="53"/>
      <c r="HJ250" s="53"/>
      <c r="HK250" s="53"/>
      <c r="HL250" s="53"/>
      <c r="HM250" s="53"/>
      <c r="HN250" s="53"/>
      <c r="HO250" s="53"/>
      <c r="HP250" s="53"/>
      <c r="HQ250" s="53"/>
      <c r="HR250" s="53"/>
      <c r="HS250" s="53"/>
      <c r="HT250" s="53"/>
      <c r="HU250" s="53"/>
      <c r="HV250" s="53"/>
      <c r="HW250" s="53"/>
      <c r="HX250" s="53"/>
      <c r="HY250" s="53"/>
      <c r="HZ250" s="53"/>
      <c r="IA250" s="53"/>
      <c r="IB250" s="53"/>
      <c r="IC250" s="53"/>
      <c r="ID250" s="53"/>
      <c r="IE250" s="53"/>
      <c r="IF250" s="53"/>
      <c r="IG250" s="53"/>
      <c r="IH250" s="53"/>
      <c r="II250" s="53"/>
      <c r="IJ250" s="53"/>
      <c r="IK250" s="53"/>
      <c r="IL250" s="53"/>
      <c r="IM250" s="53"/>
      <c r="IN250" s="53"/>
      <c r="IO250" s="53"/>
      <c r="IP250" s="53"/>
      <c r="IQ250" s="53"/>
      <c r="IR250" s="53"/>
      <c r="IS250" s="53"/>
      <c r="IT250" s="53"/>
      <c r="IU250" s="53"/>
      <c r="IV250" s="53"/>
      <c r="IW250" s="53"/>
      <c r="IX250" s="53"/>
      <c r="IY250" s="53"/>
      <c r="IZ250" s="53"/>
      <c r="JA250" s="53"/>
      <c r="JB250" s="53"/>
      <c r="JC250" s="53"/>
      <c r="JD250" s="53"/>
      <c r="JE250" s="53"/>
      <c r="JF250" s="53"/>
      <c r="JG250" s="53"/>
      <c r="JH250" s="53"/>
      <c r="JI250" s="53"/>
      <c r="JJ250" s="53"/>
      <c r="JK250" s="53"/>
      <c r="JL250" s="53"/>
      <c r="JM250" s="53"/>
      <c r="JN250" s="53"/>
      <c r="JO250" s="53"/>
      <c r="JP250" s="53"/>
      <c r="JQ250" s="53"/>
      <c r="JR250" s="53"/>
      <c r="JS250" s="53"/>
      <c r="JT250" s="53"/>
      <c r="JU250" s="53"/>
      <c r="JV250" s="53"/>
      <c r="JW250" s="53"/>
      <c r="JX250" s="53"/>
      <c r="JY250" s="53"/>
      <c r="JZ250" s="53"/>
      <c r="KA250" s="53"/>
      <c r="KB250" s="53"/>
      <c r="KC250" s="53"/>
      <c r="KD250" s="53"/>
      <c r="KE250" s="53"/>
      <c r="KF250" s="53"/>
      <c r="KG250" s="53"/>
      <c r="KH250" s="53"/>
      <c r="KI250" s="53"/>
      <c r="KJ250" s="53"/>
      <c r="KK250" s="53"/>
      <c r="KL250" s="53"/>
      <c r="KM250" s="53"/>
      <c r="KN250" s="53"/>
      <c r="KO250" s="9"/>
      <c r="KP250" s="9"/>
    </row>
    <row r="251" spans="1:302" x14ac:dyDescent="0.25">
      <c r="A251" s="106">
        <f t="shared" si="6"/>
        <v>0</v>
      </c>
      <c r="B251" s="52"/>
      <c r="C251" s="93" t="str">
        <f>IFERROR(VLOOKUP($B251,'Sub-code Info'!$B$4:$C$23,2,FALSE),"")</f>
        <v/>
      </c>
      <c r="D251" s="61"/>
      <c r="E251" s="61"/>
      <c r="F251" s="61"/>
      <c r="G251" s="61"/>
      <c r="H251" s="61"/>
      <c r="I251" s="61"/>
      <c r="J251" s="61"/>
      <c r="K251" s="68" t="str">
        <f>IFERROR('General Data'!$F$3*L251/SUM(COUNTIF(D251:J251,"x")),"00:00")</f>
        <v>00:00</v>
      </c>
      <c r="L251" s="75">
        <f t="shared" si="7"/>
        <v>0</v>
      </c>
      <c r="M251" s="53"/>
      <c r="N251" s="53"/>
      <c r="O251" s="53"/>
      <c r="P251" s="53"/>
      <c r="Q251" s="53"/>
      <c r="R251" s="53"/>
      <c r="S251" s="53"/>
      <c r="T251" s="53"/>
      <c r="U251" s="53"/>
      <c r="V251" s="53"/>
      <c r="W251" s="53"/>
      <c r="X251" s="53"/>
      <c r="Y251" s="53"/>
      <c r="Z251" s="53"/>
      <c r="AA251" s="53"/>
      <c r="AB251" s="53"/>
      <c r="AC251" s="53"/>
      <c r="AD251" s="53"/>
      <c r="AE251" s="53"/>
      <c r="AF251" s="53"/>
      <c r="AG251" s="53"/>
      <c r="AH251" s="53"/>
      <c r="AI251" s="53"/>
      <c r="AJ251" s="53"/>
      <c r="AK251" s="53"/>
      <c r="AL251" s="53"/>
      <c r="AM251" s="53"/>
      <c r="AN251" s="53"/>
      <c r="AO251" s="53"/>
      <c r="AP251" s="53"/>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c r="BT251" s="53"/>
      <c r="BU251" s="53"/>
      <c r="BV251" s="53"/>
      <c r="BW251" s="53"/>
      <c r="BX251" s="53"/>
      <c r="BY251" s="53"/>
      <c r="BZ251" s="53"/>
      <c r="CA251" s="53"/>
      <c r="CB251" s="53"/>
      <c r="CC251" s="53"/>
      <c r="CD251" s="53"/>
      <c r="CE251" s="53"/>
      <c r="CF251" s="53"/>
      <c r="CG251" s="53"/>
      <c r="CH251" s="53"/>
      <c r="CI251" s="53"/>
      <c r="CJ251" s="53"/>
      <c r="CK251" s="53"/>
      <c r="CL251" s="53"/>
      <c r="CM251" s="53"/>
      <c r="CN251" s="53"/>
      <c r="CO251" s="53"/>
      <c r="CP251" s="53"/>
      <c r="CQ251" s="53"/>
      <c r="CR251" s="53"/>
      <c r="CS251" s="53"/>
      <c r="CT251" s="53"/>
      <c r="CU251" s="53"/>
      <c r="CV251" s="53"/>
      <c r="CW251" s="53"/>
      <c r="CX251" s="53"/>
      <c r="CY251" s="53"/>
      <c r="CZ251" s="53"/>
      <c r="DA251" s="53"/>
      <c r="DB251" s="53"/>
      <c r="DC251" s="53"/>
      <c r="DD251" s="53"/>
      <c r="DE251" s="53"/>
      <c r="DF251" s="53"/>
      <c r="DG251" s="53"/>
      <c r="DH251" s="53"/>
      <c r="DI251" s="53"/>
      <c r="DJ251" s="53"/>
      <c r="DK251" s="53"/>
      <c r="DL251" s="53"/>
      <c r="DM251" s="53"/>
      <c r="DN251" s="53"/>
      <c r="DO251" s="53"/>
      <c r="DP251" s="53"/>
      <c r="DQ251" s="53"/>
      <c r="DR251" s="53"/>
      <c r="DS251" s="53"/>
      <c r="DT251" s="53"/>
      <c r="DU251" s="53"/>
      <c r="DV251" s="53"/>
      <c r="DW251" s="53"/>
      <c r="DX251" s="53"/>
      <c r="DY251" s="53"/>
      <c r="DZ251" s="53"/>
      <c r="EA251" s="53"/>
      <c r="EB251" s="53"/>
      <c r="EC251" s="53"/>
      <c r="ED251" s="53"/>
      <c r="EE251" s="53"/>
      <c r="EF251" s="53"/>
      <c r="EG251" s="53"/>
      <c r="EH251" s="53"/>
      <c r="EI251" s="53"/>
      <c r="EJ251" s="53"/>
      <c r="EK251" s="53"/>
      <c r="EL251" s="53"/>
      <c r="EM251" s="53"/>
      <c r="EN251" s="53"/>
      <c r="EO251" s="53"/>
      <c r="EP251" s="53"/>
      <c r="EQ251" s="53"/>
      <c r="ER251" s="53"/>
      <c r="ES251" s="53"/>
      <c r="ET251" s="53"/>
      <c r="EU251" s="53"/>
      <c r="EV251" s="53"/>
      <c r="EW251" s="53"/>
      <c r="EX251" s="53"/>
      <c r="EY251" s="53"/>
      <c r="EZ251" s="53"/>
      <c r="FA251" s="53"/>
      <c r="FB251" s="53"/>
      <c r="FC251" s="53"/>
      <c r="FD251" s="53"/>
      <c r="FE251" s="53"/>
      <c r="FF251" s="53"/>
      <c r="FG251" s="53"/>
      <c r="FH251" s="53"/>
      <c r="FI251" s="53"/>
      <c r="FJ251" s="53"/>
      <c r="FK251" s="53"/>
      <c r="FL251" s="53"/>
      <c r="FM251" s="53"/>
      <c r="FN251" s="53"/>
      <c r="FO251" s="53"/>
      <c r="FP251" s="53"/>
      <c r="FQ251" s="53"/>
      <c r="FR251" s="53"/>
      <c r="FS251" s="53"/>
      <c r="FT251" s="53"/>
      <c r="FU251" s="53"/>
      <c r="FV251" s="53"/>
      <c r="FW251" s="53"/>
      <c r="FX251" s="53"/>
      <c r="FY251" s="53"/>
      <c r="FZ251" s="53"/>
      <c r="GA251" s="53"/>
      <c r="GB251" s="53"/>
      <c r="GC251" s="53"/>
      <c r="GD251" s="53"/>
      <c r="GE251" s="53"/>
      <c r="GF251" s="53"/>
      <c r="GG251" s="53"/>
      <c r="GH251" s="53"/>
      <c r="GI251" s="53"/>
      <c r="GJ251" s="53"/>
      <c r="GK251" s="53"/>
      <c r="GL251" s="53"/>
      <c r="GM251" s="53"/>
      <c r="GN251" s="53"/>
      <c r="GO251" s="53"/>
      <c r="GP251" s="53"/>
      <c r="GQ251" s="53"/>
      <c r="GR251" s="53"/>
      <c r="GS251" s="53"/>
      <c r="GT251" s="53"/>
      <c r="GU251" s="53"/>
      <c r="GV251" s="53"/>
      <c r="GW251" s="53"/>
      <c r="GX251" s="53"/>
      <c r="GY251" s="53"/>
      <c r="GZ251" s="53"/>
      <c r="HA251" s="53"/>
      <c r="HB251" s="53"/>
      <c r="HC251" s="53"/>
      <c r="HD251" s="53"/>
      <c r="HE251" s="53"/>
      <c r="HF251" s="53"/>
      <c r="HG251" s="53"/>
      <c r="HH251" s="53"/>
      <c r="HI251" s="53"/>
      <c r="HJ251" s="53"/>
      <c r="HK251" s="53"/>
      <c r="HL251" s="53"/>
      <c r="HM251" s="53"/>
      <c r="HN251" s="53"/>
      <c r="HO251" s="53"/>
      <c r="HP251" s="53"/>
      <c r="HQ251" s="53"/>
      <c r="HR251" s="53"/>
      <c r="HS251" s="53"/>
      <c r="HT251" s="53"/>
      <c r="HU251" s="53"/>
      <c r="HV251" s="53"/>
      <c r="HW251" s="53"/>
      <c r="HX251" s="53"/>
      <c r="HY251" s="53"/>
      <c r="HZ251" s="53"/>
      <c r="IA251" s="53"/>
      <c r="IB251" s="53"/>
      <c r="IC251" s="53"/>
      <c r="ID251" s="53"/>
      <c r="IE251" s="53"/>
      <c r="IF251" s="53"/>
      <c r="IG251" s="53"/>
      <c r="IH251" s="53"/>
      <c r="II251" s="53"/>
      <c r="IJ251" s="53"/>
      <c r="IK251" s="53"/>
      <c r="IL251" s="53"/>
      <c r="IM251" s="53"/>
      <c r="IN251" s="53"/>
      <c r="IO251" s="53"/>
      <c r="IP251" s="53"/>
      <c r="IQ251" s="53"/>
      <c r="IR251" s="53"/>
      <c r="IS251" s="53"/>
      <c r="IT251" s="53"/>
      <c r="IU251" s="53"/>
      <c r="IV251" s="53"/>
      <c r="IW251" s="53"/>
      <c r="IX251" s="53"/>
      <c r="IY251" s="53"/>
      <c r="IZ251" s="53"/>
      <c r="JA251" s="53"/>
      <c r="JB251" s="53"/>
      <c r="JC251" s="53"/>
      <c r="JD251" s="53"/>
      <c r="JE251" s="53"/>
      <c r="JF251" s="53"/>
      <c r="JG251" s="53"/>
      <c r="JH251" s="53"/>
      <c r="JI251" s="53"/>
      <c r="JJ251" s="53"/>
      <c r="JK251" s="53"/>
      <c r="JL251" s="53"/>
      <c r="JM251" s="53"/>
      <c r="JN251" s="53"/>
      <c r="JO251" s="53"/>
      <c r="JP251" s="53"/>
      <c r="JQ251" s="53"/>
      <c r="JR251" s="53"/>
      <c r="JS251" s="53"/>
      <c r="JT251" s="53"/>
      <c r="JU251" s="53"/>
      <c r="JV251" s="53"/>
      <c r="JW251" s="53"/>
      <c r="JX251" s="53"/>
      <c r="JY251" s="53"/>
      <c r="JZ251" s="53"/>
      <c r="KA251" s="53"/>
      <c r="KB251" s="53"/>
      <c r="KC251" s="53"/>
      <c r="KD251" s="53"/>
      <c r="KE251" s="53"/>
      <c r="KF251" s="53"/>
      <c r="KG251" s="53"/>
      <c r="KH251" s="53"/>
      <c r="KI251" s="53"/>
      <c r="KJ251" s="53"/>
      <c r="KK251" s="53"/>
      <c r="KL251" s="53"/>
      <c r="KM251" s="53"/>
      <c r="KN251" s="53"/>
      <c r="KO251" s="9"/>
      <c r="KP251" s="9"/>
    </row>
    <row r="252" spans="1:302" x14ac:dyDescent="0.25">
      <c r="A252" s="106">
        <f t="shared" si="6"/>
        <v>0</v>
      </c>
      <c r="B252" s="52"/>
      <c r="C252" s="93" t="str">
        <f>IFERROR(VLOOKUP($B252,'Sub-code Info'!$B$4:$C$23,2,FALSE),"")</f>
        <v/>
      </c>
      <c r="D252" s="61"/>
      <c r="E252" s="61"/>
      <c r="F252" s="61"/>
      <c r="G252" s="61"/>
      <c r="H252" s="61"/>
      <c r="I252" s="61"/>
      <c r="J252" s="61"/>
      <c r="K252" s="68" t="str">
        <f>IFERROR('General Data'!$F$3*L252/SUM(COUNTIF(D252:J252,"x")),"00:00")</f>
        <v>00:00</v>
      </c>
      <c r="L252" s="75">
        <f t="shared" si="7"/>
        <v>0</v>
      </c>
      <c r="M252" s="53"/>
      <c r="N252" s="53"/>
      <c r="O252" s="53"/>
      <c r="P252" s="53"/>
      <c r="Q252" s="53"/>
      <c r="R252" s="53"/>
      <c r="S252" s="53"/>
      <c r="T252" s="53"/>
      <c r="U252" s="53"/>
      <c r="V252" s="53"/>
      <c r="W252" s="53"/>
      <c r="X252" s="53"/>
      <c r="Y252" s="53"/>
      <c r="Z252" s="53"/>
      <c r="AA252" s="53"/>
      <c r="AB252" s="53"/>
      <c r="AC252" s="53"/>
      <c r="AD252" s="53"/>
      <c r="AE252" s="53"/>
      <c r="AF252" s="53"/>
      <c r="AG252" s="53"/>
      <c r="AH252" s="53"/>
      <c r="AI252" s="53"/>
      <c r="AJ252" s="53"/>
      <c r="AK252" s="53"/>
      <c r="AL252" s="53"/>
      <c r="AM252" s="53"/>
      <c r="AN252" s="53"/>
      <c r="AO252" s="53"/>
      <c r="AP252" s="53"/>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53"/>
      <c r="CD252" s="53"/>
      <c r="CE252" s="53"/>
      <c r="CF252" s="53"/>
      <c r="CG252" s="53"/>
      <c r="CH252" s="53"/>
      <c r="CI252" s="53"/>
      <c r="CJ252" s="53"/>
      <c r="CK252" s="53"/>
      <c r="CL252" s="53"/>
      <c r="CM252" s="53"/>
      <c r="CN252" s="53"/>
      <c r="CO252" s="53"/>
      <c r="CP252" s="53"/>
      <c r="CQ252" s="53"/>
      <c r="CR252" s="53"/>
      <c r="CS252" s="53"/>
      <c r="CT252" s="53"/>
      <c r="CU252" s="53"/>
      <c r="CV252" s="53"/>
      <c r="CW252" s="53"/>
      <c r="CX252" s="53"/>
      <c r="CY252" s="53"/>
      <c r="CZ252" s="53"/>
      <c r="DA252" s="53"/>
      <c r="DB252" s="53"/>
      <c r="DC252" s="53"/>
      <c r="DD252" s="53"/>
      <c r="DE252" s="53"/>
      <c r="DF252" s="53"/>
      <c r="DG252" s="53"/>
      <c r="DH252" s="53"/>
      <c r="DI252" s="53"/>
      <c r="DJ252" s="53"/>
      <c r="DK252" s="53"/>
      <c r="DL252" s="53"/>
      <c r="DM252" s="53"/>
      <c r="DN252" s="53"/>
      <c r="DO252" s="53"/>
      <c r="DP252" s="53"/>
      <c r="DQ252" s="53"/>
      <c r="DR252" s="53"/>
      <c r="DS252" s="53"/>
      <c r="DT252" s="53"/>
      <c r="DU252" s="53"/>
      <c r="DV252" s="53"/>
      <c r="DW252" s="53"/>
      <c r="DX252" s="53"/>
      <c r="DY252" s="53"/>
      <c r="DZ252" s="53"/>
      <c r="EA252" s="53"/>
      <c r="EB252" s="53"/>
      <c r="EC252" s="53"/>
      <c r="ED252" s="53"/>
      <c r="EE252" s="53"/>
      <c r="EF252" s="53"/>
      <c r="EG252" s="53"/>
      <c r="EH252" s="53"/>
      <c r="EI252" s="53"/>
      <c r="EJ252" s="53"/>
      <c r="EK252" s="53"/>
      <c r="EL252" s="53"/>
      <c r="EM252" s="53"/>
      <c r="EN252" s="53"/>
      <c r="EO252" s="53"/>
      <c r="EP252" s="53"/>
      <c r="EQ252" s="53"/>
      <c r="ER252" s="53"/>
      <c r="ES252" s="53"/>
      <c r="ET252" s="53"/>
      <c r="EU252" s="53"/>
      <c r="EV252" s="53"/>
      <c r="EW252" s="53"/>
      <c r="EX252" s="53"/>
      <c r="EY252" s="53"/>
      <c r="EZ252" s="53"/>
      <c r="FA252" s="53"/>
      <c r="FB252" s="53"/>
      <c r="FC252" s="53"/>
      <c r="FD252" s="53"/>
      <c r="FE252" s="53"/>
      <c r="FF252" s="53"/>
      <c r="FG252" s="53"/>
      <c r="FH252" s="53"/>
      <c r="FI252" s="53"/>
      <c r="FJ252" s="53"/>
      <c r="FK252" s="53"/>
      <c r="FL252" s="53"/>
      <c r="FM252" s="53"/>
      <c r="FN252" s="53"/>
      <c r="FO252" s="53"/>
      <c r="FP252" s="53"/>
      <c r="FQ252" s="53"/>
      <c r="FR252" s="53"/>
      <c r="FS252" s="53"/>
      <c r="FT252" s="53"/>
      <c r="FU252" s="53"/>
      <c r="FV252" s="53"/>
      <c r="FW252" s="53"/>
      <c r="FX252" s="53"/>
      <c r="FY252" s="53"/>
      <c r="FZ252" s="53"/>
      <c r="GA252" s="53"/>
      <c r="GB252" s="53"/>
      <c r="GC252" s="53"/>
      <c r="GD252" s="53"/>
      <c r="GE252" s="53"/>
      <c r="GF252" s="53"/>
      <c r="GG252" s="53"/>
      <c r="GH252" s="53"/>
      <c r="GI252" s="53"/>
      <c r="GJ252" s="53"/>
      <c r="GK252" s="53"/>
      <c r="GL252" s="53"/>
      <c r="GM252" s="53"/>
      <c r="GN252" s="53"/>
      <c r="GO252" s="53"/>
      <c r="GP252" s="53"/>
      <c r="GQ252" s="53"/>
      <c r="GR252" s="53"/>
      <c r="GS252" s="53"/>
      <c r="GT252" s="53"/>
      <c r="GU252" s="53"/>
      <c r="GV252" s="53"/>
      <c r="GW252" s="53"/>
      <c r="GX252" s="53"/>
      <c r="GY252" s="53"/>
      <c r="GZ252" s="53"/>
      <c r="HA252" s="53"/>
      <c r="HB252" s="53"/>
      <c r="HC252" s="53"/>
      <c r="HD252" s="53"/>
      <c r="HE252" s="53"/>
      <c r="HF252" s="53"/>
      <c r="HG252" s="53"/>
      <c r="HH252" s="53"/>
      <c r="HI252" s="53"/>
      <c r="HJ252" s="53"/>
      <c r="HK252" s="53"/>
      <c r="HL252" s="53"/>
      <c r="HM252" s="53"/>
      <c r="HN252" s="53"/>
      <c r="HO252" s="53"/>
      <c r="HP252" s="53"/>
      <c r="HQ252" s="53"/>
      <c r="HR252" s="53"/>
      <c r="HS252" s="53"/>
      <c r="HT252" s="53"/>
      <c r="HU252" s="53"/>
      <c r="HV252" s="53"/>
      <c r="HW252" s="53"/>
      <c r="HX252" s="53"/>
      <c r="HY252" s="53"/>
      <c r="HZ252" s="53"/>
      <c r="IA252" s="53"/>
      <c r="IB252" s="53"/>
      <c r="IC252" s="53"/>
      <c r="ID252" s="53"/>
      <c r="IE252" s="53"/>
      <c r="IF252" s="53"/>
      <c r="IG252" s="53"/>
      <c r="IH252" s="53"/>
      <c r="II252" s="53"/>
      <c r="IJ252" s="53"/>
      <c r="IK252" s="53"/>
      <c r="IL252" s="53"/>
      <c r="IM252" s="53"/>
      <c r="IN252" s="53"/>
      <c r="IO252" s="53"/>
      <c r="IP252" s="53"/>
      <c r="IQ252" s="53"/>
      <c r="IR252" s="53"/>
      <c r="IS252" s="53"/>
      <c r="IT252" s="53"/>
      <c r="IU252" s="53"/>
      <c r="IV252" s="53"/>
      <c r="IW252" s="53"/>
      <c r="IX252" s="53"/>
      <c r="IY252" s="53"/>
      <c r="IZ252" s="53"/>
      <c r="JA252" s="53"/>
      <c r="JB252" s="53"/>
      <c r="JC252" s="53"/>
      <c r="JD252" s="53"/>
      <c r="JE252" s="53"/>
      <c r="JF252" s="53"/>
      <c r="JG252" s="53"/>
      <c r="JH252" s="53"/>
      <c r="JI252" s="53"/>
      <c r="JJ252" s="53"/>
      <c r="JK252" s="53"/>
      <c r="JL252" s="53"/>
      <c r="JM252" s="53"/>
      <c r="JN252" s="53"/>
      <c r="JO252" s="53"/>
      <c r="JP252" s="53"/>
      <c r="JQ252" s="53"/>
      <c r="JR252" s="53"/>
      <c r="JS252" s="53"/>
      <c r="JT252" s="53"/>
      <c r="JU252" s="53"/>
      <c r="JV252" s="53"/>
      <c r="JW252" s="53"/>
      <c r="JX252" s="53"/>
      <c r="JY252" s="53"/>
      <c r="JZ252" s="53"/>
      <c r="KA252" s="53"/>
      <c r="KB252" s="53"/>
      <c r="KC252" s="53"/>
      <c r="KD252" s="53"/>
      <c r="KE252" s="53"/>
      <c r="KF252" s="53"/>
      <c r="KG252" s="53"/>
      <c r="KH252" s="53"/>
      <c r="KI252" s="53"/>
      <c r="KJ252" s="53"/>
      <c r="KK252" s="53"/>
      <c r="KL252" s="53"/>
      <c r="KM252" s="53"/>
      <c r="KN252" s="53"/>
      <c r="KO252" s="9"/>
      <c r="KP252" s="9"/>
    </row>
    <row r="253" spans="1:302" x14ac:dyDescent="0.25">
      <c r="A253" s="106">
        <f t="shared" si="6"/>
        <v>0</v>
      </c>
      <c r="B253" s="52"/>
      <c r="C253" s="93" t="str">
        <f>IFERROR(VLOOKUP($B253,'Sub-code Info'!$B$4:$C$23,2,FALSE),"")</f>
        <v/>
      </c>
      <c r="D253" s="61"/>
      <c r="E253" s="61"/>
      <c r="F253" s="61"/>
      <c r="G253" s="61"/>
      <c r="H253" s="61"/>
      <c r="I253" s="61"/>
      <c r="J253" s="61"/>
      <c r="K253" s="68" t="str">
        <f>IFERROR('General Data'!$F$3*L253/SUM(COUNTIF(D253:J253,"x")),"00:00")</f>
        <v>00:00</v>
      </c>
      <c r="L253" s="75">
        <f t="shared" si="7"/>
        <v>0</v>
      </c>
      <c r="M253" s="53"/>
      <c r="N253" s="53"/>
      <c r="O253" s="53"/>
      <c r="P253" s="53"/>
      <c r="Q253" s="53"/>
      <c r="R253" s="53"/>
      <c r="S253" s="53"/>
      <c r="T253" s="53"/>
      <c r="U253" s="53"/>
      <c r="V253" s="53"/>
      <c r="W253" s="53"/>
      <c r="X253" s="53"/>
      <c r="Y253" s="53"/>
      <c r="Z253" s="53"/>
      <c r="AA253" s="53"/>
      <c r="AB253" s="53"/>
      <c r="AC253" s="53"/>
      <c r="AD253" s="53"/>
      <c r="AE253" s="53"/>
      <c r="AF253" s="53"/>
      <c r="AG253" s="53"/>
      <c r="AH253" s="53"/>
      <c r="AI253" s="53"/>
      <c r="AJ253" s="53"/>
      <c r="AK253" s="53"/>
      <c r="AL253" s="53"/>
      <c r="AM253" s="53"/>
      <c r="AN253" s="53"/>
      <c r="AO253" s="53"/>
      <c r="AP253" s="53"/>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53"/>
      <c r="CD253" s="53"/>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c r="EE253" s="53"/>
      <c r="EF253" s="53"/>
      <c r="EG253" s="53"/>
      <c r="EH253" s="53"/>
      <c r="EI253" s="53"/>
      <c r="EJ253" s="53"/>
      <c r="EK253" s="53"/>
      <c r="EL253" s="53"/>
      <c r="EM253" s="53"/>
      <c r="EN253" s="53"/>
      <c r="EO253" s="53"/>
      <c r="EP253" s="53"/>
      <c r="EQ253" s="53"/>
      <c r="ER253" s="53"/>
      <c r="ES253" s="53"/>
      <c r="ET253" s="53"/>
      <c r="EU253" s="53"/>
      <c r="EV253" s="53"/>
      <c r="EW253" s="53"/>
      <c r="EX253" s="53"/>
      <c r="EY253" s="53"/>
      <c r="EZ253" s="53"/>
      <c r="FA253" s="53"/>
      <c r="FB253" s="53"/>
      <c r="FC253" s="53"/>
      <c r="FD253" s="53"/>
      <c r="FE253" s="53"/>
      <c r="FF253" s="53"/>
      <c r="FG253" s="53"/>
      <c r="FH253" s="53"/>
      <c r="FI253" s="53"/>
      <c r="FJ253" s="53"/>
      <c r="FK253" s="53"/>
      <c r="FL253" s="53"/>
      <c r="FM253" s="53"/>
      <c r="FN253" s="53"/>
      <c r="FO253" s="53"/>
      <c r="FP253" s="53"/>
      <c r="FQ253" s="53"/>
      <c r="FR253" s="53"/>
      <c r="FS253" s="53"/>
      <c r="FT253" s="53"/>
      <c r="FU253" s="53"/>
      <c r="FV253" s="53"/>
      <c r="FW253" s="53"/>
      <c r="FX253" s="53"/>
      <c r="FY253" s="53"/>
      <c r="FZ253" s="53"/>
      <c r="GA253" s="53"/>
      <c r="GB253" s="53"/>
      <c r="GC253" s="53"/>
      <c r="GD253" s="53"/>
      <c r="GE253" s="53"/>
      <c r="GF253" s="53"/>
      <c r="GG253" s="53"/>
      <c r="GH253" s="53"/>
      <c r="GI253" s="53"/>
      <c r="GJ253" s="53"/>
      <c r="GK253" s="53"/>
      <c r="GL253" s="53"/>
      <c r="GM253" s="53"/>
      <c r="GN253" s="53"/>
      <c r="GO253" s="53"/>
      <c r="GP253" s="53"/>
      <c r="GQ253" s="53"/>
      <c r="GR253" s="53"/>
      <c r="GS253" s="53"/>
      <c r="GT253" s="53"/>
      <c r="GU253" s="53"/>
      <c r="GV253" s="53"/>
      <c r="GW253" s="53"/>
      <c r="GX253" s="53"/>
      <c r="GY253" s="53"/>
      <c r="GZ253" s="53"/>
      <c r="HA253" s="53"/>
      <c r="HB253" s="53"/>
      <c r="HC253" s="53"/>
      <c r="HD253" s="53"/>
      <c r="HE253" s="53"/>
      <c r="HF253" s="53"/>
      <c r="HG253" s="53"/>
      <c r="HH253" s="53"/>
      <c r="HI253" s="53"/>
      <c r="HJ253" s="53"/>
      <c r="HK253" s="53"/>
      <c r="HL253" s="53"/>
      <c r="HM253" s="53"/>
      <c r="HN253" s="53"/>
      <c r="HO253" s="53"/>
      <c r="HP253" s="53"/>
      <c r="HQ253" s="53"/>
      <c r="HR253" s="53"/>
      <c r="HS253" s="53"/>
      <c r="HT253" s="53"/>
      <c r="HU253" s="53"/>
      <c r="HV253" s="53"/>
      <c r="HW253" s="53"/>
      <c r="HX253" s="53"/>
      <c r="HY253" s="53"/>
      <c r="HZ253" s="53"/>
      <c r="IA253" s="53"/>
      <c r="IB253" s="53"/>
      <c r="IC253" s="53"/>
      <c r="ID253" s="53"/>
      <c r="IE253" s="53"/>
      <c r="IF253" s="53"/>
      <c r="IG253" s="53"/>
      <c r="IH253" s="53"/>
      <c r="II253" s="53"/>
      <c r="IJ253" s="53"/>
      <c r="IK253" s="53"/>
      <c r="IL253" s="53"/>
      <c r="IM253" s="53"/>
      <c r="IN253" s="53"/>
      <c r="IO253" s="53"/>
      <c r="IP253" s="53"/>
      <c r="IQ253" s="53"/>
      <c r="IR253" s="53"/>
      <c r="IS253" s="53"/>
      <c r="IT253" s="53"/>
      <c r="IU253" s="53"/>
      <c r="IV253" s="53"/>
      <c r="IW253" s="53"/>
      <c r="IX253" s="53"/>
      <c r="IY253" s="53"/>
      <c r="IZ253" s="53"/>
      <c r="JA253" s="53"/>
      <c r="JB253" s="53"/>
      <c r="JC253" s="53"/>
      <c r="JD253" s="53"/>
      <c r="JE253" s="53"/>
      <c r="JF253" s="53"/>
      <c r="JG253" s="53"/>
      <c r="JH253" s="53"/>
      <c r="JI253" s="53"/>
      <c r="JJ253" s="53"/>
      <c r="JK253" s="53"/>
      <c r="JL253" s="53"/>
      <c r="JM253" s="53"/>
      <c r="JN253" s="53"/>
      <c r="JO253" s="53"/>
      <c r="JP253" s="53"/>
      <c r="JQ253" s="53"/>
      <c r="JR253" s="53"/>
      <c r="JS253" s="53"/>
      <c r="JT253" s="53"/>
      <c r="JU253" s="53"/>
      <c r="JV253" s="53"/>
      <c r="JW253" s="53"/>
      <c r="JX253" s="53"/>
      <c r="JY253" s="53"/>
      <c r="JZ253" s="53"/>
      <c r="KA253" s="53"/>
      <c r="KB253" s="53"/>
      <c r="KC253" s="53"/>
      <c r="KD253" s="53"/>
      <c r="KE253" s="53"/>
      <c r="KF253" s="53"/>
      <c r="KG253" s="53"/>
      <c r="KH253" s="53"/>
      <c r="KI253" s="53"/>
      <c r="KJ253" s="53"/>
      <c r="KK253" s="53"/>
      <c r="KL253" s="53"/>
      <c r="KM253" s="53"/>
      <c r="KN253" s="53"/>
      <c r="KO253" s="9"/>
      <c r="KP253" s="9"/>
    </row>
    <row r="254" spans="1:302" x14ac:dyDescent="0.25">
      <c r="A254" s="106">
        <f t="shared" si="6"/>
        <v>0</v>
      </c>
      <c r="B254" s="52"/>
      <c r="C254" s="93" t="str">
        <f>IFERROR(VLOOKUP($B254,'Sub-code Info'!$B$4:$C$23,2,FALSE),"")</f>
        <v/>
      </c>
      <c r="D254" s="61"/>
      <c r="E254" s="61"/>
      <c r="F254" s="61"/>
      <c r="G254" s="61"/>
      <c r="H254" s="61"/>
      <c r="I254" s="61"/>
      <c r="J254" s="61"/>
      <c r="K254" s="68" t="str">
        <f>IFERROR('General Data'!$F$3*L254/SUM(COUNTIF(D254:J254,"x")),"00:00")</f>
        <v>00:00</v>
      </c>
      <c r="L254" s="75">
        <f t="shared" si="7"/>
        <v>0</v>
      </c>
      <c r="M254" s="53"/>
      <c r="N254" s="53"/>
      <c r="O254" s="53"/>
      <c r="P254" s="53"/>
      <c r="Q254" s="53"/>
      <c r="R254" s="53"/>
      <c r="S254" s="53"/>
      <c r="T254" s="53"/>
      <c r="U254" s="53"/>
      <c r="V254" s="53"/>
      <c r="W254" s="53"/>
      <c r="X254" s="53"/>
      <c r="Y254" s="53"/>
      <c r="Z254" s="53"/>
      <c r="AA254" s="53"/>
      <c r="AB254" s="53"/>
      <c r="AC254" s="53"/>
      <c r="AD254" s="53"/>
      <c r="AE254" s="53"/>
      <c r="AF254" s="53"/>
      <c r="AG254" s="53"/>
      <c r="AH254" s="53"/>
      <c r="AI254" s="53"/>
      <c r="AJ254" s="53"/>
      <c r="AK254" s="53"/>
      <c r="AL254" s="53"/>
      <c r="AM254" s="53"/>
      <c r="AN254" s="53"/>
      <c r="AO254" s="53"/>
      <c r="AP254" s="53"/>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53"/>
      <c r="ER254" s="53"/>
      <c r="ES254" s="53"/>
      <c r="ET254" s="53"/>
      <c r="EU254" s="53"/>
      <c r="EV254" s="53"/>
      <c r="EW254" s="53"/>
      <c r="EX254" s="53"/>
      <c r="EY254" s="53"/>
      <c r="EZ254" s="53"/>
      <c r="FA254" s="53"/>
      <c r="FB254" s="53"/>
      <c r="FC254" s="53"/>
      <c r="FD254" s="53"/>
      <c r="FE254" s="53"/>
      <c r="FF254" s="53"/>
      <c r="FG254" s="53"/>
      <c r="FH254" s="53"/>
      <c r="FI254" s="53"/>
      <c r="FJ254" s="53"/>
      <c r="FK254" s="53"/>
      <c r="FL254" s="53"/>
      <c r="FM254" s="53"/>
      <c r="FN254" s="53"/>
      <c r="FO254" s="53"/>
      <c r="FP254" s="53"/>
      <c r="FQ254" s="53"/>
      <c r="FR254" s="53"/>
      <c r="FS254" s="53"/>
      <c r="FT254" s="53"/>
      <c r="FU254" s="53"/>
      <c r="FV254" s="53"/>
      <c r="FW254" s="53"/>
      <c r="FX254" s="53"/>
      <c r="FY254" s="53"/>
      <c r="FZ254" s="53"/>
      <c r="GA254" s="53"/>
      <c r="GB254" s="53"/>
      <c r="GC254" s="53"/>
      <c r="GD254" s="53"/>
      <c r="GE254" s="53"/>
      <c r="GF254" s="53"/>
      <c r="GG254" s="53"/>
      <c r="GH254" s="53"/>
      <c r="GI254" s="53"/>
      <c r="GJ254" s="53"/>
      <c r="GK254" s="53"/>
      <c r="GL254" s="53"/>
      <c r="GM254" s="53"/>
      <c r="GN254" s="53"/>
      <c r="GO254" s="53"/>
      <c r="GP254" s="53"/>
      <c r="GQ254" s="53"/>
      <c r="GR254" s="53"/>
      <c r="GS254" s="53"/>
      <c r="GT254" s="53"/>
      <c r="GU254" s="53"/>
      <c r="GV254" s="53"/>
      <c r="GW254" s="53"/>
      <c r="GX254" s="53"/>
      <c r="GY254" s="53"/>
      <c r="GZ254" s="53"/>
      <c r="HA254" s="53"/>
      <c r="HB254" s="53"/>
      <c r="HC254" s="53"/>
      <c r="HD254" s="53"/>
      <c r="HE254" s="53"/>
      <c r="HF254" s="53"/>
      <c r="HG254" s="53"/>
      <c r="HH254" s="53"/>
      <c r="HI254" s="53"/>
      <c r="HJ254" s="53"/>
      <c r="HK254" s="53"/>
      <c r="HL254" s="53"/>
      <c r="HM254" s="53"/>
      <c r="HN254" s="53"/>
      <c r="HO254" s="53"/>
      <c r="HP254" s="53"/>
      <c r="HQ254" s="53"/>
      <c r="HR254" s="53"/>
      <c r="HS254" s="53"/>
      <c r="HT254" s="53"/>
      <c r="HU254" s="53"/>
      <c r="HV254" s="53"/>
      <c r="HW254" s="53"/>
      <c r="HX254" s="53"/>
      <c r="HY254" s="53"/>
      <c r="HZ254" s="53"/>
      <c r="IA254" s="53"/>
      <c r="IB254" s="53"/>
      <c r="IC254" s="53"/>
      <c r="ID254" s="53"/>
      <c r="IE254" s="53"/>
      <c r="IF254" s="53"/>
      <c r="IG254" s="53"/>
      <c r="IH254" s="53"/>
      <c r="II254" s="53"/>
      <c r="IJ254" s="53"/>
      <c r="IK254" s="53"/>
      <c r="IL254" s="53"/>
      <c r="IM254" s="53"/>
      <c r="IN254" s="53"/>
      <c r="IO254" s="53"/>
      <c r="IP254" s="53"/>
      <c r="IQ254" s="53"/>
      <c r="IR254" s="53"/>
      <c r="IS254" s="53"/>
      <c r="IT254" s="53"/>
      <c r="IU254" s="53"/>
      <c r="IV254" s="53"/>
      <c r="IW254" s="53"/>
      <c r="IX254" s="53"/>
      <c r="IY254" s="53"/>
      <c r="IZ254" s="53"/>
      <c r="JA254" s="53"/>
      <c r="JB254" s="53"/>
      <c r="JC254" s="53"/>
      <c r="JD254" s="53"/>
      <c r="JE254" s="53"/>
      <c r="JF254" s="53"/>
      <c r="JG254" s="53"/>
      <c r="JH254" s="53"/>
      <c r="JI254" s="53"/>
      <c r="JJ254" s="53"/>
      <c r="JK254" s="53"/>
      <c r="JL254" s="53"/>
      <c r="JM254" s="53"/>
      <c r="JN254" s="53"/>
      <c r="JO254" s="53"/>
      <c r="JP254" s="53"/>
      <c r="JQ254" s="53"/>
      <c r="JR254" s="53"/>
      <c r="JS254" s="53"/>
      <c r="JT254" s="53"/>
      <c r="JU254" s="53"/>
      <c r="JV254" s="53"/>
      <c r="JW254" s="53"/>
      <c r="JX254" s="53"/>
      <c r="JY254" s="53"/>
      <c r="JZ254" s="53"/>
      <c r="KA254" s="53"/>
      <c r="KB254" s="53"/>
      <c r="KC254" s="53"/>
      <c r="KD254" s="53"/>
      <c r="KE254" s="53"/>
      <c r="KF254" s="53"/>
      <c r="KG254" s="53"/>
      <c r="KH254" s="53"/>
      <c r="KI254" s="53"/>
      <c r="KJ254" s="53"/>
      <c r="KK254" s="53"/>
      <c r="KL254" s="53"/>
      <c r="KM254" s="53"/>
      <c r="KN254" s="53"/>
      <c r="KO254" s="9"/>
      <c r="KP254" s="9"/>
    </row>
    <row r="255" spans="1:302" x14ac:dyDescent="0.25">
      <c r="A255" s="106">
        <f t="shared" si="6"/>
        <v>0</v>
      </c>
      <c r="B255" s="52"/>
      <c r="C255" s="93" t="str">
        <f>IFERROR(VLOOKUP($B255,'Sub-code Info'!$B$4:$C$23,2,FALSE),"")</f>
        <v/>
      </c>
      <c r="D255" s="61"/>
      <c r="E255" s="61"/>
      <c r="F255" s="61"/>
      <c r="G255" s="61"/>
      <c r="H255" s="61"/>
      <c r="I255" s="61"/>
      <c r="J255" s="61"/>
      <c r="K255" s="68" t="str">
        <f>IFERROR('General Data'!$F$3*L255/SUM(COUNTIF(D255:J255,"x")),"00:00")</f>
        <v>00:00</v>
      </c>
      <c r="L255" s="75">
        <f t="shared" si="7"/>
        <v>0</v>
      </c>
      <c r="M255" s="53"/>
      <c r="N255" s="53"/>
      <c r="O255" s="53"/>
      <c r="P255" s="53"/>
      <c r="Q255" s="53"/>
      <c r="R255" s="53"/>
      <c r="S255" s="53"/>
      <c r="T255" s="53"/>
      <c r="U255" s="53"/>
      <c r="V255" s="53"/>
      <c r="W255" s="53"/>
      <c r="X255" s="53"/>
      <c r="Y255" s="53"/>
      <c r="Z255" s="53"/>
      <c r="AA255" s="53"/>
      <c r="AB255" s="53"/>
      <c r="AC255" s="53"/>
      <c r="AD255" s="53"/>
      <c r="AE255" s="53"/>
      <c r="AF255" s="53"/>
      <c r="AG255" s="53"/>
      <c r="AH255" s="53"/>
      <c r="AI255" s="53"/>
      <c r="AJ255" s="53"/>
      <c r="AK255" s="53"/>
      <c r="AL255" s="53"/>
      <c r="AM255" s="53"/>
      <c r="AN255" s="53"/>
      <c r="AO255" s="53"/>
      <c r="AP255" s="53"/>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c r="DE255" s="53"/>
      <c r="DF255" s="53"/>
      <c r="DG255" s="53"/>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53"/>
      <c r="ER255" s="53"/>
      <c r="ES255" s="53"/>
      <c r="ET255" s="53"/>
      <c r="EU255" s="53"/>
      <c r="EV255" s="53"/>
      <c r="EW255" s="53"/>
      <c r="EX255" s="53"/>
      <c r="EY255" s="53"/>
      <c r="EZ255" s="53"/>
      <c r="FA255" s="53"/>
      <c r="FB255" s="53"/>
      <c r="FC255" s="53"/>
      <c r="FD255" s="53"/>
      <c r="FE255" s="53"/>
      <c r="FF255" s="53"/>
      <c r="FG255" s="53"/>
      <c r="FH255" s="53"/>
      <c r="FI255" s="53"/>
      <c r="FJ255" s="53"/>
      <c r="FK255" s="53"/>
      <c r="FL255" s="53"/>
      <c r="FM255" s="53"/>
      <c r="FN255" s="53"/>
      <c r="FO255" s="53"/>
      <c r="FP255" s="53"/>
      <c r="FQ255" s="53"/>
      <c r="FR255" s="53"/>
      <c r="FS255" s="53"/>
      <c r="FT255" s="53"/>
      <c r="FU255" s="53"/>
      <c r="FV255" s="53"/>
      <c r="FW255" s="53"/>
      <c r="FX255" s="53"/>
      <c r="FY255" s="53"/>
      <c r="FZ255" s="53"/>
      <c r="GA255" s="53"/>
      <c r="GB255" s="53"/>
      <c r="GC255" s="53"/>
      <c r="GD255" s="53"/>
      <c r="GE255" s="53"/>
      <c r="GF255" s="53"/>
      <c r="GG255" s="53"/>
      <c r="GH255" s="53"/>
      <c r="GI255" s="53"/>
      <c r="GJ255" s="53"/>
      <c r="GK255" s="53"/>
      <c r="GL255" s="53"/>
      <c r="GM255" s="53"/>
      <c r="GN255" s="53"/>
      <c r="GO255" s="53"/>
      <c r="GP255" s="53"/>
      <c r="GQ255" s="53"/>
      <c r="GR255" s="53"/>
      <c r="GS255" s="53"/>
      <c r="GT255" s="53"/>
      <c r="GU255" s="53"/>
      <c r="GV255" s="53"/>
      <c r="GW255" s="53"/>
      <c r="GX255" s="53"/>
      <c r="GY255" s="53"/>
      <c r="GZ255" s="53"/>
      <c r="HA255" s="53"/>
      <c r="HB255" s="53"/>
      <c r="HC255" s="53"/>
      <c r="HD255" s="53"/>
      <c r="HE255" s="53"/>
      <c r="HF255" s="53"/>
      <c r="HG255" s="53"/>
      <c r="HH255" s="53"/>
      <c r="HI255" s="53"/>
      <c r="HJ255" s="53"/>
      <c r="HK255" s="53"/>
      <c r="HL255" s="53"/>
      <c r="HM255" s="53"/>
      <c r="HN255" s="53"/>
      <c r="HO255" s="53"/>
      <c r="HP255" s="53"/>
      <c r="HQ255" s="53"/>
      <c r="HR255" s="53"/>
      <c r="HS255" s="53"/>
      <c r="HT255" s="53"/>
      <c r="HU255" s="53"/>
      <c r="HV255" s="53"/>
      <c r="HW255" s="53"/>
      <c r="HX255" s="53"/>
      <c r="HY255" s="53"/>
      <c r="HZ255" s="53"/>
      <c r="IA255" s="53"/>
      <c r="IB255" s="53"/>
      <c r="IC255" s="53"/>
      <c r="ID255" s="53"/>
      <c r="IE255" s="53"/>
      <c r="IF255" s="53"/>
      <c r="IG255" s="53"/>
      <c r="IH255" s="53"/>
      <c r="II255" s="53"/>
      <c r="IJ255" s="53"/>
      <c r="IK255" s="53"/>
      <c r="IL255" s="53"/>
      <c r="IM255" s="53"/>
      <c r="IN255" s="53"/>
      <c r="IO255" s="53"/>
      <c r="IP255" s="53"/>
      <c r="IQ255" s="53"/>
      <c r="IR255" s="53"/>
      <c r="IS255" s="53"/>
      <c r="IT255" s="53"/>
      <c r="IU255" s="53"/>
      <c r="IV255" s="53"/>
      <c r="IW255" s="53"/>
      <c r="IX255" s="53"/>
      <c r="IY255" s="53"/>
      <c r="IZ255" s="53"/>
      <c r="JA255" s="53"/>
      <c r="JB255" s="53"/>
      <c r="JC255" s="53"/>
      <c r="JD255" s="53"/>
      <c r="JE255" s="53"/>
      <c r="JF255" s="53"/>
      <c r="JG255" s="53"/>
      <c r="JH255" s="53"/>
      <c r="JI255" s="53"/>
      <c r="JJ255" s="53"/>
      <c r="JK255" s="53"/>
      <c r="JL255" s="53"/>
      <c r="JM255" s="53"/>
      <c r="JN255" s="53"/>
      <c r="JO255" s="53"/>
      <c r="JP255" s="53"/>
      <c r="JQ255" s="53"/>
      <c r="JR255" s="53"/>
      <c r="JS255" s="53"/>
      <c r="JT255" s="53"/>
      <c r="JU255" s="53"/>
      <c r="JV255" s="53"/>
      <c r="JW255" s="53"/>
      <c r="JX255" s="53"/>
      <c r="JY255" s="53"/>
      <c r="JZ255" s="53"/>
      <c r="KA255" s="53"/>
      <c r="KB255" s="53"/>
      <c r="KC255" s="53"/>
      <c r="KD255" s="53"/>
      <c r="KE255" s="53"/>
      <c r="KF255" s="53"/>
      <c r="KG255" s="53"/>
      <c r="KH255" s="53"/>
      <c r="KI255" s="53"/>
      <c r="KJ255" s="53"/>
      <c r="KK255" s="53"/>
      <c r="KL255" s="53"/>
      <c r="KM255" s="53"/>
      <c r="KN255" s="53"/>
      <c r="KO255" s="9"/>
      <c r="KP255" s="9"/>
    </row>
    <row r="256" spans="1:302" x14ac:dyDescent="0.25">
      <c r="A256" s="106">
        <f t="shared" si="6"/>
        <v>0</v>
      </c>
      <c r="B256" s="52"/>
      <c r="C256" s="93" t="str">
        <f>IFERROR(VLOOKUP($B256,'Sub-code Info'!$B$4:$C$23,2,FALSE),"")</f>
        <v/>
      </c>
      <c r="D256" s="61"/>
      <c r="E256" s="61"/>
      <c r="F256" s="61"/>
      <c r="G256" s="61"/>
      <c r="H256" s="61"/>
      <c r="I256" s="61"/>
      <c r="J256" s="61"/>
      <c r="K256" s="68" t="str">
        <f>IFERROR('General Data'!$F$3*L256/SUM(COUNTIF(D256:J256,"x")),"00:00")</f>
        <v>00:00</v>
      </c>
      <c r="L256" s="75">
        <f t="shared" si="7"/>
        <v>0</v>
      </c>
      <c r="M256" s="53"/>
      <c r="N256" s="53"/>
      <c r="O256" s="53"/>
      <c r="P256" s="53"/>
      <c r="Q256" s="53"/>
      <c r="R256" s="53"/>
      <c r="S256" s="53"/>
      <c r="T256" s="53"/>
      <c r="U256" s="53"/>
      <c r="V256" s="53"/>
      <c r="W256" s="53"/>
      <c r="X256" s="53"/>
      <c r="Y256" s="53"/>
      <c r="Z256" s="53"/>
      <c r="AA256" s="53"/>
      <c r="AB256" s="53"/>
      <c r="AC256" s="53"/>
      <c r="AD256" s="53"/>
      <c r="AE256" s="53"/>
      <c r="AF256" s="53"/>
      <c r="AG256" s="53"/>
      <c r="AH256" s="53"/>
      <c r="AI256" s="53"/>
      <c r="AJ256" s="53"/>
      <c r="AK256" s="53"/>
      <c r="AL256" s="53"/>
      <c r="AM256" s="53"/>
      <c r="AN256" s="53"/>
      <c r="AO256" s="53"/>
      <c r="AP256" s="53"/>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53"/>
      <c r="CD256" s="53"/>
      <c r="CE256" s="53"/>
      <c r="CF256" s="53"/>
      <c r="CG256" s="53"/>
      <c r="CH256" s="53"/>
      <c r="CI256" s="53"/>
      <c r="CJ256" s="53"/>
      <c r="CK256" s="53"/>
      <c r="CL256" s="53"/>
      <c r="CM256" s="53"/>
      <c r="CN256" s="53"/>
      <c r="CO256" s="53"/>
      <c r="CP256" s="53"/>
      <c r="CQ256" s="53"/>
      <c r="CR256" s="53"/>
      <c r="CS256" s="53"/>
      <c r="CT256" s="53"/>
      <c r="CU256" s="53"/>
      <c r="CV256" s="53"/>
      <c r="CW256" s="53"/>
      <c r="CX256" s="53"/>
      <c r="CY256" s="53"/>
      <c r="CZ256" s="53"/>
      <c r="DA256" s="53"/>
      <c r="DB256" s="53"/>
      <c r="DC256" s="53"/>
      <c r="DD256" s="53"/>
      <c r="DE256" s="53"/>
      <c r="DF256" s="53"/>
      <c r="DG256" s="53"/>
      <c r="DH256" s="53"/>
      <c r="DI256" s="53"/>
      <c r="DJ256" s="53"/>
      <c r="DK256" s="53"/>
      <c r="DL256" s="53"/>
      <c r="DM256" s="53"/>
      <c r="DN256" s="53"/>
      <c r="DO256" s="53"/>
      <c r="DP256" s="53"/>
      <c r="DQ256" s="53"/>
      <c r="DR256" s="53"/>
      <c r="DS256" s="53"/>
      <c r="DT256" s="53"/>
      <c r="DU256" s="53"/>
      <c r="DV256" s="53"/>
      <c r="DW256" s="53"/>
      <c r="DX256" s="53"/>
      <c r="DY256" s="53"/>
      <c r="DZ256" s="53"/>
      <c r="EA256" s="53"/>
      <c r="EB256" s="53"/>
      <c r="EC256" s="53"/>
      <c r="ED256" s="53"/>
      <c r="EE256" s="53"/>
      <c r="EF256" s="53"/>
      <c r="EG256" s="53"/>
      <c r="EH256" s="53"/>
      <c r="EI256" s="53"/>
      <c r="EJ256" s="53"/>
      <c r="EK256" s="53"/>
      <c r="EL256" s="53"/>
      <c r="EM256" s="53"/>
      <c r="EN256" s="53"/>
      <c r="EO256" s="53"/>
      <c r="EP256" s="53"/>
      <c r="EQ256" s="53"/>
      <c r="ER256" s="53"/>
      <c r="ES256" s="53"/>
      <c r="ET256" s="53"/>
      <c r="EU256" s="53"/>
      <c r="EV256" s="53"/>
      <c r="EW256" s="53"/>
      <c r="EX256" s="53"/>
      <c r="EY256" s="53"/>
      <c r="EZ256" s="53"/>
      <c r="FA256" s="53"/>
      <c r="FB256" s="53"/>
      <c r="FC256" s="53"/>
      <c r="FD256" s="53"/>
      <c r="FE256" s="53"/>
      <c r="FF256" s="53"/>
      <c r="FG256" s="53"/>
      <c r="FH256" s="53"/>
      <c r="FI256" s="53"/>
      <c r="FJ256" s="53"/>
      <c r="FK256" s="53"/>
      <c r="FL256" s="53"/>
      <c r="FM256" s="53"/>
      <c r="FN256" s="53"/>
      <c r="FO256" s="53"/>
      <c r="FP256" s="53"/>
      <c r="FQ256" s="53"/>
      <c r="FR256" s="53"/>
      <c r="FS256" s="53"/>
      <c r="FT256" s="53"/>
      <c r="FU256" s="53"/>
      <c r="FV256" s="53"/>
      <c r="FW256" s="53"/>
      <c r="FX256" s="53"/>
      <c r="FY256" s="53"/>
      <c r="FZ256" s="53"/>
      <c r="GA256" s="53"/>
      <c r="GB256" s="53"/>
      <c r="GC256" s="53"/>
      <c r="GD256" s="53"/>
      <c r="GE256" s="53"/>
      <c r="GF256" s="53"/>
      <c r="GG256" s="53"/>
      <c r="GH256" s="53"/>
      <c r="GI256" s="53"/>
      <c r="GJ256" s="53"/>
      <c r="GK256" s="53"/>
      <c r="GL256" s="53"/>
      <c r="GM256" s="53"/>
      <c r="GN256" s="53"/>
      <c r="GO256" s="53"/>
      <c r="GP256" s="53"/>
      <c r="GQ256" s="53"/>
      <c r="GR256" s="53"/>
      <c r="GS256" s="53"/>
      <c r="GT256" s="53"/>
      <c r="GU256" s="53"/>
      <c r="GV256" s="53"/>
      <c r="GW256" s="53"/>
      <c r="GX256" s="53"/>
      <c r="GY256" s="53"/>
      <c r="GZ256" s="53"/>
      <c r="HA256" s="53"/>
      <c r="HB256" s="53"/>
      <c r="HC256" s="53"/>
      <c r="HD256" s="53"/>
      <c r="HE256" s="53"/>
      <c r="HF256" s="53"/>
      <c r="HG256" s="53"/>
      <c r="HH256" s="53"/>
      <c r="HI256" s="53"/>
      <c r="HJ256" s="53"/>
      <c r="HK256" s="53"/>
      <c r="HL256" s="53"/>
      <c r="HM256" s="53"/>
      <c r="HN256" s="53"/>
      <c r="HO256" s="53"/>
      <c r="HP256" s="53"/>
      <c r="HQ256" s="53"/>
      <c r="HR256" s="53"/>
      <c r="HS256" s="53"/>
      <c r="HT256" s="53"/>
      <c r="HU256" s="53"/>
      <c r="HV256" s="53"/>
      <c r="HW256" s="53"/>
      <c r="HX256" s="53"/>
      <c r="HY256" s="53"/>
      <c r="HZ256" s="53"/>
      <c r="IA256" s="53"/>
      <c r="IB256" s="53"/>
      <c r="IC256" s="53"/>
      <c r="ID256" s="53"/>
      <c r="IE256" s="53"/>
      <c r="IF256" s="53"/>
      <c r="IG256" s="53"/>
      <c r="IH256" s="53"/>
      <c r="II256" s="53"/>
      <c r="IJ256" s="53"/>
      <c r="IK256" s="53"/>
      <c r="IL256" s="53"/>
      <c r="IM256" s="53"/>
      <c r="IN256" s="53"/>
      <c r="IO256" s="53"/>
      <c r="IP256" s="53"/>
      <c r="IQ256" s="53"/>
      <c r="IR256" s="53"/>
      <c r="IS256" s="53"/>
      <c r="IT256" s="53"/>
      <c r="IU256" s="53"/>
      <c r="IV256" s="53"/>
      <c r="IW256" s="53"/>
      <c r="IX256" s="53"/>
      <c r="IY256" s="53"/>
      <c r="IZ256" s="53"/>
      <c r="JA256" s="53"/>
      <c r="JB256" s="53"/>
      <c r="JC256" s="53"/>
      <c r="JD256" s="53"/>
      <c r="JE256" s="53"/>
      <c r="JF256" s="53"/>
      <c r="JG256" s="53"/>
      <c r="JH256" s="53"/>
      <c r="JI256" s="53"/>
      <c r="JJ256" s="53"/>
      <c r="JK256" s="53"/>
      <c r="JL256" s="53"/>
      <c r="JM256" s="53"/>
      <c r="JN256" s="53"/>
      <c r="JO256" s="53"/>
      <c r="JP256" s="53"/>
      <c r="JQ256" s="53"/>
      <c r="JR256" s="53"/>
      <c r="JS256" s="53"/>
      <c r="JT256" s="53"/>
      <c r="JU256" s="53"/>
      <c r="JV256" s="53"/>
      <c r="JW256" s="53"/>
      <c r="JX256" s="53"/>
      <c r="JY256" s="53"/>
      <c r="JZ256" s="53"/>
      <c r="KA256" s="53"/>
      <c r="KB256" s="53"/>
      <c r="KC256" s="53"/>
      <c r="KD256" s="53"/>
      <c r="KE256" s="53"/>
      <c r="KF256" s="53"/>
      <c r="KG256" s="53"/>
      <c r="KH256" s="53"/>
      <c r="KI256" s="53"/>
      <c r="KJ256" s="53"/>
      <c r="KK256" s="53"/>
      <c r="KL256" s="53"/>
      <c r="KM256" s="53"/>
      <c r="KN256" s="53"/>
      <c r="KO256" s="9"/>
      <c r="KP256" s="9"/>
    </row>
    <row r="257" spans="1:302" x14ac:dyDescent="0.25">
      <c r="A257" s="106">
        <f t="shared" si="6"/>
        <v>0</v>
      </c>
      <c r="B257" s="52"/>
      <c r="C257" s="93" t="str">
        <f>IFERROR(VLOOKUP($B257,'Sub-code Info'!$B$4:$C$23,2,FALSE),"")</f>
        <v/>
      </c>
      <c r="D257" s="61"/>
      <c r="E257" s="61"/>
      <c r="F257" s="61"/>
      <c r="G257" s="61"/>
      <c r="H257" s="61"/>
      <c r="I257" s="61"/>
      <c r="J257" s="61"/>
      <c r="K257" s="68" t="str">
        <f>IFERROR('General Data'!$F$3*L257/SUM(COUNTIF(D257:J257,"x")),"00:00")</f>
        <v>00:00</v>
      </c>
      <c r="L257" s="75">
        <f t="shared" si="7"/>
        <v>0</v>
      </c>
      <c r="M257" s="53"/>
      <c r="N257" s="53"/>
      <c r="O257" s="53"/>
      <c r="P257" s="53"/>
      <c r="Q257" s="53"/>
      <c r="R257" s="53"/>
      <c r="S257" s="53"/>
      <c r="T257" s="53"/>
      <c r="U257" s="53"/>
      <c r="V257" s="53"/>
      <c r="W257" s="53"/>
      <c r="X257" s="53"/>
      <c r="Y257" s="53"/>
      <c r="Z257" s="53"/>
      <c r="AA257" s="53"/>
      <c r="AB257" s="53"/>
      <c r="AC257" s="53"/>
      <c r="AD257" s="53"/>
      <c r="AE257" s="53"/>
      <c r="AF257" s="53"/>
      <c r="AG257" s="53"/>
      <c r="AH257" s="53"/>
      <c r="AI257" s="53"/>
      <c r="AJ257" s="53"/>
      <c r="AK257" s="53"/>
      <c r="AL257" s="53"/>
      <c r="AM257" s="53"/>
      <c r="AN257" s="53"/>
      <c r="AO257" s="53"/>
      <c r="AP257" s="53"/>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53"/>
      <c r="CD257" s="53"/>
      <c r="CE257" s="53"/>
      <c r="CF257" s="53"/>
      <c r="CG257" s="53"/>
      <c r="CH257" s="53"/>
      <c r="CI257" s="53"/>
      <c r="CJ257" s="53"/>
      <c r="CK257" s="53"/>
      <c r="CL257" s="53"/>
      <c r="CM257" s="53"/>
      <c r="CN257" s="53"/>
      <c r="CO257" s="53"/>
      <c r="CP257" s="53"/>
      <c r="CQ257" s="53"/>
      <c r="CR257" s="53"/>
      <c r="CS257" s="53"/>
      <c r="CT257" s="53"/>
      <c r="CU257" s="53"/>
      <c r="CV257" s="53"/>
      <c r="CW257" s="53"/>
      <c r="CX257" s="53"/>
      <c r="CY257" s="53"/>
      <c r="CZ257" s="53"/>
      <c r="DA257" s="53"/>
      <c r="DB257" s="53"/>
      <c r="DC257" s="53"/>
      <c r="DD257" s="53"/>
      <c r="DE257" s="53"/>
      <c r="DF257" s="53"/>
      <c r="DG257" s="53"/>
      <c r="DH257" s="53"/>
      <c r="DI257" s="53"/>
      <c r="DJ257" s="53"/>
      <c r="DK257" s="53"/>
      <c r="DL257" s="53"/>
      <c r="DM257" s="53"/>
      <c r="DN257" s="53"/>
      <c r="DO257" s="53"/>
      <c r="DP257" s="53"/>
      <c r="DQ257" s="53"/>
      <c r="DR257" s="53"/>
      <c r="DS257" s="53"/>
      <c r="DT257" s="53"/>
      <c r="DU257" s="53"/>
      <c r="DV257" s="53"/>
      <c r="DW257" s="53"/>
      <c r="DX257" s="53"/>
      <c r="DY257" s="53"/>
      <c r="DZ257" s="53"/>
      <c r="EA257" s="53"/>
      <c r="EB257" s="53"/>
      <c r="EC257" s="53"/>
      <c r="ED257" s="53"/>
      <c r="EE257" s="53"/>
      <c r="EF257" s="53"/>
      <c r="EG257" s="53"/>
      <c r="EH257" s="53"/>
      <c r="EI257" s="53"/>
      <c r="EJ257" s="53"/>
      <c r="EK257" s="53"/>
      <c r="EL257" s="53"/>
      <c r="EM257" s="53"/>
      <c r="EN257" s="53"/>
      <c r="EO257" s="53"/>
      <c r="EP257" s="53"/>
      <c r="EQ257" s="53"/>
      <c r="ER257" s="53"/>
      <c r="ES257" s="53"/>
      <c r="ET257" s="53"/>
      <c r="EU257" s="53"/>
      <c r="EV257" s="53"/>
      <c r="EW257" s="53"/>
      <c r="EX257" s="53"/>
      <c r="EY257" s="53"/>
      <c r="EZ257" s="53"/>
      <c r="FA257" s="53"/>
      <c r="FB257" s="53"/>
      <c r="FC257" s="53"/>
      <c r="FD257" s="53"/>
      <c r="FE257" s="53"/>
      <c r="FF257" s="53"/>
      <c r="FG257" s="53"/>
      <c r="FH257" s="53"/>
      <c r="FI257" s="53"/>
      <c r="FJ257" s="53"/>
      <c r="FK257" s="53"/>
      <c r="FL257" s="53"/>
      <c r="FM257" s="53"/>
      <c r="FN257" s="53"/>
      <c r="FO257" s="53"/>
      <c r="FP257" s="53"/>
      <c r="FQ257" s="53"/>
      <c r="FR257" s="53"/>
      <c r="FS257" s="53"/>
      <c r="FT257" s="53"/>
      <c r="FU257" s="53"/>
      <c r="FV257" s="53"/>
      <c r="FW257" s="53"/>
      <c r="FX257" s="53"/>
      <c r="FY257" s="53"/>
      <c r="FZ257" s="53"/>
      <c r="GA257" s="53"/>
      <c r="GB257" s="53"/>
      <c r="GC257" s="53"/>
      <c r="GD257" s="53"/>
      <c r="GE257" s="53"/>
      <c r="GF257" s="53"/>
      <c r="GG257" s="53"/>
      <c r="GH257" s="53"/>
      <c r="GI257" s="53"/>
      <c r="GJ257" s="53"/>
      <c r="GK257" s="53"/>
      <c r="GL257" s="53"/>
      <c r="GM257" s="53"/>
      <c r="GN257" s="53"/>
      <c r="GO257" s="53"/>
      <c r="GP257" s="53"/>
      <c r="GQ257" s="53"/>
      <c r="GR257" s="53"/>
      <c r="GS257" s="53"/>
      <c r="GT257" s="53"/>
      <c r="GU257" s="53"/>
      <c r="GV257" s="53"/>
      <c r="GW257" s="53"/>
      <c r="GX257" s="53"/>
      <c r="GY257" s="53"/>
      <c r="GZ257" s="53"/>
      <c r="HA257" s="53"/>
      <c r="HB257" s="53"/>
      <c r="HC257" s="53"/>
      <c r="HD257" s="53"/>
      <c r="HE257" s="53"/>
      <c r="HF257" s="53"/>
      <c r="HG257" s="53"/>
      <c r="HH257" s="53"/>
      <c r="HI257" s="53"/>
      <c r="HJ257" s="53"/>
      <c r="HK257" s="53"/>
      <c r="HL257" s="53"/>
      <c r="HM257" s="53"/>
      <c r="HN257" s="53"/>
      <c r="HO257" s="53"/>
      <c r="HP257" s="53"/>
      <c r="HQ257" s="53"/>
      <c r="HR257" s="53"/>
      <c r="HS257" s="53"/>
      <c r="HT257" s="53"/>
      <c r="HU257" s="53"/>
      <c r="HV257" s="53"/>
      <c r="HW257" s="53"/>
      <c r="HX257" s="53"/>
      <c r="HY257" s="53"/>
      <c r="HZ257" s="53"/>
      <c r="IA257" s="53"/>
      <c r="IB257" s="53"/>
      <c r="IC257" s="53"/>
      <c r="ID257" s="53"/>
      <c r="IE257" s="53"/>
      <c r="IF257" s="53"/>
      <c r="IG257" s="53"/>
      <c r="IH257" s="53"/>
      <c r="II257" s="53"/>
      <c r="IJ257" s="53"/>
      <c r="IK257" s="53"/>
      <c r="IL257" s="53"/>
      <c r="IM257" s="53"/>
      <c r="IN257" s="53"/>
      <c r="IO257" s="53"/>
      <c r="IP257" s="53"/>
      <c r="IQ257" s="53"/>
      <c r="IR257" s="53"/>
      <c r="IS257" s="53"/>
      <c r="IT257" s="53"/>
      <c r="IU257" s="53"/>
      <c r="IV257" s="53"/>
      <c r="IW257" s="53"/>
      <c r="IX257" s="53"/>
      <c r="IY257" s="53"/>
      <c r="IZ257" s="53"/>
      <c r="JA257" s="53"/>
      <c r="JB257" s="53"/>
      <c r="JC257" s="53"/>
      <c r="JD257" s="53"/>
      <c r="JE257" s="53"/>
      <c r="JF257" s="53"/>
      <c r="JG257" s="53"/>
      <c r="JH257" s="53"/>
      <c r="JI257" s="53"/>
      <c r="JJ257" s="53"/>
      <c r="JK257" s="53"/>
      <c r="JL257" s="53"/>
      <c r="JM257" s="53"/>
      <c r="JN257" s="53"/>
      <c r="JO257" s="53"/>
      <c r="JP257" s="53"/>
      <c r="JQ257" s="53"/>
      <c r="JR257" s="53"/>
      <c r="JS257" s="53"/>
      <c r="JT257" s="53"/>
      <c r="JU257" s="53"/>
      <c r="JV257" s="53"/>
      <c r="JW257" s="53"/>
      <c r="JX257" s="53"/>
      <c r="JY257" s="53"/>
      <c r="JZ257" s="53"/>
      <c r="KA257" s="53"/>
      <c r="KB257" s="53"/>
      <c r="KC257" s="53"/>
      <c r="KD257" s="53"/>
      <c r="KE257" s="53"/>
      <c r="KF257" s="53"/>
      <c r="KG257" s="53"/>
      <c r="KH257" s="53"/>
      <c r="KI257" s="53"/>
      <c r="KJ257" s="53"/>
      <c r="KK257" s="53"/>
      <c r="KL257" s="53"/>
      <c r="KM257" s="53"/>
      <c r="KN257" s="53"/>
      <c r="KO257" s="9"/>
      <c r="KP257" s="9"/>
    </row>
    <row r="258" spans="1:302" x14ac:dyDescent="0.25">
      <c r="A258" s="106">
        <f t="shared" si="6"/>
        <v>0</v>
      </c>
      <c r="B258" s="52"/>
      <c r="C258" s="93" t="str">
        <f>IFERROR(VLOOKUP($B258,'Sub-code Info'!$B$4:$C$23,2,FALSE),"")</f>
        <v/>
      </c>
      <c r="D258" s="61"/>
      <c r="E258" s="61"/>
      <c r="F258" s="61"/>
      <c r="G258" s="61"/>
      <c r="H258" s="61"/>
      <c r="I258" s="61"/>
      <c r="J258" s="61"/>
      <c r="K258" s="68" t="str">
        <f>IFERROR('General Data'!$F$3*L258/SUM(COUNTIF(D258:J258,"x")),"00:00")</f>
        <v>00:00</v>
      </c>
      <c r="L258" s="75">
        <f t="shared" si="7"/>
        <v>0</v>
      </c>
      <c r="M258" s="53"/>
      <c r="N258" s="53"/>
      <c r="O258" s="53"/>
      <c r="P258" s="53"/>
      <c r="Q258" s="53"/>
      <c r="R258" s="53"/>
      <c r="S258" s="53"/>
      <c r="T258" s="53"/>
      <c r="U258" s="53"/>
      <c r="V258" s="53"/>
      <c r="W258" s="53"/>
      <c r="X258" s="53"/>
      <c r="Y258" s="53"/>
      <c r="Z258" s="53"/>
      <c r="AA258" s="53"/>
      <c r="AB258" s="53"/>
      <c r="AC258" s="53"/>
      <c r="AD258" s="53"/>
      <c r="AE258" s="53"/>
      <c r="AF258" s="53"/>
      <c r="AG258" s="53"/>
      <c r="AH258" s="53"/>
      <c r="AI258" s="53"/>
      <c r="AJ258" s="53"/>
      <c r="AK258" s="53"/>
      <c r="AL258" s="53"/>
      <c r="AM258" s="53"/>
      <c r="AN258" s="53"/>
      <c r="AO258" s="53"/>
      <c r="AP258" s="53"/>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53"/>
      <c r="CC258" s="53"/>
      <c r="CD258" s="53"/>
      <c r="CE258" s="53"/>
      <c r="CF258" s="53"/>
      <c r="CG258" s="53"/>
      <c r="CH258" s="53"/>
      <c r="CI258" s="53"/>
      <c r="CJ258" s="53"/>
      <c r="CK258" s="53"/>
      <c r="CL258" s="53"/>
      <c r="CM258" s="53"/>
      <c r="CN258" s="53"/>
      <c r="CO258" s="53"/>
      <c r="CP258" s="53"/>
      <c r="CQ258" s="53"/>
      <c r="CR258" s="53"/>
      <c r="CS258" s="53"/>
      <c r="CT258" s="53"/>
      <c r="CU258" s="53"/>
      <c r="CV258" s="53"/>
      <c r="CW258" s="53"/>
      <c r="CX258" s="53"/>
      <c r="CY258" s="53"/>
      <c r="CZ258" s="53"/>
      <c r="DA258" s="53"/>
      <c r="DB258" s="53"/>
      <c r="DC258" s="53"/>
      <c r="DD258" s="53"/>
      <c r="DE258" s="53"/>
      <c r="DF258" s="53"/>
      <c r="DG258" s="53"/>
      <c r="DH258" s="53"/>
      <c r="DI258" s="53"/>
      <c r="DJ258" s="53"/>
      <c r="DK258" s="53"/>
      <c r="DL258" s="53"/>
      <c r="DM258" s="53"/>
      <c r="DN258" s="53"/>
      <c r="DO258" s="53"/>
      <c r="DP258" s="53"/>
      <c r="DQ258" s="53"/>
      <c r="DR258" s="53"/>
      <c r="DS258" s="53"/>
      <c r="DT258" s="53"/>
      <c r="DU258" s="53"/>
      <c r="DV258" s="53"/>
      <c r="DW258" s="53"/>
      <c r="DX258" s="53"/>
      <c r="DY258" s="53"/>
      <c r="DZ258" s="53"/>
      <c r="EA258" s="53"/>
      <c r="EB258" s="53"/>
      <c r="EC258" s="53"/>
      <c r="ED258" s="53"/>
      <c r="EE258" s="53"/>
      <c r="EF258" s="53"/>
      <c r="EG258" s="53"/>
      <c r="EH258" s="53"/>
      <c r="EI258" s="53"/>
      <c r="EJ258" s="53"/>
      <c r="EK258" s="53"/>
      <c r="EL258" s="53"/>
      <c r="EM258" s="53"/>
      <c r="EN258" s="53"/>
      <c r="EO258" s="53"/>
      <c r="EP258" s="53"/>
      <c r="EQ258" s="53"/>
      <c r="ER258" s="53"/>
      <c r="ES258" s="53"/>
      <c r="ET258" s="53"/>
      <c r="EU258" s="53"/>
      <c r="EV258" s="53"/>
      <c r="EW258" s="53"/>
      <c r="EX258" s="53"/>
      <c r="EY258" s="53"/>
      <c r="EZ258" s="53"/>
      <c r="FA258" s="53"/>
      <c r="FB258" s="53"/>
      <c r="FC258" s="53"/>
      <c r="FD258" s="53"/>
      <c r="FE258" s="53"/>
      <c r="FF258" s="53"/>
      <c r="FG258" s="53"/>
      <c r="FH258" s="53"/>
      <c r="FI258" s="53"/>
      <c r="FJ258" s="53"/>
      <c r="FK258" s="53"/>
      <c r="FL258" s="53"/>
      <c r="FM258" s="53"/>
      <c r="FN258" s="53"/>
      <c r="FO258" s="53"/>
      <c r="FP258" s="53"/>
      <c r="FQ258" s="53"/>
      <c r="FR258" s="53"/>
      <c r="FS258" s="53"/>
      <c r="FT258" s="53"/>
      <c r="FU258" s="53"/>
      <c r="FV258" s="53"/>
      <c r="FW258" s="53"/>
      <c r="FX258" s="53"/>
      <c r="FY258" s="53"/>
      <c r="FZ258" s="53"/>
      <c r="GA258" s="53"/>
      <c r="GB258" s="53"/>
      <c r="GC258" s="53"/>
      <c r="GD258" s="53"/>
      <c r="GE258" s="53"/>
      <c r="GF258" s="53"/>
      <c r="GG258" s="53"/>
      <c r="GH258" s="53"/>
      <c r="GI258" s="53"/>
      <c r="GJ258" s="53"/>
      <c r="GK258" s="53"/>
      <c r="GL258" s="53"/>
      <c r="GM258" s="53"/>
      <c r="GN258" s="53"/>
      <c r="GO258" s="53"/>
      <c r="GP258" s="53"/>
      <c r="GQ258" s="53"/>
      <c r="GR258" s="53"/>
      <c r="GS258" s="53"/>
      <c r="GT258" s="53"/>
      <c r="GU258" s="53"/>
      <c r="GV258" s="53"/>
      <c r="GW258" s="53"/>
      <c r="GX258" s="53"/>
      <c r="GY258" s="53"/>
      <c r="GZ258" s="53"/>
      <c r="HA258" s="53"/>
      <c r="HB258" s="53"/>
      <c r="HC258" s="53"/>
      <c r="HD258" s="53"/>
      <c r="HE258" s="53"/>
      <c r="HF258" s="53"/>
      <c r="HG258" s="53"/>
      <c r="HH258" s="53"/>
      <c r="HI258" s="53"/>
      <c r="HJ258" s="53"/>
      <c r="HK258" s="53"/>
      <c r="HL258" s="53"/>
      <c r="HM258" s="53"/>
      <c r="HN258" s="53"/>
      <c r="HO258" s="53"/>
      <c r="HP258" s="53"/>
      <c r="HQ258" s="53"/>
      <c r="HR258" s="53"/>
      <c r="HS258" s="53"/>
      <c r="HT258" s="53"/>
      <c r="HU258" s="53"/>
      <c r="HV258" s="53"/>
      <c r="HW258" s="53"/>
      <c r="HX258" s="53"/>
      <c r="HY258" s="53"/>
      <c r="HZ258" s="53"/>
      <c r="IA258" s="53"/>
      <c r="IB258" s="53"/>
      <c r="IC258" s="53"/>
      <c r="ID258" s="53"/>
      <c r="IE258" s="53"/>
      <c r="IF258" s="53"/>
      <c r="IG258" s="53"/>
      <c r="IH258" s="53"/>
      <c r="II258" s="53"/>
      <c r="IJ258" s="53"/>
      <c r="IK258" s="53"/>
      <c r="IL258" s="53"/>
      <c r="IM258" s="53"/>
      <c r="IN258" s="53"/>
      <c r="IO258" s="53"/>
      <c r="IP258" s="53"/>
      <c r="IQ258" s="53"/>
      <c r="IR258" s="53"/>
      <c r="IS258" s="53"/>
      <c r="IT258" s="53"/>
      <c r="IU258" s="53"/>
      <c r="IV258" s="53"/>
      <c r="IW258" s="53"/>
      <c r="IX258" s="53"/>
      <c r="IY258" s="53"/>
      <c r="IZ258" s="53"/>
      <c r="JA258" s="53"/>
      <c r="JB258" s="53"/>
      <c r="JC258" s="53"/>
      <c r="JD258" s="53"/>
      <c r="JE258" s="53"/>
      <c r="JF258" s="53"/>
      <c r="JG258" s="53"/>
      <c r="JH258" s="53"/>
      <c r="JI258" s="53"/>
      <c r="JJ258" s="53"/>
      <c r="JK258" s="53"/>
      <c r="JL258" s="53"/>
      <c r="JM258" s="53"/>
      <c r="JN258" s="53"/>
      <c r="JO258" s="53"/>
      <c r="JP258" s="53"/>
      <c r="JQ258" s="53"/>
      <c r="JR258" s="53"/>
      <c r="JS258" s="53"/>
      <c r="JT258" s="53"/>
      <c r="JU258" s="53"/>
      <c r="JV258" s="53"/>
      <c r="JW258" s="53"/>
      <c r="JX258" s="53"/>
      <c r="JY258" s="53"/>
      <c r="JZ258" s="53"/>
      <c r="KA258" s="53"/>
      <c r="KB258" s="53"/>
      <c r="KC258" s="53"/>
      <c r="KD258" s="53"/>
      <c r="KE258" s="53"/>
      <c r="KF258" s="53"/>
      <c r="KG258" s="53"/>
      <c r="KH258" s="53"/>
      <c r="KI258" s="53"/>
      <c r="KJ258" s="53"/>
      <c r="KK258" s="53"/>
      <c r="KL258" s="53"/>
      <c r="KM258" s="53"/>
      <c r="KN258" s="53"/>
      <c r="KO258" s="9"/>
      <c r="KP258" s="9"/>
    </row>
    <row r="259" spans="1:302" x14ac:dyDescent="0.25">
      <c r="A259" s="106">
        <f t="shared" si="6"/>
        <v>0</v>
      </c>
      <c r="B259" s="52"/>
      <c r="C259" s="93" t="str">
        <f>IFERROR(VLOOKUP($B259,'Sub-code Info'!$B$4:$C$23,2,FALSE),"")</f>
        <v/>
      </c>
      <c r="D259" s="61"/>
      <c r="E259" s="61"/>
      <c r="F259" s="61"/>
      <c r="G259" s="61"/>
      <c r="H259" s="61"/>
      <c r="I259" s="61"/>
      <c r="J259" s="61"/>
      <c r="K259" s="68" t="str">
        <f>IFERROR('General Data'!$F$3*L259/SUM(COUNTIF(D259:J259,"x")),"00:00")</f>
        <v>00:00</v>
      </c>
      <c r="L259" s="75">
        <f t="shared" si="7"/>
        <v>0</v>
      </c>
      <c r="M259" s="53"/>
      <c r="N259" s="53"/>
      <c r="O259" s="53"/>
      <c r="P259" s="53"/>
      <c r="Q259" s="53"/>
      <c r="R259" s="53"/>
      <c r="S259" s="53"/>
      <c r="T259" s="53"/>
      <c r="U259" s="53"/>
      <c r="V259" s="53"/>
      <c r="W259" s="53"/>
      <c r="X259" s="53"/>
      <c r="Y259" s="53"/>
      <c r="Z259" s="53"/>
      <c r="AA259" s="53"/>
      <c r="AB259" s="53"/>
      <c r="AC259" s="53"/>
      <c r="AD259" s="53"/>
      <c r="AE259" s="53"/>
      <c r="AF259" s="53"/>
      <c r="AG259" s="53"/>
      <c r="AH259" s="53"/>
      <c r="AI259" s="53"/>
      <c r="AJ259" s="53"/>
      <c r="AK259" s="53"/>
      <c r="AL259" s="53"/>
      <c r="AM259" s="53"/>
      <c r="AN259" s="53"/>
      <c r="AO259" s="53"/>
      <c r="AP259" s="53"/>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53"/>
      <c r="CD259" s="53"/>
      <c r="CE259" s="53"/>
      <c r="CF259" s="53"/>
      <c r="CG259" s="53"/>
      <c r="CH259" s="53"/>
      <c r="CI259" s="53"/>
      <c r="CJ259" s="53"/>
      <c r="CK259" s="53"/>
      <c r="CL259" s="53"/>
      <c r="CM259" s="53"/>
      <c r="CN259" s="53"/>
      <c r="CO259" s="53"/>
      <c r="CP259" s="53"/>
      <c r="CQ259" s="53"/>
      <c r="CR259" s="53"/>
      <c r="CS259" s="53"/>
      <c r="CT259" s="53"/>
      <c r="CU259" s="53"/>
      <c r="CV259" s="53"/>
      <c r="CW259" s="53"/>
      <c r="CX259" s="53"/>
      <c r="CY259" s="53"/>
      <c r="CZ259" s="53"/>
      <c r="DA259" s="53"/>
      <c r="DB259" s="53"/>
      <c r="DC259" s="53"/>
      <c r="DD259" s="53"/>
      <c r="DE259" s="53"/>
      <c r="DF259" s="53"/>
      <c r="DG259" s="53"/>
      <c r="DH259" s="53"/>
      <c r="DI259" s="53"/>
      <c r="DJ259" s="53"/>
      <c r="DK259" s="53"/>
      <c r="DL259" s="53"/>
      <c r="DM259" s="53"/>
      <c r="DN259" s="53"/>
      <c r="DO259" s="53"/>
      <c r="DP259" s="53"/>
      <c r="DQ259" s="53"/>
      <c r="DR259" s="53"/>
      <c r="DS259" s="53"/>
      <c r="DT259" s="53"/>
      <c r="DU259" s="53"/>
      <c r="DV259" s="53"/>
      <c r="DW259" s="53"/>
      <c r="DX259" s="53"/>
      <c r="DY259" s="53"/>
      <c r="DZ259" s="53"/>
      <c r="EA259" s="53"/>
      <c r="EB259" s="53"/>
      <c r="EC259" s="53"/>
      <c r="ED259" s="53"/>
      <c r="EE259" s="53"/>
      <c r="EF259" s="53"/>
      <c r="EG259" s="53"/>
      <c r="EH259" s="53"/>
      <c r="EI259" s="53"/>
      <c r="EJ259" s="53"/>
      <c r="EK259" s="53"/>
      <c r="EL259" s="53"/>
      <c r="EM259" s="53"/>
      <c r="EN259" s="53"/>
      <c r="EO259" s="53"/>
      <c r="EP259" s="53"/>
      <c r="EQ259" s="53"/>
      <c r="ER259" s="53"/>
      <c r="ES259" s="53"/>
      <c r="ET259" s="53"/>
      <c r="EU259" s="53"/>
      <c r="EV259" s="53"/>
      <c r="EW259" s="53"/>
      <c r="EX259" s="53"/>
      <c r="EY259" s="53"/>
      <c r="EZ259" s="53"/>
      <c r="FA259" s="53"/>
      <c r="FB259" s="53"/>
      <c r="FC259" s="53"/>
      <c r="FD259" s="53"/>
      <c r="FE259" s="53"/>
      <c r="FF259" s="53"/>
      <c r="FG259" s="53"/>
      <c r="FH259" s="53"/>
      <c r="FI259" s="53"/>
      <c r="FJ259" s="53"/>
      <c r="FK259" s="53"/>
      <c r="FL259" s="53"/>
      <c r="FM259" s="53"/>
      <c r="FN259" s="53"/>
      <c r="FO259" s="53"/>
      <c r="FP259" s="53"/>
      <c r="FQ259" s="53"/>
      <c r="FR259" s="53"/>
      <c r="FS259" s="53"/>
      <c r="FT259" s="53"/>
      <c r="FU259" s="53"/>
      <c r="FV259" s="53"/>
      <c r="FW259" s="53"/>
      <c r="FX259" s="53"/>
      <c r="FY259" s="53"/>
      <c r="FZ259" s="53"/>
      <c r="GA259" s="53"/>
      <c r="GB259" s="53"/>
      <c r="GC259" s="53"/>
      <c r="GD259" s="53"/>
      <c r="GE259" s="53"/>
      <c r="GF259" s="53"/>
      <c r="GG259" s="53"/>
      <c r="GH259" s="53"/>
      <c r="GI259" s="53"/>
      <c r="GJ259" s="53"/>
      <c r="GK259" s="53"/>
      <c r="GL259" s="53"/>
      <c r="GM259" s="53"/>
      <c r="GN259" s="53"/>
      <c r="GO259" s="53"/>
      <c r="GP259" s="53"/>
      <c r="GQ259" s="53"/>
      <c r="GR259" s="53"/>
      <c r="GS259" s="53"/>
      <c r="GT259" s="53"/>
      <c r="GU259" s="53"/>
      <c r="GV259" s="53"/>
      <c r="GW259" s="53"/>
      <c r="GX259" s="53"/>
      <c r="GY259" s="53"/>
      <c r="GZ259" s="53"/>
      <c r="HA259" s="53"/>
      <c r="HB259" s="53"/>
      <c r="HC259" s="53"/>
      <c r="HD259" s="53"/>
      <c r="HE259" s="53"/>
      <c r="HF259" s="53"/>
      <c r="HG259" s="53"/>
      <c r="HH259" s="53"/>
      <c r="HI259" s="53"/>
      <c r="HJ259" s="53"/>
      <c r="HK259" s="53"/>
      <c r="HL259" s="53"/>
      <c r="HM259" s="53"/>
      <c r="HN259" s="53"/>
      <c r="HO259" s="53"/>
      <c r="HP259" s="53"/>
      <c r="HQ259" s="53"/>
      <c r="HR259" s="53"/>
      <c r="HS259" s="53"/>
      <c r="HT259" s="53"/>
      <c r="HU259" s="53"/>
      <c r="HV259" s="53"/>
      <c r="HW259" s="53"/>
      <c r="HX259" s="53"/>
      <c r="HY259" s="53"/>
      <c r="HZ259" s="53"/>
      <c r="IA259" s="53"/>
      <c r="IB259" s="53"/>
      <c r="IC259" s="53"/>
      <c r="ID259" s="53"/>
      <c r="IE259" s="53"/>
      <c r="IF259" s="53"/>
      <c r="IG259" s="53"/>
      <c r="IH259" s="53"/>
      <c r="II259" s="53"/>
      <c r="IJ259" s="53"/>
      <c r="IK259" s="53"/>
      <c r="IL259" s="53"/>
      <c r="IM259" s="53"/>
      <c r="IN259" s="53"/>
      <c r="IO259" s="53"/>
      <c r="IP259" s="53"/>
      <c r="IQ259" s="53"/>
      <c r="IR259" s="53"/>
      <c r="IS259" s="53"/>
      <c r="IT259" s="53"/>
      <c r="IU259" s="53"/>
      <c r="IV259" s="53"/>
      <c r="IW259" s="53"/>
      <c r="IX259" s="53"/>
      <c r="IY259" s="53"/>
      <c r="IZ259" s="53"/>
      <c r="JA259" s="53"/>
      <c r="JB259" s="53"/>
      <c r="JC259" s="53"/>
      <c r="JD259" s="53"/>
      <c r="JE259" s="53"/>
      <c r="JF259" s="53"/>
      <c r="JG259" s="53"/>
      <c r="JH259" s="53"/>
      <c r="JI259" s="53"/>
      <c r="JJ259" s="53"/>
      <c r="JK259" s="53"/>
      <c r="JL259" s="53"/>
      <c r="JM259" s="53"/>
      <c r="JN259" s="53"/>
      <c r="JO259" s="53"/>
      <c r="JP259" s="53"/>
      <c r="JQ259" s="53"/>
      <c r="JR259" s="53"/>
      <c r="JS259" s="53"/>
      <c r="JT259" s="53"/>
      <c r="JU259" s="53"/>
      <c r="JV259" s="53"/>
      <c r="JW259" s="53"/>
      <c r="JX259" s="53"/>
      <c r="JY259" s="53"/>
      <c r="JZ259" s="53"/>
      <c r="KA259" s="53"/>
      <c r="KB259" s="53"/>
      <c r="KC259" s="53"/>
      <c r="KD259" s="53"/>
      <c r="KE259" s="53"/>
      <c r="KF259" s="53"/>
      <c r="KG259" s="53"/>
      <c r="KH259" s="53"/>
      <c r="KI259" s="53"/>
      <c r="KJ259" s="53"/>
      <c r="KK259" s="53"/>
      <c r="KL259" s="53"/>
      <c r="KM259" s="53"/>
      <c r="KN259" s="53"/>
      <c r="KO259" s="9"/>
      <c r="KP259" s="9"/>
    </row>
    <row r="260" spans="1:302" x14ac:dyDescent="0.25">
      <c r="A260" s="106">
        <f t="shared" si="6"/>
        <v>0</v>
      </c>
      <c r="B260" s="52"/>
      <c r="C260" s="93" t="str">
        <f>IFERROR(VLOOKUP($B260,'Sub-code Info'!$B$4:$C$23,2,FALSE),"")</f>
        <v/>
      </c>
      <c r="D260" s="61"/>
      <c r="E260" s="61"/>
      <c r="F260" s="61"/>
      <c r="G260" s="61"/>
      <c r="H260" s="61"/>
      <c r="I260" s="61"/>
      <c r="J260" s="61"/>
      <c r="K260" s="68" t="str">
        <f>IFERROR('General Data'!$F$3*L260/SUM(COUNTIF(D260:J260,"x")),"00:00")</f>
        <v>00:00</v>
      </c>
      <c r="L260" s="75">
        <f t="shared" si="7"/>
        <v>0</v>
      </c>
      <c r="M260" s="53"/>
      <c r="N260" s="53"/>
      <c r="O260" s="53"/>
      <c r="P260" s="53"/>
      <c r="Q260" s="53"/>
      <c r="R260" s="53"/>
      <c r="S260" s="53"/>
      <c r="T260" s="53"/>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53"/>
      <c r="CD260" s="53"/>
      <c r="CE260" s="53"/>
      <c r="CF260" s="53"/>
      <c r="CG260" s="53"/>
      <c r="CH260" s="53"/>
      <c r="CI260" s="53"/>
      <c r="CJ260" s="53"/>
      <c r="CK260" s="53"/>
      <c r="CL260" s="53"/>
      <c r="CM260" s="53"/>
      <c r="CN260" s="53"/>
      <c r="CO260" s="53"/>
      <c r="CP260" s="53"/>
      <c r="CQ260" s="53"/>
      <c r="CR260" s="53"/>
      <c r="CS260" s="53"/>
      <c r="CT260" s="53"/>
      <c r="CU260" s="53"/>
      <c r="CV260" s="53"/>
      <c r="CW260" s="53"/>
      <c r="CX260" s="53"/>
      <c r="CY260" s="53"/>
      <c r="CZ260" s="53"/>
      <c r="DA260" s="53"/>
      <c r="DB260" s="53"/>
      <c r="DC260" s="53"/>
      <c r="DD260" s="53"/>
      <c r="DE260" s="53"/>
      <c r="DF260" s="53"/>
      <c r="DG260" s="53"/>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53"/>
      <c r="ER260" s="53"/>
      <c r="ES260" s="53"/>
      <c r="ET260" s="53"/>
      <c r="EU260" s="53"/>
      <c r="EV260" s="53"/>
      <c r="EW260" s="53"/>
      <c r="EX260" s="53"/>
      <c r="EY260" s="53"/>
      <c r="EZ260" s="53"/>
      <c r="FA260" s="53"/>
      <c r="FB260" s="53"/>
      <c r="FC260" s="53"/>
      <c r="FD260" s="53"/>
      <c r="FE260" s="53"/>
      <c r="FF260" s="53"/>
      <c r="FG260" s="53"/>
      <c r="FH260" s="53"/>
      <c r="FI260" s="53"/>
      <c r="FJ260" s="53"/>
      <c r="FK260" s="53"/>
      <c r="FL260" s="53"/>
      <c r="FM260" s="53"/>
      <c r="FN260" s="53"/>
      <c r="FO260" s="53"/>
      <c r="FP260" s="53"/>
      <c r="FQ260" s="53"/>
      <c r="FR260" s="53"/>
      <c r="FS260" s="53"/>
      <c r="FT260" s="53"/>
      <c r="FU260" s="53"/>
      <c r="FV260" s="53"/>
      <c r="FW260" s="53"/>
      <c r="FX260" s="53"/>
      <c r="FY260" s="53"/>
      <c r="FZ260" s="53"/>
      <c r="GA260" s="53"/>
      <c r="GB260" s="53"/>
      <c r="GC260" s="53"/>
      <c r="GD260" s="53"/>
      <c r="GE260" s="53"/>
      <c r="GF260" s="53"/>
      <c r="GG260" s="53"/>
      <c r="GH260" s="53"/>
      <c r="GI260" s="53"/>
      <c r="GJ260" s="53"/>
      <c r="GK260" s="53"/>
      <c r="GL260" s="53"/>
      <c r="GM260" s="53"/>
      <c r="GN260" s="53"/>
      <c r="GO260" s="53"/>
      <c r="GP260" s="53"/>
      <c r="GQ260" s="53"/>
      <c r="GR260" s="53"/>
      <c r="GS260" s="53"/>
      <c r="GT260" s="53"/>
      <c r="GU260" s="53"/>
      <c r="GV260" s="53"/>
      <c r="GW260" s="53"/>
      <c r="GX260" s="53"/>
      <c r="GY260" s="53"/>
      <c r="GZ260" s="53"/>
      <c r="HA260" s="53"/>
      <c r="HB260" s="53"/>
      <c r="HC260" s="53"/>
      <c r="HD260" s="53"/>
      <c r="HE260" s="53"/>
      <c r="HF260" s="53"/>
      <c r="HG260" s="53"/>
      <c r="HH260" s="53"/>
      <c r="HI260" s="53"/>
      <c r="HJ260" s="53"/>
      <c r="HK260" s="53"/>
      <c r="HL260" s="53"/>
      <c r="HM260" s="53"/>
      <c r="HN260" s="53"/>
      <c r="HO260" s="53"/>
      <c r="HP260" s="53"/>
      <c r="HQ260" s="53"/>
      <c r="HR260" s="53"/>
      <c r="HS260" s="53"/>
      <c r="HT260" s="53"/>
      <c r="HU260" s="53"/>
      <c r="HV260" s="53"/>
      <c r="HW260" s="53"/>
      <c r="HX260" s="53"/>
      <c r="HY260" s="53"/>
      <c r="HZ260" s="53"/>
      <c r="IA260" s="53"/>
      <c r="IB260" s="53"/>
      <c r="IC260" s="53"/>
      <c r="ID260" s="53"/>
      <c r="IE260" s="53"/>
      <c r="IF260" s="53"/>
      <c r="IG260" s="53"/>
      <c r="IH260" s="53"/>
      <c r="II260" s="53"/>
      <c r="IJ260" s="53"/>
      <c r="IK260" s="53"/>
      <c r="IL260" s="53"/>
      <c r="IM260" s="53"/>
      <c r="IN260" s="53"/>
      <c r="IO260" s="53"/>
      <c r="IP260" s="53"/>
      <c r="IQ260" s="53"/>
      <c r="IR260" s="53"/>
      <c r="IS260" s="53"/>
      <c r="IT260" s="53"/>
      <c r="IU260" s="53"/>
      <c r="IV260" s="53"/>
      <c r="IW260" s="53"/>
      <c r="IX260" s="53"/>
      <c r="IY260" s="53"/>
      <c r="IZ260" s="53"/>
      <c r="JA260" s="53"/>
      <c r="JB260" s="53"/>
      <c r="JC260" s="53"/>
      <c r="JD260" s="53"/>
      <c r="JE260" s="53"/>
      <c r="JF260" s="53"/>
      <c r="JG260" s="53"/>
      <c r="JH260" s="53"/>
      <c r="JI260" s="53"/>
      <c r="JJ260" s="53"/>
      <c r="JK260" s="53"/>
      <c r="JL260" s="53"/>
      <c r="JM260" s="53"/>
      <c r="JN260" s="53"/>
      <c r="JO260" s="53"/>
      <c r="JP260" s="53"/>
      <c r="JQ260" s="53"/>
      <c r="JR260" s="53"/>
      <c r="JS260" s="53"/>
      <c r="JT260" s="53"/>
      <c r="JU260" s="53"/>
      <c r="JV260" s="53"/>
      <c r="JW260" s="53"/>
      <c r="JX260" s="53"/>
      <c r="JY260" s="53"/>
      <c r="JZ260" s="53"/>
      <c r="KA260" s="53"/>
      <c r="KB260" s="53"/>
      <c r="KC260" s="53"/>
      <c r="KD260" s="53"/>
      <c r="KE260" s="53"/>
      <c r="KF260" s="53"/>
      <c r="KG260" s="53"/>
      <c r="KH260" s="53"/>
      <c r="KI260" s="53"/>
      <c r="KJ260" s="53"/>
      <c r="KK260" s="53"/>
      <c r="KL260" s="53"/>
      <c r="KM260" s="53"/>
      <c r="KN260" s="53"/>
      <c r="KO260" s="9"/>
      <c r="KP260" s="9"/>
    </row>
    <row r="261" spans="1:302" x14ac:dyDescent="0.25">
      <c r="A261" s="106">
        <f t="shared" si="6"/>
        <v>0</v>
      </c>
      <c r="B261" s="52"/>
      <c r="C261" s="93" t="str">
        <f>IFERROR(VLOOKUP($B261,'Sub-code Info'!$B$4:$C$23,2,FALSE),"")</f>
        <v/>
      </c>
      <c r="D261" s="61"/>
      <c r="E261" s="61"/>
      <c r="F261" s="61"/>
      <c r="G261" s="61"/>
      <c r="H261" s="61"/>
      <c r="I261" s="61"/>
      <c r="J261" s="61"/>
      <c r="K261" s="68" t="str">
        <f>IFERROR('General Data'!$F$3*L261/SUM(COUNTIF(D261:J261,"x")),"00:00")</f>
        <v>00:00</v>
      </c>
      <c r="L261" s="75">
        <f t="shared" si="7"/>
        <v>0</v>
      </c>
      <c r="M261" s="53"/>
      <c r="N261" s="53"/>
      <c r="O261" s="53"/>
      <c r="P261" s="53"/>
      <c r="Q261" s="53"/>
      <c r="R261" s="53"/>
      <c r="S261" s="53"/>
      <c r="T261" s="53"/>
      <c r="U261" s="53"/>
      <c r="V261" s="53"/>
      <c r="W261" s="53"/>
      <c r="X261" s="53"/>
      <c r="Y261" s="53"/>
      <c r="Z261" s="53"/>
      <c r="AA261" s="53"/>
      <c r="AB261" s="53"/>
      <c r="AC261" s="53"/>
      <c r="AD261" s="53"/>
      <c r="AE261" s="53"/>
      <c r="AF261" s="53"/>
      <c r="AG261" s="53"/>
      <c r="AH261" s="53"/>
      <c r="AI261" s="53"/>
      <c r="AJ261" s="53"/>
      <c r="AK261" s="53"/>
      <c r="AL261" s="53"/>
      <c r="AM261" s="53"/>
      <c r="AN261" s="53"/>
      <c r="AO261" s="53"/>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3"/>
      <c r="BR261" s="53"/>
      <c r="BS261" s="53"/>
      <c r="BT261" s="53"/>
      <c r="BU261" s="53"/>
      <c r="BV261" s="53"/>
      <c r="BW261" s="53"/>
      <c r="BX261" s="53"/>
      <c r="BY261" s="53"/>
      <c r="BZ261" s="53"/>
      <c r="CA261" s="53"/>
      <c r="CB261" s="53"/>
      <c r="CC261" s="53"/>
      <c r="CD261" s="53"/>
      <c r="CE261" s="53"/>
      <c r="CF261" s="53"/>
      <c r="CG261" s="53"/>
      <c r="CH261" s="53"/>
      <c r="CI261" s="53"/>
      <c r="CJ261" s="53"/>
      <c r="CK261" s="53"/>
      <c r="CL261" s="53"/>
      <c r="CM261" s="53"/>
      <c r="CN261" s="53"/>
      <c r="CO261" s="53"/>
      <c r="CP261" s="53"/>
      <c r="CQ261" s="53"/>
      <c r="CR261" s="53"/>
      <c r="CS261" s="53"/>
      <c r="CT261" s="53"/>
      <c r="CU261" s="53"/>
      <c r="CV261" s="53"/>
      <c r="CW261" s="53"/>
      <c r="CX261" s="53"/>
      <c r="CY261" s="53"/>
      <c r="CZ261" s="53"/>
      <c r="DA261" s="53"/>
      <c r="DB261" s="53"/>
      <c r="DC261" s="53"/>
      <c r="DD261" s="53"/>
      <c r="DE261" s="53"/>
      <c r="DF261" s="53"/>
      <c r="DG261" s="53"/>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53"/>
      <c r="ER261" s="53"/>
      <c r="ES261" s="53"/>
      <c r="ET261" s="53"/>
      <c r="EU261" s="53"/>
      <c r="EV261" s="53"/>
      <c r="EW261" s="53"/>
      <c r="EX261" s="53"/>
      <c r="EY261" s="53"/>
      <c r="EZ261" s="53"/>
      <c r="FA261" s="53"/>
      <c r="FB261" s="53"/>
      <c r="FC261" s="53"/>
      <c r="FD261" s="53"/>
      <c r="FE261" s="53"/>
      <c r="FF261" s="53"/>
      <c r="FG261" s="53"/>
      <c r="FH261" s="53"/>
      <c r="FI261" s="53"/>
      <c r="FJ261" s="53"/>
      <c r="FK261" s="53"/>
      <c r="FL261" s="53"/>
      <c r="FM261" s="53"/>
      <c r="FN261" s="53"/>
      <c r="FO261" s="53"/>
      <c r="FP261" s="53"/>
      <c r="FQ261" s="53"/>
      <c r="FR261" s="53"/>
      <c r="FS261" s="53"/>
      <c r="FT261" s="53"/>
      <c r="FU261" s="53"/>
      <c r="FV261" s="53"/>
      <c r="FW261" s="53"/>
      <c r="FX261" s="53"/>
      <c r="FY261" s="53"/>
      <c r="FZ261" s="53"/>
      <c r="GA261" s="53"/>
      <c r="GB261" s="53"/>
      <c r="GC261" s="53"/>
      <c r="GD261" s="53"/>
      <c r="GE261" s="53"/>
      <c r="GF261" s="53"/>
      <c r="GG261" s="53"/>
      <c r="GH261" s="53"/>
      <c r="GI261" s="53"/>
      <c r="GJ261" s="53"/>
      <c r="GK261" s="53"/>
      <c r="GL261" s="53"/>
      <c r="GM261" s="53"/>
      <c r="GN261" s="53"/>
      <c r="GO261" s="53"/>
      <c r="GP261" s="53"/>
      <c r="GQ261" s="53"/>
      <c r="GR261" s="53"/>
      <c r="GS261" s="53"/>
      <c r="GT261" s="53"/>
      <c r="GU261" s="53"/>
      <c r="GV261" s="53"/>
      <c r="GW261" s="53"/>
      <c r="GX261" s="53"/>
      <c r="GY261" s="53"/>
      <c r="GZ261" s="53"/>
      <c r="HA261" s="53"/>
      <c r="HB261" s="53"/>
      <c r="HC261" s="53"/>
      <c r="HD261" s="53"/>
      <c r="HE261" s="53"/>
      <c r="HF261" s="53"/>
      <c r="HG261" s="53"/>
      <c r="HH261" s="53"/>
      <c r="HI261" s="53"/>
      <c r="HJ261" s="53"/>
      <c r="HK261" s="53"/>
      <c r="HL261" s="53"/>
      <c r="HM261" s="53"/>
      <c r="HN261" s="53"/>
      <c r="HO261" s="53"/>
      <c r="HP261" s="53"/>
      <c r="HQ261" s="53"/>
      <c r="HR261" s="53"/>
      <c r="HS261" s="53"/>
      <c r="HT261" s="53"/>
      <c r="HU261" s="53"/>
      <c r="HV261" s="53"/>
      <c r="HW261" s="53"/>
      <c r="HX261" s="53"/>
      <c r="HY261" s="53"/>
      <c r="HZ261" s="53"/>
      <c r="IA261" s="53"/>
      <c r="IB261" s="53"/>
      <c r="IC261" s="53"/>
      <c r="ID261" s="53"/>
      <c r="IE261" s="53"/>
      <c r="IF261" s="53"/>
      <c r="IG261" s="53"/>
      <c r="IH261" s="53"/>
      <c r="II261" s="53"/>
      <c r="IJ261" s="53"/>
      <c r="IK261" s="53"/>
      <c r="IL261" s="53"/>
      <c r="IM261" s="53"/>
      <c r="IN261" s="53"/>
      <c r="IO261" s="53"/>
      <c r="IP261" s="53"/>
      <c r="IQ261" s="53"/>
      <c r="IR261" s="53"/>
      <c r="IS261" s="53"/>
      <c r="IT261" s="53"/>
      <c r="IU261" s="53"/>
      <c r="IV261" s="53"/>
      <c r="IW261" s="53"/>
      <c r="IX261" s="53"/>
      <c r="IY261" s="53"/>
      <c r="IZ261" s="53"/>
      <c r="JA261" s="53"/>
      <c r="JB261" s="53"/>
      <c r="JC261" s="53"/>
      <c r="JD261" s="53"/>
      <c r="JE261" s="53"/>
      <c r="JF261" s="53"/>
      <c r="JG261" s="53"/>
      <c r="JH261" s="53"/>
      <c r="JI261" s="53"/>
      <c r="JJ261" s="53"/>
      <c r="JK261" s="53"/>
      <c r="JL261" s="53"/>
      <c r="JM261" s="53"/>
      <c r="JN261" s="53"/>
      <c r="JO261" s="53"/>
      <c r="JP261" s="53"/>
      <c r="JQ261" s="53"/>
      <c r="JR261" s="53"/>
      <c r="JS261" s="53"/>
      <c r="JT261" s="53"/>
      <c r="JU261" s="53"/>
      <c r="JV261" s="53"/>
      <c r="JW261" s="53"/>
      <c r="JX261" s="53"/>
      <c r="JY261" s="53"/>
      <c r="JZ261" s="53"/>
      <c r="KA261" s="53"/>
      <c r="KB261" s="53"/>
      <c r="KC261" s="53"/>
      <c r="KD261" s="53"/>
      <c r="KE261" s="53"/>
      <c r="KF261" s="53"/>
      <c r="KG261" s="53"/>
      <c r="KH261" s="53"/>
      <c r="KI261" s="53"/>
      <c r="KJ261" s="53"/>
      <c r="KK261" s="53"/>
      <c r="KL261" s="53"/>
      <c r="KM261" s="53"/>
      <c r="KN261" s="53"/>
      <c r="KO261" s="9"/>
      <c r="KP261" s="9"/>
    </row>
    <row r="262" spans="1:302" x14ac:dyDescent="0.25">
      <c r="A262" s="106">
        <f t="shared" si="6"/>
        <v>0</v>
      </c>
      <c r="B262" s="52"/>
      <c r="C262" s="93" t="str">
        <f>IFERROR(VLOOKUP($B262,'Sub-code Info'!$B$4:$C$23,2,FALSE),"")</f>
        <v/>
      </c>
      <c r="D262" s="61"/>
      <c r="E262" s="61"/>
      <c r="F262" s="61"/>
      <c r="G262" s="61"/>
      <c r="H262" s="61"/>
      <c r="I262" s="61"/>
      <c r="J262" s="61"/>
      <c r="K262" s="68" t="str">
        <f>IFERROR('General Data'!$F$3*L262/SUM(COUNTIF(D262:J262,"x")),"00:00")</f>
        <v>00:00</v>
      </c>
      <c r="L262" s="75">
        <f t="shared" si="7"/>
        <v>0</v>
      </c>
      <c r="M262" s="53"/>
      <c r="N262" s="53"/>
      <c r="O262" s="53"/>
      <c r="P262" s="53"/>
      <c r="Q262" s="53"/>
      <c r="R262" s="53"/>
      <c r="S262" s="53"/>
      <c r="T262" s="53"/>
      <c r="U262" s="53"/>
      <c r="V262" s="53"/>
      <c r="W262" s="53"/>
      <c r="X262" s="53"/>
      <c r="Y262" s="53"/>
      <c r="Z262" s="53"/>
      <c r="AA262" s="53"/>
      <c r="AB262" s="53"/>
      <c r="AC262" s="53"/>
      <c r="AD262" s="53"/>
      <c r="AE262" s="53"/>
      <c r="AF262" s="53"/>
      <c r="AG262" s="53"/>
      <c r="AH262" s="53"/>
      <c r="AI262" s="53"/>
      <c r="AJ262" s="53"/>
      <c r="AK262" s="53"/>
      <c r="AL262" s="53"/>
      <c r="AM262" s="53"/>
      <c r="AN262" s="53"/>
      <c r="AO262" s="53"/>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53"/>
      <c r="CD262" s="53"/>
      <c r="CE262" s="53"/>
      <c r="CF262" s="53"/>
      <c r="CG262" s="53"/>
      <c r="CH262" s="53"/>
      <c r="CI262" s="53"/>
      <c r="CJ262" s="53"/>
      <c r="CK262" s="53"/>
      <c r="CL262" s="53"/>
      <c r="CM262" s="53"/>
      <c r="CN262" s="53"/>
      <c r="CO262" s="53"/>
      <c r="CP262" s="53"/>
      <c r="CQ262" s="53"/>
      <c r="CR262" s="53"/>
      <c r="CS262" s="53"/>
      <c r="CT262" s="53"/>
      <c r="CU262" s="53"/>
      <c r="CV262" s="53"/>
      <c r="CW262" s="53"/>
      <c r="CX262" s="53"/>
      <c r="CY262" s="53"/>
      <c r="CZ262" s="53"/>
      <c r="DA262" s="53"/>
      <c r="DB262" s="53"/>
      <c r="DC262" s="53"/>
      <c r="DD262" s="53"/>
      <c r="DE262" s="53"/>
      <c r="DF262" s="53"/>
      <c r="DG262" s="53"/>
      <c r="DH262" s="53"/>
      <c r="DI262" s="53"/>
      <c r="DJ262" s="53"/>
      <c r="DK262" s="53"/>
      <c r="DL262" s="53"/>
      <c r="DM262" s="53"/>
      <c r="DN262" s="53"/>
      <c r="DO262" s="53"/>
      <c r="DP262" s="53"/>
      <c r="DQ262" s="53"/>
      <c r="DR262" s="53"/>
      <c r="DS262" s="53"/>
      <c r="DT262" s="53"/>
      <c r="DU262" s="53"/>
      <c r="DV262" s="53"/>
      <c r="DW262" s="53"/>
      <c r="DX262" s="53"/>
      <c r="DY262" s="53"/>
      <c r="DZ262" s="53"/>
      <c r="EA262" s="53"/>
      <c r="EB262" s="53"/>
      <c r="EC262" s="53"/>
      <c r="ED262" s="53"/>
      <c r="EE262" s="53"/>
      <c r="EF262" s="53"/>
      <c r="EG262" s="53"/>
      <c r="EH262" s="53"/>
      <c r="EI262" s="53"/>
      <c r="EJ262" s="53"/>
      <c r="EK262" s="53"/>
      <c r="EL262" s="53"/>
      <c r="EM262" s="53"/>
      <c r="EN262" s="53"/>
      <c r="EO262" s="53"/>
      <c r="EP262" s="53"/>
      <c r="EQ262" s="53"/>
      <c r="ER262" s="53"/>
      <c r="ES262" s="53"/>
      <c r="ET262" s="53"/>
      <c r="EU262" s="53"/>
      <c r="EV262" s="53"/>
      <c r="EW262" s="53"/>
      <c r="EX262" s="53"/>
      <c r="EY262" s="53"/>
      <c r="EZ262" s="53"/>
      <c r="FA262" s="53"/>
      <c r="FB262" s="53"/>
      <c r="FC262" s="53"/>
      <c r="FD262" s="53"/>
      <c r="FE262" s="53"/>
      <c r="FF262" s="53"/>
      <c r="FG262" s="53"/>
      <c r="FH262" s="53"/>
      <c r="FI262" s="53"/>
      <c r="FJ262" s="53"/>
      <c r="FK262" s="53"/>
      <c r="FL262" s="53"/>
      <c r="FM262" s="53"/>
      <c r="FN262" s="53"/>
      <c r="FO262" s="53"/>
      <c r="FP262" s="53"/>
      <c r="FQ262" s="53"/>
      <c r="FR262" s="53"/>
      <c r="FS262" s="53"/>
      <c r="FT262" s="53"/>
      <c r="FU262" s="53"/>
      <c r="FV262" s="53"/>
      <c r="FW262" s="53"/>
      <c r="FX262" s="53"/>
      <c r="FY262" s="53"/>
      <c r="FZ262" s="53"/>
      <c r="GA262" s="53"/>
      <c r="GB262" s="53"/>
      <c r="GC262" s="53"/>
      <c r="GD262" s="53"/>
      <c r="GE262" s="53"/>
      <c r="GF262" s="53"/>
      <c r="GG262" s="53"/>
      <c r="GH262" s="53"/>
      <c r="GI262" s="53"/>
      <c r="GJ262" s="53"/>
      <c r="GK262" s="53"/>
      <c r="GL262" s="53"/>
      <c r="GM262" s="53"/>
      <c r="GN262" s="53"/>
      <c r="GO262" s="53"/>
      <c r="GP262" s="53"/>
      <c r="GQ262" s="53"/>
      <c r="GR262" s="53"/>
      <c r="GS262" s="53"/>
      <c r="GT262" s="53"/>
      <c r="GU262" s="53"/>
      <c r="GV262" s="53"/>
      <c r="GW262" s="53"/>
      <c r="GX262" s="53"/>
      <c r="GY262" s="53"/>
      <c r="GZ262" s="53"/>
      <c r="HA262" s="53"/>
      <c r="HB262" s="53"/>
      <c r="HC262" s="53"/>
      <c r="HD262" s="53"/>
      <c r="HE262" s="53"/>
      <c r="HF262" s="53"/>
      <c r="HG262" s="53"/>
      <c r="HH262" s="53"/>
      <c r="HI262" s="53"/>
      <c r="HJ262" s="53"/>
      <c r="HK262" s="53"/>
      <c r="HL262" s="53"/>
      <c r="HM262" s="53"/>
      <c r="HN262" s="53"/>
      <c r="HO262" s="53"/>
      <c r="HP262" s="53"/>
      <c r="HQ262" s="53"/>
      <c r="HR262" s="53"/>
      <c r="HS262" s="53"/>
      <c r="HT262" s="53"/>
      <c r="HU262" s="53"/>
      <c r="HV262" s="53"/>
      <c r="HW262" s="53"/>
      <c r="HX262" s="53"/>
      <c r="HY262" s="53"/>
      <c r="HZ262" s="53"/>
      <c r="IA262" s="53"/>
      <c r="IB262" s="53"/>
      <c r="IC262" s="53"/>
      <c r="ID262" s="53"/>
      <c r="IE262" s="53"/>
      <c r="IF262" s="53"/>
      <c r="IG262" s="53"/>
      <c r="IH262" s="53"/>
      <c r="II262" s="53"/>
      <c r="IJ262" s="53"/>
      <c r="IK262" s="53"/>
      <c r="IL262" s="53"/>
      <c r="IM262" s="53"/>
      <c r="IN262" s="53"/>
      <c r="IO262" s="53"/>
      <c r="IP262" s="53"/>
      <c r="IQ262" s="53"/>
      <c r="IR262" s="53"/>
      <c r="IS262" s="53"/>
      <c r="IT262" s="53"/>
      <c r="IU262" s="53"/>
      <c r="IV262" s="53"/>
      <c r="IW262" s="53"/>
      <c r="IX262" s="53"/>
      <c r="IY262" s="53"/>
      <c r="IZ262" s="53"/>
      <c r="JA262" s="53"/>
      <c r="JB262" s="53"/>
      <c r="JC262" s="53"/>
      <c r="JD262" s="53"/>
      <c r="JE262" s="53"/>
      <c r="JF262" s="53"/>
      <c r="JG262" s="53"/>
      <c r="JH262" s="53"/>
      <c r="JI262" s="53"/>
      <c r="JJ262" s="53"/>
      <c r="JK262" s="53"/>
      <c r="JL262" s="53"/>
      <c r="JM262" s="53"/>
      <c r="JN262" s="53"/>
      <c r="JO262" s="53"/>
      <c r="JP262" s="53"/>
      <c r="JQ262" s="53"/>
      <c r="JR262" s="53"/>
      <c r="JS262" s="53"/>
      <c r="JT262" s="53"/>
      <c r="JU262" s="53"/>
      <c r="JV262" s="53"/>
      <c r="JW262" s="53"/>
      <c r="JX262" s="53"/>
      <c r="JY262" s="53"/>
      <c r="JZ262" s="53"/>
      <c r="KA262" s="53"/>
      <c r="KB262" s="53"/>
      <c r="KC262" s="53"/>
      <c r="KD262" s="53"/>
      <c r="KE262" s="53"/>
      <c r="KF262" s="53"/>
      <c r="KG262" s="53"/>
      <c r="KH262" s="53"/>
      <c r="KI262" s="53"/>
      <c r="KJ262" s="53"/>
      <c r="KK262" s="53"/>
      <c r="KL262" s="53"/>
      <c r="KM262" s="53"/>
      <c r="KN262" s="53"/>
      <c r="KO262" s="9"/>
      <c r="KP262" s="9"/>
    </row>
    <row r="263" spans="1:302" x14ac:dyDescent="0.25">
      <c r="A263" s="106">
        <f t="shared" si="6"/>
        <v>0</v>
      </c>
      <c r="B263" s="52"/>
      <c r="C263" s="93" t="str">
        <f>IFERROR(VLOOKUP($B263,'Sub-code Info'!$B$4:$C$23,2,FALSE),"")</f>
        <v/>
      </c>
      <c r="D263" s="61"/>
      <c r="E263" s="61"/>
      <c r="F263" s="61"/>
      <c r="G263" s="61"/>
      <c r="H263" s="61"/>
      <c r="I263" s="61"/>
      <c r="J263" s="61"/>
      <c r="K263" s="68" t="str">
        <f>IFERROR('General Data'!$F$3*L263/SUM(COUNTIF(D263:J263,"x")),"00:00")</f>
        <v>00:00</v>
      </c>
      <c r="L263" s="75">
        <f t="shared" si="7"/>
        <v>0</v>
      </c>
      <c r="M263" s="53"/>
      <c r="N263" s="53"/>
      <c r="O263" s="53"/>
      <c r="P263" s="53"/>
      <c r="Q263" s="53"/>
      <c r="R263" s="53"/>
      <c r="S263" s="53"/>
      <c r="T263" s="53"/>
      <c r="U263" s="53"/>
      <c r="V263" s="53"/>
      <c r="W263" s="53"/>
      <c r="X263" s="53"/>
      <c r="Y263" s="53"/>
      <c r="Z263" s="53"/>
      <c r="AA263" s="53"/>
      <c r="AB263" s="53"/>
      <c r="AC263" s="53"/>
      <c r="AD263" s="53"/>
      <c r="AE263" s="53"/>
      <c r="AF263" s="53"/>
      <c r="AG263" s="53"/>
      <c r="AH263" s="53"/>
      <c r="AI263" s="53"/>
      <c r="AJ263" s="53"/>
      <c r="AK263" s="53"/>
      <c r="AL263" s="53"/>
      <c r="AM263" s="53"/>
      <c r="AN263" s="53"/>
      <c r="AO263" s="53"/>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53"/>
      <c r="CD263" s="53"/>
      <c r="CE263" s="53"/>
      <c r="CF263" s="53"/>
      <c r="CG263" s="53"/>
      <c r="CH263" s="53"/>
      <c r="CI263" s="53"/>
      <c r="CJ263" s="53"/>
      <c r="CK263" s="53"/>
      <c r="CL263" s="53"/>
      <c r="CM263" s="53"/>
      <c r="CN263" s="53"/>
      <c r="CO263" s="53"/>
      <c r="CP263" s="53"/>
      <c r="CQ263" s="53"/>
      <c r="CR263" s="53"/>
      <c r="CS263" s="53"/>
      <c r="CT263" s="53"/>
      <c r="CU263" s="53"/>
      <c r="CV263" s="53"/>
      <c r="CW263" s="53"/>
      <c r="CX263" s="53"/>
      <c r="CY263" s="53"/>
      <c r="CZ263" s="53"/>
      <c r="DA263" s="53"/>
      <c r="DB263" s="53"/>
      <c r="DC263" s="53"/>
      <c r="DD263" s="53"/>
      <c r="DE263" s="53"/>
      <c r="DF263" s="53"/>
      <c r="DG263" s="53"/>
      <c r="DH263" s="53"/>
      <c r="DI263" s="53"/>
      <c r="DJ263" s="53"/>
      <c r="DK263" s="53"/>
      <c r="DL263" s="53"/>
      <c r="DM263" s="53"/>
      <c r="DN263" s="53"/>
      <c r="DO263" s="53"/>
      <c r="DP263" s="53"/>
      <c r="DQ263" s="53"/>
      <c r="DR263" s="53"/>
      <c r="DS263" s="53"/>
      <c r="DT263" s="53"/>
      <c r="DU263" s="53"/>
      <c r="DV263" s="53"/>
      <c r="DW263" s="53"/>
      <c r="DX263" s="53"/>
      <c r="DY263" s="53"/>
      <c r="DZ263" s="53"/>
      <c r="EA263" s="53"/>
      <c r="EB263" s="53"/>
      <c r="EC263" s="53"/>
      <c r="ED263" s="53"/>
      <c r="EE263" s="53"/>
      <c r="EF263" s="53"/>
      <c r="EG263" s="53"/>
      <c r="EH263" s="53"/>
      <c r="EI263" s="53"/>
      <c r="EJ263" s="53"/>
      <c r="EK263" s="53"/>
      <c r="EL263" s="53"/>
      <c r="EM263" s="53"/>
      <c r="EN263" s="53"/>
      <c r="EO263" s="53"/>
      <c r="EP263" s="53"/>
      <c r="EQ263" s="53"/>
      <c r="ER263" s="53"/>
      <c r="ES263" s="53"/>
      <c r="ET263" s="53"/>
      <c r="EU263" s="53"/>
      <c r="EV263" s="53"/>
      <c r="EW263" s="53"/>
      <c r="EX263" s="53"/>
      <c r="EY263" s="53"/>
      <c r="EZ263" s="53"/>
      <c r="FA263" s="53"/>
      <c r="FB263" s="53"/>
      <c r="FC263" s="53"/>
      <c r="FD263" s="53"/>
      <c r="FE263" s="53"/>
      <c r="FF263" s="53"/>
      <c r="FG263" s="53"/>
      <c r="FH263" s="53"/>
      <c r="FI263" s="53"/>
      <c r="FJ263" s="53"/>
      <c r="FK263" s="53"/>
      <c r="FL263" s="53"/>
      <c r="FM263" s="53"/>
      <c r="FN263" s="53"/>
      <c r="FO263" s="53"/>
      <c r="FP263" s="53"/>
      <c r="FQ263" s="53"/>
      <c r="FR263" s="53"/>
      <c r="FS263" s="53"/>
      <c r="FT263" s="53"/>
      <c r="FU263" s="53"/>
      <c r="FV263" s="53"/>
      <c r="FW263" s="53"/>
      <c r="FX263" s="53"/>
      <c r="FY263" s="53"/>
      <c r="FZ263" s="53"/>
      <c r="GA263" s="53"/>
      <c r="GB263" s="53"/>
      <c r="GC263" s="53"/>
      <c r="GD263" s="53"/>
      <c r="GE263" s="53"/>
      <c r="GF263" s="53"/>
      <c r="GG263" s="53"/>
      <c r="GH263" s="53"/>
      <c r="GI263" s="53"/>
      <c r="GJ263" s="53"/>
      <c r="GK263" s="53"/>
      <c r="GL263" s="53"/>
      <c r="GM263" s="53"/>
      <c r="GN263" s="53"/>
      <c r="GO263" s="53"/>
      <c r="GP263" s="53"/>
      <c r="GQ263" s="53"/>
      <c r="GR263" s="53"/>
      <c r="GS263" s="53"/>
      <c r="GT263" s="53"/>
      <c r="GU263" s="53"/>
      <c r="GV263" s="53"/>
      <c r="GW263" s="53"/>
      <c r="GX263" s="53"/>
      <c r="GY263" s="53"/>
      <c r="GZ263" s="53"/>
      <c r="HA263" s="53"/>
      <c r="HB263" s="53"/>
      <c r="HC263" s="53"/>
      <c r="HD263" s="53"/>
      <c r="HE263" s="53"/>
      <c r="HF263" s="53"/>
      <c r="HG263" s="53"/>
      <c r="HH263" s="53"/>
      <c r="HI263" s="53"/>
      <c r="HJ263" s="53"/>
      <c r="HK263" s="53"/>
      <c r="HL263" s="53"/>
      <c r="HM263" s="53"/>
      <c r="HN263" s="53"/>
      <c r="HO263" s="53"/>
      <c r="HP263" s="53"/>
      <c r="HQ263" s="53"/>
      <c r="HR263" s="53"/>
      <c r="HS263" s="53"/>
      <c r="HT263" s="53"/>
      <c r="HU263" s="53"/>
      <c r="HV263" s="53"/>
      <c r="HW263" s="53"/>
      <c r="HX263" s="53"/>
      <c r="HY263" s="53"/>
      <c r="HZ263" s="53"/>
      <c r="IA263" s="53"/>
      <c r="IB263" s="53"/>
      <c r="IC263" s="53"/>
      <c r="ID263" s="53"/>
      <c r="IE263" s="53"/>
      <c r="IF263" s="53"/>
      <c r="IG263" s="53"/>
      <c r="IH263" s="53"/>
      <c r="II263" s="53"/>
      <c r="IJ263" s="53"/>
      <c r="IK263" s="53"/>
      <c r="IL263" s="53"/>
      <c r="IM263" s="53"/>
      <c r="IN263" s="53"/>
      <c r="IO263" s="53"/>
      <c r="IP263" s="53"/>
      <c r="IQ263" s="53"/>
      <c r="IR263" s="53"/>
      <c r="IS263" s="53"/>
      <c r="IT263" s="53"/>
      <c r="IU263" s="53"/>
      <c r="IV263" s="53"/>
      <c r="IW263" s="53"/>
      <c r="IX263" s="53"/>
      <c r="IY263" s="53"/>
      <c r="IZ263" s="53"/>
      <c r="JA263" s="53"/>
      <c r="JB263" s="53"/>
      <c r="JC263" s="53"/>
      <c r="JD263" s="53"/>
      <c r="JE263" s="53"/>
      <c r="JF263" s="53"/>
      <c r="JG263" s="53"/>
      <c r="JH263" s="53"/>
      <c r="JI263" s="53"/>
      <c r="JJ263" s="53"/>
      <c r="JK263" s="53"/>
      <c r="JL263" s="53"/>
      <c r="JM263" s="53"/>
      <c r="JN263" s="53"/>
      <c r="JO263" s="53"/>
      <c r="JP263" s="53"/>
      <c r="JQ263" s="53"/>
      <c r="JR263" s="53"/>
      <c r="JS263" s="53"/>
      <c r="JT263" s="53"/>
      <c r="JU263" s="53"/>
      <c r="JV263" s="53"/>
      <c r="JW263" s="53"/>
      <c r="JX263" s="53"/>
      <c r="JY263" s="53"/>
      <c r="JZ263" s="53"/>
      <c r="KA263" s="53"/>
      <c r="KB263" s="53"/>
      <c r="KC263" s="53"/>
      <c r="KD263" s="53"/>
      <c r="KE263" s="53"/>
      <c r="KF263" s="53"/>
      <c r="KG263" s="53"/>
      <c r="KH263" s="53"/>
      <c r="KI263" s="53"/>
      <c r="KJ263" s="53"/>
      <c r="KK263" s="53"/>
      <c r="KL263" s="53"/>
      <c r="KM263" s="53"/>
      <c r="KN263" s="53"/>
      <c r="KO263" s="9"/>
      <c r="KP263" s="9"/>
    </row>
    <row r="264" spans="1:302" x14ac:dyDescent="0.25">
      <c r="A264" s="106">
        <f t="shared" si="6"/>
        <v>0</v>
      </c>
      <c r="B264" s="52"/>
      <c r="C264" s="93" t="str">
        <f>IFERROR(VLOOKUP($B264,'Sub-code Info'!$B$4:$C$23,2,FALSE),"")</f>
        <v/>
      </c>
      <c r="D264" s="61"/>
      <c r="E264" s="61"/>
      <c r="F264" s="61"/>
      <c r="G264" s="61"/>
      <c r="H264" s="61"/>
      <c r="I264" s="61"/>
      <c r="J264" s="61"/>
      <c r="K264" s="68" t="str">
        <f>IFERROR('General Data'!$F$3*L264/SUM(COUNTIF(D264:J264,"x")),"00:00")</f>
        <v>00:00</v>
      </c>
      <c r="L264" s="75">
        <f t="shared" si="7"/>
        <v>0</v>
      </c>
      <c r="M264" s="53"/>
      <c r="N264" s="53"/>
      <c r="O264" s="53"/>
      <c r="P264" s="53"/>
      <c r="Q264" s="53"/>
      <c r="R264" s="53"/>
      <c r="S264" s="53"/>
      <c r="T264" s="53"/>
      <c r="U264" s="53"/>
      <c r="V264" s="53"/>
      <c r="W264" s="53"/>
      <c r="X264" s="53"/>
      <c r="Y264" s="53"/>
      <c r="Z264" s="53"/>
      <c r="AA264" s="53"/>
      <c r="AB264" s="53"/>
      <c r="AC264" s="53"/>
      <c r="AD264" s="53"/>
      <c r="AE264" s="53"/>
      <c r="AF264" s="53"/>
      <c r="AG264" s="53"/>
      <c r="AH264" s="53"/>
      <c r="AI264" s="53"/>
      <c r="AJ264" s="53"/>
      <c r="AK264" s="53"/>
      <c r="AL264" s="53"/>
      <c r="AM264" s="53"/>
      <c r="AN264" s="53"/>
      <c r="AO264" s="53"/>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c r="BT264" s="53"/>
      <c r="BU264" s="53"/>
      <c r="BV264" s="53"/>
      <c r="BW264" s="53"/>
      <c r="BX264" s="53"/>
      <c r="BY264" s="53"/>
      <c r="BZ264" s="53"/>
      <c r="CA264" s="53"/>
      <c r="CB264" s="53"/>
      <c r="CC264" s="53"/>
      <c r="CD264" s="53"/>
      <c r="CE264" s="53"/>
      <c r="CF264" s="53"/>
      <c r="CG264" s="53"/>
      <c r="CH264" s="53"/>
      <c r="CI264" s="53"/>
      <c r="CJ264" s="53"/>
      <c r="CK264" s="53"/>
      <c r="CL264" s="53"/>
      <c r="CM264" s="53"/>
      <c r="CN264" s="53"/>
      <c r="CO264" s="53"/>
      <c r="CP264" s="53"/>
      <c r="CQ264" s="53"/>
      <c r="CR264" s="53"/>
      <c r="CS264" s="53"/>
      <c r="CT264" s="53"/>
      <c r="CU264" s="53"/>
      <c r="CV264" s="53"/>
      <c r="CW264" s="53"/>
      <c r="CX264" s="53"/>
      <c r="CY264" s="53"/>
      <c r="CZ264" s="53"/>
      <c r="DA264" s="53"/>
      <c r="DB264" s="53"/>
      <c r="DC264" s="53"/>
      <c r="DD264" s="53"/>
      <c r="DE264" s="53"/>
      <c r="DF264" s="53"/>
      <c r="DG264" s="53"/>
      <c r="DH264" s="53"/>
      <c r="DI264" s="53"/>
      <c r="DJ264" s="53"/>
      <c r="DK264" s="53"/>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53"/>
      <c r="EM264" s="53"/>
      <c r="EN264" s="53"/>
      <c r="EO264" s="53"/>
      <c r="EP264" s="53"/>
      <c r="EQ264" s="53"/>
      <c r="ER264" s="53"/>
      <c r="ES264" s="53"/>
      <c r="ET264" s="53"/>
      <c r="EU264" s="53"/>
      <c r="EV264" s="53"/>
      <c r="EW264" s="53"/>
      <c r="EX264" s="53"/>
      <c r="EY264" s="53"/>
      <c r="EZ264" s="53"/>
      <c r="FA264" s="53"/>
      <c r="FB264" s="53"/>
      <c r="FC264" s="53"/>
      <c r="FD264" s="53"/>
      <c r="FE264" s="53"/>
      <c r="FF264" s="53"/>
      <c r="FG264" s="53"/>
      <c r="FH264" s="53"/>
      <c r="FI264" s="53"/>
      <c r="FJ264" s="53"/>
      <c r="FK264" s="53"/>
      <c r="FL264" s="53"/>
      <c r="FM264" s="53"/>
      <c r="FN264" s="53"/>
      <c r="FO264" s="53"/>
      <c r="FP264" s="53"/>
      <c r="FQ264" s="53"/>
      <c r="FR264" s="53"/>
      <c r="FS264" s="53"/>
      <c r="FT264" s="53"/>
      <c r="FU264" s="53"/>
      <c r="FV264" s="53"/>
      <c r="FW264" s="53"/>
      <c r="FX264" s="53"/>
      <c r="FY264" s="53"/>
      <c r="FZ264" s="53"/>
      <c r="GA264" s="53"/>
      <c r="GB264" s="53"/>
      <c r="GC264" s="53"/>
      <c r="GD264" s="53"/>
      <c r="GE264" s="53"/>
      <c r="GF264" s="53"/>
      <c r="GG264" s="53"/>
      <c r="GH264" s="53"/>
      <c r="GI264" s="53"/>
      <c r="GJ264" s="53"/>
      <c r="GK264" s="53"/>
      <c r="GL264" s="53"/>
      <c r="GM264" s="53"/>
      <c r="GN264" s="53"/>
      <c r="GO264" s="53"/>
      <c r="GP264" s="53"/>
      <c r="GQ264" s="53"/>
      <c r="GR264" s="53"/>
      <c r="GS264" s="53"/>
      <c r="GT264" s="53"/>
      <c r="GU264" s="53"/>
      <c r="GV264" s="53"/>
      <c r="GW264" s="53"/>
      <c r="GX264" s="53"/>
      <c r="GY264" s="53"/>
      <c r="GZ264" s="53"/>
      <c r="HA264" s="53"/>
      <c r="HB264" s="53"/>
      <c r="HC264" s="53"/>
      <c r="HD264" s="53"/>
      <c r="HE264" s="53"/>
      <c r="HF264" s="53"/>
      <c r="HG264" s="53"/>
      <c r="HH264" s="53"/>
      <c r="HI264" s="53"/>
      <c r="HJ264" s="53"/>
      <c r="HK264" s="53"/>
      <c r="HL264" s="53"/>
      <c r="HM264" s="53"/>
      <c r="HN264" s="53"/>
      <c r="HO264" s="53"/>
      <c r="HP264" s="53"/>
      <c r="HQ264" s="53"/>
      <c r="HR264" s="53"/>
      <c r="HS264" s="53"/>
      <c r="HT264" s="53"/>
      <c r="HU264" s="53"/>
      <c r="HV264" s="53"/>
      <c r="HW264" s="53"/>
      <c r="HX264" s="53"/>
      <c r="HY264" s="53"/>
      <c r="HZ264" s="53"/>
      <c r="IA264" s="53"/>
      <c r="IB264" s="53"/>
      <c r="IC264" s="53"/>
      <c r="ID264" s="53"/>
      <c r="IE264" s="53"/>
      <c r="IF264" s="53"/>
      <c r="IG264" s="53"/>
      <c r="IH264" s="53"/>
      <c r="II264" s="53"/>
      <c r="IJ264" s="53"/>
      <c r="IK264" s="53"/>
      <c r="IL264" s="53"/>
      <c r="IM264" s="53"/>
      <c r="IN264" s="53"/>
      <c r="IO264" s="53"/>
      <c r="IP264" s="53"/>
      <c r="IQ264" s="53"/>
      <c r="IR264" s="53"/>
      <c r="IS264" s="53"/>
      <c r="IT264" s="53"/>
      <c r="IU264" s="53"/>
      <c r="IV264" s="53"/>
      <c r="IW264" s="53"/>
      <c r="IX264" s="53"/>
      <c r="IY264" s="53"/>
      <c r="IZ264" s="53"/>
      <c r="JA264" s="53"/>
      <c r="JB264" s="53"/>
      <c r="JC264" s="53"/>
      <c r="JD264" s="53"/>
      <c r="JE264" s="53"/>
      <c r="JF264" s="53"/>
      <c r="JG264" s="53"/>
      <c r="JH264" s="53"/>
      <c r="JI264" s="53"/>
      <c r="JJ264" s="53"/>
      <c r="JK264" s="53"/>
      <c r="JL264" s="53"/>
      <c r="JM264" s="53"/>
      <c r="JN264" s="53"/>
      <c r="JO264" s="53"/>
      <c r="JP264" s="53"/>
      <c r="JQ264" s="53"/>
      <c r="JR264" s="53"/>
      <c r="JS264" s="53"/>
      <c r="JT264" s="53"/>
      <c r="JU264" s="53"/>
      <c r="JV264" s="53"/>
      <c r="JW264" s="53"/>
      <c r="JX264" s="53"/>
      <c r="JY264" s="53"/>
      <c r="JZ264" s="53"/>
      <c r="KA264" s="53"/>
      <c r="KB264" s="53"/>
      <c r="KC264" s="53"/>
      <c r="KD264" s="53"/>
      <c r="KE264" s="53"/>
      <c r="KF264" s="53"/>
      <c r="KG264" s="53"/>
      <c r="KH264" s="53"/>
      <c r="KI264" s="53"/>
      <c r="KJ264" s="53"/>
      <c r="KK264" s="53"/>
      <c r="KL264" s="53"/>
      <c r="KM264" s="53"/>
      <c r="KN264" s="53"/>
      <c r="KO264" s="9"/>
      <c r="KP264" s="9"/>
    </row>
    <row r="265" spans="1:302" x14ac:dyDescent="0.25">
      <c r="A265" s="106">
        <f t="shared" si="6"/>
        <v>0</v>
      </c>
      <c r="B265" s="52"/>
      <c r="C265" s="93" t="str">
        <f>IFERROR(VLOOKUP($B265,'Sub-code Info'!$B$4:$C$23,2,FALSE),"")</f>
        <v/>
      </c>
      <c r="D265" s="61"/>
      <c r="E265" s="61"/>
      <c r="F265" s="61"/>
      <c r="G265" s="61"/>
      <c r="H265" s="61"/>
      <c r="I265" s="61"/>
      <c r="J265" s="61"/>
      <c r="K265" s="68" t="str">
        <f>IFERROR('General Data'!$F$3*L265/SUM(COUNTIF(D265:J265,"x")),"00:00")</f>
        <v>00:00</v>
      </c>
      <c r="L265" s="75">
        <f t="shared" si="7"/>
        <v>0</v>
      </c>
      <c r="M265" s="53"/>
      <c r="N265" s="53"/>
      <c r="O265" s="53"/>
      <c r="P265" s="53"/>
      <c r="Q265" s="53"/>
      <c r="R265" s="53"/>
      <c r="S265" s="53"/>
      <c r="T265" s="53"/>
      <c r="U265" s="53"/>
      <c r="V265" s="53"/>
      <c r="W265" s="53"/>
      <c r="X265" s="53"/>
      <c r="Y265" s="53"/>
      <c r="Z265" s="53"/>
      <c r="AA265" s="53"/>
      <c r="AB265" s="53"/>
      <c r="AC265" s="53"/>
      <c r="AD265" s="53"/>
      <c r="AE265" s="53"/>
      <c r="AF265" s="53"/>
      <c r="AG265" s="53"/>
      <c r="AH265" s="53"/>
      <c r="AI265" s="53"/>
      <c r="AJ265" s="53"/>
      <c r="AK265" s="53"/>
      <c r="AL265" s="53"/>
      <c r="AM265" s="53"/>
      <c r="AN265" s="53"/>
      <c r="AO265" s="53"/>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53"/>
      <c r="FO265" s="53"/>
      <c r="FP265" s="53"/>
      <c r="FQ265" s="53"/>
      <c r="FR265" s="53"/>
      <c r="FS265" s="53"/>
      <c r="FT265" s="53"/>
      <c r="FU265" s="53"/>
      <c r="FV265" s="53"/>
      <c r="FW265" s="53"/>
      <c r="FX265" s="53"/>
      <c r="FY265" s="53"/>
      <c r="FZ265" s="53"/>
      <c r="GA265" s="53"/>
      <c r="GB265" s="53"/>
      <c r="GC265" s="53"/>
      <c r="GD265" s="53"/>
      <c r="GE265" s="53"/>
      <c r="GF265" s="53"/>
      <c r="GG265" s="53"/>
      <c r="GH265" s="53"/>
      <c r="GI265" s="53"/>
      <c r="GJ265" s="53"/>
      <c r="GK265" s="53"/>
      <c r="GL265" s="53"/>
      <c r="GM265" s="53"/>
      <c r="GN265" s="53"/>
      <c r="GO265" s="53"/>
      <c r="GP265" s="53"/>
      <c r="GQ265" s="53"/>
      <c r="GR265" s="53"/>
      <c r="GS265" s="53"/>
      <c r="GT265" s="53"/>
      <c r="GU265" s="53"/>
      <c r="GV265" s="53"/>
      <c r="GW265" s="53"/>
      <c r="GX265" s="53"/>
      <c r="GY265" s="53"/>
      <c r="GZ265" s="53"/>
      <c r="HA265" s="53"/>
      <c r="HB265" s="53"/>
      <c r="HC265" s="53"/>
      <c r="HD265" s="53"/>
      <c r="HE265" s="53"/>
      <c r="HF265" s="53"/>
      <c r="HG265" s="53"/>
      <c r="HH265" s="53"/>
      <c r="HI265" s="53"/>
      <c r="HJ265" s="53"/>
      <c r="HK265" s="53"/>
      <c r="HL265" s="53"/>
      <c r="HM265" s="53"/>
      <c r="HN265" s="53"/>
      <c r="HO265" s="53"/>
      <c r="HP265" s="53"/>
      <c r="HQ265" s="53"/>
      <c r="HR265" s="53"/>
      <c r="HS265" s="53"/>
      <c r="HT265" s="53"/>
      <c r="HU265" s="53"/>
      <c r="HV265" s="53"/>
      <c r="HW265" s="53"/>
      <c r="HX265" s="53"/>
      <c r="HY265" s="53"/>
      <c r="HZ265" s="53"/>
      <c r="IA265" s="53"/>
      <c r="IB265" s="53"/>
      <c r="IC265" s="53"/>
      <c r="ID265" s="53"/>
      <c r="IE265" s="53"/>
      <c r="IF265" s="53"/>
      <c r="IG265" s="53"/>
      <c r="IH265" s="53"/>
      <c r="II265" s="53"/>
      <c r="IJ265" s="53"/>
      <c r="IK265" s="53"/>
      <c r="IL265" s="53"/>
      <c r="IM265" s="53"/>
      <c r="IN265" s="53"/>
      <c r="IO265" s="53"/>
      <c r="IP265" s="53"/>
      <c r="IQ265" s="53"/>
      <c r="IR265" s="53"/>
      <c r="IS265" s="53"/>
      <c r="IT265" s="53"/>
      <c r="IU265" s="53"/>
      <c r="IV265" s="53"/>
      <c r="IW265" s="53"/>
      <c r="IX265" s="53"/>
      <c r="IY265" s="53"/>
      <c r="IZ265" s="53"/>
      <c r="JA265" s="53"/>
      <c r="JB265" s="53"/>
      <c r="JC265" s="53"/>
      <c r="JD265" s="53"/>
      <c r="JE265" s="53"/>
      <c r="JF265" s="53"/>
      <c r="JG265" s="53"/>
      <c r="JH265" s="53"/>
      <c r="JI265" s="53"/>
      <c r="JJ265" s="53"/>
      <c r="JK265" s="53"/>
      <c r="JL265" s="53"/>
      <c r="JM265" s="53"/>
      <c r="JN265" s="53"/>
      <c r="JO265" s="53"/>
      <c r="JP265" s="53"/>
      <c r="JQ265" s="53"/>
      <c r="JR265" s="53"/>
      <c r="JS265" s="53"/>
      <c r="JT265" s="53"/>
      <c r="JU265" s="53"/>
      <c r="JV265" s="53"/>
      <c r="JW265" s="53"/>
      <c r="JX265" s="53"/>
      <c r="JY265" s="53"/>
      <c r="JZ265" s="53"/>
      <c r="KA265" s="53"/>
      <c r="KB265" s="53"/>
      <c r="KC265" s="53"/>
      <c r="KD265" s="53"/>
      <c r="KE265" s="53"/>
      <c r="KF265" s="53"/>
      <c r="KG265" s="53"/>
      <c r="KH265" s="53"/>
      <c r="KI265" s="53"/>
      <c r="KJ265" s="53"/>
      <c r="KK265" s="53"/>
      <c r="KL265" s="53"/>
      <c r="KM265" s="53"/>
      <c r="KN265" s="53"/>
      <c r="KO265" s="9"/>
      <c r="KP265" s="9"/>
    </row>
    <row r="266" spans="1:302" x14ac:dyDescent="0.25">
      <c r="A266" s="106">
        <f t="shared" si="6"/>
        <v>0</v>
      </c>
      <c r="B266" s="52"/>
      <c r="C266" s="93" t="str">
        <f>IFERROR(VLOOKUP($B266,'Sub-code Info'!$B$4:$C$23,2,FALSE),"")</f>
        <v/>
      </c>
      <c r="D266" s="61"/>
      <c r="E266" s="61"/>
      <c r="F266" s="61"/>
      <c r="G266" s="61"/>
      <c r="H266" s="61"/>
      <c r="I266" s="61"/>
      <c r="J266" s="61"/>
      <c r="K266" s="68" t="str">
        <f>IFERROR('General Data'!$F$3*L266/SUM(COUNTIF(D266:J266,"x")),"00:00")</f>
        <v>00:00</v>
      </c>
      <c r="L266" s="75">
        <f t="shared" si="7"/>
        <v>0</v>
      </c>
      <c r="M266" s="53"/>
      <c r="N266" s="53"/>
      <c r="O266" s="53"/>
      <c r="P266" s="53"/>
      <c r="Q266" s="53"/>
      <c r="R266" s="53"/>
      <c r="S266" s="53"/>
      <c r="T266" s="53"/>
      <c r="U266" s="53"/>
      <c r="V266" s="53"/>
      <c r="W266" s="53"/>
      <c r="X266" s="53"/>
      <c r="Y266" s="53"/>
      <c r="Z266" s="53"/>
      <c r="AA266" s="53"/>
      <c r="AB266" s="53"/>
      <c r="AC266" s="53"/>
      <c r="AD266" s="53"/>
      <c r="AE266" s="53"/>
      <c r="AF266" s="53"/>
      <c r="AG266" s="53"/>
      <c r="AH266" s="53"/>
      <c r="AI266" s="53"/>
      <c r="AJ266" s="53"/>
      <c r="AK266" s="53"/>
      <c r="AL266" s="53"/>
      <c r="AM266" s="53"/>
      <c r="AN266" s="53"/>
      <c r="AO266" s="53"/>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53"/>
      <c r="CD266" s="53"/>
      <c r="CE266" s="53"/>
      <c r="CF266" s="53"/>
      <c r="CG266" s="53"/>
      <c r="CH266" s="53"/>
      <c r="CI266" s="53"/>
      <c r="CJ266" s="53"/>
      <c r="CK266" s="53"/>
      <c r="CL266" s="53"/>
      <c r="CM266" s="53"/>
      <c r="CN266" s="53"/>
      <c r="CO266" s="53"/>
      <c r="CP266" s="53"/>
      <c r="CQ266" s="53"/>
      <c r="CR266" s="53"/>
      <c r="CS266" s="53"/>
      <c r="CT266" s="53"/>
      <c r="CU266" s="53"/>
      <c r="CV266" s="53"/>
      <c r="CW266" s="53"/>
      <c r="CX266" s="53"/>
      <c r="CY266" s="53"/>
      <c r="CZ266" s="53"/>
      <c r="DA266" s="53"/>
      <c r="DB266" s="53"/>
      <c r="DC266" s="53"/>
      <c r="DD266" s="53"/>
      <c r="DE266" s="53"/>
      <c r="DF266" s="53"/>
      <c r="DG266" s="53"/>
      <c r="DH266" s="53"/>
      <c r="DI266" s="53"/>
      <c r="DJ266" s="53"/>
      <c r="DK266" s="53"/>
      <c r="DL266" s="53"/>
      <c r="DM266" s="53"/>
      <c r="DN266" s="53"/>
      <c r="DO266" s="53"/>
      <c r="DP266" s="53"/>
      <c r="DQ266" s="53"/>
      <c r="DR266" s="53"/>
      <c r="DS266" s="53"/>
      <c r="DT266" s="53"/>
      <c r="DU266" s="53"/>
      <c r="DV266" s="53"/>
      <c r="DW266" s="53"/>
      <c r="DX266" s="53"/>
      <c r="DY266" s="53"/>
      <c r="DZ266" s="53"/>
      <c r="EA266" s="53"/>
      <c r="EB266" s="53"/>
      <c r="EC266" s="53"/>
      <c r="ED266" s="53"/>
      <c r="EE266" s="53"/>
      <c r="EF266" s="53"/>
      <c r="EG266" s="53"/>
      <c r="EH266" s="53"/>
      <c r="EI266" s="53"/>
      <c r="EJ266" s="53"/>
      <c r="EK266" s="53"/>
      <c r="EL266" s="53"/>
      <c r="EM266" s="53"/>
      <c r="EN266" s="53"/>
      <c r="EO266" s="53"/>
      <c r="EP266" s="53"/>
      <c r="EQ266" s="53"/>
      <c r="ER266" s="53"/>
      <c r="ES266" s="53"/>
      <c r="ET266" s="53"/>
      <c r="EU266" s="53"/>
      <c r="EV266" s="53"/>
      <c r="EW266" s="53"/>
      <c r="EX266" s="53"/>
      <c r="EY266" s="53"/>
      <c r="EZ266" s="53"/>
      <c r="FA266" s="53"/>
      <c r="FB266" s="53"/>
      <c r="FC266" s="53"/>
      <c r="FD266" s="53"/>
      <c r="FE266" s="53"/>
      <c r="FF266" s="53"/>
      <c r="FG266" s="53"/>
      <c r="FH266" s="53"/>
      <c r="FI266" s="53"/>
      <c r="FJ266" s="53"/>
      <c r="FK266" s="53"/>
      <c r="FL266" s="53"/>
      <c r="FM266" s="53"/>
      <c r="FN266" s="53"/>
      <c r="FO266" s="53"/>
      <c r="FP266" s="53"/>
      <c r="FQ266" s="53"/>
      <c r="FR266" s="53"/>
      <c r="FS266" s="53"/>
      <c r="FT266" s="53"/>
      <c r="FU266" s="53"/>
      <c r="FV266" s="53"/>
      <c r="FW266" s="53"/>
      <c r="FX266" s="53"/>
      <c r="FY266" s="53"/>
      <c r="FZ266" s="53"/>
      <c r="GA266" s="53"/>
      <c r="GB266" s="53"/>
      <c r="GC266" s="53"/>
      <c r="GD266" s="53"/>
      <c r="GE266" s="53"/>
      <c r="GF266" s="53"/>
      <c r="GG266" s="53"/>
      <c r="GH266" s="53"/>
      <c r="GI266" s="53"/>
      <c r="GJ266" s="53"/>
      <c r="GK266" s="53"/>
      <c r="GL266" s="53"/>
      <c r="GM266" s="53"/>
      <c r="GN266" s="53"/>
      <c r="GO266" s="53"/>
      <c r="GP266" s="53"/>
      <c r="GQ266" s="53"/>
      <c r="GR266" s="53"/>
      <c r="GS266" s="53"/>
      <c r="GT266" s="53"/>
      <c r="GU266" s="53"/>
      <c r="GV266" s="53"/>
      <c r="GW266" s="53"/>
      <c r="GX266" s="53"/>
      <c r="GY266" s="53"/>
      <c r="GZ266" s="53"/>
      <c r="HA266" s="53"/>
      <c r="HB266" s="53"/>
      <c r="HC266" s="53"/>
      <c r="HD266" s="53"/>
      <c r="HE266" s="53"/>
      <c r="HF266" s="53"/>
      <c r="HG266" s="53"/>
      <c r="HH266" s="53"/>
      <c r="HI266" s="53"/>
      <c r="HJ266" s="53"/>
      <c r="HK266" s="53"/>
      <c r="HL266" s="53"/>
      <c r="HM266" s="53"/>
      <c r="HN266" s="53"/>
      <c r="HO266" s="53"/>
      <c r="HP266" s="53"/>
      <c r="HQ266" s="53"/>
      <c r="HR266" s="53"/>
      <c r="HS266" s="53"/>
      <c r="HT266" s="53"/>
      <c r="HU266" s="53"/>
      <c r="HV266" s="53"/>
      <c r="HW266" s="53"/>
      <c r="HX266" s="53"/>
      <c r="HY266" s="53"/>
      <c r="HZ266" s="53"/>
      <c r="IA266" s="53"/>
      <c r="IB266" s="53"/>
      <c r="IC266" s="53"/>
      <c r="ID266" s="53"/>
      <c r="IE266" s="53"/>
      <c r="IF266" s="53"/>
      <c r="IG266" s="53"/>
      <c r="IH266" s="53"/>
      <c r="II266" s="53"/>
      <c r="IJ266" s="53"/>
      <c r="IK266" s="53"/>
      <c r="IL266" s="53"/>
      <c r="IM266" s="53"/>
      <c r="IN266" s="53"/>
      <c r="IO266" s="53"/>
      <c r="IP266" s="53"/>
      <c r="IQ266" s="53"/>
      <c r="IR266" s="53"/>
      <c r="IS266" s="53"/>
      <c r="IT266" s="53"/>
      <c r="IU266" s="53"/>
      <c r="IV266" s="53"/>
      <c r="IW266" s="53"/>
      <c r="IX266" s="53"/>
      <c r="IY266" s="53"/>
      <c r="IZ266" s="53"/>
      <c r="JA266" s="53"/>
      <c r="JB266" s="53"/>
      <c r="JC266" s="53"/>
      <c r="JD266" s="53"/>
      <c r="JE266" s="53"/>
      <c r="JF266" s="53"/>
      <c r="JG266" s="53"/>
      <c r="JH266" s="53"/>
      <c r="JI266" s="53"/>
      <c r="JJ266" s="53"/>
      <c r="JK266" s="53"/>
      <c r="JL266" s="53"/>
      <c r="JM266" s="53"/>
      <c r="JN266" s="53"/>
      <c r="JO266" s="53"/>
      <c r="JP266" s="53"/>
      <c r="JQ266" s="53"/>
      <c r="JR266" s="53"/>
      <c r="JS266" s="53"/>
      <c r="JT266" s="53"/>
      <c r="JU266" s="53"/>
      <c r="JV266" s="53"/>
      <c r="JW266" s="53"/>
      <c r="JX266" s="53"/>
      <c r="JY266" s="53"/>
      <c r="JZ266" s="53"/>
      <c r="KA266" s="53"/>
      <c r="KB266" s="53"/>
      <c r="KC266" s="53"/>
      <c r="KD266" s="53"/>
      <c r="KE266" s="53"/>
      <c r="KF266" s="53"/>
      <c r="KG266" s="53"/>
      <c r="KH266" s="53"/>
      <c r="KI266" s="53"/>
      <c r="KJ266" s="53"/>
      <c r="KK266" s="53"/>
      <c r="KL266" s="53"/>
      <c r="KM266" s="53"/>
      <c r="KN266" s="53"/>
      <c r="KO266" s="9"/>
      <c r="KP266" s="9"/>
    </row>
    <row r="267" spans="1:302" x14ac:dyDescent="0.25">
      <c r="A267" s="106">
        <f t="shared" ref="A267:A330" si="8">SUM(K267*COUNTA(D267:J267))</f>
        <v>0</v>
      </c>
      <c r="B267" s="52"/>
      <c r="C267" s="93" t="str">
        <f>IFERROR(VLOOKUP($B267,'Sub-code Info'!$B$4:$C$23,2,FALSE),"")</f>
        <v/>
      </c>
      <c r="D267" s="61"/>
      <c r="E267" s="61"/>
      <c r="F267" s="61"/>
      <c r="G267" s="61"/>
      <c r="H267" s="61"/>
      <c r="I267" s="61"/>
      <c r="J267" s="61"/>
      <c r="K267" s="68" t="str">
        <f>IFERROR('General Data'!$F$3*L267/SUM(COUNTIF(D267:J267,"x")),"00:00")</f>
        <v>00:00</v>
      </c>
      <c r="L267" s="75">
        <f t="shared" ref="L267:L330" si="9">SUM(M267:KN267)*COUNTA(D267:J267)</f>
        <v>0</v>
      </c>
      <c r="M267" s="53"/>
      <c r="N267" s="53"/>
      <c r="O267" s="53"/>
      <c r="P267" s="53"/>
      <c r="Q267" s="53"/>
      <c r="R267" s="53"/>
      <c r="S267" s="53"/>
      <c r="T267" s="53"/>
      <c r="U267" s="53"/>
      <c r="V267" s="53"/>
      <c r="W267" s="53"/>
      <c r="X267" s="53"/>
      <c r="Y267" s="53"/>
      <c r="Z267" s="53"/>
      <c r="AA267" s="53"/>
      <c r="AB267" s="53"/>
      <c r="AC267" s="53"/>
      <c r="AD267" s="53"/>
      <c r="AE267" s="53"/>
      <c r="AF267" s="53"/>
      <c r="AG267" s="53"/>
      <c r="AH267" s="53"/>
      <c r="AI267" s="53"/>
      <c r="AJ267" s="53"/>
      <c r="AK267" s="53"/>
      <c r="AL267" s="53"/>
      <c r="AM267" s="53"/>
      <c r="AN267" s="53"/>
      <c r="AO267" s="53"/>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c r="BU267" s="53"/>
      <c r="BV267" s="53"/>
      <c r="BW267" s="53"/>
      <c r="BX267" s="53"/>
      <c r="BY267" s="53"/>
      <c r="BZ267" s="53"/>
      <c r="CA267" s="53"/>
      <c r="CB267" s="53"/>
      <c r="CC267" s="53"/>
      <c r="CD267" s="53"/>
      <c r="CE267" s="53"/>
      <c r="CF267" s="53"/>
      <c r="CG267" s="53"/>
      <c r="CH267" s="53"/>
      <c r="CI267" s="53"/>
      <c r="CJ267" s="53"/>
      <c r="CK267" s="53"/>
      <c r="CL267" s="53"/>
      <c r="CM267" s="53"/>
      <c r="CN267" s="53"/>
      <c r="CO267" s="53"/>
      <c r="CP267" s="53"/>
      <c r="CQ267" s="53"/>
      <c r="CR267" s="53"/>
      <c r="CS267" s="53"/>
      <c r="CT267" s="53"/>
      <c r="CU267" s="53"/>
      <c r="CV267" s="53"/>
      <c r="CW267" s="53"/>
      <c r="CX267" s="53"/>
      <c r="CY267" s="53"/>
      <c r="CZ267" s="53"/>
      <c r="DA267" s="53"/>
      <c r="DB267" s="53"/>
      <c r="DC267" s="53"/>
      <c r="DD267" s="53"/>
      <c r="DE267" s="53"/>
      <c r="DF267" s="53"/>
      <c r="DG267" s="53"/>
      <c r="DH267" s="53"/>
      <c r="DI267" s="53"/>
      <c r="DJ267" s="53"/>
      <c r="DK267" s="53"/>
      <c r="DL267" s="53"/>
      <c r="DM267" s="53"/>
      <c r="DN267" s="53"/>
      <c r="DO267" s="53"/>
      <c r="DP267" s="53"/>
      <c r="DQ267" s="53"/>
      <c r="DR267" s="53"/>
      <c r="DS267" s="53"/>
      <c r="DT267" s="53"/>
      <c r="DU267" s="53"/>
      <c r="DV267" s="53"/>
      <c r="DW267" s="53"/>
      <c r="DX267" s="53"/>
      <c r="DY267" s="53"/>
      <c r="DZ267" s="53"/>
      <c r="EA267" s="53"/>
      <c r="EB267" s="53"/>
      <c r="EC267" s="53"/>
      <c r="ED267" s="53"/>
      <c r="EE267" s="53"/>
      <c r="EF267" s="53"/>
      <c r="EG267" s="53"/>
      <c r="EH267" s="53"/>
      <c r="EI267" s="53"/>
      <c r="EJ267" s="53"/>
      <c r="EK267" s="53"/>
      <c r="EL267" s="53"/>
      <c r="EM267" s="53"/>
      <c r="EN267" s="53"/>
      <c r="EO267" s="53"/>
      <c r="EP267" s="53"/>
      <c r="EQ267" s="53"/>
      <c r="ER267" s="53"/>
      <c r="ES267" s="53"/>
      <c r="ET267" s="53"/>
      <c r="EU267" s="53"/>
      <c r="EV267" s="53"/>
      <c r="EW267" s="53"/>
      <c r="EX267" s="53"/>
      <c r="EY267" s="53"/>
      <c r="EZ267" s="53"/>
      <c r="FA267" s="53"/>
      <c r="FB267" s="53"/>
      <c r="FC267" s="53"/>
      <c r="FD267" s="53"/>
      <c r="FE267" s="53"/>
      <c r="FF267" s="53"/>
      <c r="FG267" s="53"/>
      <c r="FH267" s="53"/>
      <c r="FI267" s="53"/>
      <c r="FJ267" s="53"/>
      <c r="FK267" s="53"/>
      <c r="FL267" s="53"/>
      <c r="FM267" s="53"/>
      <c r="FN267" s="53"/>
      <c r="FO267" s="53"/>
      <c r="FP267" s="53"/>
      <c r="FQ267" s="53"/>
      <c r="FR267" s="53"/>
      <c r="FS267" s="53"/>
      <c r="FT267" s="53"/>
      <c r="FU267" s="53"/>
      <c r="FV267" s="53"/>
      <c r="FW267" s="53"/>
      <c r="FX267" s="53"/>
      <c r="FY267" s="53"/>
      <c r="FZ267" s="53"/>
      <c r="GA267" s="53"/>
      <c r="GB267" s="53"/>
      <c r="GC267" s="53"/>
      <c r="GD267" s="53"/>
      <c r="GE267" s="53"/>
      <c r="GF267" s="53"/>
      <c r="GG267" s="53"/>
      <c r="GH267" s="53"/>
      <c r="GI267" s="53"/>
      <c r="GJ267" s="53"/>
      <c r="GK267" s="53"/>
      <c r="GL267" s="53"/>
      <c r="GM267" s="53"/>
      <c r="GN267" s="53"/>
      <c r="GO267" s="53"/>
      <c r="GP267" s="53"/>
      <c r="GQ267" s="53"/>
      <c r="GR267" s="53"/>
      <c r="GS267" s="53"/>
      <c r="GT267" s="53"/>
      <c r="GU267" s="53"/>
      <c r="GV267" s="53"/>
      <c r="GW267" s="53"/>
      <c r="GX267" s="53"/>
      <c r="GY267" s="53"/>
      <c r="GZ267" s="53"/>
      <c r="HA267" s="53"/>
      <c r="HB267" s="53"/>
      <c r="HC267" s="53"/>
      <c r="HD267" s="53"/>
      <c r="HE267" s="53"/>
      <c r="HF267" s="53"/>
      <c r="HG267" s="53"/>
      <c r="HH267" s="53"/>
      <c r="HI267" s="53"/>
      <c r="HJ267" s="53"/>
      <c r="HK267" s="53"/>
      <c r="HL267" s="53"/>
      <c r="HM267" s="53"/>
      <c r="HN267" s="53"/>
      <c r="HO267" s="53"/>
      <c r="HP267" s="53"/>
      <c r="HQ267" s="53"/>
      <c r="HR267" s="53"/>
      <c r="HS267" s="53"/>
      <c r="HT267" s="53"/>
      <c r="HU267" s="53"/>
      <c r="HV267" s="53"/>
      <c r="HW267" s="53"/>
      <c r="HX267" s="53"/>
      <c r="HY267" s="53"/>
      <c r="HZ267" s="53"/>
      <c r="IA267" s="53"/>
      <c r="IB267" s="53"/>
      <c r="IC267" s="53"/>
      <c r="ID267" s="53"/>
      <c r="IE267" s="53"/>
      <c r="IF267" s="53"/>
      <c r="IG267" s="53"/>
      <c r="IH267" s="53"/>
      <c r="II267" s="53"/>
      <c r="IJ267" s="53"/>
      <c r="IK267" s="53"/>
      <c r="IL267" s="53"/>
      <c r="IM267" s="53"/>
      <c r="IN267" s="53"/>
      <c r="IO267" s="53"/>
      <c r="IP267" s="53"/>
      <c r="IQ267" s="53"/>
      <c r="IR267" s="53"/>
      <c r="IS267" s="53"/>
      <c r="IT267" s="53"/>
      <c r="IU267" s="53"/>
      <c r="IV267" s="53"/>
      <c r="IW267" s="53"/>
      <c r="IX267" s="53"/>
      <c r="IY267" s="53"/>
      <c r="IZ267" s="53"/>
      <c r="JA267" s="53"/>
      <c r="JB267" s="53"/>
      <c r="JC267" s="53"/>
      <c r="JD267" s="53"/>
      <c r="JE267" s="53"/>
      <c r="JF267" s="53"/>
      <c r="JG267" s="53"/>
      <c r="JH267" s="53"/>
      <c r="JI267" s="53"/>
      <c r="JJ267" s="53"/>
      <c r="JK267" s="53"/>
      <c r="JL267" s="53"/>
      <c r="JM267" s="53"/>
      <c r="JN267" s="53"/>
      <c r="JO267" s="53"/>
      <c r="JP267" s="53"/>
      <c r="JQ267" s="53"/>
      <c r="JR267" s="53"/>
      <c r="JS267" s="53"/>
      <c r="JT267" s="53"/>
      <c r="JU267" s="53"/>
      <c r="JV267" s="53"/>
      <c r="JW267" s="53"/>
      <c r="JX267" s="53"/>
      <c r="JY267" s="53"/>
      <c r="JZ267" s="53"/>
      <c r="KA267" s="53"/>
      <c r="KB267" s="53"/>
      <c r="KC267" s="53"/>
      <c r="KD267" s="53"/>
      <c r="KE267" s="53"/>
      <c r="KF267" s="53"/>
      <c r="KG267" s="53"/>
      <c r="KH267" s="53"/>
      <c r="KI267" s="53"/>
      <c r="KJ267" s="53"/>
      <c r="KK267" s="53"/>
      <c r="KL267" s="53"/>
      <c r="KM267" s="53"/>
      <c r="KN267" s="53"/>
      <c r="KO267" s="9"/>
      <c r="KP267" s="9"/>
    </row>
    <row r="268" spans="1:302" x14ac:dyDescent="0.25">
      <c r="A268" s="106">
        <f t="shared" si="8"/>
        <v>0</v>
      </c>
      <c r="B268" s="52"/>
      <c r="C268" s="93" t="str">
        <f>IFERROR(VLOOKUP($B268,'Sub-code Info'!$B$4:$C$23,2,FALSE),"")</f>
        <v/>
      </c>
      <c r="D268" s="61"/>
      <c r="E268" s="61"/>
      <c r="F268" s="61"/>
      <c r="G268" s="61"/>
      <c r="H268" s="61"/>
      <c r="I268" s="61"/>
      <c r="J268" s="61"/>
      <c r="K268" s="68" t="str">
        <f>IFERROR('General Data'!$F$3*L268/SUM(COUNTIF(D268:J268,"x")),"00:00")</f>
        <v>00:00</v>
      </c>
      <c r="L268" s="75">
        <f t="shared" si="9"/>
        <v>0</v>
      </c>
      <c r="M268" s="53"/>
      <c r="N268" s="53"/>
      <c r="O268" s="53"/>
      <c r="P268" s="53"/>
      <c r="Q268" s="53"/>
      <c r="R268" s="53"/>
      <c r="S268" s="53"/>
      <c r="T268" s="53"/>
      <c r="U268" s="53"/>
      <c r="V268" s="53"/>
      <c r="W268" s="53"/>
      <c r="X268" s="53"/>
      <c r="Y268" s="53"/>
      <c r="Z268" s="53"/>
      <c r="AA268" s="53"/>
      <c r="AB268" s="53"/>
      <c r="AC268" s="53"/>
      <c r="AD268" s="53"/>
      <c r="AE268" s="53"/>
      <c r="AF268" s="53"/>
      <c r="AG268" s="53"/>
      <c r="AH268" s="53"/>
      <c r="AI268" s="53"/>
      <c r="AJ268" s="53"/>
      <c r="AK268" s="53"/>
      <c r="AL268" s="53"/>
      <c r="AM268" s="53"/>
      <c r="AN268" s="53"/>
      <c r="AO268" s="53"/>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53"/>
      <c r="CD268" s="53"/>
      <c r="CE268" s="53"/>
      <c r="CF268" s="53"/>
      <c r="CG268" s="53"/>
      <c r="CH268" s="53"/>
      <c r="CI268" s="53"/>
      <c r="CJ268" s="53"/>
      <c r="CK268" s="53"/>
      <c r="CL268" s="53"/>
      <c r="CM268" s="53"/>
      <c r="CN268" s="53"/>
      <c r="CO268" s="53"/>
      <c r="CP268" s="53"/>
      <c r="CQ268" s="53"/>
      <c r="CR268" s="53"/>
      <c r="CS268" s="53"/>
      <c r="CT268" s="53"/>
      <c r="CU268" s="53"/>
      <c r="CV268" s="53"/>
      <c r="CW268" s="53"/>
      <c r="CX268" s="53"/>
      <c r="CY268" s="53"/>
      <c r="CZ268" s="53"/>
      <c r="DA268" s="53"/>
      <c r="DB268" s="53"/>
      <c r="DC268" s="53"/>
      <c r="DD268" s="53"/>
      <c r="DE268" s="53"/>
      <c r="DF268" s="53"/>
      <c r="DG268" s="53"/>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53"/>
      <c r="EF268" s="53"/>
      <c r="EG268" s="53"/>
      <c r="EH268" s="53"/>
      <c r="EI268" s="53"/>
      <c r="EJ268" s="53"/>
      <c r="EK268" s="53"/>
      <c r="EL268" s="53"/>
      <c r="EM268" s="53"/>
      <c r="EN268" s="53"/>
      <c r="EO268" s="53"/>
      <c r="EP268" s="53"/>
      <c r="EQ268" s="53"/>
      <c r="ER268" s="53"/>
      <c r="ES268" s="53"/>
      <c r="ET268" s="53"/>
      <c r="EU268" s="53"/>
      <c r="EV268" s="53"/>
      <c r="EW268" s="53"/>
      <c r="EX268" s="53"/>
      <c r="EY268" s="53"/>
      <c r="EZ268" s="53"/>
      <c r="FA268" s="53"/>
      <c r="FB268" s="53"/>
      <c r="FC268" s="53"/>
      <c r="FD268" s="53"/>
      <c r="FE268" s="53"/>
      <c r="FF268" s="53"/>
      <c r="FG268" s="53"/>
      <c r="FH268" s="53"/>
      <c r="FI268" s="53"/>
      <c r="FJ268" s="53"/>
      <c r="FK268" s="53"/>
      <c r="FL268" s="53"/>
      <c r="FM268" s="53"/>
      <c r="FN268" s="53"/>
      <c r="FO268" s="53"/>
      <c r="FP268" s="53"/>
      <c r="FQ268" s="53"/>
      <c r="FR268" s="53"/>
      <c r="FS268" s="53"/>
      <c r="FT268" s="53"/>
      <c r="FU268" s="53"/>
      <c r="FV268" s="53"/>
      <c r="FW268" s="53"/>
      <c r="FX268" s="53"/>
      <c r="FY268" s="53"/>
      <c r="FZ268" s="53"/>
      <c r="GA268" s="53"/>
      <c r="GB268" s="53"/>
      <c r="GC268" s="53"/>
      <c r="GD268" s="53"/>
      <c r="GE268" s="53"/>
      <c r="GF268" s="53"/>
      <c r="GG268" s="53"/>
      <c r="GH268" s="53"/>
      <c r="GI268" s="53"/>
      <c r="GJ268" s="53"/>
      <c r="GK268" s="53"/>
      <c r="GL268" s="53"/>
      <c r="GM268" s="53"/>
      <c r="GN268" s="53"/>
      <c r="GO268" s="53"/>
      <c r="GP268" s="53"/>
      <c r="GQ268" s="53"/>
      <c r="GR268" s="53"/>
      <c r="GS268" s="53"/>
      <c r="GT268" s="53"/>
      <c r="GU268" s="53"/>
      <c r="GV268" s="53"/>
      <c r="GW268" s="53"/>
      <c r="GX268" s="53"/>
      <c r="GY268" s="53"/>
      <c r="GZ268" s="53"/>
      <c r="HA268" s="53"/>
      <c r="HB268" s="53"/>
      <c r="HC268" s="53"/>
      <c r="HD268" s="53"/>
      <c r="HE268" s="53"/>
      <c r="HF268" s="53"/>
      <c r="HG268" s="53"/>
      <c r="HH268" s="53"/>
      <c r="HI268" s="53"/>
      <c r="HJ268" s="53"/>
      <c r="HK268" s="53"/>
      <c r="HL268" s="53"/>
      <c r="HM268" s="53"/>
      <c r="HN268" s="53"/>
      <c r="HO268" s="53"/>
      <c r="HP268" s="53"/>
      <c r="HQ268" s="53"/>
      <c r="HR268" s="53"/>
      <c r="HS268" s="53"/>
      <c r="HT268" s="53"/>
      <c r="HU268" s="53"/>
      <c r="HV268" s="53"/>
      <c r="HW268" s="53"/>
      <c r="HX268" s="53"/>
      <c r="HY268" s="53"/>
      <c r="HZ268" s="53"/>
      <c r="IA268" s="53"/>
      <c r="IB268" s="53"/>
      <c r="IC268" s="53"/>
      <c r="ID268" s="53"/>
      <c r="IE268" s="53"/>
      <c r="IF268" s="53"/>
      <c r="IG268" s="53"/>
      <c r="IH268" s="53"/>
      <c r="II268" s="53"/>
      <c r="IJ268" s="53"/>
      <c r="IK268" s="53"/>
      <c r="IL268" s="53"/>
      <c r="IM268" s="53"/>
      <c r="IN268" s="53"/>
      <c r="IO268" s="53"/>
      <c r="IP268" s="53"/>
      <c r="IQ268" s="53"/>
      <c r="IR268" s="53"/>
      <c r="IS268" s="53"/>
      <c r="IT268" s="53"/>
      <c r="IU268" s="53"/>
      <c r="IV268" s="53"/>
      <c r="IW268" s="53"/>
      <c r="IX268" s="53"/>
      <c r="IY268" s="53"/>
      <c r="IZ268" s="53"/>
      <c r="JA268" s="53"/>
      <c r="JB268" s="53"/>
      <c r="JC268" s="53"/>
      <c r="JD268" s="53"/>
      <c r="JE268" s="53"/>
      <c r="JF268" s="53"/>
      <c r="JG268" s="53"/>
      <c r="JH268" s="53"/>
      <c r="JI268" s="53"/>
      <c r="JJ268" s="53"/>
      <c r="JK268" s="53"/>
      <c r="JL268" s="53"/>
      <c r="JM268" s="53"/>
      <c r="JN268" s="53"/>
      <c r="JO268" s="53"/>
      <c r="JP268" s="53"/>
      <c r="JQ268" s="53"/>
      <c r="JR268" s="53"/>
      <c r="JS268" s="53"/>
      <c r="JT268" s="53"/>
      <c r="JU268" s="53"/>
      <c r="JV268" s="53"/>
      <c r="JW268" s="53"/>
      <c r="JX268" s="53"/>
      <c r="JY268" s="53"/>
      <c r="JZ268" s="53"/>
      <c r="KA268" s="53"/>
      <c r="KB268" s="53"/>
      <c r="KC268" s="53"/>
      <c r="KD268" s="53"/>
      <c r="KE268" s="53"/>
      <c r="KF268" s="53"/>
      <c r="KG268" s="53"/>
      <c r="KH268" s="53"/>
      <c r="KI268" s="53"/>
      <c r="KJ268" s="53"/>
      <c r="KK268" s="53"/>
      <c r="KL268" s="53"/>
      <c r="KM268" s="53"/>
      <c r="KN268" s="53"/>
      <c r="KO268" s="9"/>
      <c r="KP268" s="9"/>
    </row>
    <row r="269" spans="1:302" x14ac:dyDescent="0.25">
      <c r="A269" s="106">
        <f t="shared" si="8"/>
        <v>0</v>
      </c>
      <c r="B269" s="52"/>
      <c r="C269" s="93" t="str">
        <f>IFERROR(VLOOKUP($B269,'Sub-code Info'!$B$4:$C$23,2,FALSE),"")</f>
        <v/>
      </c>
      <c r="D269" s="61"/>
      <c r="E269" s="61"/>
      <c r="F269" s="61"/>
      <c r="G269" s="61"/>
      <c r="H269" s="61"/>
      <c r="I269" s="61"/>
      <c r="J269" s="61"/>
      <c r="K269" s="68" t="str">
        <f>IFERROR('General Data'!$F$3*L269/SUM(COUNTIF(D269:J269,"x")),"00:00")</f>
        <v>00:00</v>
      </c>
      <c r="L269" s="75">
        <f t="shared" si="9"/>
        <v>0</v>
      </c>
      <c r="M269" s="53"/>
      <c r="N269" s="53"/>
      <c r="O269" s="53"/>
      <c r="P269" s="53"/>
      <c r="Q269" s="53"/>
      <c r="R269" s="53"/>
      <c r="S269" s="53"/>
      <c r="T269" s="53"/>
      <c r="U269" s="53"/>
      <c r="V269" s="53"/>
      <c r="W269" s="53"/>
      <c r="X269" s="53"/>
      <c r="Y269" s="53"/>
      <c r="Z269" s="53"/>
      <c r="AA269" s="53"/>
      <c r="AB269" s="53"/>
      <c r="AC269" s="53"/>
      <c r="AD269" s="53"/>
      <c r="AE269" s="53"/>
      <c r="AF269" s="53"/>
      <c r="AG269" s="53"/>
      <c r="AH269" s="53"/>
      <c r="AI269" s="53"/>
      <c r="AJ269" s="53"/>
      <c r="AK269" s="53"/>
      <c r="AL269" s="53"/>
      <c r="AM269" s="53"/>
      <c r="AN269" s="53"/>
      <c r="AO269" s="53"/>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53"/>
      <c r="CD269" s="53"/>
      <c r="CE269" s="53"/>
      <c r="CF269" s="53"/>
      <c r="CG269" s="53"/>
      <c r="CH269" s="53"/>
      <c r="CI269" s="53"/>
      <c r="CJ269" s="53"/>
      <c r="CK269" s="53"/>
      <c r="CL269" s="53"/>
      <c r="CM269" s="53"/>
      <c r="CN269" s="53"/>
      <c r="CO269" s="53"/>
      <c r="CP269" s="53"/>
      <c r="CQ269" s="53"/>
      <c r="CR269" s="53"/>
      <c r="CS269" s="53"/>
      <c r="CT269" s="53"/>
      <c r="CU269" s="53"/>
      <c r="CV269" s="53"/>
      <c r="CW269" s="53"/>
      <c r="CX269" s="53"/>
      <c r="CY269" s="53"/>
      <c r="CZ269" s="53"/>
      <c r="DA269" s="53"/>
      <c r="DB269" s="53"/>
      <c r="DC269" s="53"/>
      <c r="DD269" s="53"/>
      <c r="DE269" s="53"/>
      <c r="DF269" s="53"/>
      <c r="DG269" s="53"/>
      <c r="DH269" s="53"/>
      <c r="DI269" s="53"/>
      <c r="DJ269" s="53"/>
      <c r="DK269" s="53"/>
      <c r="DL269" s="53"/>
      <c r="DM269" s="53"/>
      <c r="DN269" s="53"/>
      <c r="DO269" s="53"/>
      <c r="DP269" s="53"/>
      <c r="DQ269" s="53"/>
      <c r="DR269" s="53"/>
      <c r="DS269" s="53"/>
      <c r="DT269" s="53"/>
      <c r="DU269" s="53"/>
      <c r="DV269" s="53"/>
      <c r="DW269" s="53"/>
      <c r="DX269" s="53"/>
      <c r="DY269" s="53"/>
      <c r="DZ269" s="53"/>
      <c r="EA269" s="53"/>
      <c r="EB269" s="53"/>
      <c r="EC269" s="53"/>
      <c r="ED269" s="53"/>
      <c r="EE269" s="53"/>
      <c r="EF269" s="53"/>
      <c r="EG269" s="53"/>
      <c r="EH269" s="53"/>
      <c r="EI269" s="53"/>
      <c r="EJ269" s="53"/>
      <c r="EK269" s="53"/>
      <c r="EL269" s="53"/>
      <c r="EM269" s="53"/>
      <c r="EN269" s="53"/>
      <c r="EO269" s="53"/>
      <c r="EP269" s="53"/>
      <c r="EQ269" s="53"/>
      <c r="ER269" s="53"/>
      <c r="ES269" s="53"/>
      <c r="ET269" s="53"/>
      <c r="EU269" s="53"/>
      <c r="EV269" s="53"/>
      <c r="EW269" s="53"/>
      <c r="EX269" s="53"/>
      <c r="EY269" s="53"/>
      <c r="EZ269" s="53"/>
      <c r="FA269" s="53"/>
      <c r="FB269" s="53"/>
      <c r="FC269" s="53"/>
      <c r="FD269" s="53"/>
      <c r="FE269" s="53"/>
      <c r="FF269" s="53"/>
      <c r="FG269" s="53"/>
      <c r="FH269" s="53"/>
      <c r="FI269" s="53"/>
      <c r="FJ269" s="53"/>
      <c r="FK269" s="53"/>
      <c r="FL269" s="53"/>
      <c r="FM269" s="53"/>
      <c r="FN269" s="53"/>
      <c r="FO269" s="53"/>
      <c r="FP269" s="53"/>
      <c r="FQ269" s="53"/>
      <c r="FR269" s="53"/>
      <c r="FS269" s="53"/>
      <c r="FT269" s="53"/>
      <c r="FU269" s="53"/>
      <c r="FV269" s="53"/>
      <c r="FW269" s="53"/>
      <c r="FX269" s="53"/>
      <c r="FY269" s="53"/>
      <c r="FZ269" s="53"/>
      <c r="GA269" s="53"/>
      <c r="GB269" s="53"/>
      <c r="GC269" s="53"/>
      <c r="GD269" s="53"/>
      <c r="GE269" s="53"/>
      <c r="GF269" s="53"/>
      <c r="GG269" s="53"/>
      <c r="GH269" s="53"/>
      <c r="GI269" s="53"/>
      <c r="GJ269" s="53"/>
      <c r="GK269" s="53"/>
      <c r="GL269" s="53"/>
      <c r="GM269" s="53"/>
      <c r="GN269" s="53"/>
      <c r="GO269" s="53"/>
      <c r="GP269" s="53"/>
      <c r="GQ269" s="53"/>
      <c r="GR269" s="53"/>
      <c r="GS269" s="53"/>
      <c r="GT269" s="53"/>
      <c r="GU269" s="53"/>
      <c r="GV269" s="53"/>
      <c r="GW269" s="53"/>
      <c r="GX269" s="53"/>
      <c r="GY269" s="53"/>
      <c r="GZ269" s="53"/>
      <c r="HA269" s="53"/>
      <c r="HB269" s="53"/>
      <c r="HC269" s="53"/>
      <c r="HD269" s="53"/>
      <c r="HE269" s="53"/>
      <c r="HF269" s="53"/>
      <c r="HG269" s="53"/>
      <c r="HH269" s="53"/>
      <c r="HI269" s="53"/>
      <c r="HJ269" s="53"/>
      <c r="HK269" s="53"/>
      <c r="HL269" s="53"/>
      <c r="HM269" s="53"/>
      <c r="HN269" s="53"/>
      <c r="HO269" s="53"/>
      <c r="HP269" s="53"/>
      <c r="HQ269" s="53"/>
      <c r="HR269" s="53"/>
      <c r="HS269" s="53"/>
      <c r="HT269" s="53"/>
      <c r="HU269" s="53"/>
      <c r="HV269" s="53"/>
      <c r="HW269" s="53"/>
      <c r="HX269" s="53"/>
      <c r="HY269" s="53"/>
      <c r="HZ269" s="53"/>
      <c r="IA269" s="53"/>
      <c r="IB269" s="53"/>
      <c r="IC269" s="53"/>
      <c r="ID269" s="53"/>
      <c r="IE269" s="53"/>
      <c r="IF269" s="53"/>
      <c r="IG269" s="53"/>
      <c r="IH269" s="53"/>
      <c r="II269" s="53"/>
      <c r="IJ269" s="53"/>
      <c r="IK269" s="53"/>
      <c r="IL269" s="53"/>
      <c r="IM269" s="53"/>
      <c r="IN269" s="53"/>
      <c r="IO269" s="53"/>
      <c r="IP269" s="53"/>
      <c r="IQ269" s="53"/>
      <c r="IR269" s="53"/>
      <c r="IS269" s="53"/>
      <c r="IT269" s="53"/>
      <c r="IU269" s="53"/>
      <c r="IV269" s="53"/>
      <c r="IW269" s="53"/>
      <c r="IX269" s="53"/>
      <c r="IY269" s="53"/>
      <c r="IZ269" s="53"/>
      <c r="JA269" s="53"/>
      <c r="JB269" s="53"/>
      <c r="JC269" s="53"/>
      <c r="JD269" s="53"/>
      <c r="JE269" s="53"/>
      <c r="JF269" s="53"/>
      <c r="JG269" s="53"/>
      <c r="JH269" s="53"/>
      <c r="JI269" s="53"/>
      <c r="JJ269" s="53"/>
      <c r="JK269" s="53"/>
      <c r="JL269" s="53"/>
      <c r="JM269" s="53"/>
      <c r="JN269" s="53"/>
      <c r="JO269" s="53"/>
      <c r="JP269" s="53"/>
      <c r="JQ269" s="53"/>
      <c r="JR269" s="53"/>
      <c r="JS269" s="53"/>
      <c r="JT269" s="53"/>
      <c r="JU269" s="53"/>
      <c r="JV269" s="53"/>
      <c r="JW269" s="53"/>
      <c r="JX269" s="53"/>
      <c r="JY269" s="53"/>
      <c r="JZ269" s="53"/>
      <c r="KA269" s="53"/>
      <c r="KB269" s="53"/>
      <c r="KC269" s="53"/>
      <c r="KD269" s="53"/>
      <c r="KE269" s="53"/>
      <c r="KF269" s="53"/>
      <c r="KG269" s="53"/>
      <c r="KH269" s="53"/>
      <c r="KI269" s="53"/>
      <c r="KJ269" s="53"/>
      <c r="KK269" s="53"/>
      <c r="KL269" s="53"/>
      <c r="KM269" s="53"/>
      <c r="KN269" s="53"/>
      <c r="KO269" s="9"/>
      <c r="KP269" s="9"/>
    </row>
    <row r="270" spans="1:302" x14ac:dyDescent="0.25">
      <c r="A270" s="106">
        <f t="shared" si="8"/>
        <v>0</v>
      </c>
      <c r="B270" s="52"/>
      <c r="C270" s="93" t="str">
        <f>IFERROR(VLOOKUP($B270,'Sub-code Info'!$B$4:$C$23,2,FALSE),"")</f>
        <v/>
      </c>
      <c r="D270" s="61"/>
      <c r="E270" s="61"/>
      <c r="F270" s="61"/>
      <c r="G270" s="61"/>
      <c r="H270" s="61"/>
      <c r="I270" s="61"/>
      <c r="J270" s="61"/>
      <c r="K270" s="68" t="str">
        <f>IFERROR('General Data'!$F$3*L270/SUM(COUNTIF(D270:J270,"x")),"00:00")</f>
        <v>00:00</v>
      </c>
      <c r="L270" s="75">
        <f t="shared" si="9"/>
        <v>0</v>
      </c>
      <c r="M270" s="53"/>
      <c r="N270" s="53"/>
      <c r="O270" s="53"/>
      <c r="P270" s="53"/>
      <c r="Q270" s="53"/>
      <c r="R270" s="53"/>
      <c r="S270" s="53"/>
      <c r="T270" s="53"/>
      <c r="U270" s="53"/>
      <c r="V270" s="53"/>
      <c r="W270" s="53"/>
      <c r="X270" s="53"/>
      <c r="Y270" s="53"/>
      <c r="Z270" s="53"/>
      <c r="AA270" s="53"/>
      <c r="AB270" s="53"/>
      <c r="AC270" s="53"/>
      <c r="AD270" s="53"/>
      <c r="AE270" s="53"/>
      <c r="AF270" s="53"/>
      <c r="AG270" s="53"/>
      <c r="AH270" s="53"/>
      <c r="AI270" s="53"/>
      <c r="AJ270" s="53"/>
      <c r="AK270" s="53"/>
      <c r="AL270" s="53"/>
      <c r="AM270" s="53"/>
      <c r="AN270" s="53"/>
      <c r="AO270" s="53"/>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3"/>
      <c r="BR270" s="53"/>
      <c r="BS270" s="53"/>
      <c r="BT270" s="53"/>
      <c r="BU270" s="53"/>
      <c r="BV270" s="53"/>
      <c r="BW270" s="53"/>
      <c r="BX270" s="53"/>
      <c r="BY270" s="53"/>
      <c r="BZ270" s="53"/>
      <c r="CA270" s="53"/>
      <c r="CB270" s="53"/>
      <c r="CC270" s="53"/>
      <c r="CD270" s="53"/>
      <c r="CE270" s="53"/>
      <c r="CF270" s="53"/>
      <c r="CG270" s="53"/>
      <c r="CH270" s="53"/>
      <c r="CI270" s="53"/>
      <c r="CJ270" s="53"/>
      <c r="CK270" s="53"/>
      <c r="CL270" s="53"/>
      <c r="CM270" s="53"/>
      <c r="CN270" s="53"/>
      <c r="CO270" s="53"/>
      <c r="CP270" s="53"/>
      <c r="CQ270" s="53"/>
      <c r="CR270" s="53"/>
      <c r="CS270" s="53"/>
      <c r="CT270" s="53"/>
      <c r="CU270" s="53"/>
      <c r="CV270" s="53"/>
      <c r="CW270" s="53"/>
      <c r="CX270" s="53"/>
      <c r="CY270" s="53"/>
      <c r="CZ270" s="53"/>
      <c r="DA270" s="53"/>
      <c r="DB270" s="53"/>
      <c r="DC270" s="53"/>
      <c r="DD270" s="53"/>
      <c r="DE270" s="53"/>
      <c r="DF270" s="53"/>
      <c r="DG270" s="53"/>
      <c r="DH270" s="53"/>
      <c r="DI270" s="53"/>
      <c r="DJ270" s="53"/>
      <c r="DK270" s="53"/>
      <c r="DL270" s="53"/>
      <c r="DM270" s="53"/>
      <c r="DN270" s="53"/>
      <c r="DO270" s="53"/>
      <c r="DP270" s="53"/>
      <c r="DQ270" s="53"/>
      <c r="DR270" s="53"/>
      <c r="DS270" s="53"/>
      <c r="DT270" s="53"/>
      <c r="DU270" s="53"/>
      <c r="DV270" s="53"/>
      <c r="DW270" s="53"/>
      <c r="DX270" s="53"/>
      <c r="DY270" s="53"/>
      <c r="DZ270" s="53"/>
      <c r="EA270" s="53"/>
      <c r="EB270" s="53"/>
      <c r="EC270" s="53"/>
      <c r="ED270" s="53"/>
      <c r="EE270" s="53"/>
      <c r="EF270" s="53"/>
      <c r="EG270" s="53"/>
      <c r="EH270" s="53"/>
      <c r="EI270" s="53"/>
      <c r="EJ270" s="53"/>
      <c r="EK270" s="53"/>
      <c r="EL270" s="53"/>
      <c r="EM270" s="53"/>
      <c r="EN270" s="53"/>
      <c r="EO270" s="53"/>
      <c r="EP270" s="53"/>
      <c r="EQ270" s="53"/>
      <c r="ER270" s="53"/>
      <c r="ES270" s="53"/>
      <c r="ET270" s="53"/>
      <c r="EU270" s="53"/>
      <c r="EV270" s="53"/>
      <c r="EW270" s="53"/>
      <c r="EX270" s="53"/>
      <c r="EY270" s="53"/>
      <c r="EZ270" s="53"/>
      <c r="FA270" s="53"/>
      <c r="FB270" s="53"/>
      <c r="FC270" s="53"/>
      <c r="FD270" s="53"/>
      <c r="FE270" s="53"/>
      <c r="FF270" s="53"/>
      <c r="FG270" s="53"/>
      <c r="FH270" s="53"/>
      <c r="FI270" s="53"/>
      <c r="FJ270" s="53"/>
      <c r="FK270" s="53"/>
      <c r="FL270" s="53"/>
      <c r="FM270" s="53"/>
      <c r="FN270" s="53"/>
      <c r="FO270" s="53"/>
      <c r="FP270" s="53"/>
      <c r="FQ270" s="53"/>
      <c r="FR270" s="53"/>
      <c r="FS270" s="53"/>
      <c r="FT270" s="53"/>
      <c r="FU270" s="53"/>
      <c r="FV270" s="53"/>
      <c r="FW270" s="53"/>
      <c r="FX270" s="53"/>
      <c r="FY270" s="53"/>
      <c r="FZ270" s="53"/>
      <c r="GA270" s="53"/>
      <c r="GB270" s="53"/>
      <c r="GC270" s="53"/>
      <c r="GD270" s="53"/>
      <c r="GE270" s="53"/>
      <c r="GF270" s="53"/>
      <c r="GG270" s="53"/>
      <c r="GH270" s="53"/>
      <c r="GI270" s="53"/>
      <c r="GJ270" s="53"/>
      <c r="GK270" s="53"/>
      <c r="GL270" s="53"/>
      <c r="GM270" s="53"/>
      <c r="GN270" s="53"/>
      <c r="GO270" s="53"/>
      <c r="GP270" s="53"/>
      <c r="GQ270" s="53"/>
      <c r="GR270" s="53"/>
      <c r="GS270" s="53"/>
      <c r="GT270" s="53"/>
      <c r="GU270" s="53"/>
      <c r="GV270" s="53"/>
      <c r="GW270" s="53"/>
      <c r="GX270" s="53"/>
      <c r="GY270" s="53"/>
      <c r="GZ270" s="53"/>
      <c r="HA270" s="53"/>
      <c r="HB270" s="53"/>
      <c r="HC270" s="53"/>
      <c r="HD270" s="53"/>
      <c r="HE270" s="53"/>
      <c r="HF270" s="53"/>
      <c r="HG270" s="53"/>
      <c r="HH270" s="53"/>
      <c r="HI270" s="53"/>
      <c r="HJ270" s="53"/>
      <c r="HK270" s="53"/>
      <c r="HL270" s="53"/>
      <c r="HM270" s="53"/>
      <c r="HN270" s="53"/>
      <c r="HO270" s="53"/>
      <c r="HP270" s="53"/>
      <c r="HQ270" s="53"/>
      <c r="HR270" s="53"/>
      <c r="HS270" s="53"/>
      <c r="HT270" s="53"/>
      <c r="HU270" s="53"/>
      <c r="HV270" s="53"/>
      <c r="HW270" s="53"/>
      <c r="HX270" s="53"/>
      <c r="HY270" s="53"/>
      <c r="HZ270" s="53"/>
      <c r="IA270" s="53"/>
      <c r="IB270" s="53"/>
      <c r="IC270" s="53"/>
      <c r="ID270" s="53"/>
      <c r="IE270" s="53"/>
      <c r="IF270" s="53"/>
      <c r="IG270" s="53"/>
      <c r="IH270" s="53"/>
      <c r="II270" s="53"/>
      <c r="IJ270" s="53"/>
      <c r="IK270" s="53"/>
      <c r="IL270" s="53"/>
      <c r="IM270" s="53"/>
      <c r="IN270" s="53"/>
      <c r="IO270" s="53"/>
      <c r="IP270" s="53"/>
      <c r="IQ270" s="53"/>
      <c r="IR270" s="53"/>
      <c r="IS270" s="53"/>
      <c r="IT270" s="53"/>
      <c r="IU270" s="53"/>
      <c r="IV270" s="53"/>
      <c r="IW270" s="53"/>
      <c r="IX270" s="53"/>
      <c r="IY270" s="53"/>
      <c r="IZ270" s="53"/>
      <c r="JA270" s="53"/>
      <c r="JB270" s="53"/>
      <c r="JC270" s="53"/>
      <c r="JD270" s="53"/>
      <c r="JE270" s="53"/>
      <c r="JF270" s="53"/>
      <c r="JG270" s="53"/>
      <c r="JH270" s="53"/>
      <c r="JI270" s="53"/>
      <c r="JJ270" s="53"/>
      <c r="JK270" s="53"/>
      <c r="JL270" s="53"/>
      <c r="JM270" s="53"/>
      <c r="JN270" s="53"/>
      <c r="JO270" s="53"/>
      <c r="JP270" s="53"/>
      <c r="JQ270" s="53"/>
      <c r="JR270" s="53"/>
      <c r="JS270" s="53"/>
      <c r="JT270" s="53"/>
      <c r="JU270" s="53"/>
      <c r="JV270" s="53"/>
      <c r="JW270" s="53"/>
      <c r="JX270" s="53"/>
      <c r="JY270" s="53"/>
      <c r="JZ270" s="53"/>
      <c r="KA270" s="53"/>
      <c r="KB270" s="53"/>
      <c r="KC270" s="53"/>
      <c r="KD270" s="53"/>
      <c r="KE270" s="53"/>
      <c r="KF270" s="53"/>
      <c r="KG270" s="53"/>
      <c r="KH270" s="53"/>
      <c r="KI270" s="53"/>
      <c r="KJ270" s="53"/>
      <c r="KK270" s="53"/>
      <c r="KL270" s="53"/>
      <c r="KM270" s="53"/>
      <c r="KN270" s="53"/>
      <c r="KO270" s="9"/>
      <c r="KP270" s="9"/>
    </row>
    <row r="271" spans="1:302" x14ac:dyDescent="0.25">
      <c r="A271" s="106">
        <f t="shared" si="8"/>
        <v>0</v>
      </c>
      <c r="B271" s="52"/>
      <c r="C271" s="93" t="str">
        <f>IFERROR(VLOOKUP($B271,'Sub-code Info'!$B$4:$C$23,2,FALSE),"")</f>
        <v/>
      </c>
      <c r="D271" s="61"/>
      <c r="E271" s="61"/>
      <c r="F271" s="61"/>
      <c r="G271" s="61"/>
      <c r="H271" s="61"/>
      <c r="I271" s="61"/>
      <c r="J271" s="61"/>
      <c r="K271" s="68" t="str">
        <f>IFERROR('General Data'!$F$3*L271/SUM(COUNTIF(D271:J271,"x")),"00:00")</f>
        <v>00:00</v>
      </c>
      <c r="L271" s="75">
        <f t="shared" si="9"/>
        <v>0</v>
      </c>
      <c r="M271" s="53"/>
      <c r="N271" s="53"/>
      <c r="O271" s="53"/>
      <c r="P271" s="53"/>
      <c r="Q271" s="53"/>
      <c r="R271" s="53"/>
      <c r="S271" s="53"/>
      <c r="T271" s="53"/>
      <c r="U271" s="53"/>
      <c r="V271" s="53"/>
      <c r="W271" s="53"/>
      <c r="X271" s="53"/>
      <c r="Y271" s="53"/>
      <c r="Z271" s="53"/>
      <c r="AA271" s="53"/>
      <c r="AB271" s="53"/>
      <c r="AC271" s="53"/>
      <c r="AD271" s="53"/>
      <c r="AE271" s="53"/>
      <c r="AF271" s="53"/>
      <c r="AG271" s="53"/>
      <c r="AH271" s="53"/>
      <c r="AI271" s="53"/>
      <c r="AJ271" s="53"/>
      <c r="AK271" s="53"/>
      <c r="AL271" s="53"/>
      <c r="AM271" s="53"/>
      <c r="AN271" s="53"/>
      <c r="AO271" s="53"/>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c r="BU271" s="53"/>
      <c r="BV271" s="53"/>
      <c r="BW271" s="53"/>
      <c r="BX271" s="53"/>
      <c r="BY271" s="53"/>
      <c r="BZ271" s="53"/>
      <c r="CA271" s="53"/>
      <c r="CB271" s="53"/>
      <c r="CC271" s="53"/>
      <c r="CD271" s="53"/>
      <c r="CE271" s="53"/>
      <c r="CF271" s="53"/>
      <c r="CG271" s="53"/>
      <c r="CH271" s="53"/>
      <c r="CI271" s="53"/>
      <c r="CJ271" s="53"/>
      <c r="CK271" s="53"/>
      <c r="CL271" s="53"/>
      <c r="CM271" s="53"/>
      <c r="CN271" s="53"/>
      <c r="CO271" s="53"/>
      <c r="CP271" s="53"/>
      <c r="CQ271" s="53"/>
      <c r="CR271" s="53"/>
      <c r="CS271" s="53"/>
      <c r="CT271" s="53"/>
      <c r="CU271" s="53"/>
      <c r="CV271" s="53"/>
      <c r="CW271" s="53"/>
      <c r="CX271" s="53"/>
      <c r="CY271" s="53"/>
      <c r="CZ271" s="53"/>
      <c r="DA271" s="53"/>
      <c r="DB271" s="53"/>
      <c r="DC271" s="53"/>
      <c r="DD271" s="53"/>
      <c r="DE271" s="53"/>
      <c r="DF271" s="53"/>
      <c r="DG271" s="53"/>
      <c r="DH271" s="53"/>
      <c r="DI271" s="53"/>
      <c r="DJ271" s="53"/>
      <c r="DK271" s="53"/>
      <c r="DL271" s="53"/>
      <c r="DM271" s="53"/>
      <c r="DN271" s="53"/>
      <c r="DO271" s="53"/>
      <c r="DP271" s="53"/>
      <c r="DQ271" s="53"/>
      <c r="DR271" s="53"/>
      <c r="DS271" s="53"/>
      <c r="DT271" s="53"/>
      <c r="DU271" s="53"/>
      <c r="DV271" s="53"/>
      <c r="DW271" s="53"/>
      <c r="DX271" s="53"/>
      <c r="DY271" s="53"/>
      <c r="DZ271" s="53"/>
      <c r="EA271" s="53"/>
      <c r="EB271" s="53"/>
      <c r="EC271" s="53"/>
      <c r="ED271" s="53"/>
      <c r="EE271" s="53"/>
      <c r="EF271" s="53"/>
      <c r="EG271" s="53"/>
      <c r="EH271" s="53"/>
      <c r="EI271" s="53"/>
      <c r="EJ271" s="53"/>
      <c r="EK271" s="53"/>
      <c r="EL271" s="53"/>
      <c r="EM271" s="53"/>
      <c r="EN271" s="53"/>
      <c r="EO271" s="53"/>
      <c r="EP271" s="53"/>
      <c r="EQ271" s="53"/>
      <c r="ER271" s="53"/>
      <c r="ES271" s="53"/>
      <c r="ET271" s="53"/>
      <c r="EU271" s="53"/>
      <c r="EV271" s="53"/>
      <c r="EW271" s="53"/>
      <c r="EX271" s="53"/>
      <c r="EY271" s="53"/>
      <c r="EZ271" s="53"/>
      <c r="FA271" s="53"/>
      <c r="FB271" s="53"/>
      <c r="FC271" s="53"/>
      <c r="FD271" s="53"/>
      <c r="FE271" s="53"/>
      <c r="FF271" s="53"/>
      <c r="FG271" s="53"/>
      <c r="FH271" s="53"/>
      <c r="FI271" s="53"/>
      <c r="FJ271" s="53"/>
      <c r="FK271" s="53"/>
      <c r="FL271" s="53"/>
      <c r="FM271" s="53"/>
      <c r="FN271" s="53"/>
      <c r="FO271" s="53"/>
      <c r="FP271" s="53"/>
      <c r="FQ271" s="53"/>
      <c r="FR271" s="53"/>
      <c r="FS271" s="53"/>
      <c r="FT271" s="53"/>
      <c r="FU271" s="53"/>
      <c r="FV271" s="53"/>
      <c r="FW271" s="53"/>
      <c r="FX271" s="53"/>
      <c r="FY271" s="53"/>
      <c r="FZ271" s="53"/>
      <c r="GA271" s="53"/>
      <c r="GB271" s="53"/>
      <c r="GC271" s="53"/>
      <c r="GD271" s="53"/>
      <c r="GE271" s="53"/>
      <c r="GF271" s="53"/>
      <c r="GG271" s="53"/>
      <c r="GH271" s="53"/>
      <c r="GI271" s="53"/>
      <c r="GJ271" s="53"/>
      <c r="GK271" s="53"/>
      <c r="GL271" s="53"/>
      <c r="GM271" s="53"/>
      <c r="GN271" s="53"/>
      <c r="GO271" s="53"/>
      <c r="GP271" s="53"/>
      <c r="GQ271" s="53"/>
      <c r="GR271" s="53"/>
      <c r="GS271" s="53"/>
      <c r="GT271" s="53"/>
      <c r="GU271" s="53"/>
      <c r="GV271" s="53"/>
      <c r="GW271" s="53"/>
      <c r="GX271" s="53"/>
      <c r="GY271" s="53"/>
      <c r="GZ271" s="53"/>
      <c r="HA271" s="53"/>
      <c r="HB271" s="53"/>
      <c r="HC271" s="53"/>
      <c r="HD271" s="53"/>
      <c r="HE271" s="53"/>
      <c r="HF271" s="53"/>
      <c r="HG271" s="53"/>
      <c r="HH271" s="53"/>
      <c r="HI271" s="53"/>
      <c r="HJ271" s="53"/>
      <c r="HK271" s="53"/>
      <c r="HL271" s="53"/>
      <c r="HM271" s="53"/>
      <c r="HN271" s="53"/>
      <c r="HO271" s="53"/>
      <c r="HP271" s="53"/>
      <c r="HQ271" s="53"/>
      <c r="HR271" s="53"/>
      <c r="HS271" s="53"/>
      <c r="HT271" s="53"/>
      <c r="HU271" s="53"/>
      <c r="HV271" s="53"/>
      <c r="HW271" s="53"/>
      <c r="HX271" s="53"/>
      <c r="HY271" s="53"/>
      <c r="HZ271" s="53"/>
      <c r="IA271" s="53"/>
      <c r="IB271" s="53"/>
      <c r="IC271" s="53"/>
      <c r="ID271" s="53"/>
      <c r="IE271" s="53"/>
      <c r="IF271" s="53"/>
      <c r="IG271" s="53"/>
      <c r="IH271" s="53"/>
      <c r="II271" s="53"/>
      <c r="IJ271" s="53"/>
      <c r="IK271" s="53"/>
      <c r="IL271" s="53"/>
      <c r="IM271" s="53"/>
      <c r="IN271" s="53"/>
      <c r="IO271" s="53"/>
      <c r="IP271" s="53"/>
      <c r="IQ271" s="53"/>
      <c r="IR271" s="53"/>
      <c r="IS271" s="53"/>
      <c r="IT271" s="53"/>
      <c r="IU271" s="53"/>
      <c r="IV271" s="53"/>
      <c r="IW271" s="53"/>
      <c r="IX271" s="53"/>
      <c r="IY271" s="53"/>
      <c r="IZ271" s="53"/>
      <c r="JA271" s="53"/>
      <c r="JB271" s="53"/>
      <c r="JC271" s="53"/>
      <c r="JD271" s="53"/>
      <c r="JE271" s="53"/>
      <c r="JF271" s="53"/>
      <c r="JG271" s="53"/>
      <c r="JH271" s="53"/>
      <c r="JI271" s="53"/>
      <c r="JJ271" s="53"/>
      <c r="JK271" s="53"/>
      <c r="JL271" s="53"/>
      <c r="JM271" s="53"/>
      <c r="JN271" s="53"/>
      <c r="JO271" s="53"/>
      <c r="JP271" s="53"/>
      <c r="JQ271" s="53"/>
      <c r="JR271" s="53"/>
      <c r="JS271" s="53"/>
      <c r="JT271" s="53"/>
      <c r="JU271" s="53"/>
      <c r="JV271" s="53"/>
      <c r="JW271" s="53"/>
      <c r="JX271" s="53"/>
      <c r="JY271" s="53"/>
      <c r="JZ271" s="53"/>
      <c r="KA271" s="53"/>
      <c r="KB271" s="53"/>
      <c r="KC271" s="53"/>
      <c r="KD271" s="53"/>
      <c r="KE271" s="53"/>
      <c r="KF271" s="53"/>
      <c r="KG271" s="53"/>
      <c r="KH271" s="53"/>
      <c r="KI271" s="53"/>
      <c r="KJ271" s="53"/>
      <c r="KK271" s="53"/>
      <c r="KL271" s="53"/>
      <c r="KM271" s="53"/>
      <c r="KN271" s="53"/>
      <c r="KO271" s="9"/>
      <c r="KP271" s="9"/>
    </row>
    <row r="272" spans="1:302" x14ac:dyDescent="0.25">
      <c r="A272" s="106">
        <f t="shared" si="8"/>
        <v>0</v>
      </c>
      <c r="B272" s="52"/>
      <c r="C272" s="93" t="str">
        <f>IFERROR(VLOOKUP($B272,'Sub-code Info'!$B$4:$C$23,2,FALSE),"")</f>
        <v/>
      </c>
      <c r="D272" s="61"/>
      <c r="E272" s="61"/>
      <c r="F272" s="61"/>
      <c r="G272" s="61"/>
      <c r="H272" s="61"/>
      <c r="I272" s="61"/>
      <c r="J272" s="61"/>
      <c r="K272" s="68" t="str">
        <f>IFERROR('General Data'!$F$3*L272/SUM(COUNTIF(D272:J272,"x")),"00:00")</f>
        <v>00:00</v>
      </c>
      <c r="L272" s="75">
        <f t="shared" si="9"/>
        <v>0</v>
      </c>
      <c r="M272" s="53"/>
      <c r="N272" s="53"/>
      <c r="O272" s="53"/>
      <c r="P272" s="53"/>
      <c r="Q272" s="53"/>
      <c r="R272" s="53"/>
      <c r="S272" s="53"/>
      <c r="T272" s="53"/>
      <c r="U272" s="53"/>
      <c r="V272" s="53"/>
      <c r="W272" s="53"/>
      <c r="X272" s="53"/>
      <c r="Y272" s="53"/>
      <c r="Z272" s="53"/>
      <c r="AA272" s="53"/>
      <c r="AB272" s="53"/>
      <c r="AC272" s="53"/>
      <c r="AD272" s="53"/>
      <c r="AE272" s="53"/>
      <c r="AF272" s="53"/>
      <c r="AG272" s="53"/>
      <c r="AH272" s="53"/>
      <c r="AI272" s="53"/>
      <c r="AJ272" s="53"/>
      <c r="AK272" s="53"/>
      <c r="AL272" s="53"/>
      <c r="AM272" s="53"/>
      <c r="AN272" s="53"/>
      <c r="AO272" s="53"/>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c r="BU272" s="53"/>
      <c r="BV272" s="53"/>
      <c r="BW272" s="53"/>
      <c r="BX272" s="53"/>
      <c r="BY272" s="53"/>
      <c r="BZ272" s="53"/>
      <c r="CA272" s="53"/>
      <c r="CB272" s="53"/>
      <c r="CC272" s="53"/>
      <c r="CD272" s="53"/>
      <c r="CE272" s="53"/>
      <c r="CF272" s="53"/>
      <c r="CG272" s="53"/>
      <c r="CH272" s="53"/>
      <c r="CI272" s="53"/>
      <c r="CJ272" s="53"/>
      <c r="CK272" s="53"/>
      <c r="CL272" s="53"/>
      <c r="CM272" s="53"/>
      <c r="CN272" s="53"/>
      <c r="CO272" s="53"/>
      <c r="CP272" s="53"/>
      <c r="CQ272" s="53"/>
      <c r="CR272" s="53"/>
      <c r="CS272" s="53"/>
      <c r="CT272" s="53"/>
      <c r="CU272" s="53"/>
      <c r="CV272" s="53"/>
      <c r="CW272" s="53"/>
      <c r="CX272" s="53"/>
      <c r="CY272" s="53"/>
      <c r="CZ272" s="53"/>
      <c r="DA272" s="53"/>
      <c r="DB272" s="53"/>
      <c r="DC272" s="53"/>
      <c r="DD272" s="53"/>
      <c r="DE272" s="53"/>
      <c r="DF272" s="53"/>
      <c r="DG272" s="53"/>
      <c r="DH272" s="53"/>
      <c r="DI272" s="53"/>
      <c r="DJ272" s="53"/>
      <c r="DK272" s="53"/>
      <c r="DL272" s="53"/>
      <c r="DM272" s="53"/>
      <c r="DN272" s="53"/>
      <c r="DO272" s="53"/>
      <c r="DP272" s="53"/>
      <c r="DQ272" s="53"/>
      <c r="DR272" s="53"/>
      <c r="DS272" s="53"/>
      <c r="DT272" s="53"/>
      <c r="DU272" s="53"/>
      <c r="DV272" s="53"/>
      <c r="DW272" s="53"/>
      <c r="DX272" s="53"/>
      <c r="DY272" s="53"/>
      <c r="DZ272" s="53"/>
      <c r="EA272" s="53"/>
      <c r="EB272" s="53"/>
      <c r="EC272" s="53"/>
      <c r="ED272" s="53"/>
      <c r="EE272" s="53"/>
      <c r="EF272" s="53"/>
      <c r="EG272" s="53"/>
      <c r="EH272" s="53"/>
      <c r="EI272" s="53"/>
      <c r="EJ272" s="53"/>
      <c r="EK272" s="53"/>
      <c r="EL272" s="53"/>
      <c r="EM272" s="53"/>
      <c r="EN272" s="53"/>
      <c r="EO272" s="53"/>
      <c r="EP272" s="53"/>
      <c r="EQ272" s="53"/>
      <c r="ER272" s="53"/>
      <c r="ES272" s="53"/>
      <c r="ET272" s="53"/>
      <c r="EU272" s="53"/>
      <c r="EV272" s="53"/>
      <c r="EW272" s="53"/>
      <c r="EX272" s="53"/>
      <c r="EY272" s="53"/>
      <c r="EZ272" s="53"/>
      <c r="FA272" s="53"/>
      <c r="FB272" s="53"/>
      <c r="FC272" s="53"/>
      <c r="FD272" s="53"/>
      <c r="FE272" s="53"/>
      <c r="FF272" s="53"/>
      <c r="FG272" s="53"/>
      <c r="FH272" s="53"/>
      <c r="FI272" s="53"/>
      <c r="FJ272" s="53"/>
      <c r="FK272" s="53"/>
      <c r="FL272" s="53"/>
      <c r="FM272" s="53"/>
      <c r="FN272" s="53"/>
      <c r="FO272" s="53"/>
      <c r="FP272" s="53"/>
      <c r="FQ272" s="53"/>
      <c r="FR272" s="53"/>
      <c r="FS272" s="53"/>
      <c r="FT272" s="53"/>
      <c r="FU272" s="53"/>
      <c r="FV272" s="53"/>
      <c r="FW272" s="53"/>
      <c r="FX272" s="53"/>
      <c r="FY272" s="53"/>
      <c r="FZ272" s="53"/>
      <c r="GA272" s="53"/>
      <c r="GB272" s="53"/>
      <c r="GC272" s="53"/>
      <c r="GD272" s="53"/>
      <c r="GE272" s="53"/>
      <c r="GF272" s="53"/>
      <c r="GG272" s="53"/>
      <c r="GH272" s="53"/>
      <c r="GI272" s="53"/>
      <c r="GJ272" s="53"/>
      <c r="GK272" s="53"/>
      <c r="GL272" s="53"/>
      <c r="GM272" s="53"/>
      <c r="GN272" s="53"/>
      <c r="GO272" s="53"/>
      <c r="GP272" s="53"/>
      <c r="GQ272" s="53"/>
      <c r="GR272" s="53"/>
      <c r="GS272" s="53"/>
      <c r="GT272" s="53"/>
      <c r="GU272" s="53"/>
      <c r="GV272" s="53"/>
      <c r="GW272" s="53"/>
      <c r="GX272" s="53"/>
      <c r="GY272" s="53"/>
      <c r="GZ272" s="53"/>
      <c r="HA272" s="53"/>
      <c r="HB272" s="53"/>
      <c r="HC272" s="53"/>
      <c r="HD272" s="53"/>
      <c r="HE272" s="53"/>
      <c r="HF272" s="53"/>
      <c r="HG272" s="53"/>
      <c r="HH272" s="53"/>
      <c r="HI272" s="53"/>
      <c r="HJ272" s="53"/>
      <c r="HK272" s="53"/>
      <c r="HL272" s="53"/>
      <c r="HM272" s="53"/>
      <c r="HN272" s="53"/>
      <c r="HO272" s="53"/>
      <c r="HP272" s="53"/>
      <c r="HQ272" s="53"/>
      <c r="HR272" s="53"/>
      <c r="HS272" s="53"/>
      <c r="HT272" s="53"/>
      <c r="HU272" s="53"/>
      <c r="HV272" s="53"/>
      <c r="HW272" s="53"/>
      <c r="HX272" s="53"/>
      <c r="HY272" s="53"/>
      <c r="HZ272" s="53"/>
      <c r="IA272" s="53"/>
      <c r="IB272" s="53"/>
      <c r="IC272" s="53"/>
      <c r="ID272" s="53"/>
      <c r="IE272" s="53"/>
      <c r="IF272" s="53"/>
      <c r="IG272" s="53"/>
      <c r="IH272" s="53"/>
      <c r="II272" s="53"/>
      <c r="IJ272" s="53"/>
      <c r="IK272" s="53"/>
      <c r="IL272" s="53"/>
      <c r="IM272" s="53"/>
      <c r="IN272" s="53"/>
      <c r="IO272" s="53"/>
      <c r="IP272" s="53"/>
      <c r="IQ272" s="53"/>
      <c r="IR272" s="53"/>
      <c r="IS272" s="53"/>
      <c r="IT272" s="53"/>
      <c r="IU272" s="53"/>
      <c r="IV272" s="53"/>
      <c r="IW272" s="53"/>
      <c r="IX272" s="53"/>
      <c r="IY272" s="53"/>
      <c r="IZ272" s="53"/>
      <c r="JA272" s="53"/>
      <c r="JB272" s="53"/>
      <c r="JC272" s="53"/>
      <c r="JD272" s="53"/>
      <c r="JE272" s="53"/>
      <c r="JF272" s="53"/>
      <c r="JG272" s="53"/>
      <c r="JH272" s="53"/>
      <c r="JI272" s="53"/>
      <c r="JJ272" s="53"/>
      <c r="JK272" s="53"/>
      <c r="JL272" s="53"/>
      <c r="JM272" s="53"/>
      <c r="JN272" s="53"/>
      <c r="JO272" s="53"/>
      <c r="JP272" s="53"/>
      <c r="JQ272" s="53"/>
      <c r="JR272" s="53"/>
      <c r="JS272" s="53"/>
      <c r="JT272" s="53"/>
      <c r="JU272" s="53"/>
      <c r="JV272" s="53"/>
      <c r="JW272" s="53"/>
      <c r="JX272" s="53"/>
      <c r="JY272" s="53"/>
      <c r="JZ272" s="53"/>
      <c r="KA272" s="53"/>
      <c r="KB272" s="53"/>
      <c r="KC272" s="53"/>
      <c r="KD272" s="53"/>
      <c r="KE272" s="53"/>
      <c r="KF272" s="53"/>
      <c r="KG272" s="53"/>
      <c r="KH272" s="53"/>
      <c r="KI272" s="53"/>
      <c r="KJ272" s="53"/>
      <c r="KK272" s="53"/>
      <c r="KL272" s="53"/>
      <c r="KM272" s="53"/>
      <c r="KN272" s="53"/>
      <c r="KO272" s="9"/>
      <c r="KP272" s="9"/>
    </row>
    <row r="273" spans="1:302" x14ac:dyDescent="0.25">
      <c r="A273" s="106">
        <f t="shared" si="8"/>
        <v>0</v>
      </c>
      <c r="B273" s="52"/>
      <c r="C273" s="93" t="str">
        <f>IFERROR(VLOOKUP($B273,'Sub-code Info'!$B$4:$C$23,2,FALSE),"")</f>
        <v/>
      </c>
      <c r="D273" s="61"/>
      <c r="E273" s="61"/>
      <c r="F273" s="61"/>
      <c r="G273" s="61"/>
      <c r="H273" s="61"/>
      <c r="I273" s="61"/>
      <c r="J273" s="61"/>
      <c r="K273" s="68" t="str">
        <f>IFERROR('General Data'!$F$3*L273/SUM(COUNTIF(D273:J273,"x")),"00:00")</f>
        <v>00:00</v>
      </c>
      <c r="L273" s="75">
        <f t="shared" si="9"/>
        <v>0</v>
      </c>
      <c r="M273" s="53"/>
      <c r="N273" s="53"/>
      <c r="O273" s="53"/>
      <c r="P273" s="53"/>
      <c r="Q273" s="53"/>
      <c r="R273" s="53"/>
      <c r="S273" s="53"/>
      <c r="T273" s="53"/>
      <c r="U273" s="53"/>
      <c r="V273" s="53"/>
      <c r="W273" s="53"/>
      <c r="X273" s="53"/>
      <c r="Y273" s="53"/>
      <c r="Z273" s="53"/>
      <c r="AA273" s="53"/>
      <c r="AB273" s="53"/>
      <c r="AC273" s="53"/>
      <c r="AD273" s="53"/>
      <c r="AE273" s="53"/>
      <c r="AF273" s="53"/>
      <c r="AG273" s="53"/>
      <c r="AH273" s="53"/>
      <c r="AI273" s="53"/>
      <c r="AJ273" s="53"/>
      <c r="AK273" s="53"/>
      <c r="AL273" s="53"/>
      <c r="AM273" s="53"/>
      <c r="AN273" s="53"/>
      <c r="AO273" s="53"/>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53"/>
      <c r="CD273" s="53"/>
      <c r="CE273" s="53"/>
      <c r="CF273" s="53"/>
      <c r="CG273" s="53"/>
      <c r="CH273" s="53"/>
      <c r="CI273" s="53"/>
      <c r="CJ273" s="53"/>
      <c r="CK273" s="53"/>
      <c r="CL273" s="53"/>
      <c r="CM273" s="53"/>
      <c r="CN273" s="53"/>
      <c r="CO273" s="53"/>
      <c r="CP273" s="53"/>
      <c r="CQ273" s="53"/>
      <c r="CR273" s="53"/>
      <c r="CS273" s="53"/>
      <c r="CT273" s="53"/>
      <c r="CU273" s="53"/>
      <c r="CV273" s="53"/>
      <c r="CW273" s="53"/>
      <c r="CX273" s="53"/>
      <c r="CY273" s="53"/>
      <c r="CZ273" s="53"/>
      <c r="DA273" s="53"/>
      <c r="DB273" s="53"/>
      <c r="DC273" s="53"/>
      <c r="DD273" s="53"/>
      <c r="DE273" s="53"/>
      <c r="DF273" s="53"/>
      <c r="DG273" s="53"/>
      <c r="DH273" s="53"/>
      <c r="DI273" s="53"/>
      <c r="DJ273" s="53"/>
      <c r="DK273" s="53"/>
      <c r="DL273" s="53"/>
      <c r="DM273" s="53"/>
      <c r="DN273" s="53"/>
      <c r="DO273" s="53"/>
      <c r="DP273" s="53"/>
      <c r="DQ273" s="53"/>
      <c r="DR273" s="53"/>
      <c r="DS273" s="53"/>
      <c r="DT273" s="53"/>
      <c r="DU273" s="53"/>
      <c r="DV273" s="53"/>
      <c r="DW273" s="53"/>
      <c r="DX273" s="53"/>
      <c r="DY273" s="53"/>
      <c r="DZ273" s="53"/>
      <c r="EA273" s="53"/>
      <c r="EB273" s="53"/>
      <c r="EC273" s="53"/>
      <c r="ED273" s="53"/>
      <c r="EE273" s="53"/>
      <c r="EF273" s="53"/>
      <c r="EG273" s="53"/>
      <c r="EH273" s="53"/>
      <c r="EI273" s="53"/>
      <c r="EJ273" s="53"/>
      <c r="EK273" s="53"/>
      <c r="EL273" s="53"/>
      <c r="EM273" s="53"/>
      <c r="EN273" s="53"/>
      <c r="EO273" s="53"/>
      <c r="EP273" s="53"/>
      <c r="EQ273" s="53"/>
      <c r="ER273" s="53"/>
      <c r="ES273" s="53"/>
      <c r="ET273" s="53"/>
      <c r="EU273" s="53"/>
      <c r="EV273" s="53"/>
      <c r="EW273" s="53"/>
      <c r="EX273" s="53"/>
      <c r="EY273" s="53"/>
      <c r="EZ273" s="53"/>
      <c r="FA273" s="53"/>
      <c r="FB273" s="53"/>
      <c r="FC273" s="53"/>
      <c r="FD273" s="53"/>
      <c r="FE273" s="53"/>
      <c r="FF273" s="53"/>
      <c r="FG273" s="53"/>
      <c r="FH273" s="53"/>
      <c r="FI273" s="53"/>
      <c r="FJ273" s="53"/>
      <c r="FK273" s="53"/>
      <c r="FL273" s="53"/>
      <c r="FM273" s="53"/>
      <c r="FN273" s="53"/>
      <c r="FO273" s="53"/>
      <c r="FP273" s="53"/>
      <c r="FQ273" s="53"/>
      <c r="FR273" s="53"/>
      <c r="FS273" s="53"/>
      <c r="FT273" s="53"/>
      <c r="FU273" s="53"/>
      <c r="FV273" s="53"/>
      <c r="FW273" s="53"/>
      <c r="FX273" s="53"/>
      <c r="FY273" s="53"/>
      <c r="FZ273" s="53"/>
      <c r="GA273" s="53"/>
      <c r="GB273" s="53"/>
      <c r="GC273" s="53"/>
      <c r="GD273" s="53"/>
      <c r="GE273" s="53"/>
      <c r="GF273" s="53"/>
      <c r="GG273" s="53"/>
      <c r="GH273" s="53"/>
      <c r="GI273" s="53"/>
      <c r="GJ273" s="53"/>
      <c r="GK273" s="53"/>
      <c r="GL273" s="53"/>
      <c r="GM273" s="53"/>
      <c r="GN273" s="53"/>
      <c r="GO273" s="53"/>
      <c r="GP273" s="53"/>
      <c r="GQ273" s="53"/>
      <c r="GR273" s="53"/>
      <c r="GS273" s="53"/>
      <c r="GT273" s="53"/>
      <c r="GU273" s="53"/>
      <c r="GV273" s="53"/>
      <c r="GW273" s="53"/>
      <c r="GX273" s="53"/>
      <c r="GY273" s="53"/>
      <c r="GZ273" s="53"/>
      <c r="HA273" s="53"/>
      <c r="HB273" s="53"/>
      <c r="HC273" s="53"/>
      <c r="HD273" s="53"/>
      <c r="HE273" s="53"/>
      <c r="HF273" s="53"/>
      <c r="HG273" s="53"/>
      <c r="HH273" s="53"/>
      <c r="HI273" s="53"/>
      <c r="HJ273" s="53"/>
      <c r="HK273" s="53"/>
      <c r="HL273" s="53"/>
      <c r="HM273" s="53"/>
      <c r="HN273" s="53"/>
      <c r="HO273" s="53"/>
      <c r="HP273" s="53"/>
      <c r="HQ273" s="53"/>
      <c r="HR273" s="53"/>
      <c r="HS273" s="53"/>
      <c r="HT273" s="53"/>
      <c r="HU273" s="53"/>
      <c r="HV273" s="53"/>
      <c r="HW273" s="53"/>
      <c r="HX273" s="53"/>
      <c r="HY273" s="53"/>
      <c r="HZ273" s="53"/>
      <c r="IA273" s="53"/>
      <c r="IB273" s="53"/>
      <c r="IC273" s="53"/>
      <c r="ID273" s="53"/>
      <c r="IE273" s="53"/>
      <c r="IF273" s="53"/>
      <c r="IG273" s="53"/>
      <c r="IH273" s="53"/>
      <c r="II273" s="53"/>
      <c r="IJ273" s="53"/>
      <c r="IK273" s="53"/>
      <c r="IL273" s="53"/>
      <c r="IM273" s="53"/>
      <c r="IN273" s="53"/>
      <c r="IO273" s="53"/>
      <c r="IP273" s="53"/>
      <c r="IQ273" s="53"/>
      <c r="IR273" s="53"/>
      <c r="IS273" s="53"/>
      <c r="IT273" s="53"/>
      <c r="IU273" s="53"/>
      <c r="IV273" s="53"/>
      <c r="IW273" s="53"/>
      <c r="IX273" s="53"/>
      <c r="IY273" s="53"/>
      <c r="IZ273" s="53"/>
      <c r="JA273" s="53"/>
      <c r="JB273" s="53"/>
      <c r="JC273" s="53"/>
      <c r="JD273" s="53"/>
      <c r="JE273" s="53"/>
      <c r="JF273" s="53"/>
      <c r="JG273" s="53"/>
      <c r="JH273" s="53"/>
      <c r="JI273" s="53"/>
      <c r="JJ273" s="53"/>
      <c r="JK273" s="53"/>
      <c r="JL273" s="53"/>
      <c r="JM273" s="53"/>
      <c r="JN273" s="53"/>
      <c r="JO273" s="53"/>
      <c r="JP273" s="53"/>
      <c r="JQ273" s="53"/>
      <c r="JR273" s="53"/>
      <c r="JS273" s="53"/>
      <c r="JT273" s="53"/>
      <c r="JU273" s="53"/>
      <c r="JV273" s="53"/>
      <c r="JW273" s="53"/>
      <c r="JX273" s="53"/>
      <c r="JY273" s="53"/>
      <c r="JZ273" s="53"/>
      <c r="KA273" s="53"/>
      <c r="KB273" s="53"/>
      <c r="KC273" s="53"/>
      <c r="KD273" s="53"/>
      <c r="KE273" s="53"/>
      <c r="KF273" s="53"/>
      <c r="KG273" s="53"/>
      <c r="KH273" s="53"/>
      <c r="KI273" s="53"/>
      <c r="KJ273" s="53"/>
      <c r="KK273" s="53"/>
      <c r="KL273" s="53"/>
      <c r="KM273" s="53"/>
      <c r="KN273" s="53"/>
      <c r="KO273" s="9"/>
      <c r="KP273" s="9"/>
    </row>
    <row r="274" spans="1:302" x14ac:dyDescent="0.25">
      <c r="A274" s="106">
        <f t="shared" si="8"/>
        <v>0</v>
      </c>
      <c r="B274" s="52"/>
      <c r="C274" s="93" t="str">
        <f>IFERROR(VLOOKUP($B274,'Sub-code Info'!$B$4:$C$23,2,FALSE),"")</f>
        <v/>
      </c>
      <c r="D274" s="61"/>
      <c r="E274" s="61"/>
      <c r="F274" s="61"/>
      <c r="G274" s="61"/>
      <c r="H274" s="61"/>
      <c r="I274" s="61"/>
      <c r="J274" s="61"/>
      <c r="K274" s="68" t="str">
        <f>IFERROR('General Data'!$F$3*L274/SUM(COUNTIF(D274:J274,"x")),"00:00")</f>
        <v>00:00</v>
      </c>
      <c r="L274" s="75">
        <f t="shared" si="9"/>
        <v>0</v>
      </c>
      <c r="M274" s="53"/>
      <c r="N274" s="53"/>
      <c r="O274" s="53"/>
      <c r="P274" s="53"/>
      <c r="Q274" s="53"/>
      <c r="R274" s="53"/>
      <c r="S274" s="53"/>
      <c r="T274" s="53"/>
      <c r="U274" s="53"/>
      <c r="V274" s="53"/>
      <c r="W274" s="53"/>
      <c r="X274" s="53"/>
      <c r="Y274" s="53"/>
      <c r="Z274" s="53"/>
      <c r="AA274" s="53"/>
      <c r="AB274" s="53"/>
      <c r="AC274" s="53"/>
      <c r="AD274" s="53"/>
      <c r="AE274" s="53"/>
      <c r="AF274" s="53"/>
      <c r="AG274" s="53"/>
      <c r="AH274" s="53"/>
      <c r="AI274" s="53"/>
      <c r="AJ274" s="53"/>
      <c r="AK274" s="53"/>
      <c r="AL274" s="53"/>
      <c r="AM274" s="53"/>
      <c r="AN274" s="53"/>
      <c r="AO274" s="53"/>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c r="BT274" s="53"/>
      <c r="BU274" s="53"/>
      <c r="BV274" s="53"/>
      <c r="BW274" s="53"/>
      <c r="BX274" s="53"/>
      <c r="BY274" s="53"/>
      <c r="BZ274" s="53"/>
      <c r="CA274" s="53"/>
      <c r="CB274" s="53"/>
      <c r="CC274" s="53"/>
      <c r="CD274" s="53"/>
      <c r="CE274" s="53"/>
      <c r="CF274" s="53"/>
      <c r="CG274" s="53"/>
      <c r="CH274" s="53"/>
      <c r="CI274" s="53"/>
      <c r="CJ274" s="53"/>
      <c r="CK274" s="53"/>
      <c r="CL274" s="53"/>
      <c r="CM274" s="53"/>
      <c r="CN274" s="53"/>
      <c r="CO274" s="53"/>
      <c r="CP274" s="53"/>
      <c r="CQ274" s="53"/>
      <c r="CR274" s="53"/>
      <c r="CS274" s="53"/>
      <c r="CT274" s="53"/>
      <c r="CU274" s="53"/>
      <c r="CV274" s="53"/>
      <c r="CW274" s="53"/>
      <c r="CX274" s="53"/>
      <c r="CY274" s="53"/>
      <c r="CZ274" s="53"/>
      <c r="DA274" s="53"/>
      <c r="DB274" s="53"/>
      <c r="DC274" s="53"/>
      <c r="DD274" s="53"/>
      <c r="DE274" s="53"/>
      <c r="DF274" s="53"/>
      <c r="DG274" s="53"/>
      <c r="DH274" s="53"/>
      <c r="DI274" s="53"/>
      <c r="DJ274" s="53"/>
      <c r="DK274" s="53"/>
      <c r="DL274" s="53"/>
      <c r="DM274" s="53"/>
      <c r="DN274" s="53"/>
      <c r="DO274" s="53"/>
      <c r="DP274" s="53"/>
      <c r="DQ274" s="53"/>
      <c r="DR274" s="53"/>
      <c r="DS274" s="53"/>
      <c r="DT274" s="53"/>
      <c r="DU274" s="53"/>
      <c r="DV274" s="53"/>
      <c r="DW274" s="53"/>
      <c r="DX274" s="53"/>
      <c r="DY274" s="53"/>
      <c r="DZ274" s="53"/>
      <c r="EA274" s="53"/>
      <c r="EB274" s="53"/>
      <c r="EC274" s="53"/>
      <c r="ED274" s="53"/>
      <c r="EE274" s="53"/>
      <c r="EF274" s="53"/>
      <c r="EG274" s="53"/>
      <c r="EH274" s="53"/>
      <c r="EI274" s="53"/>
      <c r="EJ274" s="53"/>
      <c r="EK274" s="53"/>
      <c r="EL274" s="53"/>
      <c r="EM274" s="53"/>
      <c r="EN274" s="53"/>
      <c r="EO274" s="53"/>
      <c r="EP274" s="53"/>
      <c r="EQ274" s="53"/>
      <c r="ER274" s="53"/>
      <c r="ES274" s="53"/>
      <c r="ET274" s="53"/>
      <c r="EU274" s="53"/>
      <c r="EV274" s="53"/>
      <c r="EW274" s="53"/>
      <c r="EX274" s="53"/>
      <c r="EY274" s="53"/>
      <c r="EZ274" s="53"/>
      <c r="FA274" s="53"/>
      <c r="FB274" s="53"/>
      <c r="FC274" s="53"/>
      <c r="FD274" s="53"/>
      <c r="FE274" s="53"/>
      <c r="FF274" s="53"/>
      <c r="FG274" s="53"/>
      <c r="FH274" s="53"/>
      <c r="FI274" s="53"/>
      <c r="FJ274" s="53"/>
      <c r="FK274" s="53"/>
      <c r="FL274" s="53"/>
      <c r="FM274" s="53"/>
      <c r="FN274" s="53"/>
      <c r="FO274" s="53"/>
      <c r="FP274" s="53"/>
      <c r="FQ274" s="53"/>
      <c r="FR274" s="53"/>
      <c r="FS274" s="53"/>
      <c r="FT274" s="53"/>
      <c r="FU274" s="53"/>
      <c r="FV274" s="53"/>
      <c r="FW274" s="53"/>
      <c r="FX274" s="53"/>
      <c r="FY274" s="53"/>
      <c r="FZ274" s="53"/>
      <c r="GA274" s="53"/>
      <c r="GB274" s="53"/>
      <c r="GC274" s="53"/>
      <c r="GD274" s="53"/>
      <c r="GE274" s="53"/>
      <c r="GF274" s="53"/>
      <c r="GG274" s="53"/>
      <c r="GH274" s="53"/>
      <c r="GI274" s="53"/>
      <c r="GJ274" s="53"/>
      <c r="GK274" s="53"/>
      <c r="GL274" s="53"/>
      <c r="GM274" s="53"/>
      <c r="GN274" s="53"/>
      <c r="GO274" s="53"/>
      <c r="GP274" s="53"/>
      <c r="GQ274" s="53"/>
      <c r="GR274" s="53"/>
      <c r="GS274" s="53"/>
      <c r="GT274" s="53"/>
      <c r="GU274" s="53"/>
      <c r="GV274" s="53"/>
      <c r="GW274" s="53"/>
      <c r="GX274" s="53"/>
      <c r="GY274" s="53"/>
      <c r="GZ274" s="53"/>
      <c r="HA274" s="53"/>
      <c r="HB274" s="53"/>
      <c r="HC274" s="53"/>
      <c r="HD274" s="53"/>
      <c r="HE274" s="53"/>
      <c r="HF274" s="53"/>
      <c r="HG274" s="53"/>
      <c r="HH274" s="53"/>
      <c r="HI274" s="53"/>
      <c r="HJ274" s="53"/>
      <c r="HK274" s="53"/>
      <c r="HL274" s="53"/>
      <c r="HM274" s="53"/>
      <c r="HN274" s="53"/>
      <c r="HO274" s="53"/>
      <c r="HP274" s="53"/>
      <c r="HQ274" s="53"/>
      <c r="HR274" s="53"/>
      <c r="HS274" s="53"/>
      <c r="HT274" s="53"/>
      <c r="HU274" s="53"/>
      <c r="HV274" s="53"/>
      <c r="HW274" s="53"/>
      <c r="HX274" s="53"/>
      <c r="HY274" s="53"/>
      <c r="HZ274" s="53"/>
      <c r="IA274" s="53"/>
      <c r="IB274" s="53"/>
      <c r="IC274" s="53"/>
      <c r="ID274" s="53"/>
      <c r="IE274" s="53"/>
      <c r="IF274" s="53"/>
      <c r="IG274" s="53"/>
      <c r="IH274" s="53"/>
      <c r="II274" s="53"/>
      <c r="IJ274" s="53"/>
      <c r="IK274" s="53"/>
      <c r="IL274" s="53"/>
      <c r="IM274" s="53"/>
      <c r="IN274" s="53"/>
      <c r="IO274" s="53"/>
      <c r="IP274" s="53"/>
      <c r="IQ274" s="53"/>
      <c r="IR274" s="53"/>
      <c r="IS274" s="53"/>
      <c r="IT274" s="53"/>
      <c r="IU274" s="53"/>
      <c r="IV274" s="53"/>
      <c r="IW274" s="53"/>
      <c r="IX274" s="53"/>
      <c r="IY274" s="53"/>
      <c r="IZ274" s="53"/>
      <c r="JA274" s="53"/>
      <c r="JB274" s="53"/>
      <c r="JC274" s="53"/>
      <c r="JD274" s="53"/>
      <c r="JE274" s="53"/>
      <c r="JF274" s="53"/>
      <c r="JG274" s="53"/>
      <c r="JH274" s="53"/>
      <c r="JI274" s="53"/>
      <c r="JJ274" s="53"/>
      <c r="JK274" s="53"/>
      <c r="JL274" s="53"/>
      <c r="JM274" s="53"/>
      <c r="JN274" s="53"/>
      <c r="JO274" s="53"/>
      <c r="JP274" s="53"/>
      <c r="JQ274" s="53"/>
      <c r="JR274" s="53"/>
      <c r="JS274" s="53"/>
      <c r="JT274" s="53"/>
      <c r="JU274" s="53"/>
      <c r="JV274" s="53"/>
      <c r="JW274" s="53"/>
      <c r="JX274" s="53"/>
      <c r="JY274" s="53"/>
      <c r="JZ274" s="53"/>
      <c r="KA274" s="53"/>
      <c r="KB274" s="53"/>
      <c r="KC274" s="53"/>
      <c r="KD274" s="53"/>
      <c r="KE274" s="53"/>
      <c r="KF274" s="53"/>
      <c r="KG274" s="53"/>
      <c r="KH274" s="53"/>
      <c r="KI274" s="53"/>
      <c r="KJ274" s="53"/>
      <c r="KK274" s="53"/>
      <c r="KL274" s="53"/>
      <c r="KM274" s="53"/>
      <c r="KN274" s="53"/>
      <c r="KO274" s="9"/>
      <c r="KP274" s="9"/>
    </row>
    <row r="275" spans="1:302" x14ac:dyDescent="0.25">
      <c r="A275" s="106">
        <f t="shared" si="8"/>
        <v>0</v>
      </c>
      <c r="B275" s="52"/>
      <c r="C275" s="93" t="str">
        <f>IFERROR(VLOOKUP($B275,'Sub-code Info'!$B$4:$C$23,2,FALSE),"")</f>
        <v/>
      </c>
      <c r="D275" s="61"/>
      <c r="E275" s="61"/>
      <c r="F275" s="61"/>
      <c r="G275" s="61"/>
      <c r="H275" s="61"/>
      <c r="I275" s="61"/>
      <c r="J275" s="61"/>
      <c r="K275" s="68" t="str">
        <f>IFERROR('General Data'!$F$3*L275/SUM(COUNTIF(D275:J275,"x")),"00:00")</f>
        <v>00:00</v>
      </c>
      <c r="L275" s="75">
        <f t="shared" si="9"/>
        <v>0</v>
      </c>
      <c r="M275" s="53"/>
      <c r="N275" s="53"/>
      <c r="O275" s="53"/>
      <c r="P275" s="53"/>
      <c r="Q275" s="53"/>
      <c r="R275" s="53"/>
      <c r="S275" s="53"/>
      <c r="T275" s="53"/>
      <c r="U275" s="53"/>
      <c r="V275" s="53"/>
      <c r="W275" s="53"/>
      <c r="X275" s="53"/>
      <c r="Y275" s="53"/>
      <c r="Z275" s="53"/>
      <c r="AA275" s="53"/>
      <c r="AB275" s="53"/>
      <c r="AC275" s="53"/>
      <c r="AD275" s="53"/>
      <c r="AE275" s="53"/>
      <c r="AF275" s="53"/>
      <c r="AG275" s="53"/>
      <c r="AH275" s="53"/>
      <c r="AI275" s="53"/>
      <c r="AJ275" s="53"/>
      <c r="AK275" s="53"/>
      <c r="AL275" s="53"/>
      <c r="AM275" s="53"/>
      <c r="AN275" s="53"/>
      <c r="AO275" s="53"/>
      <c r="AP275" s="53"/>
      <c r="AQ275" s="53"/>
      <c r="AR275" s="53"/>
      <c r="AS275" s="53"/>
      <c r="AT275" s="53"/>
      <c r="AU275" s="53"/>
      <c r="AV275" s="53"/>
      <c r="AW275" s="53"/>
      <c r="AX275" s="53"/>
      <c r="AY275" s="53"/>
      <c r="AZ275" s="53"/>
      <c r="BA275" s="53"/>
      <c r="BB275" s="53"/>
      <c r="BC275" s="53"/>
      <c r="BD275" s="53"/>
      <c r="BE275" s="53"/>
      <c r="BF275" s="53"/>
      <c r="BG275" s="53"/>
      <c r="BH275" s="53"/>
      <c r="BI275" s="53"/>
      <c r="BJ275" s="53"/>
      <c r="BK275" s="53"/>
      <c r="BL275" s="53"/>
      <c r="BM275" s="53"/>
      <c r="BN275" s="53"/>
      <c r="BO275" s="53"/>
      <c r="BP275" s="53"/>
      <c r="BQ275" s="53"/>
      <c r="BR275" s="53"/>
      <c r="BS275" s="53"/>
      <c r="BT275" s="53"/>
      <c r="BU275" s="53"/>
      <c r="BV275" s="53"/>
      <c r="BW275" s="53"/>
      <c r="BX275" s="53"/>
      <c r="BY275" s="53"/>
      <c r="BZ275" s="53"/>
      <c r="CA275" s="53"/>
      <c r="CB275" s="53"/>
      <c r="CC275" s="53"/>
      <c r="CD275" s="53"/>
      <c r="CE275" s="53"/>
      <c r="CF275" s="53"/>
      <c r="CG275" s="53"/>
      <c r="CH275" s="53"/>
      <c r="CI275" s="53"/>
      <c r="CJ275" s="53"/>
      <c r="CK275" s="53"/>
      <c r="CL275" s="53"/>
      <c r="CM275" s="53"/>
      <c r="CN275" s="53"/>
      <c r="CO275" s="53"/>
      <c r="CP275" s="53"/>
      <c r="CQ275" s="53"/>
      <c r="CR275" s="53"/>
      <c r="CS275" s="53"/>
      <c r="CT275" s="53"/>
      <c r="CU275" s="53"/>
      <c r="CV275" s="53"/>
      <c r="CW275" s="53"/>
      <c r="CX275" s="53"/>
      <c r="CY275" s="53"/>
      <c r="CZ275" s="53"/>
      <c r="DA275" s="53"/>
      <c r="DB275" s="53"/>
      <c r="DC275" s="53"/>
      <c r="DD275" s="53"/>
      <c r="DE275" s="53"/>
      <c r="DF275" s="53"/>
      <c r="DG275" s="53"/>
      <c r="DH275" s="53"/>
      <c r="DI275" s="53"/>
      <c r="DJ275" s="53"/>
      <c r="DK275" s="53"/>
      <c r="DL275" s="53"/>
      <c r="DM275" s="53"/>
      <c r="DN275" s="53"/>
      <c r="DO275" s="53"/>
      <c r="DP275" s="53"/>
      <c r="DQ275" s="53"/>
      <c r="DR275" s="53"/>
      <c r="DS275" s="53"/>
      <c r="DT275" s="53"/>
      <c r="DU275" s="53"/>
      <c r="DV275" s="53"/>
      <c r="DW275" s="53"/>
      <c r="DX275" s="53"/>
      <c r="DY275" s="53"/>
      <c r="DZ275" s="53"/>
      <c r="EA275" s="53"/>
      <c r="EB275" s="53"/>
      <c r="EC275" s="53"/>
      <c r="ED275" s="53"/>
      <c r="EE275" s="53"/>
      <c r="EF275" s="53"/>
      <c r="EG275" s="53"/>
      <c r="EH275" s="53"/>
      <c r="EI275" s="53"/>
      <c r="EJ275" s="53"/>
      <c r="EK275" s="53"/>
      <c r="EL275" s="53"/>
      <c r="EM275" s="53"/>
      <c r="EN275" s="53"/>
      <c r="EO275" s="53"/>
      <c r="EP275" s="53"/>
      <c r="EQ275" s="53"/>
      <c r="ER275" s="53"/>
      <c r="ES275" s="53"/>
      <c r="ET275" s="53"/>
      <c r="EU275" s="53"/>
      <c r="EV275" s="53"/>
      <c r="EW275" s="53"/>
      <c r="EX275" s="53"/>
      <c r="EY275" s="53"/>
      <c r="EZ275" s="53"/>
      <c r="FA275" s="53"/>
      <c r="FB275" s="53"/>
      <c r="FC275" s="53"/>
      <c r="FD275" s="53"/>
      <c r="FE275" s="53"/>
      <c r="FF275" s="53"/>
      <c r="FG275" s="53"/>
      <c r="FH275" s="53"/>
      <c r="FI275" s="53"/>
      <c r="FJ275" s="53"/>
      <c r="FK275" s="53"/>
      <c r="FL275" s="53"/>
      <c r="FM275" s="53"/>
      <c r="FN275" s="53"/>
      <c r="FO275" s="53"/>
      <c r="FP275" s="53"/>
      <c r="FQ275" s="53"/>
      <c r="FR275" s="53"/>
      <c r="FS275" s="53"/>
      <c r="FT275" s="53"/>
      <c r="FU275" s="53"/>
      <c r="FV275" s="53"/>
      <c r="FW275" s="53"/>
      <c r="FX275" s="53"/>
      <c r="FY275" s="53"/>
      <c r="FZ275" s="53"/>
      <c r="GA275" s="53"/>
      <c r="GB275" s="53"/>
      <c r="GC275" s="53"/>
      <c r="GD275" s="53"/>
      <c r="GE275" s="53"/>
      <c r="GF275" s="53"/>
      <c r="GG275" s="53"/>
      <c r="GH275" s="53"/>
      <c r="GI275" s="53"/>
      <c r="GJ275" s="53"/>
      <c r="GK275" s="53"/>
      <c r="GL275" s="53"/>
      <c r="GM275" s="53"/>
      <c r="GN275" s="53"/>
      <c r="GO275" s="53"/>
      <c r="GP275" s="53"/>
      <c r="GQ275" s="53"/>
      <c r="GR275" s="53"/>
      <c r="GS275" s="53"/>
      <c r="GT275" s="53"/>
      <c r="GU275" s="53"/>
      <c r="GV275" s="53"/>
      <c r="GW275" s="53"/>
      <c r="GX275" s="53"/>
      <c r="GY275" s="53"/>
      <c r="GZ275" s="53"/>
      <c r="HA275" s="53"/>
      <c r="HB275" s="53"/>
      <c r="HC275" s="53"/>
      <c r="HD275" s="53"/>
      <c r="HE275" s="53"/>
      <c r="HF275" s="53"/>
      <c r="HG275" s="53"/>
      <c r="HH275" s="53"/>
      <c r="HI275" s="53"/>
      <c r="HJ275" s="53"/>
      <c r="HK275" s="53"/>
      <c r="HL275" s="53"/>
      <c r="HM275" s="53"/>
      <c r="HN275" s="53"/>
      <c r="HO275" s="53"/>
      <c r="HP275" s="53"/>
      <c r="HQ275" s="53"/>
      <c r="HR275" s="53"/>
      <c r="HS275" s="53"/>
      <c r="HT275" s="53"/>
      <c r="HU275" s="53"/>
      <c r="HV275" s="53"/>
      <c r="HW275" s="53"/>
      <c r="HX275" s="53"/>
      <c r="HY275" s="53"/>
      <c r="HZ275" s="53"/>
      <c r="IA275" s="53"/>
      <c r="IB275" s="53"/>
      <c r="IC275" s="53"/>
      <c r="ID275" s="53"/>
      <c r="IE275" s="53"/>
      <c r="IF275" s="53"/>
      <c r="IG275" s="53"/>
      <c r="IH275" s="53"/>
      <c r="II275" s="53"/>
      <c r="IJ275" s="53"/>
      <c r="IK275" s="53"/>
      <c r="IL275" s="53"/>
      <c r="IM275" s="53"/>
      <c r="IN275" s="53"/>
      <c r="IO275" s="53"/>
      <c r="IP275" s="53"/>
      <c r="IQ275" s="53"/>
      <c r="IR275" s="53"/>
      <c r="IS275" s="53"/>
      <c r="IT275" s="53"/>
      <c r="IU275" s="53"/>
      <c r="IV275" s="53"/>
      <c r="IW275" s="53"/>
      <c r="IX275" s="53"/>
      <c r="IY275" s="53"/>
      <c r="IZ275" s="53"/>
      <c r="JA275" s="53"/>
      <c r="JB275" s="53"/>
      <c r="JC275" s="53"/>
      <c r="JD275" s="53"/>
      <c r="JE275" s="53"/>
      <c r="JF275" s="53"/>
      <c r="JG275" s="53"/>
      <c r="JH275" s="53"/>
      <c r="JI275" s="53"/>
      <c r="JJ275" s="53"/>
      <c r="JK275" s="53"/>
      <c r="JL275" s="53"/>
      <c r="JM275" s="53"/>
      <c r="JN275" s="53"/>
      <c r="JO275" s="53"/>
      <c r="JP275" s="53"/>
      <c r="JQ275" s="53"/>
      <c r="JR275" s="53"/>
      <c r="JS275" s="53"/>
      <c r="JT275" s="53"/>
      <c r="JU275" s="53"/>
      <c r="JV275" s="53"/>
      <c r="JW275" s="53"/>
      <c r="JX275" s="53"/>
      <c r="JY275" s="53"/>
      <c r="JZ275" s="53"/>
      <c r="KA275" s="53"/>
      <c r="KB275" s="53"/>
      <c r="KC275" s="53"/>
      <c r="KD275" s="53"/>
      <c r="KE275" s="53"/>
      <c r="KF275" s="53"/>
      <c r="KG275" s="53"/>
      <c r="KH275" s="53"/>
      <c r="KI275" s="53"/>
      <c r="KJ275" s="53"/>
      <c r="KK275" s="53"/>
      <c r="KL275" s="53"/>
      <c r="KM275" s="53"/>
      <c r="KN275" s="53"/>
      <c r="KO275" s="9"/>
      <c r="KP275" s="9"/>
    </row>
    <row r="276" spans="1:302" x14ac:dyDescent="0.25">
      <c r="A276" s="106">
        <f t="shared" si="8"/>
        <v>0</v>
      </c>
      <c r="B276" s="52"/>
      <c r="C276" s="93" t="str">
        <f>IFERROR(VLOOKUP($B276,'Sub-code Info'!$B$4:$C$23,2,FALSE),"")</f>
        <v/>
      </c>
      <c r="D276" s="61"/>
      <c r="E276" s="61"/>
      <c r="F276" s="61"/>
      <c r="G276" s="61"/>
      <c r="H276" s="61"/>
      <c r="I276" s="61"/>
      <c r="J276" s="61"/>
      <c r="K276" s="68" t="str">
        <f>IFERROR('General Data'!$F$3*L276/SUM(COUNTIF(D276:J276,"x")),"00:00")</f>
        <v>00:00</v>
      </c>
      <c r="L276" s="75">
        <f t="shared" si="9"/>
        <v>0</v>
      </c>
      <c r="M276" s="53"/>
      <c r="N276" s="53"/>
      <c r="O276" s="53"/>
      <c r="P276" s="53"/>
      <c r="Q276" s="53"/>
      <c r="R276" s="53"/>
      <c r="S276" s="53"/>
      <c r="T276" s="53"/>
      <c r="U276" s="53"/>
      <c r="V276" s="53"/>
      <c r="W276" s="53"/>
      <c r="X276" s="53"/>
      <c r="Y276" s="53"/>
      <c r="Z276" s="53"/>
      <c r="AA276" s="53"/>
      <c r="AB276" s="53"/>
      <c r="AC276" s="53"/>
      <c r="AD276" s="53"/>
      <c r="AE276" s="53"/>
      <c r="AF276" s="53"/>
      <c r="AG276" s="53"/>
      <c r="AH276" s="53"/>
      <c r="AI276" s="53"/>
      <c r="AJ276" s="53"/>
      <c r="AK276" s="53"/>
      <c r="AL276" s="53"/>
      <c r="AM276" s="53"/>
      <c r="AN276" s="53"/>
      <c r="AO276" s="53"/>
      <c r="AP276" s="53"/>
      <c r="AQ276" s="53"/>
      <c r="AR276" s="53"/>
      <c r="AS276" s="53"/>
      <c r="AT276" s="53"/>
      <c r="AU276" s="53"/>
      <c r="AV276" s="53"/>
      <c r="AW276" s="53"/>
      <c r="AX276" s="53"/>
      <c r="AY276" s="53"/>
      <c r="AZ276" s="53"/>
      <c r="BA276" s="53"/>
      <c r="BB276" s="53"/>
      <c r="BC276" s="53"/>
      <c r="BD276" s="53"/>
      <c r="BE276" s="53"/>
      <c r="BF276" s="53"/>
      <c r="BG276" s="53"/>
      <c r="BH276" s="53"/>
      <c r="BI276" s="53"/>
      <c r="BJ276" s="53"/>
      <c r="BK276" s="53"/>
      <c r="BL276" s="53"/>
      <c r="BM276" s="53"/>
      <c r="BN276" s="53"/>
      <c r="BO276" s="53"/>
      <c r="BP276" s="53"/>
      <c r="BQ276" s="53"/>
      <c r="BR276" s="53"/>
      <c r="BS276" s="53"/>
      <c r="BT276" s="53"/>
      <c r="BU276" s="53"/>
      <c r="BV276" s="53"/>
      <c r="BW276" s="53"/>
      <c r="BX276" s="53"/>
      <c r="BY276" s="53"/>
      <c r="BZ276" s="53"/>
      <c r="CA276" s="53"/>
      <c r="CB276" s="53"/>
      <c r="CC276" s="53"/>
      <c r="CD276" s="53"/>
      <c r="CE276" s="53"/>
      <c r="CF276" s="53"/>
      <c r="CG276" s="53"/>
      <c r="CH276" s="53"/>
      <c r="CI276" s="53"/>
      <c r="CJ276" s="53"/>
      <c r="CK276" s="53"/>
      <c r="CL276" s="53"/>
      <c r="CM276" s="53"/>
      <c r="CN276" s="53"/>
      <c r="CO276" s="53"/>
      <c r="CP276" s="53"/>
      <c r="CQ276" s="53"/>
      <c r="CR276" s="53"/>
      <c r="CS276" s="53"/>
      <c r="CT276" s="53"/>
      <c r="CU276" s="53"/>
      <c r="CV276" s="53"/>
      <c r="CW276" s="53"/>
      <c r="CX276" s="53"/>
      <c r="CY276" s="53"/>
      <c r="CZ276" s="53"/>
      <c r="DA276" s="53"/>
      <c r="DB276" s="53"/>
      <c r="DC276" s="53"/>
      <c r="DD276" s="53"/>
      <c r="DE276" s="53"/>
      <c r="DF276" s="53"/>
      <c r="DG276" s="53"/>
      <c r="DH276" s="53"/>
      <c r="DI276" s="53"/>
      <c r="DJ276" s="53"/>
      <c r="DK276" s="53"/>
      <c r="DL276" s="53"/>
      <c r="DM276" s="53"/>
      <c r="DN276" s="53"/>
      <c r="DO276" s="53"/>
      <c r="DP276" s="53"/>
      <c r="DQ276" s="53"/>
      <c r="DR276" s="53"/>
      <c r="DS276" s="53"/>
      <c r="DT276" s="53"/>
      <c r="DU276" s="53"/>
      <c r="DV276" s="53"/>
      <c r="DW276" s="53"/>
      <c r="DX276" s="53"/>
      <c r="DY276" s="53"/>
      <c r="DZ276" s="53"/>
      <c r="EA276" s="53"/>
      <c r="EB276" s="53"/>
      <c r="EC276" s="53"/>
      <c r="ED276" s="53"/>
      <c r="EE276" s="53"/>
      <c r="EF276" s="53"/>
      <c r="EG276" s="53"/>
      <c r="EH276" s="53"/>
      <c r="EI276" s="53"/>
      <c r="EJ276" s="53"/>
      <c r="EK276" s="53"/>
      <c r="EL276" s="53"/>
      <c r="EM276" s="53"/>
      <c r="EN276" s="53"/>
      <c r="EO276" s="53"/>
      <c r="EP276" s="53"/>
      <c r="EQ276" s="53"/>
      <c r="ER276" s="53"/>
      <c r="ES276" s="53"/>
      <c r="ET276" s="53"/>
      <c r="EU276" s="53"/>
      <c r="EV276" s="53"/>
      <c r="EW276" s="53"/>
      <c r="EX276" s="53"/>
      <c r="EY276" s="53"/>
      <c r="EZ276" s="53"/>
      <c r="FA276" s="53"/>
      <c r="FB276" s="53"/>
      <c r="FC276" s="53"/>
      <c r="FD276" s="53"/>
      <c r="FE276" s="53"/>
      <c r="FF276" s="53"/>
      <c r="FG276" s="53"/>
      <c r="FH276" s="53"/>
      <c r="FI276" s="53"/>
      <c r="FJ276" s="53"/>
      <c r="FK276" s="53"/>
      <c r="FL276" s="53"/>
      <c r="FM276" s="53"/>
      <c r="FN276" s="53"/>
      <c r="FO276" s="53"/>
      <c r="FP276" s="53"/>
      <c r="FQ276" s="53"/>
      <c r="FR276" s="53"/>
      <c r="FS276" s="53"/>
      <c r="FT276" s="53"/>
      <c r="FU276" s="53"/>
      <c r="FV276" s="53"/>
      <c r="FW276" s="53"/>
      <c r="FX276" s="53"/>
      <c r="FY276" s="53"/>
      <c r="FZ276" s="53"/>
      <c r="GA276" s="53"/>
      <c r="GB276" s="53"/>
      <c r="GC276" s="53"/>
      <c r="GD276" s="53"/>
      <c r="GE276" s="53"/>
      <c r="GF276" s="53"/>
      <c r="GG276" s="53"/>
      <c r="GH276" s="53"/>
      <c r="GI276" s="53"/>
      <c r="GJ276" s="53"/>
      <c r="GK276" s="53"/>
      <c r="GL276" s="53"/>
      <c r="GM276" s="53"/>
      <c r="GN276" s="53"/>
      <c r="GO276" s="53"/>
      <c r="GP276" s="53"/>
      <c r="GQ276" s="53"/>
      <c r="GR276" s="53"/>
      <c r="GS276" s="53"/>
      <c r="GT276" s="53"/>
      <c r="GU276" s="53"/>
      <c r="GV276" s="53"/>
      <c r="GW276" s="53"/>
      <c r="GX276" s="53"/>
      <c r="GY276" s="53"/>
      <c r="GZ276" s="53"/>
      <c r="HA276" s="53"/>
      <c r="HB276" s="53"/>
      <c r="HC276" s="53"/>
      <c r="HD276" s="53"/>
      <c r="HE276" s="53"/>
      <c r="HF276" s="53"/>
      <c r="HG276" s="53"/>
      <c r="HH276" s="53"/>
      <c r="HI276" s="53"/>
      <c r="HJ276" s="53"/>
      <c r="HK276" s="53"/>
      <c r="HL276" s="53"/>
      <c r="HM276" s="53"/>
      <c r="HN276" s="53"/>
      <c r="HO276" s="53"/>
      <c r="HP276" s="53"/>
      <c r="HQ276" s="53"/>
      <c r="HR276" s="53"/>
      <c r="HS276" s="53"/>
      <c r="HT276" s="53"/>
      <c r="HU276" s="53"/>
      <c r="HV276" s="53"/>
      <c r="HW276" s="53"/>
      <c r="HX276" s="53"/>
      <c r="HY276" s="53"/>
      <c r="HZ276" s="53"/>
      <c r="IA276" s="53"/>
      <c r="IB276" s="53"/>
      <c r="IC276" s="53"/>
      <c r="ID276" s="53"/>
      <c r="IE276" s="53"/>
      <c r="IF276" s="53"/>
      <c r="IG276" s="53"/>
      <c r="IH276" s="53"/>
      <c r="II276" s="53"/>
      <c r="IJ276" s="53"/>
      <c r="IK276" s="53"/>
      <c r="IL276" s="53"/>
      <c r="IM276" s="53"/>
      <c r="IN276" s="53"/>
      <c r="IO276" s="53"/>
      <c r="IP276" s="53"/>
      <c r="IQ276" s="53"/>
      <c r="IR276" s="53"/>
      <c r="IS276" s="53"/>
      <c r="IT276" s="53"/>
      <c r="IU276" s="53"/>
      <c r="IV276" s="53"/>
      <c r="IW276" s="53"/>
      <c r="IX276" s="53"/>
      <c r="IY276" s="53"/>
      <c r="IZ276" s="53"/>
      <c r="JA276" s="53"/>
      <c r="JB276" s="53"/>
      <c r="JC276" s="53"/>
      <c r="JD276" s="53"/>
      <c r="JE276" s="53"/>
      <c r="JF276" s="53"/>
      <c r="JG276" s="53"/>
      <c r="JH276" s="53"/>
      <c r="JI276" s="53"/>
      <c r="JJ276" s="53"/>
      <c r="JK276" s="53"/>
      <c r="JL276" s="53"/>
      <c r="JM276" s="53"/>
      <c r="JN276" s="53"/>
      <c r="JO276" s="53"/>
      <c r="JP276" s="53"/>
      <c r="JQ276" s="53"/>
      <c r="JR276" s="53"/>
      <c r="JS276" s="53"/>
      <c r="JT276" s="53"/>
      <c r="JU276" s="53"/>
      <c r="JV276" s="53"/>
      <c r="JW276" s="53"/>
      <c r="JX276" s="53"/>
      <c r="JY276" s="53"/>
      <c r="JZ276" s="53"/>
      <c r="KA276" s="53"/>
      <c r="KB276" s="53"/>
      <c r="KC276" s="53"/>
      <c r="KD276" s="53"/>
      <c r="KE276" s="53"/>
      <c r="KF276" s="53"/>
      <c r="KG276" s="53"/>
      <c r="KH276" s="53"/>
      <c r="KI276" s="53"/>
      <c r="KJ276" s="53"/>
      <c r="KK276" s="53"/>
      <c r="KL276" s="53"/>
      <c r="KM276" s="53"/>
      <c r="KN276" s="53"/>
      <c r="KO276" s="9"/>
      <c r="KP276" s="9"/>
    </row>
    <row r="277" spans="1:302" x14ac:dyDescent="0.25">
      <c r="A277" s="106">
        <f t="shared" si="8"/>
        <v>0</v>
      </c>
      <c r="B277" s="52"/>
      <c r="C277" s="93" t="str">
        <f>IFERROR(VLOOKUP($B277,'Sub-code Info'!$B$4:$C$23,2,FALSE),"")</f>
        <v/>
      </c>
      <c r="D277" s="61"/>
      <c r="E277" s="61"/>
      <c r="F277" s="61"/>
      <c r="G277" s="61"/>
      <c r="H277" s="61"/>
      <c r="I277" s="61"/>
      <c r="J277" s="61"/>
      <c r="K277" s="68" t="str">
        <f>IFERROR('General Data'!$F$3*L277/SUM(COUNTIF(D277:J277,"x")),"00:00")</f>
        <v>00:00</v>
      </c>
      <c r="L277" s="75">
        <f t="shared" si="9"/>
        <v>0</v>
      </c>
      <c r="M277" s="53"/>
      <c r="N277" s="53"/>
      <c r="O277" s="53"/>
      <c r="P277" s="53"/>
      <c r="Q277" s="53"/>
      <c r="R277" s="53"/>
      <c r="S277" s="53"/>
      <c r="T277" s="53"/>
      <c r="U277" s="53"/>
      <c r="V277" s="53"/>
      <c r="W277" s="53"/>
      <c r="X277" s="53"/>
      <c r="Y277" s="53"/>
      <c r="Z277" s="53"/>
      <c r="AA277" s="53"/>
      <c r="AB277" s="53"/>
      <c r="AC277" s="53"/>
      <c r="AD277" s="53"/>
      <c r="AE277" s="53"/>
      <c r="AF277" s="53"/>
      <c r="AG277" s="53"/>
      <c r="AH277" s="53"/>
      <c r="AI277" s="53"/>
      <c r="AJ277" s="53"/>
      <c r="AK277" s="53"/>
      <c r="AL277" s="53"/>
      <c r="AM277" s="53"/>
      <c r="AN277" s="53"/>
      <c r="AO277" s="53"/>
      <c r="AP277" s="53"/>
      <c r="AQ277" s="53"/>
      <c r="AR277" s="53"/>
      <c r="AS277" s="53"/>
      <c r="AT277" s="53"/>
      <c r="AU277" s="53"/>
      <c r="AV277" s="53"/>
      <c r="AW277" s="53"/>
      <c r="AX277" s="53"/>
      <c r="AY277" s="53"/>
      <c r="AZ277" s="53"/>
      <c r="BA277" s="53"/>
      <c r="BB277" s="53"/>
      <c r="BC277" s="53"/>
      <c r="BD277" s="53"/>
      <c r="BE277" s="53"/>
      <c r="BF277" s="53"/>
      <c r="BG277" s="53"/>
      <c r="BH277" s="53"/>
      <c r="BI277" s="53"/>
      <c r="BJ277" s="53"/>
      <c r="BK277" s="53"/>
      <c r="BL277" s="53"/>
      <c r="BM277" s="53"/>
      <c r="BN277" s="53"/>
      <c r="BO277" s="53"/>
      <c r="BP277" s="53"/>
      <c r="BQ277" s="53"/>
      <c r="BR277" s="53"/>
      <c r="BS277" s="53"/>
      <c r="BT277" s="53"/>
      <c r="BU277" s="53"/>
      <c r="BV277" s="53"/>
      <c r="BW277" s="53"/>
      <c r="BX277" s="53"/>
      <c r="BY277" s="53"/>
      <c r="BZ277" s="53"/>
      <c r="CA277" s="53"/>
      <c r="CB277" s="53"/>
      <c r="CC277" s="53"/>
      <c r="CD277" s="53"/>
      <c r="CE277" s="53"/>
      <c r="CF277" s="53"/>
      <c r="CG277" s="53"/>
      <c r="CH277" s="53"/>
      <c r="CI277" s="53"/>
      <c r="CJ277" s="53"/>
      <c r="CK277" s="53"/>
      <c r="CL277" s="53"/>
      <c r="CM277" s="53"/>
      <c r="CN277" s="53"/>
      <c r="CO277" s="53"/>
      <c r="CP277" s="53"/>
      <c r="CQ277" s="53"/>
      <c r="CR277" s="53"/>
      <c r="CS277" s="53"/>
      <c r="CT277" s="53"/>
      <c r="CU277" s="53"/>
      <c r="CV277" s="53"/>
      <c r="CW277" s="53"/>
      <c r="CX277" s="53"/>
      <c r="CY277" s="53"/>
      <c r="CZ277" s="53"/>
      <c r="DA277" s="53"/>
      <c r="DB277" s="53"/>
      <c r="DC277" s="53"/>
      <c r="DD277" s="53"/>
      <c r="DE277" s="53"/>
      <c r="DF277" s="53"/>
      <c r="DG277" s="53"/>
      <c r="DH277" s="53"/>
      <c r="DI277" s="53"/>
      <c r="DJ277" s="53"/>
      <c r="DK277" s="53"/>
      <c r="DL277" s="53"/>
      <c r="DM277" s="53"/>
      <c r="DN277" s="53"/>
      <c r="DO277" s="53"/>
      <c r="DP277" s="53"/>
      <c r="DQ277" s="53"/>
      <c r="DR277" s="53"/>
      <c r="DS277" s="53"/>
      <c r="DT277" s="53"/>
      <c r="DU277" s="53"/>
      <c r="DV277" s="53"/>
      <c r="DW277" s="53"/>
      <c r="DX277" s="53"/>
      <c r="DY277" s="53"/>
      <c r="DZ277" s="53"/>
      <c r="EA277" s="53"/>
      <c r="EB277" s="53"/>
      <c r="EC277" s="53"/>
      <c r="ED277" s="53"/>
      <c r="EE277" s="53"/>
      <c r="EF277" s="53"/>
      <c r="EG277" s="53"/>
      <c r="EH277" s="53"/>
      <c r="EI277" s="53"/>
      <c r="EJ277" s="53"/>
      <c r="EK277" s="53"/>
      <c r="EL277" s="53"/>
      <c r="EM277" s="53"/>
      <c r="EN277" s="53"/>
      <c r="EO277" s="53"/>
      <c r="EP277" s="53"/>
      <c r="EQ277" s="53"/>
      <c r="ER277" s="53"/>
      <c r="ES277" s="53"/>
      <c r="ET277" s="53"/>
      <c r="EU277" s="53"/>
      <c r="EV277" s="53"/>
      <c r="EW277" s="53"/>
      <c r="EX277" s="53"/>
      <c r="EY277" s="53"/>
      <c r="EZ277" s="53"/>
      <c r="FA277" s="53"/>
      <c r="FB277" s="53"/>
      <c r="FC277" s="53"/>
      <c r="FD277" s="53"/>
      <c r="FE277" s="53"/>
      <c r="FF277" s="53"/>
      <c r="FG277" s="53"/>
      <c r="FH277" s="53"/>
      <c r="FI277" s="53"/>
      <c r="FJ277" s="53"/>
      <c r="FK277" s="53"/>
      <c r="FL277" s="53"/>
      <c r="FM277" s="53"/>
      <c r="FN277" s="53"/>
      <c r="FO277" s="53"/>
      <c r="FP277" s="53"/>
      <c r="FQ277" s="53"/>
      <c r="FR277" s="53"/>
      <c r="FS277" s="53"/>
      <c r="FT277" s="53"/>
      <c r="FU277" s="53"/>
      <c r="FV277" s="53"/>
      <c r="FW277" s="53"/>
      <c r="FX277" s="53"/>
      <c r="FY277" s="53"/>
      <c r="FZ277" s="53"/>
      <c r="GA277" s="53"/>
      <c r="GB277" s="53"/>
      <c r="GC277" s="53"/>
      <c r="GD277" s="53"/>
      <c r="GE277" s="53"/>
      <c r="GF277" s="53"/>
      <c r="GG277" s="53"/>
      <c r="GH277" s="53"/>
      <c r="GI277" s="53"/>
      <c r="GJ277" s="53"/>
      <c r="GK277" s="53"/>
      <c r="GL277" s="53"/>
      <c r="GM277" s="53"/>
      <c r="GN277" s="53"/>
      <c r="GO277" s="53"/>
      <c r="GP277" s="53"/>
      <c r="GQ277" s="53"/>
      <c r="GR277" s="53"/>
      <c r="GS277" s="53"/>
      <c r="GT277" s="53"/>
      <c r="GU277" s="53"/>
      <c r="GV277" s="53"/>
      <c r="GW277" s="53"/>
      <c r="GX277" s="53"/>
      <c r="GY277" s="53"/>
      <c r="GZ277" s="53"/>
      <c r="HA277" s="53"/>
      <c r="HB277" s="53"/>
      <c r="HC277" s="53"/>
      <c r="HD277" s="53"/>
      <c r="HE277" s="53"/>
      <c r="HF277" s="53"/>
      <c r="HG277" s="53"/>
      <c r="HH277" s="53"/>
      <c r="HI277" s="53"/>
      <c r="HJ277" s="53"/>
      <c r="HK277" s="53"/>
      <c r="HL277" s="53"/>
      <c r="HM277" s="53"/>
      <c r="HN277" s="53"/>
      <c r="HO277" s="53"/>
      <c r="HP277" s="53"/>
      <c r="HQ277" s="53"/>
      <c r="HR277" s="53"/>
      <c r="HS277" s="53"/>
      <c r="HT277" s="53"/>
      <c r="HU277" s="53"/>
      <c r="HV277" s="53"/>
      <c r="HW277" s="53"/>
      <c r="HX277" s="53"/>
      <c r="HY277" s="53"/>
      <c r="HZ277" s="53"/>
      <c r="IA277" s="53"/>
      <c r="IB277" s="53"/>
      <c r="IC277" s="53"/>
      <c r="ID277" s="53"/>
      <c r="IE277" s="53"/>
      <c r="IF277" s="53"/>
      <c r="IG277" s="53"/>
      <c r="IH277" s="53"/>
      <c r="II277" s="53"/>
      <c r="IJ277" s="53"/>
      <c r="IK277" s="53"/>
      <c r="IL277" s="53"/>
      <c r="IM277" s="53"/>
      <c r="IN277" s="53"/>
      <c r="IO277" s="53"/>
      <c r="IP277" s="53"/>
      <c r="IQ277" s="53"/>
      <c r="IR277" s="53"/>
      <c r="IS277" s="53"/>
      <c r="IT277" s="53"/>
      <c r="IU277" s="53"/>
      <c r="IV277" s="53"/>
      <c r="IW277" s="53"/>
      <c r="IX277" s="53"/>
      <c r="IY277" s="53"/>
      <c r="IZ277" s="53"/>
      <c r="JA277" s="53"/>
      <c r="JB277" s="53"/>
      <c r="JC277" s="53"/>
      <c r="JD277" s="53"/>
      <c r="JE277" s="53"/>
      <c r="JF277" s="53"/>
      <c r="JG277" s="53"/>
      <c r="JH277" s="53"/>
      <c r="JI277" s="53"/>
      <c r="JJ277" s="53"/>
      <c r="JK277" s="53"/>
      <c r="JL277" s="53"/>
      <c r="JM277" s="53"/>
      <c r="JN277" s="53"/>
      <c r="JO277" s="53"/>
      <c r="JP277" s="53"/>
      <c r="JQ277" s="53"/>
      <c r="JR277" s="53"/>
      <c r="JS277" s="53"/>
      <c r="JT277" s="53"/>
      <c r="JU277" s="53"/>
      <c r="JV277" s="53"/>
      <c r="JW277" s="53"/>
      <c r="JX277" s="53"/>
      <c r="JY277" s="53"/>
      <c r="JZ277" s="53"/>
      <c r="KA277" s="53"/>
      <c r="KB277" s="53"/>
      <c r="KC277" s="53"/>
      <c r="KD277" s="53"/>
      <c r="KE277" s="53"/>
      <c r="KF277" s="53"/>
      <c r="KG277" s="53"/>
      <c r="KH277" s="53"/>
      <c r="KI277" s="53"/>
      <c r="KJ277" s="53"/>
      <c r="KK277" s="53"/>
      <c r="KL277" s="53"/>
      <c r="KM277" s="53"/>
      <c r="KN277" s="53"/>
      <c r="KO277" s="9"/>
      <c r="KP277" s="9"/>
    </row>
    <row r="278" spans="1:302" x14ac:dyDescent="0.25">
      <c r="A278" s="106">
        <f t="shared" si="8"/>
        <v>0</v>
      </c>
      <c r="B278" s="52"/>
      <c r="C278" s="93" t="str">
        <f>IFERROR(VLOOKUP($B278,'Sub-code Info'!$B$4:$C$23,2,FALSE),"")</f>
        <v/>
      </c>
      <c r="D278" s="61"/>
      <c r="E278" s="61"/>
      <c r="F278" s="61"/>
      <c r="G278" s="61"/>
      <c r="H278" s="61"/>
      <c r="I278" s="61"/>
      <c r="J278" s="61"/>
      <c r="K278" s="68" t="str">
        <f>IFERROR('General Data'!$F$3*L278/SUM(COUNTIF(D278:J278,"x")),"00:00")</f>
        <v>00:00</v>
      </c>
      <c r="L278" s="75">
        <f t="shared" si="9"/>
        <v>0</v>
      </c>
      <c r="M278" s="53"/>
      <c r="N278" s="53"/>
      <c r="O278" s="53"/>
      <c r="P278" s="53"/>
      <c r="Q278" s="53"/>
      <c r="R278" s="53"/>
      <c r="S278" s="53"/>
      <c r="T278" s="53"/>
      <c r="U278" s="53"/>
      <c r="V278" s="53"/>
      <c r="W278" s="53"/>
      <c r="X278" s="53"/>
      <c r="Y278" s="53"/>
      <c r="Z278" s="53"/>
      <c r="AA278" s="53"/>
      <c r="AB278" s="53"/>
      <c r="AC278" s="53"/>
      <c r="AD278" s="53"/>
      <c r="AE278" s="53"/>
      <c r="AF278" s="53"/>
      <c r="AG278" s="53"/>
      <c r="AH278" s="53"/>
      <c r="AI278" s="53"/>
      <c r="AJ278" s="53"/>
      <c r="AK278" s="53"/>
      <c r="AL278" s="53"/>
      <c r="AM278" s="53"/>
      <c r="AN278" s="53"/>
      <c r="AO278" s="53"/>
      <c r="AP278" s="53"/>
      <c r="AQ278" s="53"/>
      <c r="AR278" s="53"/>
      <c r="AS278" s="53"/>
      <c r="AT278" s="53"/>
      <c r="AU278" s="53"/>
      <c r="AV278" s="53"/>
      <c r="AW278" s="53"/>
      <c r="AX278" s="53"/>
      <c r="AY278" s="53"/>
      <c r="AZ278" s="53"/>
      <c r="BA278" s="53"/>
      <c r="BB278" s="53"/>
      <c r="BC278" s="53"/>
      <c r="BD278" s="53"/>
      <c r="BE278" s="53"/>
      <c r="BF278" s="53"/>
      <c r="BG278" s="53"/>
      <c r="BH278" s="53"/>
      <c r="BI278" s="53"/>
      <c r="BJ278" s="53"/>
      <c r="BK278" s="53"/>
      <c r="BL278" s="53"/>
      <c r="BM278" s="53"/>
      <c r="BN278" s="53"/>
      <c r="BO278" s="53"/>
      <c r="BP278" s="53"/>
      <c r="BQ278" s="53"/>
      <c r="BR278" s="53"/>
      <c r="BS278" s="53"/>
      <c r="BT278" s="53"/>
      <c r="BU278" s="53"/>
      <c r="BV278" s="53"/>
      <c r="BW278" s="53"/>
      <c r="BX278" s="53"/>
      <c r="BY278" s="53"/>
      <c r="BZ278" s="53"/>
      <c r="CA278" s="53"/>
      <c r="CB278" s="53"/>
      <c r="CC278" s="53"/>
      <c r="CD278" s="53"/>
      <c r="CE278" s="53"/>
      <c r="CF278" s="53"/>
      <c r="CG278" s="53"/>
      <c r="CH278" s="53"/>
      <c r="CI278" s="53"/>
      <c r="CJ278" s="53"/>
      <c r="CK278" s="53"/>
      <c r="CL278" s="53"/>
      <c r="CM278" s="53"/>
      <c r="CN278" s="53"/>
      <c r="CO278" s="53"/>
      <c r="CP278" s="53"/>
      <c r="CQ278" s="53"/>
      <c r="CR278" s="53"/>
      <c r="CS278" s="53"/>
      <c r="CT278" s="53"/>
      <c r="CU278" s="53"/>
      <c r="CV278" s="53"/>
      <c r="CW278" s="53"/>
      <c r="CX278" s="53"/>
      <c r="CY278" s="53"/>
      <c r="CZ278" s="53"/>
      <c r="DA278" s="53"/>
      <c r="DB278" s="53"/>
      <c r="DC278" s="53"/>
      <c r="DD278" s="53"/>
      <c r="DE278" s="53"/>
      <c r="DF278" s="53"/>
      <c r="DG278" s="53"/>
      <c r="DH278" s="53"/>
      <c r="DI278" s="53"/>
      <c r="DJ278" s="53"/>
      <c r="DK278" s="53"/>
      <c r="DL278" s="53"/>
      <c r="DM278" s="53"/>
      <c r="DN278" s="53"/>
      <c r="DO278" s="53"/>
      <c r="DP278" s="53"/>
      <c r="DQ278" s="53"/>
      <c r="DR278" s="53"/>
      <c r="DS278" s="53"/>
      <c r="DT278" s="53"/>
      <c r="DU278" s="53"/>
      <c r="DV278" s="53"/>
      <c r="DW278" s="53"/>
      <c r="DX278" s="53"/>
      <c r="DY278" s="53"/>
      <c r="DZ278" s="53"/>
      <c r="EA278" s="53"/>
      <c r="EB278" s="53"/>
      <c r="EC278" s="53"/>
      <c r="ED278" s="53"/>
      <c r="EE278" s="53"/>
      <c r="EF278" s="53"/>
      <c r="EG278" s="53"/>
      <c r="EH278" s="53"/>
      <c r="EI278" s="53"/>
      <c r="EJ278" s="53"/>
      <c r="EK278" s="53"/>
      <c r="EL278" s="53"/>
      <c r="EM278" s="53"/>
      <c r="EN278" s="53"/>
      <c r="EO278" s="53"/>
      <c r="EP278" s="53"/>
      <c r="EQ278" s="53"/>
      <c r="ER278" s="53"/>
      <c r="ES278" s="53"/>
      <c r="ET278" s="53"/>
      <c r="EU278" s="53"/>
      <c r="EV278" s="53"/>
      <c r="EW278" s="53"/>
      <c r="EX278" s="53"/>
      <c r="EY278" s="53"/>
      <c r="EZ278" s="53"/>
      <c r="FA278" s="53"/>
      <c r="FB278" s="53"/>
      <c r="FC278" s="53"/>
      <c r="FD278" s="53"/>
      <c r="FE278" s="53"/>
      <c r="FF278" s="53"/>
      <c r="FG278" s="53"/>
      <c r="FH278" s="53"/>
      <c r="FI278" s="53"/>
      <c r="FJ278" s="53"/>
      <c r="FK278" s="53"/>
      <c r="FL278" s="53"/>
      <c r="FM278" s="53"/>
      <c r="FN278" s="53"/>
      <c r="FO278" s="53"/>
      <c r="FP278" s="53"/>
      <c r="FQ278" s="53"/>
      <c r="FR278" s="53"/>
      <c r="FS278" s="53"/>
      <c r="FT278" s="53"/>
      <c r="FU278" s="53"/>
      <c r="FV278" s="53"/>
      <c r="FW278" s="53"/>
      <c r="FX278" s="53"/>
      <c r="FY278" s="53"/>
      <c r="FZ278" s="53"/>
      <c r="GA278" s="53"/>
      <c r="GB278" s="53"/>
      <c r="GC278" s="53"/>
      <c r="GD278" s="53"/>
      <c r="GE278" s="53"/>
      <c r="GF278" s="53"/>
      <c r="GG278" s="53"/>
      <c r="GH278" s="53"/>
      <c r="GI278" s="53"/>
      <c r="GJ278" s="53"/>
      <c r="GK278" s="53"/>
      <c r="GL278" s="53"/>
      <c r="GM278" s="53"/>
      <c r="GN278" s="53"/>
      <c r="GO278" s="53"/>
      <c r="GP278" s="53"/>
      <c r="GQ278" s="53"/>
      <c r="GR278" s="53"/>
      <c r="GS278" s="53"/>
      <c r="GT278" s="53"/>
      <c r="GU278" s="53"/>
      <c r="GV278" s="53"/>
      <c r="GW278" s="53"/>
      <c r="GX278" s="53"/>
      <c r="GY278" s="53"/>
      <c r="GZ278" s="53"/>
      <c r="HA278" s="53"/>
      <c r="HB278" s="53"/>
      <c r="HC278" s="53"/>
      <c r="HD278" s="53"/>
      <c r="HE278" s="53"/>
      <c r="HF278" s="53"/>
      <c r="HG278" s="53"/>
      <c r="HH278" s="53"/>
      <c r="HI278" s="53"/>
      <c r="HJ278" s="53"/>
      <c r="HK278" s="53"/>
      <c r="HL278" s="53"/>
      <c r="HM278" s="53"/>
      <c r="HN278" s="53"/>
      <c r="HO278" s="53"/>
      <c r="HP278" s="53"/>
      <c r="HQ278" s="53"/>
      <c r="HR278" s="53"/>
      <c r="HS278" s="53"/>
      <c r="HT278" s="53"/>
      <c r="HU278" s="53"/>
      <c r="HV278" s="53"/>
      <c r="HW278" s="53"/>
      <c r="HX278" s="53"/>
      <c r="HY278" s="53"/>
      <c r="HZ278" s="53"/>
      <c r="IA278" s="53"/>
      <c r="IB278" s="53"/>
      <c r="IC278" s="53"/>
      <c r="ID278" s="53"/>
      <c r="IE278" s="53"/>
      <c r="IF278" s="53"/>
      <c r="IG278" s="53"/>
      <c r="IH278" s="53"/>
      <c r="II278" s="53"/>
      <c r="IJ278" s="53"/>
      <c r="IK278" s="53"/>
      <c r="IL278" s="53"/>
      <c r="IM278" s="53"/>
      <c r="IN278" s="53"/>
      <c r="IO278" s="53"/>
      <c r="IP278" s="53"/>
      <c r="IQ278" s="53"/>
      <c r="IR278" s="53"/>
      <c r="IS278" s="53"/>
      <c r="IT278" s="53"/>
      <c r="IU278" s="53"/>
      <c r="IV278" s="53"/>
      <c r="IW278" s="53"/>
      <c r="IX278" s="53"/>
      <c r="IY278" s="53"/>
      <c r="IZ278" s="53"/>
      <c r="JA278" s="53"/>
      <c r="JB278" s="53"/>
      <c r="JC278" s="53"/>
      <c r="JD278" s="53"/>
      <c r="JE278" s="53"/>
      <c r="JF278" s="53"/>
      <c r="JG278" s="53"/>
      <c r="JH278" s="53"/>
      <c r="JI278" s="53"/>
      <c r="JJ278" s="53"/>
      <c r="JK278" s="53"/>
      <c r="JL278" s="53"/>
      <c r="JM278" s="53"/>
      <c r="JN278" s="53"/>
      <c r="JO278" s="53"/>
      <c r="JP278" s="53"/>
      <c r="JQ278" s="53"/>
      <c r="JR278" s="53"/>
      <c r="JS278" s="53"/>
      <c r="JT278" s="53"/>
      <c r="JU278" s="53"/>
      <c r="JV278" s="53"/>
      <c r="JW278" s="53"/>
      <c r="JX278" s="53"/>
      <c r="JY278" s="53"/>
      <c r="JZ278" s="53"/>
      <c r="KA278" s="53"/>
      <c r="KB278" s="53"/>
      <c r="KC278" s="53"/>
      <c r="KD278" s="53"/>
      <c r="KE278" s="53"/>
      <c r="KF278" s="53"/>
      <c r="KG278" s="53"/>
      <c r="KH278" s="53"/>
      <c r="KI278" s="53"/>
      <c r="KJ278" s="53"/>
      <c r="KK278" s="53"/>
      <c r="KL278" s="53"/>
      <c r="KM278" s="53"/>
      <c r="KN278" s="53"/>
      <c r="KO278" s="9"/>
      <c r="KP278" s="9"/>
    </row>
    <row r="279" spans="1:302" x14ac:dyDescent="0.25">
      <c r="A279" s="106">
        <f t="shared" si="8"/>
        <v>0</v>
      </c>
      <c r="B279" s="52"/>
      <c r="C279" s="93" t="str">
        <f>IFERROR(VLOOKUP($B279,'Sub-code Info'!$B$4:$C$23,2,FALSE),"")</f>
        <v/>
      </c>
      <c r="D279" s="61"/>
      <c r="E279" s="61"/>
      <c r="F279" s="61"/>
      <c r="G279" s="61"/>
      <c r="H279" s="61"/>
      <c r="I279" s="61"/>
      <c r="J279" s="61"/>
      <c r="K279" s="68" t="str">
        <f>IFERROR('General Data'!$F$3*L279/SUM(COUNTIF(D279:J279,"x")),"00:00")</f>
        <v>00:00</v>
      </c>
      <c r="L279" s="75">
        <f t="shared" si="9"/>
        <v>0</v>
      </c>
      <c r="M279" s="53"/>
      <c r="N279" s="53"/>
      <c r="O279" s="53"/>
      <c r="P279" s="53"/>
      <c r="Q279" s="53"/>
      <c r="R279" s="53"/>
      <c r="S279" s="53"/>
      <c r="T279" s="53"/>
      <c r="U279" s="53"/>
      <c r="V279" s="53"/>
      <c r="W279" s="53"/>
      <c r="X279" s="53"/>
      <c r="Y279" s="53"/>
      <c r="Z279" s="53"/>
      <c r="AA279" s="53"/>
      <c r="AB279" s="53"/>
      <c r="AC279" s="53"/>
      <c r="AD279" s="53"/>
      <c r="AE279" s="53"/>
      <c r="AF279" s="53"/>
      <c r="AG279" s="53"/>
      <c r="AH279" s="53"/>
      <c r="AI279" s="53"/>
      <c r="AJ279" s="53"/>
      <c r="AK279" s="53"/>
      <c r="AL279" s="53"/>
      <c r="AM279" s="53"/>
      <c r="AN279" s="53"/>
      <c r="AO279" s="53"/>
      <c r="AP279" s="53"/>
      <c r="AQ279" s="53"/>
      <c r="AR279" s="53"/>
      <c r="AS279" s="53"/>
      <c r="AT279" s="53"/>
      <c r="AU279" s="53"/>
      <c r="AV279" s="53"/>
      <c r="AW279" s="53"/>
      <c r="AX279" s="53"/>
      <c r="AY279" s="53"/>
      <c r="AZ279" s="53"/>
      <c r="BA279" s="53"/>
      <c r="BB279" s="53"/>
      <c r="BC279" s="53"/>
      <c r="BD279" s="53"/>
      <c r="BE279" s="53"/>
      <c r="BF279" s="53"/>
      <c r="BG279" s="53"/>
      <c r="BH279" s="53"/>
      <c r="BI279" s="53"/>
      <c r="BJ279" s="53"/>
      <c r="BK279" s="53"/>
      <c r="BL279" s="53"/>
      <c r="BM279" s="53"/>
      <c r="BN279" s="53"/>
      <c r="BO279" s="53"/>
      <c r="BP279" s="53"/>
      <c r="BQ279" s="53"/>
      <c r="BR279" s="53"/>
      <c r="BS279" s="53"/>
      <c r="BT279" s="53"/>
      <c r="BU279" s="53"/>
      <c r="BV279" s="53"/>
      <c r="BW279" s="53"/>
      <c r="BX279" s="53"/>
      <c r="BY279" s="53"/>
      <c r="BZ279" s="53"/>
      <c r="CA279" s="53"/>
      <c r="CB279" s="53"/>
      <c r="CC279" s="53"/>
      <c r="CD279" s="53"/>
      <c r="CE279" s="53"/>
      <c r="CF279" s="53"/>
      <c r="CG279" s="53"/>
      <c r="CH279" s="53"/>
      <c r="CI279" s="53"/>
      <c r="CJ279" s="53"/>
      <c r="CK279" s="53"/>
      <c r="CL279" s="53"/>
      <c r="CM279" s="53"/>
      <c r="CN279" s="53"/>
      <c r="CO279" s="53"/>
      <c r="CP279" s="53"/>
      <c r="CQ279" s="53"/>
      <c r="CR279" s="53"/>
      <c r="CS279" s="53"/>
      <c r="CT279" s="53"/>
      <c r="CU279" s="53"/>
      <c r="CV279" s="53"/>
      <c r="CW279" s="53"/>
      <c r="CX279" s="53"/>
      <c r="CY279" s="53"/>
      <c r="CZ279" s="53"/>
      <c r="DA279" s="53"/>
      <c r="DB279" s="53"/>
      <c r="DC279" s="53"/>
      <c r="DD279" s="53"/>
      <c r="DE279" s="53"/>
      <c r="DF279" s="53"/>
      <c r="DG279" s="53"/>
      <c r="DH279" s="53"/>
      <c r="DI279" s="53"/>
      <c r="DJ279" s="53"/>
      <c r="DK279" s="53"/>
      <c r="DL279" s="53"/>
      <c r="DM279" s="53"/>
      <c r="DN279" s="53"/>
      <c r="DO279" s="53"/>
      <c r="DP279" s="53"/>
      <c r="DQ279" s="53"/>
      <c r="DR279" s="53"/>
      <c r="DS279" s="53"/>
      <c r="DT279" s="53"/>
      <c r="DU279" s="53"/>
      <c r="DV279" s="53"/>
      <c r="DW279" s="53"/>
      <c r="DX279" s="53"/>
      <c r="DY279" s="53"/>
      <c r="DZ279" s="53"/>
      <c r="EA279" s="53"/>
      <c r="EB279" s="53"/>
      <c r="EC279" s="53"/>
      <c r="ED279" s="53"/>
      <c r="EE279" s="53"/>
      <c r="EF279" s="53"/>
      <c r="EG279" s="53"/>
      <c r="EH279" s="53"/>
      <c r="EI279" s="53"/>
      <c r="EJ279" s="53"/>
      <c r="EK279" s="53"/>
      <c r="EL279" s="53"/>
      <c r="EM279" s="53"/>
      <c r="EN279" s="53"/>
      <c r="EO279" s="53"/>
      <c r="EP279" s="53"/>
      <c r="EQ279" s="53"/>
      <c r="ER279" s="53"/>
      <c r="ES279" s="53"/>
      <c r="ET279" s="53"/>
      <c r="EU279" s="53"/>
      <c r="EV279" s="53"/>
      <c r="EW279" s="53"/>
      <c r="EX279" s="53"/>
      <c r="EY279" s="53"/>
      <c r="EZ279" s="53"/>
      <c r="FA279" s="53"/>
      <c r="FB279" s="53"/>
      <c r="FC279" s="53"/>
      <c r="FD279" s="53"/>
      <c r="FE279" s="53"/>
      <c r="FF279" s="53"/>
      <c r="FG279" s="53"/>
      <c r="FH279" s="53"/>
      <c r="FI279" s="53"/>
      <c r="FJ279" s="53"/>
      <c r="FK279" s="53"/>
      <c r="FL279" s="53"/>
      <c r="FM279" s="53"/>
      <c r="FN279" s="53"/>
      <c r="FO279" s="53"/>
      <c r="FP279" s="53"/>
      <c r="FQ279" s="53"/>
      <c r="FR279" s="53"/>
      <c r="FS279" s="53"/>
      <c r="FT279" s="53"/>
      <c r="FU279" s="53"/>
      <c r="FV279" s="53"/>
      <c r="FW279" s="53"/>
      <c r="FX279" s="53"/>
      <c r="FY279" s="53"/>
      <c r="FZ279" s="53"/>
      <c r="GA279" s="53"/>
      <c r="GB279" s="53"/>
      <c r="GC279" s="53"/>
      <c r="GD279" s="53"/>
      <c r="GE279" s="53"/>
      <c r="GF279" s="53"/>
      <c r="GG279" s="53"/>
      <c r="GH279" s="53"/>
      <c r="GI279" s="53"/>
      <c r="GJ279" s="53"/>
      <c r="GK279" s="53"/>
      <c r="GL279" s="53"/>
      <c r="GM279" s="53"/>
      <c r="GN279" s="53"/>
      <c r="GO279" s="53"/>
      <c r="GP279" s="53"/>
      <c r="GQ279" s="53"/>
      <c r="GR279" s="53"/>
      <c r="GS279" s="53"/>
      <c r="GT279" s="53"/>
      <c r="GU279" s="53"/>
      <c r="GV279" s="53"/>
      <c r="GW279" s="53"/>
      <c r="GX279" s="53"/>
      <c r="GY279" s="53"/>
      <c r="GZ279" s="53"/>
      <c r="HA279" s="53"/>
      <c r="HB279" s="53"/>
      <c r="HC279" s="53"/>
      <c r="HD279" s="53"/>
      <c r="HE279" s="53"/>
      <c r="HF279" s="53"/>
      <c r="HG279" s="53"/>
      <c r="HH279" s="53"/>
      <c r="HI279" s="53"/>
      <c r="HJ279" s="53"/>
      <c r="HK279" s="53"/>
      <c r="HL279" s="53"/>
      <c r="HM279" s="53"/>
      <c r="HN279" s="53"/>
      <c r="HO279" s="53"/>
      <c r="HP279" s="53"/>
      <c r="HQ279" s="53"/>
      <c r="HR279" s="53"/>
      <c r="HS279" s="53"/>
      <c r="HT279" s="53"/>
      <c r="HU279" s="53"/>
      <c r="HV279" s="53"/>
      <c r="HW279" s="53"/>
      <c r="HX279" s="53"/>
      <c r="HY279" s="53"/>
      <c r="HZ279" s="53"/>
      <c r="IA279" s="53"/>
      <c r="IB279" s="53"/>
      <c r="IC279" s="53"/>
      <c r="ID279" s="53"/>
      <c r="IE279" s="53"/>
      <c r="IF279" s="53"/>
      <c r="IG279" s="53"/>
      <c r="IH279" s="53"/>
      <c r="II279" s="53"/>
      <c r="IJ279" s="53"/>
      <c r="IK279" s="53"/>
      <c r="IL279" s="53"/>
      <c r="IM279" s="53"/>
      <c r="IN279" s="53"/>
      <c r="IO279" s="53"/>
      <c r="IP279" s="53"/>
      <c r="IQ279" s="53"/>
      <c r="IR279" s="53"/>
      <c r="IS279" s="53"/>
      <c r="IT279" s="53"/>
      <c r="IU279" s="53"/>
      <c r="IV279" s="53"/>
      <c r="IW279" s="53"/>
      <c r="IX279" s="53"/>
      <c r="IY279" s="53"/>
      <c r="IZ279" s="53"/>
      <c r="JA279" s="53"/>
      <c r="JB279" s="53"/>
      <c r="JC279" s="53"/>
      <c r="JD279" s="53"/>
      <c r="JE279" s="53"/>
      <c r="JF279" s="53"/>
      <c r="JG279" s="53"/>
      <c r="JH279" s="53"/>
      <c r="JI279" s="53"/>
      <c r="JJ279" s="53"/>
      <c r="JK279" s="53"/>
      <c r="JL279" s="53"/>
      <c r="JM279" s="53"/>
      <c r="JN279" s="53"/>
      <c r="JO279" s="53"/>
      <c r="JP279" s="53"/>
      <c r="JQ279" s="53"/>
      <c r="JR279" s="53"/>
      <c r="JS279" s="53"/>
      <c r="JT279" s="53"/>
      <c r="JU279" s="53"/>
      <c r="JV279" s="53"/>
      <c r="JW279" s="53"/>
      <c r="JX279" s="53"/>
      <c r="JY279" s="53"/>
      <c r="JZ279" s="53"/>
      <c r="KA279" s="53"/>
      <c r="KB279" s="53"/>
      <c r="KC279" s="53"/>
      <c r="KD279" s="53"/>
      <c r="KE279" s="53"/>
      <c r="KF279" s="53"/>
      <c r="KG279" s="53"/>
      <c r="KH279" s="53"/>
      <c r="KI279" s="53"/>
      <c r="KJ279" s="53"/>
      <c r="KK279" s="53"/>
      <c r="KL279" s="53"/>
      <c r="KM279" s="53"/>
      <c r="KN279" s="53"/>
      <c r="KO279" s="9"/>
      <c r="KP279" s="9"/>
    </row>
    <row r="280" spans="1:302" x14ac:dyDescent="0.25">
      <c r="A280" s="106">
        <f t="shared" si="8"/>
        <v>0</v>
      </c>
      <c r="B280" s="52"/>
      <c r="C280" s="93" t="str">
        <f>IFERROR(VLOOKUP($B280,'Sub-code Info'!$B$4:$C$23,2,FALSE),"")</f>
        <v/>
      </c>
      <c r="D280" s="61"/>
      <c r="E280" s="61"/>
      <c r="F280" s="61"/>
      <c r="G280" s="61"/>
      <c r="H280" s="61"/>
      <c r="I280" s="61"/>
      <c r="J280" s="61"/>
      <c r="K280" s="68" t="str">
        <f>IFERROR('General Data'!$F$3*L280/SUM(COUNTIF(D280:J280,"x")),"00:00")</f>
        <v>00:00</v>
      </c>
      <c r="L280" s="75">
        <f t="shared" si="9"/>
        <v>0</v>
      </c>
      <c r="M280" s="53"/>
      <c r="N280" s="53"/>
      <c r="O280" s="53"/>
      <c r="P280" s="53"/>
      <c r="Q280" s="53"/>
      <c r="R280" s="53"/>
      <c r="S280" s="53"/>
      <c r="T280" s="53"/>
      <c r="U280" s="53"/>
      <c r="V280" s="53"/>
      <c r="W280" s="53"/>
      <c r="X280" s="53"/>
      <c r="Y280" s="53"/>
      <c r="Z280" s="53"/>
      <c r="AA280" s="53"/>
      <c r="AB280" s="53"/>
      <c r="AC280" s="53"/>
      <c r="AD280" s="53"/>
      <c r="AE280" s="53"/>
      <c r="AF280" s="53"/>
      <c r="AG280" s="53"/>
      <c r="AH280" s="53"/>
      <c r="AI280" s="53"/>
      <c r="AJ280" s="53"/>
      <c r="AK280" s="53"/>
      <c r="AL280" s="53"/>
      <c r="AM280" s="53"/>
      <c r="AN280" s="53"/>
      <c r="AO280" s="53"/>
      <c r="AP280" s="53"/>
      <c r="AQ280" s="53"/>
      <c r="AR280" s="53"/>
      <c r="AS280" s="53"/>
      <c r="AT280" s="53"/>
      <c r="AU280" s="53"/>
      <c r="AV280" s="53"/>
      <c r="AW280" s="53"/>
      <c r="AX280" s="53"/>
      <c r="AY280" s="53"/>
      <c r="AZ280" s="53"/>
      <c r="BA280" s="53"/>
      <c r="BB280" s="53"/>
      <c r="BC280" s="53"/>
      <c r="BD280" s="53"/>
      <c r="BE280" s="53"/>
      <c r="BF280" s="53"/>
      <c r="BG280" s="53"/>
      <c r="BH280" s="53"/>
      <c r="BI280" s="53"/>
      <c r="BJ280" s="53"/>
      <c r="BK280" s="53"/>
      <c r="BL280" s="53"/>
      <c r="BM280" s="53"/>
      <c r="BN280" s="53"/>
      <c r="BO280" s="53"/>
      <c r="BP280" s="53"/>
      <c r="BQ280" s="53"/>
      <c r="BR280" s="53"/>
      <c r="BS280" s="53"/>
      <c r="BT280" s="53"/>
      <c r="BU280" s="53"/>
      <c r="BV280" s="53"/>
      <c r="BW280" s="53"/>
      <c r="BX280" s="53"/>
      <c r="BY280" s="53"/>
      <c r="BZ280" s="53"/>
      <c r="CA280" s="53"/>
      <c r="CB280" s="53"/>
      <c r="CC280" s="53"/>
      <c r="CD280" s="53"/>
      <c r="CE280" s="53"/>
      <c r="CF280" s="53"/>
      <c r="CG280" s="53"/>
      <c r="CH280" s="53"/>
      <c r="CI280" s="53"/>
      <c r="CJ280" s="53"/>
      <c r="CK280" s="53"/>
      <c r="CL280" s="53"/>
      <c r="CM280" s="53"/>
      <c r="CN280" s="53"/>
      <c r="CO280" s="53"/>
      <c r="CP280" s="53"/>
      <c r="CQ280" s="53"/>
      <c r="CR280" s="53"/>
      <c r="CS280" s="53"/>
      <c r="CT280" s="53"/>
      <c r="CU280" s="53"/>
      <c r="CV280" s="53"/>
      <c r="CW280" s="53"/>
      <c r="CX280" s="53"/>
      <c r="CY280" s="53"/>
      <c r="CZ280" s="53"/>
      <c r="DA280" s="53"/>
      <c r="DB280" s="53"/>
      <c r="DC280" s="53"/>
      <c r="DD280" s="53"/>
      <c r="DE280" s="53"/>
      <c r="DF280" s="53"/>
      <c r="DG280" s="53"/>
      <c r="DH280" s="53"/>
      <c r="DI280" s="53"/>
      <c r="DJ280" s="53"/>
      <c r="DK280" s="53"/>
      <c r="DL280" s="53"/>
      <c r="DM280" s="53"/>
      <c r="DN280" s="53"/>
      <c r="DO280" s="53"/>
      <c r="DP280" s="53"/>
      <c r="DQ280" s="53"/>
      <c r="DR280" s="53"/>
      <c r="DS280" s="53"/>
      <c r="DT280" s="53"/>
      <c r="DU280" s="53"/>
      <c r="DV280" s="53"/>
      <c r="DW280" s="53"/>
      <c r="DX280" s="53"/>
      <c r="DY280" s="53"/>
      <c r="DZ280" s="53"/>
      <c r="EA280" s="53"/>
      <c r="EB280" s="53"/>
      <c r="EC280" s="53"/>
      <c r="ED280" s="53"/>
      <c r="EE280" s="53"/>
      <c r="EF280" s="53"/>
      <c r="EG280" s="53"/>
      <c r="EH280" s="53"/>
      <c r="EI280" s="53"/>
      <c r="EJ280" s="53"/>
      <c r="EK280" s="53"/>
      <c r="EL280" s="53"/>
      <c r="EM280" s="53"/>
      <c r="EN280" s="53"/>
      <c r="EO280" s="53"/>
      <c r="EP280" s="53"/>
      <c r="EQ280" s="53"/>
      <c r="ER280" s="53"/>
      <c r="ES280" s="53"/>
      <c r="ET280" s="53"/>
      <c r="EU280" s="53"/>
      <c r="EV280" s="53"/>
      <c r="EW280" s="53"/>
      <c r="EX280" s="53"/>
      <c r="EY280" s="53"/>
      <c r="EZ280" s="53"/>
      <c r="FA280" s="53"/>
      <c r="FB280" s="53"/>
      <c r="FC280" s="53"/>
      <c r="FD280" s="53"/>
      <c r="FE280" s="53"/>
      <c r="FF280" s="53"/>
      <c r="FG280" s="53"/>
      <c r="FH280" s="53"/>
      <c r="FI280" s="53"/>
      <c r="FJ280" s="53"/>
      <c r="FK280" s="53"/>
      <c r="FL280" s="53"/>
      <c r="FM280" s="53"/>
      <c r="FN280" s="53"/>
      <c r="FO280" s="53"/>
      <c r="FP280" s="53"/>
      <c r="FQ280" s="53"/>
      <c r="FR280" s="53"/>
      <c r="FS280" s="53"/>
      <c r="FT280" s="53"/>
      <c r="FU280" s="53"/>
      <c r="FV280" s="53"/>
      <c r="FW280" s="53"/>
      <c r="FX280" s="53"/>
      <c r="FY280" s="53"/>
      <c r="FZ280" s="53"/>
      <c r="GA280" s="53"/>
      <c r="GB280" s="53"/>
      <c r="GC280" s="53"/>
      <c r="GD280" s="53"/>
      <c r="GE280" s="53"/>
      <c r="GF280" s="53"/>
      <c r="GG280" s="53"/>
      <c r="GH280" s="53"/>
      <c r="GI280" s="53"/>
      <c r="GJ280" s="53"/>
      <c r="GK280" s="53"/>
      <c r="GL280" s="53"/>
      <c r="GM280" s="53"/>
      <c r="GN280" s="53"/>
      <c r="GO280" s="53"/>
      <c r="GP280" s="53"/>
      <c r="GQ280" s="53"/>
      <c r="GR280" s="53"/>
      <c r="GS280" s="53"/>
      <c r="GT280" s="53"/>
      <c r="GU280" s="53"/>
      <c r="GV280" s="53"/>
      <c r="GW280" s="53"/>
      <c r="GX280" s="53"/>
      <c r="GY280" s="53"/>
      <c r="GZ280" s="53"/>
      <c r="HA280" s="53"/>
      <c r="HB280" s="53"/>
      <c r="HC280" s="53"/>
      <c r="HD280" s="53"/>
      <c r="HE280" s="53"/>
      <c r="HF280" s="53"/>
      <c r="HG280" s="53"/>
      <c r="HH280" s="53"/>
      <c r="HI280" s="53"/>
      <c r="HJ280" s="53"/>
      <c r="HK280" s="53"/>
      <c r="HL280" s="53"/>
      <c r="HM280" s="53"/>
      <c r="HN280" s="53"/>
      <c r="HO280" s="53"/>
      <c r="HP280" s="53"/>
      <c r="HQ280" s="53"/>
      <c r="HR280" s="53"/>
      <c r="HS280" s="53"/>
      <c r="HT280" s="53"/>
      <c r="HU280" s="53"/>
      <c r="HV280" s="53"/>
      <c r="HW280" s="53"/>
      <c r="HX280" s="53"/>
      <c r="HY280" s="53"/>
      <c r="HZ280" s="53"/>
      <c r="IA280" s="53"/>
      <c r="IB280" s="53"/>
      <c r="IC280" s="53"/>
      <c r="ID280" s="53"/>
      <c r="IE280" s="53"/>
      <c r="IF280" s="53"/>
      <c r="IG280" s="53"/>
      <c r="IH280" s="53"/>
      <c r="II280" s="53"/>
      <c r="IJ280" s="53"/>
      <c r="IK280" s="53"/>
      <c r="IL280" s="53"/>
      <c r="IM280" s="53"/>
      <c r="IN280" s="53"/>
      <c r="IO280" s="53"/>
      <c r="IP280" s="53"/>
      <c r="IQ280" s="53"/>
      <c r="IR280" s="53"/>
      <c r="IS280" s="53"/>
      <c r="IT280" s="53"/>
      <c r="IU280" s="53"/>
      <c r="IV280" s="53"/>
      <c r="IW280" s="53"/>
      <c r="IX280" s="53"/>
      <c r="IY280" s="53"/>
      <c r="IZ280" s="53"/>
      <c r="JA280" s="53"/>
      <c r="JB280" s="53"/>
      <c r="JC280" s="53"/>
      <c r="JD280" s="53"/>
      <c r="JE280" s="53"/>
      <c r="JF280" s="53"/>
      <c r="JG280" s="53"/>
      <c r="JH280" s="53"/>
      <c r="JI280" s="53"/>
      <c r="JJ280" s="53"/>
      <c r="JK280" s="53"/>
      <c r="JL280" s="53"/>
      <c r="JM280" s="53"/>
      <c r="JN280" s="53"/>
      <c r="JO280" s="53"/>
      <c r="JP280" s="53"/>
      <c r="JQ280" s="53"/>
      <c r="JR280" s="53"/>
      <c r="JS280" s="53"/>
      <c r="JT280" s="53"/>
      <c r="JU280" s="53"/>
      <c r="JV280" s="53"/>
      <c r="JW280" s="53"/>
      <c r="JX280" s="53"/>
      <c r="JY280" s="53"/>
      <c r="JZ280" s="53"/>
      <c r="KA280" s="53"/>
      <c r="KB280" s="53"/>
      <c r="KC280" s="53"/>
      <c r="KD280" s="53"/>
      <c r="KE280" s="53"/>
      <c r="KF280" s="53"/>
      <c r="KG280" s="53"/>
      <c r="KH280" s="53"/>
      <c r="KI280" s="53"/>
      <c r="KJ280" s="53"/>
      <c r="KK280" s="53"/>
      <c r="KL280" s="53"/>
      <c r="KM280" s="53"/>
      <c r="KN280" s="53"/>
      <c r="KO280" s="9"/>
      <c r="KP280" s="9"/>
    </row>
    <row r="281" spans="1:302" x14ac:dyDescent="0.25">
      <c r="A281" s="106">
        <f t="shared" si="8"/>
        <v>0</v>
      </c>
      <c r="B281" s="52"/>
      <c r="C281" s="93" t="str">
        <f>IFERROR(VLOOKUP($B281,'Sub-code Info'!$B$4:$C$23,2,FALSE),"")</f>
        <v/>
      </c>
      <c r="D281" s="61"/>
      <c r="E281" s="61"/>
      <c r="F281" s="61"/>
      <c r="G281" s="61"/>
      <c r="H281" s="61"/>
      <c r="I281" s="61"/>
      <c r="J281" s="61"/>
      <c r="K281" s="68" t="str">
        <f>IFERROR('General Data'!$F$3*L281/SUM(COUNTIF(D281:J281,"x")),"00:00")</f>
        <v>00:00</v>
      </c>
      <c r="L281" s="75">
        <f t="shared" si="9"/>
        <v>0</v>
      </c>
      <c r="M281" s="53"/>
      <c r="N281" s="53"/>
      <c r="O281" s="53"/>
      <c r="P281" s="53"/>
      <c r="Q281" s="53"/>
      <c r="R281" s="53"/>
      <c r="S281" s="53"/>
      <c r="T281" s="53"/>
      <c r="U281" s="53"/>
      <c r="V281" s="53"/>
      <c r="W281" s="53"/>
      <c r="X281" s="53"/>
      <c r="Y281" s="53"/>
      <c r="Z281" s="53"/>
      <c r="AA281" s="53"/>
      <c r="AB281" s="53"/>
      <c r="AC281" s="53"/>
      <c r="AD281" s="53"/>
      <c r="AE281" s="53"/>
      <c r="AF281" s="53"/>
      <c r="AG281" s="53"/>
      <c r="AH281" s="53"/>
      <c r="AI281" s="53"/>
      <c r="AJ281" s="53"/>
      <c r="AK281" s="53"/>
      <c r="AL281" s="53"/>
      <c r="AM281" s="53"/>
      <c r="AN281" s="53"/>
      <c r="AO281" s="53"/>
      <c r="AP281" s="53"/>
      <c r="AQ281" s="53"/>
      <c r="AR281" s="53"/>
      <c r="AS281" s="53"/>
      <c r="AT281" s="53"/>
      <c r="AU281" s="53"/>
      <c r="AV281" s="53"/>
      <c r="AW281" s="53"/>
      <c r="AX281" s="53"/>
      <c r="AY281" s="53"/>
      <c r="AZ281" s="53"/>
      <c r="BA281" s="53"/>
      <c r="BB281" s="53"/>
      <c r="BC281" s="53"/>
      <c r="BD281" s="53"/>
      <c r="BE281" s="53"/>
      <c r="BF281" s="53"/>
      <c r="BG281" s="53"/>
      <c r="BH281" s="53"/>
      <c r="BI281" s="53"/>
      <c r="BJ281" s="53"/>
      <c r="BK281" s="53"/>
      <c r="BL281" s="53"/>
      <c r="BM281" s="53"/>
      <c r="BN281" s="53"/>
      <c r="BO281" s="53"/>
      <c r="BP281" s="53"/>
      <c r="BQ281" s="53"/>
      <c r="BR281" s="53"/>
      <c r="BS281" s="53"/>
      <c r="BT281" s="53"/>
      <c r="BU281" s="53"/>
      <c r="BV281" s="53"/>
      <c r="BW281" s="53"/>
      <c r="BX281" s="53"/>
      <c r="BY281" s="53"/>
      <c r="BZ281" s="53"/>
      <c r="CA281" s="53"/>
      <c r="CB281" s="53"/>
      <c r="CC281" s="53"/>
      <c r="CD281" s="53"/>
      <c r="CE281" s="53"/>
      <c r="CF281" s="53"/>
      <c r="CG281" s="53"/>
      <c r="CH281" s="53"/>
      <c r="CI281" s="53"/>
      <c r="CJ281" s="53"/>
      <c r="CK281" s="53"/>
      <c r="CL281" s="53"/>
      <c r="CM281" s="53"/>
      <c r="CN281" s="53"/>
      <c r="CO281" s="53"/>
      <c r="CP281" s="53"/>
      <c r="CQ281" s="53"/>
      <c r="CR281" s="53"/>
      <c r="CS281" s="53"/>
      <c r="CT281" s="53"/>
      <c r="CU281" s="53"/>
      <c r="CV281" s="53"/>
      <c r="CW281" s="53"/>
      <c r="CX281" s="53"/>
      <c r="CY281" s="53"/>
      <c r="CZ281" s="53"/>
      <c r="DA281" s="53"/>
      <c r="DB281" s="53"/>
      <c r="DC281" s="53"/>
      <c r="DD281" s="53"/>
      <c r="DE281" s="53"/>
      <c r="DF281" s="53"/>
      <c r="DG281" s="53"/>
      <c r="DH281" s="53"/>
      <c r="DI281" s="53"/>
      <c r="DJ281" s="53"/>
      <c r="DK281" s="53"/>
      <c r="DL281" s="53"/>
      <c r="DM281" s="53"/>
      <c r="DN281" s="53"/>
      <c r="DO281" s="53"/>
      <c r="DP281" s="53"/>
      <c r="DQ281" s="53"/>
      <c r="DR281" s="53"/>
      <c r="DS281" s="53"/>
      <c r="DT281" s="53"/>
      <c r="DU281" s="53"/>
      <c r="DV281" s="53"/>
      <c r="DW281" s="53"/>
      <c r="DX281" s="53"/>
      <c r="DY281" s="53"/>
      <c r="DZ281" s="53"/>
      <c r="EA281" s="53"/>
      <c r="EB281" s="53"/>
      <c r="EC281" s="53"/>
      <c r="ED281" s="53"/>
      <c r="EE281" s="53"/>
      <c r="EF281" s="53"/>
      <c r="EG281" s="53"/>
      <c r="EH281" s="53"/>
      <c r="EI281" s="53"/>
      <c r="EJ281" s="53"/>
      <c r="EK281" s="53"/>
      <c r="EL281" s="53"/>
      <c r="EM281" s="53"/>
      <c r="EN281" s="53"/>
      <c r="EO281" s="53"/>
      <c r="EP281" s="53"/>
      <c r="EQ281" s="53"/>
      <c r="ER281" s="53"/>
      <c r="ES281" s="53"/>
      <c r="ET281" s="53"/>
      <c r="EU281" s="53"/>
      <c r="EV281" s="53"/>
      <c r="EW281" s="53"/>
      <c r="EX281" s="53"/>
      <c r="EY281" s="53"/>
      <c r="EZ281" s="53"/>
      <c r="FA281" s="53"/>
      <c r="FB281" s="53"/>
      <c r="FC281" s="53"/>
      <c r="FD281" s="53"/>
      <c r="FE281" s="53"/>
      <c r="FF281" s="53"/>
      <c r="FG281" s="53"/>
      <c r="FH281" s="53"/>
      <c r="FI281" s="53"/>
      <c r="FJ281" s="53"/>
      <c r="FK281" s="53"/>
      <c r="FL281" s="53"/>
      <c r="FM281" s="53"/>
      <c r="FN281" s="53"/>
      <c r="FO281" s="53"/>
      <c r="FP281" s="53"/>
      <c r="FQ281" s="53"/>
      <c r="FR281" s="53"/>
      <c r="FS281" s="53"/>
      <c r="FT281" s="53"/>
      <c r="FU281" s="53"/>
      <c r="FV281" s="53"/>
      <c r="FW281" s="53"/>
      <c r="FX281" s="53"/>
      <c r="FY281" s="53"/>
      <c r="FZ281" s="53"/>
      <c r="GA281" s="53"/>
      <c r="GB281" s="53"/>
      <c r="GC281" s="53"/>
      <c r="GD281" s="53"/>
      <c r="GE281" s="53"/>
      <c r="GF281" s="53"/>
      <c r="GG281" s="53"/>
      <c r="GH281" s="53"/>
      <c r="GI281" s="53"/>
      <c r="GJ281" s="53"/>
      <c r="GK281" s="53"/>
      <c r="GL281" s="53"/>
      <c r="GM281" s="53"/>
      <c r="GN281" s="53"/>
      <c r="GO281" s="53"/>
      <c r="GP281" s="53"/>
      <c r="GQ281" s="53"/>
      <c r="GR281" s="53"/>
      <c r="GS281" s="53"/>
      <c r="GT281" s="53"/>
      <c r="GU281" s="53"/>
      <c r="GV281" s="53"/>
      <c r="GW281" s="53"/>
      <c r="GX281" s="53"/>
      <c r="GY281" s="53"/>
      <c r="GZ281" s="53"/>
      <c r="HA281" s="53"/>
      <c r="HB281" s="53"/>
      <c r="HC281" s="53"/>
      <c r="HD281" s="53"/>
      <c r="HE281" s="53"/>
      <c r="HF281" s="53"/>
      <c r="HG281" s="53"/>
      <c r="HH281" s="53"/>
      <c r="HI281" s="53"/>
      <c r="HJ281" s="53"/>
      <c r="HK281" s="53"/>
      <c r="HL281" s="53"/>
      <c r="HM281" s="53"/>
      <c r="HN281" s="53"/>
      <c r="HO281" s="53"/>
      <c r="HP281" s="53"/>
      <c r="HQ281" s="53"/>
      <c r="HR281" s="53"/>
      <c r="HS281" s="53"/>
      <c r="HT281" s="53"/>
      <c r="HU281" s="53"/>
      <c r="HV281" s="53"/>
      <c r="HW281" s="53"/>
      <c r="HX281" s="53"/>
      <c r="HY281" s="53"/>
      <c r="HZ281" s="53"/>
      <c r="IA281" s="53"/>
      <c r="IB281" s="53"/>
      <c r="IC281" s="53"/>
      <c r="ID281" s="53"/>
      <c r="IE281" s="53"/>
      <c r="IF281" s="53"/>
      <c r="IG281" s="53"/>
      <c r="IH281" s="53"/>
      <c r="II281" s="53"/>
      <c r="IJ281" s="53"/>
      <c r="IK281" s="53"/>
      <c r="IL281" s="53"/>
      <c r="IM281" s="53"/>
      <c r="IN281" s="53"/>
      <c r="IO281" s="53"/>
      <c r="IP281" s="53"/>
      <c r="IQ281" s="53"/>
      <c r="IR281" s="53"/>
      <c r="IS281" s="53"/>
      <c r="IT281" s="53"/>
      <c r="IU281" s="53"/>
      <c r="IV281" s="53"/>
      <c r="IW281" s="53"/>
      <c r="IX281" s="53"/>
      <c r="IY281" s="53"/>
      <c r="IZ281" s="53"/>
      <c r="JA281" s="53"/>
      <c r="JB281" s="53"/>
      <c r="JC281" s="53"/>
      <c r="JD281" s="53"/>
      <c r="JE281" s="53"/>
      <c r="JF281" s="53"/>
      <c r="JG281" s="53"/>
      <c r="JH281" s="53"/>
      <c r="JI281" s="53"/>
      <c r="JJ281" s="53"/>
      <c r="JK281" s="53"/>
      <c r="JL281" s="53"/>
      <c r="JM281" s="53"/>
      <c r="JN281" s="53"/>
      <c r="JO281" s="53"/>
      <c r="JP281" s="53"/>
      <c r="JQ281" s="53"/>
      <c r="JR281" s="53"/>
      <c r="JS281" s="53"/>
      <c r="JT281" s="53"/>
      <c r="JU281" s="53"/>
      <c r="JV281" s="53"/>
      <c r="JW281" s="53"/>
      <c r="JX281" s="53"/>
      <c r="JY281" s="53"/>
      <c r="JZ281" s="53"/>
      <c r="KA281" s="53"/>
      <c r="KB281" s="53"/>
      <c r="KC281" s="53"/>
      <c r="KD281" s="53"/>
      <c r="KE281" s="53"/>
      <c r="KF281" s="53"/>
      <c r="KG281" s="53"/>
      <c r="KH281" s="53"/>
      <c r="KI281" s="53"/>
      <c r="KJ281" s="53"/>
      <c r="KK281" s="53"/>
      <c r="KL281" s="53"/>
      <c r="KM281" s="53"/>
      <c r="KN281" s="53"/>
      <c r="KO281" s="9"/>
      <c r="KP281" s="9"/>
    </row>
    <row r="282" spans="1:302" x14ac:dyDescent="0.25">
      <c r="A282" s="106">
        <f t="shared" si="8"/>
        <v>0</v>
      </c>
      <c r="B282" s="52"/>
      <c r="C282" s="93" t="str">
        <f>IFERROR(VLOOKUP($B282,'Sub-code Info'!$B$4:$C$23,2,FALSE),"")</f>
        <v/>
      </c>
      <c r="D282" s="61"/>
      <c r="E282" s="61"/>
      <c r="F282" s="61"/>
      <c r="G282" s="61"/>
      <c r="H282" s="61"/>
      <c r="I282" s="61"/>
      <c r="J282" s="61"/>
      <c r="K282" s="68" t="str">
        <f>IFERROR('General Data'!$F$3*L282/SUM(COUNTIF(D282:J282,"x")),"00:00")</f>
        <v>00:00</v>
      </c>
      <c r="L282" s="75">
        <f t="shared" si="9"/>
        <v>0</v>
      </c>
      <c r="M282" s="53"/>
      <c r="N282" s="53"/>
      <c r="O282" s="53"/>
      <c r="P282" s="53"/>
      <c r="Q282" s="53"/>
      <c r="R282" s="53"/>
      <c r="S282" s="53"/>
      <c r="T282" s="53"/>
      <c r="U282" s="53"/>
      <c r="V282" s="53"/>
      <c r="W282" s="53"/>
      <c r="X282" s="53"/>
      <c r="Y282" s="53"/>
      <c r="Z282" s="53"/>
      <c r="AA282" s="53"/>
      <c r="AB282" s="53"/>
      <c r="AC282" s="53"/>
      <c r="AD282" s="53"/>
      <c r="AE282" s="53"/>
      <c r="AF282" s="53"/>
      <c r="AG282" s="53"/>
      <c r="AH282" s="53"/>
      <c r="AI282" s="53"/>
      <c r="AJ282" s="53"/>
      <c r="AK282" s="53"/>
      <c r="AL282" s="53"/>
      <c r="AM282" s="53"/>
      <c r="AN282" s="53"/>
      <c r="AO282" s="53"/>
      <c r="AP282" s="53"/>
      <c r="AQ282" s="53"/>
      <c r="AR282" s="53"/>
      <c r="AS282" s="53"/>
      <c r="AT282" s="53"/>
      <c r="AU282" s="53"/>
      <c r="AV282" s="53"/>
      <c r="AW282" s="53"/>
      <c r="AX282" s="53"/>
      <c r="AY282" s="53"/>
      <c r="AZ282" s="53"/>
      <c r="BA282" s="53"/>
      <c r="BB282" s="53"/>
      <c r="BC282" s="53"/>
      <c r="BD282" s="53"/>
      <c r="BE282" s="53"/>
      <c r="BF282" s="53"/>
      <c r="BG282" s="53"/>
      <c r="BH282" s="53"/>
      <c r="BI282" s="53"/>
      <c r="BJ282" s="53"/>
      <c r="BK282" s="53"/>
      <c r="BL282" s="53"/>
      <c r="BM282" s="53"/>
      <c r="BN282" s="53"/>
      <c r="BO282" s="53"/>
      <c r="BP282" s="53"/>
      <c r="BQ282" s="53"/>
      <c r="BR282" s="53"/>
      <c r="BS282" s="53"/>
      <c r="BT282" s="53"/>
      <c r="BU282" s="53"/>
      <c r="BV282" s="53"/>
      <c r="BW282" s="53"/>
      <c r="BX282" s="53"/>
      <c r="BY282" s="53"/>
      <c r="BZ282" s="53"/>
      <c r="CA282" s="53"/>
      <c r="CB282" s="53"/>
      <c r="CC282" s="53"/>
      <c r="CD282" s="53"/>
      <c r="CE282" s="53"/>
      <c r="CF282" s="53"/>
      <c r="CG282" s="53"/>
      <c r="CH282" s="53"/>
      <c r="CI282" s="53"/>
      <c r="CJ282" s="53"/>
      <c r="CK282" s="53"/>
      <c r="CL282" s="53"/>
      <c r="CM282" s="53"/>
      <c r="CN282" s="53"/>
      <c r="CO282" s="53"/>
      <c r="CP282" s="53"/>
      <c r="CQ282" s="53"/>
      <c r="CR282" s="53"/>
      <c r="CS282" s="53"/>
      <c r="CT282" s="53"/>
      <c r="CU282" s="53"/>
      <c r="CV282" s="53"/>
      <c r="CW282" s="53"/>
      <c r="CX282" s="53"/>
      <c r="CY282" s="53"/>
      <c r="CZ282" s="53"/>
      <c r="DA282" s="53"/>
      <c r="DB282" s="53"/>
      <c r="DC282" s="53"/>
      <c r="DD282" s="53"/>
      <c r="DE282" s="53"/>
      <c r="DF282" s="53"/>
      <c r="DG282" s="53"/>
      <c r="DH282" s="53"/>
      <c r="DI282" s="53"/>
      <c r="DJ282" s="53"/>
      <c r="DK282" s="53"/>
      <c r="DL282" s="53"/>
      <c r="DM282" s="53"/>
      <c r="DN282" s="53"/>
      <c r="DO282" s="53"/>
      <c r="DP282" s="53"/>
      <c r="DQ282" s="53"/>
      <c r="DR282" s="53"/>
      <c r="DS282" s="53"/>
      <c r="DT282" s="53"/>
      <c r="DU282" s="53"/>
      <c r="DV282" s="53"/>
      <c r="DW282" s="53"/>
      <c r="DX282" s="53"/>
      <c r="DY282" s="53"/>
      <c r="DZ282" s="53"/>
      <c r="EA282" s="53"/>
      <c r="EB282" s="53"/>
      <c r="EC282" s="53"/>
      <c r="ED282" s="53"/>
      <c r="EE282" s="53"/>
      <c r="EF282" s="53"/>
      <c r="EG282" s="53"/>
      <c r="EH282" s="53"/>
      <c r="EI282" s="53"/>
      <c r="EJ282" s="53"/>
      <c r="EK282" s="53"/>
      <c r="EL282" s="53"/>
      <c r="EM282" s="53"/>
      <c r="EN282" s="53"/>
      <c r="EO282" s="53"/>
      <c r="EP282" s="53"/>
      <c r="EQ282" s="53"/>
      <c r="ER282" s="53"/>
      <c r="ES282" s="53"/>
      <c r="ET282" s="53"/>
      <c r="EU282" s="53"/>
      <c r="EV282" s="53"/>
      <c r="EW282" s="53"/>
      <c r="EX282" s="53"/>
      <c r="EY282" s="53"/>
      <c r="EZ282" s="53"/>
      <c r="FA282" s="53"/>
      <c r="FB282" s="53"/>
      <c r="FC282" s="53"/>
      <c r="FD282" s="53"/>
      <c r="FE282" s="53"/>
      <c r="FF282" s="53"/>
      <c r="FG282" s="53"/>
      <c r="FH282" s="53"/>
      <c r="FI282" s="53"/>
      <c r="FJ282" s="53"/>
      <c r="FK282" s="53"/>
      <c r="FL282" s="53"/>
      <c r="FM282" s="53"/>
      <c r="FN282" s="53"/>
      <c r="FO282" s="53"/>
      <c r="FP282" s="53"/>
      <c r="FQ282" s="53"/>
      <c r="FR282" s="53"/>
      <c r="FS282" s="53"/>
      <c r="FT282" s="53"/>
      <c r="FU282" s="53"/>
      <c r="FV282" s="53"/>
      <c r="FW282" s="53"/>
      <c r="FX282" s="53"/>
      <c r="FY282" s="53"/>
      <c r="FZ282" s="53"/>
      <c r="GA282" s="53"/>
      <c r="GB282" s="53"/>
      <c r="GC282" s="53"/>
      <c r="GD282" s="53"/>
      <c r="GE282" s="53"/>
      <c r="GF282" s="53"/>
      <c r="GG282" s="53"/>
      <c r="GH282" s="53"/>
      <c r="GI282" s="53"/>
      <c r="GJ282" s="53"/>
      <c r="GK282" s="53"/>
      <c r="GL282" s="53"/>
      <c r="GM282" s="53"/>
      <c r="GN282" s="53"/>
      <c r="GO282" s="53"/>
      <c r="GP282" s="53"/>
      <c r="GQ282" s="53"/>
      <c r="GR282" s="53"/>
      <c r="GS282" s="53"/>
      <c r="GT282" s="53"/>
      <c r="GU282" s="53"/>
      <c r="GV282" s="53"/>
      <c r="GW282" s="53"/>
      <c r="GX282" s="53"/>
      <c r="GY282" s="53"/>
      <c r="GZ282" s="53"/>
      <c r="HA282" s="53"/>
      <c r="HB282" s="53"/>
      <c r="HC282" s="53"/>
      <c r="HD282" s="53"/>
      <c r="HE282" s="53"/>
      <c r="HF282" s="53"/>
      <c r="HG282" s="53"/>
      <c r="HH282" s="53"/>
      <c r="HI282" s="53"/>
      <c r="HJ282" s="53"/>
      <c r="HK282" s="53"/>
      <c r="HL282" s="53"/>
      <c r="HM282" s="53"/>
      <c r="HN282" s="53"/>
      <c r="HO282" s="53"/>
      <c r="HP282" s="53"/>
      <c r="HQ282" s="53"/>
      <c r="HR282" s="53"/>
      <c r="HS282" s="53"/>
      <c r="HT282" s="53"/>
      <c r="HU282" s="53"/>
      <c r="HV282" s="53"/>
      <c r="HW282" s="53"/>
      <c r="HX282" s="53"/>
      <c r="HY282" s="53"/>
      <c r="HZ282" s="53"/>
      <c r="IA282" s="53"/>
      <c r="IB282" s="53"/>
      <c r="IC282" s="53"/>
      <c r="ID282" s="53"/>
      <c r="IE282" s="53"/>
      <c r="IF282" s="53"/>
      <c r="IG282" s="53"/>
      <c r="IH282" s="53"/>
      <c r="II282" s="53"/>
      <c r="IJ282" s="53"/>
      <c r="IK282" s="53"/>
      <c r="IL282" s="53"/>
      <c r="IM282" s="53"/>
      <c r="IN282" s="53"/>
      <c r="IO282" s="53"/>
      <c r="IP282" s="53"/>
      <c r="IQ282" s="53"/>
      <c r="IR282" s="53"/>
      <c r="IS282" s="53"/>
      <c r="IT282" s="53"/>
      <c r="IU282" s="53"/>
      <c r="IV282" s="53"/>
      <c r="IW282" s="53"/>
      <c r="IX282" s="53"/>
      <c r="IY282" s="53"/>
      <c r="IZ282" s="53"/>
      <c r="JA282" s="53"/>
      <c r="JB282" s="53"/>
      <c r="JC282" s="53"/>
      <c r="JD282" s="53"/>
      <c r="JE282" s="53"/>
      <c r="JF282" s="53"/>
      <c r="JG282" s="53"/>
      <c r="JH282" s="53"/>
      <c r="JI282" s="53"/>
      <c r="JJ282" s="53"/>
      <c r="JK282" s="53"/>
      <c r="JL282" s="53"/>
      <c r="JM282" s="53"/>
      <c r="JN282" s="53"/>
      <c r="JO282" s="53"/>
      <c r="JP282" s="53"/>
      <c r="JQ282" s="53"/>
      <c r="JR282" s="53"/>
      <c r="JS282" s="53"/>
      <c r="JT282" s="53"/>
      <c r="JU282" s="53"/>
      <c r="JV282" s="53"/>
      <c r="JW282" s="53"/>
      <c r="JX282" s="53"/>
      <c r="JY282" s="53"/>
      <c r="JZ282" s="53"/>
      <c r="KA282" s="53"/>
      <c r="KB282" s="53"/>
      <c r="KC282" s="53"/>
      <c r="KD282" s="53"/>
      <c r="KE282" s="53"/>
      <c r="KF282" s="53"/>
      <c r="KG282" s="53"/>
      <c r="KH282" s="53"/>
      <c r="KI282" s="53"/>
      <c r="KJ282" s="53"/>
      <c r="KK282" s="53"/>
      <c r="KL282" s="53"/>
      <c r="KM282" s="53"/>
      <c r="KN282" s="53"/>
      <c r="KO282" s="9"/>
      <c r="KP282" s="9"/>
    </row>
    <row r="283" spans="1:302" x14ac:dyDescent="0.25">
      <c r="A283" s="106">
        <f t="shared" si="8"/>
        <v>0</v>
      </c>
      <c r="B283" s="52"/>
      <c r="C283" s="93" t="str">
        <f>IFERROR(VLOOKUP($B283,'Sub-code Info'!$B$4:$C$23,2,FALSE),"")</f>
        <v/>
      </c>
      <c r="D283" s="61"/>
      <c r="E283" s="61"/>
      <c r="F283" s="61"/>
      <c r="G283" s="61"/>
      <c r="H283" s="61"/>
      <c r="I283" s="61"/>
      <c r="J283" s="61"/>
      <c r="K283" s="68" t="str">
        <f>IFERROR('General Data'!$F$3*L283/SUM(COUNTIF(D283:J283,"x")),"00:00")</f>
        <v>00:00</v>
      </c>
      <c r="L283" s="75">
        <f t="shared" si="9"/>
        <v>0</v>
      </c>
      <c r="M283" s="53"/>
      <c r="N283" s="53"/>
      <c r="O283" s="53"/>
      <c r="P283" s="53"/>
      <c r="Q283" s="53"/>
      <c r="R283" s="53"/>
      <c r="S283" s="53"/>
      <c r="T283" s="53"/>
      <c r="U283" s="53"/>
      <c r="V283" s="53"/>
      <c r="W283" s="53"/>
      <c r="X283" s="53"/>
      <c r="Y283" s="53"/>
      <c r="Z283" s="53"/>
      <c r="AA283" s="53"/>
      <c r="AB283" s="53"/>
      <c r="AC283" s="53"/>
      <c r="AD283" s="53"/>
      <c r="AE283" s="53"/>
      <c r="AF283" s="53"/>
      <c r="AG283" s="53"/>
      <c r="AH283" s="53"/>
      <c r="AI283" s="53"/>
      <c r="AJ283" s="53"/>
      <c r="AK283" s="53"/>
      <c r="AL283" s="53"/>
      <c r="AM283" s="53"/>
      <c r="AN283" s="53"/>
      <c r="AO283" s="53"/>
      <c r="AP283" s="53"/>
      <c r="AQ283" s="53"/>
      <c r="AR283" s="53"/>
      <c r="AS283" s="53"/>
      <c r="AT283" s="53"/>
      <c r="AU283" s="53"/>
      <c r="AV283" s="53"/>
      <c r="AW283" s="53"/>
      <c r="AX283" s="53"/>
      <c r="AY283" s="53"/>
      <c r="AZ283" s="53"/>
      <c r="BA283" s="53"/>
      <c r="BB283" s="53"/>
      <c r="BC283" s="53"/>
      <c r="BD283" s="53"/>
      <c r="BE283" s="53"/>
      <c r="BF283" s="53"/>
      <c r="BG283" s="53"/>
      <c r="BH283" s="53"/>
      <c r="BI283" s="53"/>
      <c r="BJ283" s="53"/>
      <c r="BK283" s="53"/>
      <c r="BL283" s="53"/>
      <c r="BM283" s="53"/>
      <c r="BN283" s="53"/>
      <c r="BO283" s="53"/>
      <c r="BP283" s="53"/>
      <c r="BQ283" s="53"/>
      <c r="BR283" s="53"/>
      <c r="BS283" s="53"/>
      <c r="BT283" s="53"/>
      <c r="BU283" s="53"/>
      <c r="BV283" s="53"/>
      <c r="BW283" s="53"/>
      <c r="BX283" s="53"/>
      <c r="BY283" s="53"/>
      <c r="BZ283" s="53"/>
      <c r="CA283" s="53"/>
      <c r="CB283" s="53"/>
      <c r="CC283" s="53"/>
      <c r="CD283" s="53"/>
      <c r="CE283" s="53"/>
      <c r="CF283" s="53"/>
      <c r="CG283" s="53"/>
      <c r="CH283" s="53"/>
      <c r="CI283" s="53"/>
      <c r="CJ283" s="53"/>
      <c r="CK283" s="53"/>
      <c r="CL283" s="53"/>
      <c r="CM283" s="53"/>
      <c r="CN283" s="53"/>
      <c r="CO283" s="53"/>
      <c r="CP283" s="53"/>
      <c r="CQ283" s="53"/>
      <c r="CR283" s="53"/>
      <c r="CS283" s="53"/>
      <c r="CT283" s="53"/>
      <c r="CU283" s="53"/>
      <c r="CV283" s="53"/>
      <c r="CW283" s="53"/>
      <c r="CX283" s="53"/>
      <c r="CY283" s="53"/>
      <c r="CZ283" s="53"/>
      <c r="DA283" s="53"/>
      <c r="DB283" s="53"/>
      <c r="DC283" s="53"/>
      <c r="DD283" s="53"/>
      <c r="DE283" s="53"/>
      <c r="DF283" s="53"/>
      <c r="DG283" s="53"/>
      <c r="DH283" s="53"/>
      <c r="DI283" s="53"/>
      <c r="DJ283" s="53"/>
      <c r="DK283" s="53"/>
      <c r="DL283" s="53"/>
      <c r="DM283" s="53"/>
      <c r="DN283" s="53"/>
      <c r="DO283" s="53"/>
      <c r="DP283" s="53"/>
      <c r="DQ283" s="53"/>
      <c r="DR283" s="53"/>
      <c r="DS283" s="53"/>
      <c r="DT283" s="53"/>
      <c r="DU283" s="53"/>
      <c r="DV283" s="53"/>
      <c r="DW283" s="53"/>
      <c r="DX283" s="53"/>
      <c r="DY283" s="53"/>
      <c r="DZ283" s="53"/>
      <c r="EA283" s="53"/>
      <c r="EB283" s="53"/>
      <c r="EC283" s="53"/>
      <c r="ED283" s="53"/>
      <c r="EE283" s="53"/>
      <c r="EF283" s="53"/>
      <c r="EG283" s="53"/>
      <c r="EH283" s="53"/>
      <c r="EI283" s="53"/>
      <c r="EJ283" s="53"/>
      <c r="EK283" s="53"/>
      <c r="EL283" s="53"/>
      <c r="EM283" s="53"/>
      <c r="EN283" s="53"/>
      <c r="EO283" s="53"/>
      <c r="EP283" s="53"/>
      <c r="EQ283" s="53"/>
      <c r="ER283" s="53"/>
      <c r="ES283" s="53"/>
      <c r="ET283" s="53"/>
      <c r="EU283" s="53"/>
      <c r="EV283" s="53"/>
      <c r="EW283" s="53"/>
      <c r="EX283" s="53"/>
      <c r="EY283" s="53"/>
      <c r="EZ283" s="53"/>
      <c r="FA283" s="53"/>
      <c r="FB283" s="53"/>
      <c r="FC283" s="53"/>
      <c r="FD283" s="53"/>
      <c r="FE283" s="53"/>
      <c r="FF283" s="53"/>
      <c r="FG283" s="53"/>
      <c r="FH283" s="53"/>
      <c r="FI283" s="53"/>
      <c r="FJ283" s="53"/>
      <c r="FK283" s="53"/>
      <c r="FL283" s="53"/>
      <c r="FM283" s="53"/>
      <c r="FN283" s="53"/>
      <c r="FO283" s="53"/>
      <c r="FP283" s="53"/>
      <c r="FQ283" s="53"/>
      <c r="FR283" s="53"/>
      <c r="FS283" s="53"/>
      <c r="FT283" s="53"/>
      <c r="FU283" s="53"/>
      <c r="FV283" s="53"/>
      <c r="FW283" s="53"/>
      <c r="FX283" s="53"/>
      <c r="FY283" s="53"/>
      <c r="FZ283" s="53"/>
      <c r="GA283" s="53"/>
      <c r="GB283" s="53"/>
      <c r="GC283" s="53"/>
      <c r="GD283" s="53"/>
      <c r="GE283" s="53"/>
      <c r="GF283" s="53"/>
      <c r="GG283" s="53"/>
      <c r="GH283" s="53"/>
      <c r="GI283" s="53"/>
      <c r="GJ283" s="53"/>
      <c r="GK283" s="53"/>
      <c r="GL283" s="53"/>
      <c r="GM283" s="53"/>
      <c r="GN283" s="53"/>
      <c r="GO283" s="53"/>
      <c r="GP283" s="53"/>
      <c r="GQ283" s="53"/>
      <c r="GR283" s="53"/>
      <c r="GS283" s="53"/>
      <c r="GT283" s="53"/>
      <c r="GU283" s="53"/>
      <c r="GV283" s="53"/>
      <c r="GW283" s="53"/>
      <c r="GX283" s="53"/>
      <c r="GY283" s="53"/>
      <c r="GZ283" s="53"/>
      <c r="HA283" s="53"/>
      <c r="HB283" s="53"/>
      <c r="HC283" s="53"/>
      <c r="HD283" s="53"/>
      <c r="HE283" s="53"/>
      <c r="HF283" s="53"/>
      <c r="HG283" s="53"/>
      <c r="HH283" s="53"/>
      <c r="HI283" s="53"/>
      <c r="HJ283" s="53"/>
      <c r="HK283" s="53"/>
      <c r="HL283" s="53"/>
      <c r="HM283" s="53"/>
      <c r="HN283" s="53"/>
      <c r="HO283" s="53"/>
      <c r="HP283" s="53"/>
      <c r="HQ283" s="53"/>
      <c r="HR283" s="53"/>
      <c r="HS283" s="53"/>
      <c r="HT283" s="53"/>
      <c r="HU283" s="53"/>
      <c r="HV283" s="53"/>
      <c r="HW283" s="53"/>
      <c r="HX283" s="53"/>
      <c r="HY283" s="53"/>
      <c r="HZ283" s="53"/>
      <c r="IA283" s="53"/>
      <c r="IB283" s="53"/>
      <c r="IC283" s="53"/>
      <c r="ID283" s="53"/>
      <c r="IE283" s="53"/>
      <c r="IF283" s="53"/>
      <c r="IG283" s="53"/>
      <c r="IH283" s="53"/>
      <c r="II283" s="53"/>
      <c r="IJ283" s="53"/>
      <c r="IK283" s="53"/>
      <c r="IL283" s="53"/>
      <c r="IM283" s="53"/>
      <c r="IN283" s="53"/>
      <c r="IO283" s="53"/>
      <c r="IP283" s="53"/>
      <c r="IQ283" s="53"/>
      <c r="IR283" s="53"/>
      <c r="IS283" s="53"/>
      <c r="IT283" s="53"/>
      <c r="IU283" s="53"/>
      <c r="IV283" s="53"/>
      <c r="IW283" s="53"/>
      <c r="IX283" s="53"/>
      <c r="IY283" s="53"/>
      <c r="IZ283" s="53"/>
      <c r="JA283" s="53"/>
      <c r="JB283" s="53"/>
      <c r="JC283" s="53"/>
      <c r="JD283" s="53"/>
      <c r="JE283" s="53"/>
      <c r="JF283" s="53"/>
      <c r="JG283" s="53"/>
      <c r="JH283" s="53"/>
      <c r="JI283" s="53"/>
      <c r="JJ283" s="53"/>
      <c r="JK283" s="53"/>
      <c r="JL283" s="53"/>
      <c r="JM283" s="53"/>
      <c r="JN283" s="53"/>
      <c r="JO283" s="53"/>
      <c r="JP283" s="53"/>
      <c r="JQ283" s="53"/>
      <c r="JR283" s="53"/>
      <c r="JS283" s="53"/>
      <c r="JT283" s="53"/>
      <c r="JU283" s="53"/>
      <c r="JV283" s="53"/>
      <c r="JW283" s="53"/>
      <c r="JX283" s="53"/>
      <c r="JY283" s="53"/>
      <c r="JZ283" s="53"/>
      <c r="KA283" s="53"/>
      <c r="KB283" s="53"/>
      <c r="KC283" s="53"/>
      <c r="KD283" s="53"/>
      <c r="KE283" s="53"/>
      <c r="KF283" s="53"/>
      <c r="KG283" s="53"/>
      <c r="KH283" s="53"/>
      <c r="KI283" s="53"/>
      <c r="KJ283" s="53"/>
      <c r="KK283" s="53"/>
      <c r="KL283" s="53"/>
      <c r="KM283" s="53"/>
      <c r="KN283" s="53"/>
      <c r="KO283" s="9"/>
      <c r="KP283" s="9"/>
    </row>
    <row r="284" spans="1:302" x14ac:dyDescent="0.25">
      <c r="A284" s="106">
        <f t="shared" si="8"/>
        <v>0</v>
      </c>
      <c r="B284" s="52"/>
      <c r="C284" s="93" t="str">
        <f>IFERROR(VLOOKUP($B284,'Sub-code Info'!$B$4:$C$23,2,FALSE),"")</f>
        <v/>
      </c>
      <c r="D284" s="61"/>
      <c r="E284" s="61"/>
      <c r="F284" s="61"/>
      <c r="G284" s="61"/>
      <c r="H284" s="61"/>
      <c r="I284" s="61"/>
      <c r="J284" s="61"/>
      <c r="K284" s="68" t="str">
        <f>IFERROR('General Data'!$F$3*L284/SUM(COUNTIF(D284:J284,"x")),"00:00")</f>
        <v>00:00</v>
      </c>
      <c r="L284" s="75">
        <f t="shared" si="9"/>
        <v>0</v>
      </c>
      <c r="M284" s="53"/>
      <c r="N284" s="53"/>
      <c r="O284" s="53"/>
      <c r="P284" s="53"/>
      <c r="Q284" s="53"/>
      <c r="R284" s="53"/>
      <c r="S284" s="53"/>
      <c r="T284" s="53"/>
      <c r="U284" s="53"/>
      <c r="V284" s="53"/>
      <c r="W284" s="53"/>
      <c r="X284" s="53"/>
      <c r="Y284" s="53"/>
      <c r="Z284" s="53"/>
      <c r="AA284" s="53"/>
      <c r="AB284" s="53"/>
      <c r="AC284" s="53"/>
      <c r="AD284" s="53"/>
      <c r="AE284" s="53"/>
      <c r="AF284" s="53"/>
      <c r="AG284" s="53"/>
      <c r="AH284" s="53"/>
      <c r="AI284" s="53"/>
      <c r="AJ284" s="53"/>
      <c r="AK284" s="53"/>
      <c r="AL284" s="53"/>
      <c r="AM284" s="53"/>
      <c r="AN284" s="53"/>
      <c r="AO284" s="53"/>
      <c r="AP284" s="53"/>
      <c r="AQ284" s="53"/>
      <c r="AR284" s="53"/>
      <c r="AS284" s="53"/>
      <c r="AT284" s="53"/>
      <c r="AU284" s="53"/>
      <c r="AV284" s="53"/>
      <c r="AW284" s="53"/>
      <c r="AX284" s="53"/>
      <c r="AY284" s="53"/>
      <c r="AZ284" s="53"/>
      <c r="BA284" s="53"/>
      <c r="BB284" s="53"/>
      <c r="BC284" s="53"/>
      <c r="BD284" s="53"/>
      <c r="BE284" s="53"/>
      <c r="BF284" s="53"/>
      <c r="BG284" s="53"/>
      <c r="BH284" s="53"/>
      <c r="BI284" s="53"/>
      <c r="BJ284" s="53"/>
      <c r="BK284" s="53"/>
      <c r="BL284" s="53"/>
      <c r="BM284" s="53"/>
      <c r="BN284" s="53"/>
      <c r="BO284" s="53"/>
      <c r="BP284" s="53"/>
      <c r="BQ284" s="53"/>
      <c r="BR284" s="53"/>
      <c r="BS284" s="53"/>
      <c r="BT284" s="53"/>
      <c r="BU284" s="53"/>
      <c r="BV284" s="53"/>
      <c r="BW284" s="53"/>
      <c r="BX284" s="53"/>
      <c r="BY284" s="53"/>
      <c r="BZ284" s="53"/>
      <c r="CA284" s="53"/>
      <c r="CB284" s="53"/>
      <c r="CC284" s="53"/>
      <c r="CD284" s="53"/>
      <c r="CE284" s="53"/>
      <c r="CF284" s="53"/>
      <c r="CG284" s="53"/>
      <c r="CH284" s="53"/>
      <c r="CI284" s="53"/>
      <c r="CJ284" s="53"/>
      <c r="CK284" s="53"/>
      <c r="CL284" s="53"/>
      <c r="CM284" s="53"/>
      <c r="CN284" s="53"/>
      <c r="CO284" s="53"/>
      <c r="CP284" s="53"/>
      <c r="CQ284" s="53"/>
      <c r="CR284" s="53"/>
      <c r="CS284" s="53"/>
      <c r="CT284" s="53"/>
      <c r="CU284" s="53"/>
      <c r="CV284" s="53"/>
      <c r="CW284" s="53"/>
      <c r="CX284" s="53"/>
      <c r="CY284" s="53"/>
      <c r="CZ284" s="53"/>
      <c r="DA284" s="53"/>
      <c r="DB284" s="53"/>
      <c r="DC284" s="53"/>
      <c r="DD284" s="53"/>
      <c r="DE284" s="53"/>
      <c r="DF284" s="53"/>
      <c r="DG284" s="53"/>
      <c r="DH284" s="53"/>
      <c r="DI284" s="53"/>
      <c r="DJ284" s="53"/>
      <c r="DK284" s="53"/>
      <c r="DL284" s="53"/>
      <c r="DM284" s="53"/>
      <c r="DN284" s="53"/>
      <c r="DO284" s="53"/>
      <c r="DP284" s="53"/>
      <c r="DQ284" s="53"/>
      <c r="DR284" s="53"/>
      <c r="DS284" s="53"/>
      <c r="DT284" s="53"/>
      <c r="DU284" s="53"/>
      <c r="DV284" s="53"/>
      <c r="DW284" s="53"/>
      <c r="DX284" s="53"/>
      <c r="DY284" s="53"/>
      <c r="DZ284" s="53"/>
      <c r="EA284" s="53"/>
      <c r="EB284" s="53"/>
      <c r="EC284" s="53"/>
      <c r="ED284" s="53"/>
      <c r="EE284" s="53"/>
      <c r="EF284" s="53"/>
      <c r="EG284" s="53"/>
      <c r="EH284" s="53"/>
      <c r="EI284" s="53"/>
      <c r="EJ284" s="53"/>
      <c r="EK284" s="53"/>
      <c r="EL284" s="53"/>
      <c r="EM284" s="53"/>
      <c r="EN284" s="53"/>
      <c r="EO284" s="53"/>
      <c r="EP284" s="53"/>
      <c r="EQ284" s="53"/>
      <c r="ER284" s="53"/>
      <c r="ES284" s="53"/>
      <c r="ET284" s="53"/>
      <c r="EU284" s="53"/>
      <c r="EV284" s="53"/>
      <c r="EW284" s="53"/>
      <c r="EX284" s="53"/>
      <c r="EY284" s="53"/>
      <c r="EZ284" s="53"/>
      <c r="FA284" s="53"/>
      <c r="FB284" s="53"/>
      <c r="FC284" s="53"/>
      <c r="FD284" s="53"/>
      <c r="FE284" s="53"/>
      <c r="FF284" s="53"/>
      <c r="FG284" s="53"/>
      <c r="FH284" s="53"/>
      <c r="FI284" s="53"/>
      <c r="FJ284" s="53"/>
      <c r="FK284" s="53"/>
      <c r="FL284" s="53"/>
      <c r="FM284" s="53"/>
      <c r="FN284" s="53"/>
      <c r="FO284" s="53"/>
      <c r="FP284" s="53"/>
      <c r="FQ284" s="53"/>
      <c r="FR284" s="53"/>
      <c r="FS284" s="53"/>
      <c r="FT284" s="53"/>
      <c r="FU284" s="53"/>
      <c r="FV284" s="53"/>
      <c r="FW284" s="53"/>
      <c r="FX284" s="53"/>
      <c r="FY284" s="53"/>
      <c r="FZ284" s="53"/>
      <c r="GA284" s="53"/>
      <c r="GB284" s="53"/>
      <c r="GC284" s="53"/>
      <c r="GD284" s="53"/>
      <c r="GE284" s="53"/>
      <c r="GF284" s="53"/>
      <c r="GG284" s="53"/>
      <c r="GH284" s="53"/>
      <c r="GI284" s="53"/>
      <c r="GJ284" s="53"/>
      <c r="GK284" s="53"/>
      <c r="GL284" s="53"/>
      <c r="GM284" s="53"/>
      <c r="GN284" s="53"/>
      <c r="GO284" s="53"/>
      <c r="GP284" s="53"/>
      <c r="GQ284" s="53"/>
      <c r="GR284" s="53"/>
      <c r="GS284" s="53"/>
      <c r="GT284" s="53"/>
      <c r="GU284" s="53"/>
      <c r="GV284" s="53"/>
      <c r="GW284" s="53"/>
      <c r="GX284" s="53"/>
      <c r="GY284" s="53"/>
      <c r="GZ284" s="53"/>
      <c r="HA284" s="53"/>
      <c r="HB284" s="53"/>
      <c r="HC284" s="53"/>
      <c r="HD284" s="53"/>
      <c r="HE284" s="53"/>
      <c r="HF284" s="53"/>
      <c r="HG284" s="53"/>
      <c r="HH284" s="53"/>
      <c r="HI284" s="53"/>
      <c r="HJ284" s="53"/>
      <c r="HK284" s="53"/>
      <c r="HL284" s="53"/>
      <c r="HM284" s="53"/>
      <c r="HN284" s="53"/>
      <c r="HO284" s="53"/>
      <c r="HP284" s="53"/>
      <c r="HQ284" s="53"/>
      <c r="HR284" s="53"/>
      <c r="HS284" s="53"/>
      <c r="HT284" s="53"/>
      <c r="HU284" s="53"/>
      <c r="HV284" s="53"/>
      <c r="HW284" s="53"/>
      <c r="HX284" s="53"/>
      <c r="HY284" s="53"/>
      <c r="HZ284" s="53"/>
      <c r="IA284" s="53"/>
      <c r="IB284" s="53"/>
      <c r="IC284" s="53"/>
      <c r="ID284" s="53"/>
      <c r="IE284" s="53"/>
      <c r="IF284" s="53"/>
      <c r="IG284" s="53"/>
      <c r="IH284" s="53"/>
      <c r="II284" s="53"/>
      <c r="IJ284" s="53"/>
      <c r="IK284" s="53"/>
      <c r="IL284" s="53"/>
      <c r="IM284" s="53"/>
      <c r="IN284" s="53"/>
      <c r="IO284" s="53"/>
      <c r="IP284" s="53"/>
      <c r="IQ284" s="53"/>
      <c r="IR284" s="53"/>
      <c r="IS284" s="53"/>
      <c r="IT284" s="53"/>
      <c r="IU284" s="53"/>
      <c r="IV284" s="53"/>
      <c r="IW284" s="53"/>
      <c r="IX284" s="53"/>
      <c r="IY284" s="53"/>
      <c r="IZ284" s="53"/>
      <c r="JA284" s="53"/>
      <c r="JB284" s="53"/>
      <c r="JC284" s="53"/>
      <c r="JD284" s="53"/>
      <c r="JE284" s="53"/>
      <c r="JF284" s="53"/>
      <c r="JG284" s="53"/>
      <c r="JH284" s="53"/>
      <c r="JI284" s="53"/>
      <c r="JJ284" s="53"/>
      <c r="JK284" s="53"/>
      <c r="JL284" s="53"/>
      <c r="JM284" s="53"/>
      <c r="JN284" s="53"/>
      <c r="JO284" s="53"/>
      <c r="JP284" s="53"/>
      <c r="JQ284" s="53"/>
      <c r="JR284" s="53"/>
      <c r="JS284" s="53"/>
      <c r="JT284" s="53"/>
      <c r="JU284" s="53"/>
      <c r="JV284" s="53"/>
      <c r="JW284" s="53"/>
      <c r="JX284" s="53"/>
      <c r="JY284" s="53"/>
      <c r="JZ284" s="53"/>
      <c r="KA284" s="53"/>
      <c r="KB284" s="53"/>
      <c r="KC284" s="53"/>
      <c r="KD284" s="53"/>
      <c r="KE284" s="53"/>
      <c r="KF284" s="53"/>
      <c r="KG284" s="53"/>
      <c r="KH284" s="53"/>
      <c r="KI284" s="53"/>
      <c r="KJ284" s="53"/>
      <c r="KK284" s="53"/>
      <c r="KL284" s="53"/>
      <c r="KM284" s="53"/>
      <c r="KN284" s="53"/>
      <c r="KO284" s="9"/>
      <c r="KP284" s="9"/>
    </row>
    <row r="285" spans="1:302" x14ac:dyDescent="0.25">
      <c r="A285" s="106">
        <f t="shared" si="8"/>
        <v>0</v>
      </c>
      <c r="B285" s="52"/>
      <c r="C285" s="93" t="str">
        <f>IFERROR(VLOOKUP($B285,'Sub-code Info'!$B$4:$C$23,2,FALSE),"")</f>
        <v/>
      </c>
      <c r="D285" s="61"/>
      <c r="E285" s="61"/>
      <c r="F285" s="61"/>
      <c r="G285" s="61"/>
      <c r="H285" s="61"/>
      <c r="I285" s="61"/>
      <c r="J285" s="61"/>
      <c r="K285" s="68" t="str">
        <f>IFERROR('General Data'!$F$3*L285/SUM(COUNTIF(D285:J285,"x")),"00:00")</f>
        <v>00:00</v>
      </c>
      <c r="L285" s="75">
        <f t="shared" si="9"/>
        <v>0</v>
      </c>
      <c r="M285" s="53"/>
      <c r="N285" s="53"/>
      <c r="O285" s="53"/>
      <c r="P285" s="53"/>
      <c r="Q285" s="53"/>
      <c r="R285" s="53"/>
      <c r="S285" s="53"/>
      <c r="T285" s="53"/>
      <c r="U285" s="53"/>
      <c r="V285" s="53"/>
      <c r="W285" s="53"/>
      <c r="X285" s="53"/>
      <c r="Y285" s="53"/>
      <c r="Z285" s="53"/>
      <c r="AA285" s="53"/>
      <c r="AB285" s="53"/>
      <c r="AC285" s="53"/>
      <c r="AD285" s="53"/>
      <c r="AE285" s="53"/>
      <c r="AF285" s="53"/>
      <c r="AG285" s="53"/>
      <c r="AH285" s="53"/>
      <c r="AI285" s="53"/>
      <c r="AJ285" s="53"/>
      <c r="AK285" s="53"/>
      <c r="AL285" s="53"/>
      <c r="AM285" s="53"/>
      <c r="AN285" s="53"/>
      <c r="AO285" s="53"/>
      <c r="AP285" s="53"/>
      <c r="AQ285" s="53"/>
      <c r="AR285" s="53"/>
      <c r="AS285" s="53"/>
      <c r="AT285" s="53"/>
      <c r="AU285" s="53"/>
      <c r="AV285" s="53"/>
      <c r="AW285" s="53"/>
      <c r="AX285" s="53"/>
      <c r="AY285" s="53"/>
      <c r="AZ285" s="53"/>
      <c r="BA285" s="53"/>
      <c r="BB285" s="53"/>
      <c r="BC285" s="53"/>
      <c r="BD285" s="53"/>
      <c r="BE285" s="53"/>
      <c r="BF285" s="53"/>
      <c r="BG285" s="53"/>
      <c r="BH285" s="53"/>
      <c r="BI285" s="53"/>
      <c r="BJ285" s="53"/>
      <c r="BK285" s="53"/>
      <c r="BL285" s="53"/>
      <c r="BM285" s="53"/>
      <c r="BN285" s="53"/>
      <c r="BO285" s="53"/>
      <c r="BP285" s="53"/>
      <c r="BQ285" s="53"/>
      <c r="BR285" s="53"/>
      <c r="BS285" s="53"/>
      <c r="BT285" s="53"/>
      <c r="BU285" s="53"/>
      <c r="BV285" s="53"/>
      <c r="BW285" s="53"/>
      <c r="BX285" s="53"/>
      <c r="BY285" s="53"/>
      <c r="BZ285" s="53"/>
      <c r="CA285" s="53"/>
      <c r="CB285" s="53"/>
      <c r="CC285" s="53"/>
      <c r="CD285" s="53"/>
      <c r="CE285" s="53"/>
      <c r="CF285" s="53"/>
      <c r="CG285" s="53"/>
      <c r="CH285" s="53"/>
      <c r="CI285" s="53"/>
      <c r="CJ285" s="53"/>
      <c r="CK285" s="53"/>
      <c r="CL285" s="53"/>
      <c r="CM285" s="53"/>
      <c r="CN285" s="53"/>
      <c r="CO285" s="53"/>
      <c r="CP285" s="53"/>
      <c r="CQ285" s="53"/>
      <c r="CR285" s="53"/>
      <c r="CS285" s="53"/>
      <c r="CT285" s="53"/>
      <c r="CU285" s="53"/>
      <c r="CV285" s="53"/>
      <c r="CW285" s="53"/>
      <c r="CX285" s="53"/>
      <c r="CY285" s="53"/>
      <c r="CZ285" s="53"/>
      <c r="DA285" s="53"/>
      <c r="DB285" s="53"/>
      <c r="DC285" s="53"/>
      <c r="DD285" s="53"/>
      <c r="DE285" s="53"/>
      <c r="DF285" s="53"/>
      <c r="DG285" s="53"/>
      <c r="DH285" s="53"/>
      <c r="DI285" s="53"/>
      <c r="DJ285" s="53"/>
      <c r="DK285" s="53"/>
      <c r="DL285" s="53"/>
      <c r="DM285" s="53"/>
      <c r="DN285" s="53"/>
      <c r="DO285" s="53"/>
      <c r="DP285" s="53"/>
      <c r="DQ285" s="53"/>
      <c r="DR285" s="53"/>
      <c r="DS285" s="53"/>
      <c r="DT285" s="53"/>
      <c r="DU285" s="53"/>
      <c r="DV285" s="53"/>
      <c r="DW285" s="53"/>
      <c r="DX285" s="53"/>
      <c r="DY285" s="53"/>
      <c r="DZ285" s="53"/>
      <c r="EA285" s="53"/>
      <c r="EB285" s="53"/>
      <c r="EC285" s="53"/>
      <c r="ED285" s="53"/>
      <c r="EE285" s="53"/>
      <c r="EF285" s="53"/>
      <c r="EG285" s="53"/>
      <c r="EH285" s="53"/>
      <c r="EI285" s="53"/>
      <c r="EJ285" s="53"/>
      <c r="EK285" s="53"/>
      <c r="EL285" s="53"/>
      <c r="EM285" s="53"/>
      <c r="EN285" s="53"/>
      <c r="EO285" s="53"/>
      <c r="EP285" s="53"/>
      <c r="EQ285" s="53"/>
      <c r="ER285" s="53"/>
      <c r="ES285" s="53"/>
      <c r="ET285" s="53"/>
      <c r="EU285" s="53"/>
      <c r="EV285" s="53"/>
      <c r="EW285" s="53"/>
      <c r="EX285" s="53"/>
      <c r="EY285" s="53"/>
      <c r="EZ285" s="53"/>
      <c r="FA285" s="53"/>
      <c r="FB285" s="53"/>
      <c r="FC285" s="53"/>
      <c r="FD285" s="53"/>
      <c r="FE285" s="53"/>
      <c r="FF285" s="53"/>
      <c r="FG285" s="53"/>
      <c r="FH285" s="53"/>
      <c r="FI285" s="53"/>
      <c r="FJ285" s="53"/>
      <c r="FK285" s="53"/>
      <c r="FL285" s="53"/>
      <c r="FM285" s="53"/>
      <c r="FN285" s="53"/>
      <c r="FO285" s="53"/>
      <c r="FP285" s="53"/>
      <c r="FQ285" s="53"/>
      <c r="FR285" s="53"/>
      <c r="FS285" s="53"/>
      <c r="FT285" s="53"/>
      <c r="FU285" s="53"/>
      <c r="FV285" s="53"/>
      <c r="FW285" s="53"/>
      <c r="FX285" s="53"/>
      <c r="FY285" s="53"/>
      <c r="FZ285" s="53"/>
      <c r="GA285" s="53"/>
      <c r="GB285" s="53"/>
      <c r="GC285" s="53"/>
      <c r="GD285" s="53"/>
      <c r="GE285" s="53"/>
      <c r="GF285" s="53"/>
      <c r="GG285" s="53"/>
      <c r="GH285" s="53"/>
      <c r="GI285" s="53"/>
      <c r="GJ285" s="53"/>
      <c r="GK285" s="53"/>
      <c r="GL285" s="53"/>
      <c r="GM285" s="53"/>
      <c r="GN285" s="53"/>
      <c r="GO285" s="53"/>
      <c r="GP285" s="53"/>
      <c r="GQ285" s="53"/>
      <c r="GR285" s="53"/>
      <c r="GS285" s="53"/>
      <c r="GT285" s="53"/>
      <c r="GU285" s="53"/>
      <c r="GV285" s="53"/>
      <c r="GW285" s="53"/>
      <c r="GX285" s="53"/>
      <c r="GY285" s="53"/>
      <c r="GZ285" s="53"/>
      <c r="HA285" s="53"/>
      <c r="HB285" s="53"/>
      <c r="HC285" s="53"/>
      <c r="HD285" s="53"/>
      <c r="HE285" s="53"/>
      <c r="HF285" s="53"/>
      <c r="HG285" s="53"/>
      <c r="HH285" s="53"/>
      <c r="HI285" s="53"/>
      <c r="HJ285" s="53"/>
      <c r="HK285" s="53"/>
      <c r="HL285" s="53"/>
      <c r="HM285" s="53"/>
      <c r="HN285" s="53"/>
      <c r="HO285" s="53"/>
      <c r="HP285" s="53"/>
      <c r="HQ285" s="53"/>
      <c r="HR285" s="53"/>
      <c r="HS285" s="53"/>
      <c r="HT285" s="53"/>
      <c r="HU285" s="53"/>
      <c r="HV285" s="53"/>
      <c r="HW285" s="53"/>
      <c r="HX285" s="53"/>
      <c r="HY285" s="53"/>
      <c r="HZ285" s="53"/>
      <c r="IA285" s="53"/>
      <c r="IB285" s="53"/>
      <c r="IC285" s="53"/>
      <c r="ID285" s="53"/>
      <c r="IE285" s="53"/>
      <c r="IF285" s="53"/>
      <c r="IG285" s="53"/>
      <c r="IH285" s="53"/>
      <c r="II285" s="53"/>
      <c r="IJ285" s="53"/>
      <c r="IK285" s="53"/>
      <c r="IL285" s="53"/>
      <c r="IM285" s="53"/>
      <c r="IN285" s="53"/>
      <c r="IO285" s="53"/>
      <c r="IP285" s="53"/>
      <c r="IQ285" s="53"/>
      <c r="IR285" s="53"/>
      <c r="IS285" s="53"/>
      <c r="IT285" s="53"/>
      <c r="IU285" s="53"/>
      <c r="IV285" s="53"/>
      <c r="IW285" s="53"/>
      <c r="IX285" s="53"/>
      <c r="IY285" s="53"/>
      <c r="IZ285" s="53"/>
      <c r="JA285" s="53"/>
      <c r="JB285" s="53"/>
      <c r="JC285" s="53"/>
      <c r="JD285" s="53"/>
      <c r="JE285" s="53"/>
      <c r="JF285" s="53"/>
      <c r="JG285" s="53"/>
      <c r="JH285" s="53"/>
      <c r="JI285" s="53"/>
      <c r="JJ285" s="53"/>
      <c r="JK285" s="53"/>
      <c r="JL285" s="53"/>
      <c r="JM285" s="53"/>
      <c r="JN285" s="53"/>
      <c r="JO285" s="53"/>
      <c r="JP285" s="53"/>
      <c r="JQ285" s="53"/>
      <c r="JR285" s="53"/>
      <c r="JS285" s="53"/>
      <c r="JT285" s="53"/>
      <c r="JU285" s="53"/>
      <c r="JV285" s="53"/>
      <c r="JW285" s="53"/>
      <c r="JX285" s="53"/>
      <c r="JY285" s="53"/>
      <c r="JZ285" s="53"/>
      <c r="KA285" s="53"/>
      <c r="KB285" s="53"/>
      <c r="KC285" s="53"/>
      <c r="KD285" s="53"/>
      <c r="KE285" s="53"/>
      <c r="KF285" s="53"/>
      <c r="KG285" s="53"/>
      <c r="KH285" s="53"/>
      <c r="KI285" s="53"/>
      <c r="KJ285" s="53"/>
      <c r="KK285" s="53"/>
      <c r="KL285" s="53"/>
      <c r="KM285" s="53"/>
      <c r="KN285" s="53"/>
      <c r="KO285" s="9"/>
      <c r="KP285" s="9"/>
    </row>
    <row r="286" spans="1:302" x14ac:dyDescent="0.25">
      <c r="A286" s="106">
        <f t="shared" si="8"/>
        <v>0</v>
      </c>
      <c r="B286" s="52"/>
      <c r="C286" s="93" t="str">
        <f>IFERROR(VLOOKUP($B286,'Sub-code Info'!$B$4:$C$23,2,FALSE),"")</f>
        <v/>
      </c>
      <c r="D286" s="61"/>
      <c r="E286" s="61"/>
      <c r="F286" s="61"/>
      <c r="G286" s="61"/>
      <c r="H286" s="61"/>
      <c r="I286" s="61"/>
      <c r="J286" s="61"/>
      <c r="K286" s="68" t="str">
        <f>IFERROR('General Data'!$F$3*L286/SUM(COUNTIF(D286:J286,"x")),"00:00")</f>
        <v>00:00</v>
      </c>
      <c r="L286" s="75">
        <f t="shared" si="9"/>
        <v>0</v>
      </c>
      <c r="M286" s="53"/>
      <c r="N286" s="53"/>
      <c r="O286" s="53"/>
      <c r="P286" s="53"/>
      <c r="Q286" s="53"/>
      <c r="R286" s="53"/>
      <c r="S286" s="53"/>
      <c r="T286" s="53"/>
      <c r="U286" s="53"/>
      <c r="V286" s="53"/>
      <c r="W286" s="53"/>
      <c r="X286" s="53"/>
      <c r="Y286" s="53"/>
      <c r="Z286" s="53"/>
      <c r="AA286" s="53"/>
      <c r="AB286" s="53"/>
      <c r="AC286" s="53"/>
      <c r="AD286" s="53"/>
      <c r="AE286" s="53"/>
      <c r="AF286" s="53"/>
      <c r="AG286" s="53"/>
      <c r="AH286" s="53"/>
      <c r="AI286" s="53"/>
      <c r="AJ286" s="53"/>
      <c r="AK286" s="53"/>
      <c r="AL286" s="53"/>
      <c r="AM286" s="53"/>
      <c r="AN286" s="53"/>
      <c r="AO286" s="53"/>
      <c r="AP286" s="53"/>
      <c r="AQ286" s="53"/>
      <c r="AR286" s="53"/>
      <c r="AS286" s="53"/>
      <c r="AT286" s="53"/>
      <c r="AU286" s="53"/>
      <c r="AV286" s="53"/>
      <c r="AW286" s="53"/>
      <c r="AX286" s="53"/>
      <c r="AY286" s="53"/>
      <c r="AZ286" s="53"/>
      <c r="BA286" s="53"/>
      <c r="BB286" s="53"/>
      <c r="BC286" s="53"/>
      <c r="BD286" s="53"/>
      <c r="BE286" s="53"/>
      <c r="BF286" s="53"/>
      <c r="BG286" s="53"/>
      <c r="BH286" s="53"/>
      <c r="BI286" s="53"/>
      <c r="BJ286" s="53"/>
      <c r="BK286" s="53"/>
      <c r="BL286" s="53"/>
      <c r="BM286" s="53"/>
      <c r="BN286" s="53"/>
      <c r="BO286" s="53"/>
      <c r="BP286" s="53"/>
      <c r="BQ286" s="53"/>
      <c r="BR286" s="53"/>
      <c r="BS286" s="53"/>
      <c r="BT286" s="53"/>
      <c r="BU286" s="53"/>
      <c r="BV286" s="53"/>
      <c r="BW286" s="53"/>
      <c r="BX286" s="53"/>
      <c r="BY286" s="53"/>
      <c r="BZ286" s="53"/>
      <c r="CA286" s="53"/>
      <c r="CB286" s="53"/>
      <c r="CC286" s="53"/>
      <c r="CD286" s="53"/>
      <c r="CE286" s="53"/>
      <c r="CF286" s="53"/>
      <c r="CG286" s="53"/>
      <c r="CH286" s="53"/>
      <c r="CI286" s="53"/>
      <c r="CJ286" s="53"/>
      <c r="CK286" s="53"/>
      <c r="CL286" s="53"/>
      <c r="CM286" s="53"/>
      <c r="CN286" s="53"/>
      <c r="CO286" s="53"/>
      <c r="CP286" s="53"/>
      <c r="CQ286" s="53"/>
      <c r="CR286" s="53"/>
      <c r="CS286" s="53"/>
      <c r="CT286" s="53"/>
      <c r="CU286" s="53"/>
      <c r="CV286" s="53"/>
      <c r="CW286" s="53"/>
      <c r="CX286" s="53"/>
      <c r="CY286" s="53"/>
      <c r="CZ286" s="53"/>
      <c r="DA286" s="53"/>
      <c r="DB286" s="53"/>
      <c r="DC286" s="53"/>
      <c r="DD286" s="53"/>
      <c r="DE286" s="53"/>
      <c r="DF286" s="53"/>
      <c r="DG286" s="53"/>
      <c r="DH286" s="53"/>
      <c r="DI286" s="53"/>
      <c r="DJ286" s="53"/>
      <c r="DK286" s="53"/>
      <c r="DL286" s="53"/>
      <c r="DM286" s="53"/>
      <c r="DN286" s="53"/>
      <c r="DO286" s="53"/>
      <c r="DP286" s="53"/>
      <c r="DQ286" s="53"/>
      <c r="DR286" s="53"/>
      <c r="DS286" s="53"/>
      <c r="DT286" s="53"/>
      <c r="DU286" s="53"/>
      <c r="DV286" s="53"/>
      <c r="DW286" s="53"/>
      <c r="DX286" s="53"/>
      <c r="DY286" s="53"/>
      <c r="DZ286" s="53"/>
      <c r="EA286" s="53"/>
      <c r="EB286" s="53"/>
      <c r="EC286" s="53"/>
      <c r="ED286" s="53"/>
      <c r="EE286" s="53"/>
      <c r="EF286" s="53"/>
      <c r="EG286" s="53"/>
      <c r="EH286" s="53"/>
      <c r="EI286" s="53"/>
      <c r="EJ286" s="53"/>
      <c r="EK286" s="53"/>
      <c r="EL286" s="53"/>
      <c r="EM286" s="53"/>
      <c r="EN286" s="53"/>
      <c r="EO286" s="53"/>
      <c r="EP286" s="53"/>
      <c r="EQ286" s="53"/>
      <c r="ER286" s="53"/>
      <c r="ES286" s="53"/>
      <c r="ET286" s="53"/>
      <c r="EU286" s="53"/>
      <c r="EV286" s="53"/>
      <c r="EW286" s="53"/>
      <c r="EX286" s="53"/>
      <c r="EY286" s="53"/>
      <c r="EZ286" s="53"/>
      <c r="FA286" s="53"/>
      <c r="FB286" s="53"/>
      <c r="FC286" s="53"/>
      <c r="FD286" s="53"/>
      <c r="FE286" s="53"/>
      <c r="FF286" s="53"/>
      <c r="FG286" s="53"/>
      <c r="FH286" s="53"/>
      <c r="FI286" s="53"/>
      <c r="FJ286" s="53"/>
      <c r="FK286" s="53"/>
      <c r="FL286" s="53"/>
      <c r="FM286" s="53"/>
      <c r="FN286" s="53"/>
      <c r="FO286" s="53"/>
      <c r="FP286" s="53"/>
      <c r="FQ286" s="53"/>
      <c r="FR286" s="53"/>
      <c r="FS286" s="53"/>
      <c r="FT286" s="53"/>
      <c r="FU286" s="53"/>
      <c r="FV286" s="53"/>
      <c r="FW286" s="53"/>
      <c r="FX286" s="53"/>
      <c r="FY286" s="53"/>
      <c r="FZ286" s="53"/>
      <c r="GA286" s="53"/>
      <c r="GB286" s="53"/>
      <c r="GC286" s="53"/>
      <c r="GD286" s="53"/>
      <c r="GE286" s="53"/>
      <c r="GF286" s="53"/>
      <c r="GG286" s="53"/>
      <c r="GH286" s="53"/>
      <c r="GI286" s="53"/>
      <c r="GJ286" s="53"/>
      <c r="GK286" s="53"/>
      <c r="GL286" s="53"/>
      <c r="GM286" s="53"/>
      <c r="GN286" s="53"/>
      <c r="GO286" s="53"/>
      <c r="GP286" s="53"/>
      <c r="GQ286" s="53"/>
      <c r="GR286" s="53"/>
      <c r="GS286" s="53"/>
      <c r="GT286" s="53"/>
      <c r="GU286" s="53"/>
      <c r="GV286" s="53"/>
      <c r="GW286" s="53"/>
      <c r="GX286" s="53"/>
      <c r="GY286" s="53"/>
      <c r="GZ286" s="53"/>
      <c r="HA286" s="53"/>
      <c r="HB286" s="53"/>
      <c r="HC286" s="53"/>
      <c r="HD286" s="53"/>
      <c r="HE286" s="53"/>
      <c r="HF286" s="53"/>
      <c r="HG286" s="53"/>
      <c r="HH286" s="53"/>
      <c r="HI286" s="53"/>
      <c r="HJ286" s="53"/>
      <c r="HK286" s="53"/>
      <c r="HL286" s="53"/>
      <c r="HM286" s="53"/>
      <c r="HN286" s="53"/>
      <c r="HO286" s="53"/>
      <c r="HP286" s="53"/>
      <c r="HQ286" s="53"/>
      <c r="HR286" s="53"/>
      <c r="HS286" s="53"/>
      <c r="HT286" s="53"/>
      <c r="HU286" s="53"/>
      <c r="HV286" s="53"/>
      <c r="HW286" s="53"/>
      <c r="HX286" s="53"/>
      <c r="HY286" s="53"/>
      <c r="HZ286" s="53"/>
      <c r="IA286" s="53"/>
      <c r="IB286" s="53"/>
      <c r="IC286" s="53"/>
      <c r="ID286" s="53"/>
      <c r="IE286" s="53"/>
      <c r="IF286" s="53"/>
      <c r="IG286" s="53"/>
      <c r="IH286" s="53"/>
      <c r="II286" s="53"/>
      <c r="IJ286" s="53"/>
      <c r="IK286" s="53"/>
      <c r="IL286" s="53"/>
      <c r="IM286" s="53"/>
      <c r="IN286" s="53"/>
      <c r="IO286" s="53"/>
      <c r="IP286" s="53"/>
      <c r="IQ286" s="53"/>
      <c r="IR286" s="53"/>
      <c r="IS286" s="53"/>
      <c r="IT286" s="53"/>
      <c r="IU286" s="53"/>
      <c r="IV286" s="53"/>
      <c r="IW286" s="53"/>
      <c r="IX286" s="53"/>
      <c r="IY286" s="53"/>
      <c r="IZ286" s="53"/>
      <c r="JA286" s="53"/>
      <c r="JB286" s="53"/>
      <c r="JC286" s="53"/>
      <c r="JD286" s="53"/>
      <c r="JE286" s="53"/>
      <c r="JF286" s="53"/>
      <c r="JG286" s="53"/>
      <c r="JH286" s="53"/>
      <c r="JI286" s="53"/>
      <c r="JJ286" s="53"/>
      <c r="JK286" s="53"/>
      <c r="JL286" s="53"/>
      <c r="JM286" s="53"/>
      <c r="JN286" s="53"/>
      <c r="JO286" s="53"/>
      <c r="JP286" s="53"/>
      <c r="JQ286" s="53"/>
      <c r="JR286" s="53"/>
      <c r="JS286" s="53"/>
      <c r="JT286" s="53"/>
      <c r="JU286" s="53"/>
      <c r="JV286" s="53"/>
      <c r="JW286" s="53"/>
      <c r="JX286" s="53"/>
      <c r="JY286" s="53"/>
      <c r="JZ286" s="53"/>
      <c r="KA286" s="53"/>
      <c r="KB286" s="53"/>
      <c r="KC286" s="53"/>
      <c r="KD286" s="53"/>
      <c r="KE286" s="53"/>
      <c r="KF286" s="53"/>
      <c r="KG286" s="53"/>
      <c r="KH286" s="53"/>
      <c r="KI286" s="53"/>
      <c r="KJ286" s="53"/>
      <c r="KK286" s="53"/>
      <c r="KL286" s="53"/>
      <c r="KM286" s="53"/>
      <c r="KN286" s="53"/>
      <c r="KO286" s="9"/>
      <c r="KP286" s="9"/>
    </row>
    <row r="287" spans="1:302" x14ac:dyDescent="0.25">
      <c r="A287" s="106">
        <f t="shared" si="8"/>
        <v>0</v>
      </c>
      <c r="B287" s="52"/>
      <c r="C287" s="93" t="str">
        <f>IFERROR(VLOOKUP($B287,'Sub-code Info'!$B$4:$C$23,2,FALSE),"")</f>
        <v/>
      </c>
      <c r="D287" s="61"/>
      <c r="E287" s="61"/>
      <c r="F287" s="61"/>
      <c r="G287" s="61"/>
      <c r="H287" s="61"/>
      <c r="I287" s="61"/>
      <c r="J287" s="61"/>
      <c r="K287" s="68" t="str">
        <f>IFERROR('General Data'!$F$3*L287/SUM(COUNTIF(D287:J287,"x")),"00:00")</f>
        <v>00:00</v>
      </c>
      <c r="L287" s="75">
        <f t="shared" si="9"/>
        <v>0</v>
      </c>
      <c r="M287" s="53"/>
      <c r="N287" s="53"/>
      <c r="O287" s="53"/>
      <c r="P287" s="53"/>
      <c r="Q287" s="53"/>
      <c r="R287" s="53"/>
      <c r="S287" s="53"/>
      <c r="T287" s="53"/>
      <c r="U287" s="53"/>
      <c r="V287" s="53"/>
      <c r="W287" s="53"/>
      <c r="X287" s="53"/>
      <c r="Y287" s="53"/>
      <c r="Z287" s="53"/>
      <c r="AA287" s="53"/>
      <c r="AB287" s="53"/>
      <c r="AC287" s="53"/>
      <c r="AD287" s="53"/>
      <c r="AE287" s="53"/>
      <c r="AF287" s="53"/>
      <c r="AG287" s="53"/>
      <c r="AH287" s="53"/>
      <c r="AI287" s="53"/>
      <c r="AJ287" s="53"/>
      <c r="AK287" s="53"/>
      <c r="AL287" s="53"/>
      <c r="AM287" s="53"/>
      <c r="AN287" s="53"/>
      <c r="AO287" s="53"/>
      <c r="AP287" s="53"/>
      <c r="AQ287" s="53"/>
      <c r="AR287" s="53"/>
      <c r="AS287" s="53"/>
      <c r="AT287" s="53"/>
      <c r="AU287" s="53"/>
      <c r="AV287" s="53"/>
      <c r="AW287" s="53"/>
      <c r="AX287" s="53"/>
      <c r="AY287" s="53"/>
      <c r="AZ287" s="53"/>
      <c r="BA287" s="53"/>
      <c r="BB287" s="53"/>
      <c r="BC287" s="53"/>
      <c r="BD287" s="53"/>
      <c r="BE287" s="53"/>
      <c r="BF287" s="53"/>
      <c r="BG287" s="53"/>
      <c r="BH287" s="53"/>
      <c r="BI287" s="53"/>
      <c r="BJ287" s="53"/>
      <c r="BK287" s="53"/>
      <c r="BL287" s="53"/>
      <c r="BM287" s="53"/>
      <c r="BN287" s="53"/>
      <c r="BO287" s="53"/>
      <c r="BP287" s="53"/>
      <c r="BQ287" s="53"/>
      <c r="BR287" s="53"/>
      <c r="BS287" s="53"/>
      <c r="BT287" s="53"/>
      <c r="BU287" s="53"/>
      <c r="BV287" s="53"/>
      <c r="BW287" s="53"/>
      <c r="BX287" s="53"/>
      <c r="BY287" s="53"/>
      <c r="BZ287" s="53"/>
      <c r="CA287" s="53"/>
      <c r="CB287" s="53"/>
      <c r="CC287" s="53"/>
      <c r="CD287" s="53"/>
      <c r="CE287" s="53"/>
      <c r="CF287" s="53"/>
      <c r="CG287" s="53"/>
      <c r="CH287" s="53"/>
      <c r="CI287" s="53"/>
      <c r="CJ287" s="53"/>
      <c r="CK287" s="53"/>
      <c r="CL287" s="53"/>
      <c r="CM287" s="53"/>
      <c r="CN287" s="53"/>
      <c r="CO287" s="53"/>
      <c r="CP287" s="53"/>
      <c r="CQ287" s="53"/>
      <c r="CR287" s="53"/>
      <c r="CS287" s="53"/>
      <c r="CT287" s="53"/>
      <c r="CU287" s="53"/>
      <c r="CV287" s="53"/>
      <c r="CW287" s="53"/>
      <c r="CX287" s="53"/>
      <c r="CY287" s="53"/>
      <c r="CZ287" s="53"/>
      <c r="DA287" s="53"/>
      <c r="DB287" s="53"/>
      <c r="DC287" s="53"/>
      <c r="DD287" s="53"/>
      <c r="DE287" s="53"/>
      <c r="DF287" s="53"/>
      <c r="DG287" s="53"/>
      <c r="DH287" s="53"/>
      <c r="DI287" s="53"/>
      <c r="DJ287" s="53"/>
      <c r="DK287" s="53"/>
      <c r="DL287" s="53"/>
      <c r="DM287" s="53"/>
      <c r="DN287" s="53"/>
      <c r="DO287" s="53"/>
      <c r="DP287" s="53"/>
      <c r="DQ287" s="53"/>
      <c r="DR287" s="53"/>
      <c r="DS287" s="53"/>
      <c r="DT287" s="53"/>
      <c r="DU287" s="53"/>
      <c r="DV287" s="53"/>
      <c r="DW287" s="53"/>
      <c r="DX287" s="53"/>
      <c r="DY287" s="53"/>
      <c r="DZ287" s="53"/>
      <c r="EA287" s="53"/>
      <c r="EB287" s="53"/>
      <c r="EC287" s="53"/>
      <c r="ED287" s="53"/>
      <c r="EE287" s="53"/>
      <c r="EF287" s="53"/>
      <c r="EG287" s="53"/>
      <c r="EH287" s="53"/>
      <c r="EI287" s="53"/>
      <c r="EJ287" s="53"/>
      <c r="EK287" s="53"/>
      <c r="EL287" s="53"/>
      <c r="EM287" s="53"/>
      <c r="EN287" s="53"/>
      <c r="EO287" s="53"/>
      <c r="EP287" s="53"/>
      <c r="EQ287" s="53"/>
      <c r="ER287" s="53"/>
      <c r="ES287" s="53"/>
      <c r="ET287" s="53"/>
      <c r="EU287" s="53"/>
      <c r="EV287" s="53"/>
      <c r="EW287" s="53"/>
      <c r="EX287" s="53"/>
      <c r="EY287" s="53"/>
      <c r="EZ287" s="53"/>
      <c r="FA287" s="53"/>
      <c r="FB287" s="53"/>
      <c r="FC287" s="53"/>
      <c r="FD287" s="53"/>
      <c r="FE287" s="53"/>
      <c r="FF287" s="53"/>
      <c r="FG287" s="53"/>
      <c r="FH287" s="53"/>
      <c r="FI287" s="53"/>
      <c r="FJ287" s="53"/>
      <c r="FK287" s="53"/>
      <c r="FL287" s="53"/>
      <c r="FM287" s="53"/>
      <c r="FN287" s="53"/>
      <c r="FO287" s="53"/>
      <c r="FP287" s="53"/>
      <c r="FQ287" s="53"/>
      <c r="FR287" s="53"/>
      <c r="FS287" s="53"/>
      <c r="FT287" s="53"/>
      <c r="FU287" s="53"/>
      <c r="FV287" s="53"/>
      <c r="FW287" s="53"/>
      <c r="FX287" s="53"/>
      <c r="FY287" s="53"/>
      <c r="FZ287" s="53"/>
      <c r="GA287" s="53"/>
      <c r="GB287" s="53"/>
      <c r="GC287" s="53"/>
      <c r="GD287" s="53"/>
      <c r="GE287" s="53"/>
      <c r="GF287" s="53"/>
      <c r="GG287" s="53"/>
      <c r="GH287" s="53"/>
      <c r="GI287" s="53"/>
      <c r="GJ287" s="53"/>
      <c r="GK287" s="53"/>
      <c r="GL287" s="53"/>
      <c r="GM287" s="53"/>
      <c r="GN287" s="53"/>
      <c r="GO287" s="53"/>
      <c r="GP287" s="53"/>
      <c r="GQ287" s="53"/>
      <c r="GR287" s="53"/>
      <c r="GS287" s="53"/>
      <c r="GT287" s="53"/>
      <c r="GU287" s="53"/>
      <c r="GV287" s="53"/>
      <c r="GW287" s="53"/>
      <c r="GX287" s="53"/>
      <c r="GY287" s="53"/>
      <c r="GZ287" s="53"/>
      <c r="HA287" s="53"/>
      <c r="HB287" s="53"/>
      <c r="HC287" s="53"/>
      <c r="HD287" s="53"/>
      <c r="HE287" s="53"/>
      <c r="HF287" s="53"/>
      <c r="HG287" s="53"/>
      <c r="HH287" s="53"/>
      <c r="HI287" s="53"/>
      <c r="HJ287" s="53"/>
      <c r="HK287" s="53"/>
      <c r="HL287" s="53"/>
      <c r="HM287" s="53"/>
      <c r="HN287" s="53"/>
      <c r="HO287" s="53"/>
      <c r="HP287" s="53"/>
      <c r="HQ287" s="53"/>
      <c r="HR287" s="53"/>
      <c r="HS287" s="53"/>
      <c r="HT287" s="53"/>
      <c r="HU287" s="53"/>
      <c r="HV287" s="53"/>
      <c r="HW287" s="53"/>
      <c r="HX287" s="53"/>
      <c r="HY287" s="53"/>
      <c r="HZ287" s="53"/>
      <c r="IA287" s="53"/>
      <c r="IB287" s="53"/>
      <c r="IC287" s="53"/>
      <c r="ID287" s="53"/>
      <c r="IE287" s="53"/>
      <c r="IF287" s="53"/>
      <c r="IG287" s="53"/>
      <c r="IH287" s="53"/>
      <c r="II287" s="53"/>
      <c r="IJ287" s="53"/>
      <c r="IK287" s="53"/>
      <c r="IL287" s="53"/>
      <c r="IM287" s="53"/>
      <c r="IN287" s="53"/>
      <c r="IO287" s="53"/>
      <c r="IP287" s="53"/>
      <c r="IQ287" s="53"/>
      <c r="IR287" s="53"/>
      <c r="IS287" s="53"/>
      <c r="IT287" s="53"/>
      <c r="IU287" s="53"/>
      <c r="IV287" s="53"/>
      <c r="IW287" s="53"/>
      <c r="IX287" s="53"/>
      <c r="IY287" s="53"/>
      <c r="IZ287" s="53"/>
      <c r="JA287" s="53"/>
      <c r="JB287" s="53"/>
      <c r="JC287" s="53"/>
      <c r="JD287" s="53"/>
      <c r="JE287" s="53"/>
      <c r="JF287" s="53"/>
      <c r="JG287" s="53"/>
      <c r="JH287" s="53"/>
      <c r="JI287" s="53"/>
      <c r="JJ287" s="53"/>
      <c r="JK287" s="53"/>
      <c r="JL287" s="53"/>
      <c r="JM287" s="53"/>
      <c r="JN287" s="53"/>
      <c r="JO287" s="53"/>
      <c r="JP287" s="53"/>
      <c r="JQ287" s="53"/>
      <c r="JR287" s="53"/>
      <c r="JS287" s="53"/>
      <c r="JT287" s="53"/>
      <c r="JU287" s="53"/>
      <c r="JV287" s="53"/>
      <c r="JW287" s="53"/>
      <c r="JX287" s="53"/>
      <c r="JY287" s="53"/>
      <c r="JZ287" s="53"/>
      <c r="KA287" s="53"/>
      <c r="KB287" s="53"/>
      <c r="KC287" s="53"/>
      <c r="KD287" s="53"/>
      <c r="KE287" s="53"/>
      <c r="KF287" s="53"/>
      <c r="KG287" s="53"/>
      <c r="KH287" s="53"/>
      <c r="KI287" s="53"/>
      <c r="KJ287" s="53"/>
      <c r="KK287" s="53"/>
      <c r="KL287" s="53"/>
      <c r="KM287" s="53"/>
      <c r="KN287" s="53"/>
      <c r="KO287" s="9"/>
      <c r="KP287" s="9"/>
    </row>
    <row r="288" spans="1:302" x14ac:dyDescent="0.25">
      <c r="A288" s="106">
        <f t="shared" si="8"/>
        <v>0</v>
      </c>
      <c r="B288" s="52"/>
      <c r="C288" s="93" t="str">
        <f>IFERROR(VLOOKUP($B288,'Sub-code Info'!$B$4:$C$23,2,FALSE),"")</f>
        <v/>
      </c>
      <c r="D288" s="61"/>
      <c r="E288" s="61"/>
      <c r="F288" s="61"/>
      <c r="G288" s="61"/>
      <c r="H288" s="61"/>
      <c r="I288" s="61"/>
      <c r="J288" s="61"/>
      <c r="K288" s="68" t="str">
        <f>IFERROR('General Data'!$F$3*L288/SUM(COUNTIF(D288:J288,"x")),"00:00")</f>
        <v>00:00</v>
      </c>
      <c r="L288" s="75">
        <f t="shared" si="9"/>
        <v>0</v>
      </c>
      <c r="M288" s="53"/>
      <c r="N288" s="53"/>
      <c r="O288" s="53"/>
      <c r="P288" s="53"/>
      <c r="Q288" s="53"/>
      <c r="R288" s="53"/>
      <c r="S288" s="53"/>
      <c r="T288" s="53"/>
      <c r="U288" s="53"/>
      <c r="V288" s="53"/>
      <c r="W288" s="53"/>
      <c r="X288" s="53"/>
      <c r="Y288" s="53"/>
      <c r="Z288" s="53"/>
      <c r="AA288" s="53"/>
      <c r="AB288" s="53"/>
      <c r="AC288" s="53"/>
      <c r="AD288" s="53"/>
      <c r="AE288" s="53"/>
      <c r="AF288" s="53"/>
      <c r="AG288" s="53"/>
      <c r="AH288" s="53"/>
      <c r="AI288" s="53"/>
      <c r="AJ288" s="53"/>
      <c r="AK288" s="53"/>
      <c r="AL288" s="53"/>
      <c r="AM288" s="53"/>
      <c r="AN288" s="53"/>
      <c r="AO288" s="53"/>
      <c r="AP288" s="53"/>
      <c r="AQ288" s="53"/>
      <c r="AR288" s="53"/>
      <c r="AS288" s="53"/>
      <c r="AT288" s="53"/>
      <c r="AU288" s="53"/>
      <c r="AV288" s="53"/>
      <c r="AW288" s="53"/>
      <c r="AX288" s="53"/>
      <c r="AY288" s="53"/>
      <c r="AZ288" s="53"/>
      <c r="BA288" s="53"/>
      <c r="BB288" s="53"/>
      <c r="BC288" s="53"/>
      <c r="BD288" s="53"/>
      <c r="BE288" s="53"/>
      <c r="BF288" s="53"/>
      <c r="BG288" s="53"/>
      <c r="BH288" s="53"/>
      <c r="BI288" s="53"/>
      <c r="BJ288" s="53"/>
      <c r="BK288" s="53"/>
      <c r="BL288" s="53"/>
      <c r="BM288" s="53"/>
      <c r="BN288" s="53"/>
      <c r="BO288" s="53"/>
      <c r="BP288" s="53"/>
      <c r="BQ288" s="53"/>
      <c r="BR288" s="53"/>
      <c r="BS288" s="53"/>
      <c r="BT288" s="53"/>
      <c r="BU288" s="53"/>
      <c r="BV288" s="53"/>
      <c r="BW288" s="53"/>
      <c r="BX288" s="53"/>
      <c r="BY288" s="53"/>
      <c r="BZ288" s="53"/>
      <c r="CA288" s="53"/>
      <c r="CB288" s="53"/>
      <c r="CC288" s="53"/>
      <c r="CD288" s="53"/>
      <c r="CE288" s="53"/>
      <c r="CF288" s="53"/>
      <c r="CG288" s="53"/>
      <c r="CH288" s="53"/>
      <c r="CI288" s="53"/>
      <c r="CJ288" s="53"/>
      <c r="CK288" s="53"/>
      <c r="CL288" s="53"/>
      <c r="CM288" s="53"/>
      <c r="CN288" s="53"/>
      <c r="CO288" s="53"/>
      <c r="CP288" s="53"/>
      <c r="CQ288" s="53"/>
      <c r="CR288" s="53"/>
      <c r="CS288" s="53"/>
      <c r="CT288" s="53"/>
      <c r="CU288" s="53"/>
      <c r="CV288" s="53"/>
      <c r="CW288" s="53"/>
      <c r="CX288" s="53"/>
      <c r="CY288" s="53"/>
      <c r="CZ288" s="53"/>
      <c r="DA288" s="53"/>
      <c r="DB288" s="53"/>
      <c r="DC288" s="53"/>
      <c r="DD288" s="53"/>
      <c r="DE288" s="53"/>
      <c r="DF288" s="53"/>
      <c r="DG288" s="53"/>
      <c r="DH288" s="53"/>
      <c r="DI288" s="53"/>
      <c r="DJ288" s="53"/>
      <c r="DK288" s="53"/>
      <c r="DL288" s="53"/>
      <c r="DM288" s="53"/>
      <c r="DN288" s="53"/>
      <c r="DO288" s="53"/>
      <c r="DP288" s="53"/>
      <c r="DQ288" s="53"/>
      <c r="DR288" s="53"/>
      <c r="DS288" s="53"/>
      <c r="DT288" s="53"/>
      <c r="DU288" s="53"/>
      <c r="DV288" s="53"/>
      <c r="DW288" s="53"/>
      <c r="DX288" s="53"/>
      <c r="DY288" s="53"/>
      <c r="DZ288" s="53"/>
      <c r="EA288" s="53"/>
      <c r="EB288" s="53"/>
      <c r="EC288" s="53"/>
      <c r="ED288" s="53"/>
      <c r="EE288" s="53"/>
      <c r="EF288" s="53"/>
      <c r="EG288" s="53"/>
      <c r="EH288" s="53"/>
      <c r="EI288" s="53"/>
      <c r="EJ288" s="53"/>
      <c r="EK288" s="53"/>
      <c r="EL288" s="53"/>
      <c r="EM288" s="53"/>
      <c r="EN288" s="53"/>
      <c r="EO288" s="53"/>
      <c r="EP288" s="53"/>
      <c r="EQ288" s="53"/>
      <c r="ER288" s="53"/>
      <c r="ES288" s="53"/>
      <c r="ET288" s="53"/>
      <c r="EU288" s="53"/>
      <c r="EV288" s="53"/>
      <c r="EW288" s="53"/>
      <c r="EX288" s="53"/>
      <c r="EY288" s="53"/>
      <c r="EZ288" s="53"/>
      <c r="FA288" s="53"/>
      <c r="FB288" s="53"/>
      <c r="FC288" s="53"/>
      <c r="FD288" s="53"/>
      <c r="FE288" s="53"/>
      <c r="FF288" s="53"/>
      <c r="FG288" s="53"/>
      <c r="FH288" s="53"/>
      <c r="FI288" s="53"/>
      <c r="FJ288" s="53"/>
      <c r="FK288" s="53"/>
      <c r="FL288" s="53"/>
      <c r="FM288" s="53"/>
      <c r="FN288" s="53"/>
      <c r="FO288" s="53"/>
      <c r="FP288" s="53"/>
      <c r="FQ288" s="53"/>
      <c r="FR288" s="53"/>
      <c r="FS288" s="53"/>
      <c r="FT288" s="53"/>
      <c r="FU288" s="53"/>
      <c r="FV288" s="53"/>
      <c r="FW288" s="53"/>
      <c r="FX288" s="53"/>
      <c r="FY288" s="53"/>
      <c r="FZ288" s="53"/>
      <c r="GA288" s="53"/>
      <c r="GB288" s="53"/>
      <c r="GC288" s="53"/>
      <c r="GD288" s="53"/>
      <c r="GE288" s="53"/>
      <c r="GF288" s="53"/>
      <c r="GG288" s="53"/>
      <c r="GH288" s="53"/>
      <c r="GI288" s="53"/>
      <c r="GJ288" s="53"/>
      <c r="GK288" s="53"/>
      <c r="GL288" s="53"/>
      <c r="GM288" s="53"/>
      <c r="GN288" s="53"/>
      <c r="GO288" s="53"/>
      <c r="GP288" s="53"/>
      <c r="GQ288" s="53"/>
      <c r="GR288" s="53"/>
      <c r="GS288" s="53"/>
      <c r="GT288" s="53"/>
      <c r="GU288" s="53"/>
      <c r="GV288" s="53"/>
      <c r="GW288" s="53"/>
      <c r="GX288" s="53"/>
      <c r="GY288" s="53"/>
      <c r="GZ288" s="53"/>
      <c r="HA288" s="53"/>
      <c r="HB288" s="53"/>
      <c r="HC288" s="53"/>
      <c r="HD288" s="53"/>
      <c r="HE288" s="53"/>
      <c r="HF288" s="53"/>
      <c r="HG288" s="53"/>
      <c r="HH288" s="53"/>
      <c r="HI288" s="53"/>
      <c r="HJ288" s="53"/>
      <c r="HK288" s="53"/>
      <c r="HL288" s="53"/>
      <c r="HM288" s="53"/>
      <c r="HN288" s="53"/>
      <c r="HO288" s="53"/>
      <c r="HP288" s="53"/>
      <c r="HQ288" s="53"/>
      <c r="HR288" s="53"/>
      <c r="HS288" s="53"/>
      <c r="HT288" s="53"/>
      <c r="HU288" s="53"/>
      <c r="HV288" s="53"/>
      <c r="HW288" s="53"/>
      <c r="HX288" s="53"/>
      <c r="HY288" s="53"/>
      <c r="HZ288" s="53"/>
      <c r="IA288" s="53"/>
      <c r="IB288" s="53"/>
      <c r="IC288" s="53"/>
      <c r="ID288" s="53"/>
      <c r="IE288" s="53"/>
      <c r="IF288" s="53"/>
      <c r="IG288" s="53"/>
      <c r="IH288" s="53"/>
      <c r="II288" s="53"/>
      <c r="IJ288" s="53"/>
      <c r="IK288" s="53"/>
      <c r="IL288" s="53"/>
      <c r="IM288" s="53"/>
      <c r="IN288" s="53"/>
      <c r="IO288" s="53"/>
      <c r="IP288" s="53"/>
      <c r="IQ288" s="53"/>
      <c r="IR288" s="53"/>
      <c r="IS288" s="53"/>
      <c r="IT288" s="53"/>
      <c r="IU288" s="53"/>
      <c r="IV288" s="53"/>
      <c r="IW288" s="53"/>
      <c r="IX288" s="53"/>
      <c r="IY288" s="53"/>
      <c r="IZ288" s="53"/>
      <c r="JA288" s="53"/>
      <c r="JB288" s="53"/>
      <c r="JC288" s="53"/>
      <c r="JD288" s="53"/>
      <c r="JE288" s="53"/>
      <c r="JF288" s="53"/>
      <c r="JG288" s="53"/>
      <c r="JH288" s="53"/>
      <c r="JI288" s="53"/>
      <c r="JJ288" s="53"/>
      <c r="JK288" s="53"/>
      <c r="JL288" s="53"/>
      <c r="JM288" s="53"/>
      <c r="JN288" s="53"/>
      <c r="JO288" s="53"/>
      <c r="JP288" s="53"/>
      <c r="JQ288" s="53"/>
      <c r="JR288" s="53"/>
      <c r="JS288" s="53"/>
      <c r="JT288" s="53"/>
      <c r="JU288" s="53"/>
      <c r="JV288" s="53"/>
      <c r="JW288" s="53"/>
      <c r="JX288" s="53"/>
      <c r="JY288" s="53"/>
      <c r="JZ288" s="53"/>
      <c r="KA288" s="53"/>
      <c r="KB288" s="53"/>
      <c r="KC288" s="53"/>
      <c r="KD288" s="53"/>
      <c r="KE288" s="53"/>
      <c r="KF288" s="53"/>
      <c r="KG288" s="53"/>
      <c r="KH288" s="53"/>
      <c r="KI288" s="53"/>
      <c r="KJ288" s="53"/>
      <c r="KK288" s="53"/>
      <c r="KL288" s="53"/>
      <c r="KM288" s="53"/>
      <c r="KN288" s="53"/>
      <c r="KO288" s="9"/>
      <c r="KP288" s="9"/>
    </row>
    <row r="289" spans="1:302" x14ac:dyDescent="0.25">
      <c r="A289" s="106">
        <f t="shared" si="8"/>
        <v>0</v>
      </c>
      <c r="B289" s="52"/>
      <c r="C289" s="93" t="str">
        <f>IFERROR(VLOOKUP($B289,'Sub-code Info'!$B$4:$C$23,2,FALSE),"")</f>
        <v/>
      </c>
      <c r="D289" s="61"/>
      <c r="E289" s="61"/>
      <c r="F289" s="61"/>
      <c r="G289" s="61"/>
      <c r="H289" s="61"/>
      <c r="I289" s="61"/>
      <c r="J289" s="61"/>
      <c r="K289" s="68" t="str">
        <f>IFERROR('General Data'!$F$3*L289/SUM(COUNTIF(D289:J289,"x")),"00:00")</f>
        <v>00:00</v>
      </c>
      <c r="L289" s="75">
        <f t="shared" si="9"/>
        <v>0</v>
      </c>
      <c r="M289" s="53"/>
      <c r="N289" s="53"/>
      <c r="O289" s="53"/>
      <c r="P289" s="53"/>
      <c r="Q289" s="53"/>
      <c r="R289" s="53"/>
      <c r="S289" s="53"/>
      <c r="T289" s="53"/>
      <c r="U289" s="53"/>
      <c r="V289" s="53"/>
      <c r="W289" s="53"/>
      <c r="X289" s="53"/>
      <c r="Y289" s="53"/>
      <c r="Z289" s="53"/>
      <c r="AA289" s="53"/>
      <c r="AB289" s="53"/>
      <c r="AC289" s="53"/>
      <c r="AD289" s="53"/>
      <c r="AE289" s="53"/>
      <c r="AF289" s="53"/>
      <c r="AG289" s="53"/>
      <c r="AH289" s="53"/>
      <c r="AI289" s="53"/>
      <c r="AJ289" s="53"/>
      <c r="AK289" s="53"/>
      <c r="AL289" s="53"/>
      <c r="AM289" s="53"/>
      <c r="AN289" s="53"/>
      <c r="AO289" s="53"/>
      <c r="AP289" s="53"/>
      <c r="AQ289" s="53"/>
      <c r="AR289" s="53"/>
      <c r="AS289" s="53"/>
      <c r="AT289" s="53"/>
      <c r="AU289" s="53"/>
      <c r="AV289" s="53"/>
      <c r="AW289" s="53"/>
      <c r="AX289" s="53"/>
      <c r="AY289" s="53"/>
      <c r="AZ289" s="53"/>
      <c r="BA289" s="53"/>
      <c r="BB289" s="53"/>
      <c r="BC289" s="53"/>
      <c r="BD289" s="53"/>
      <c r="BE289" s="53"/>
      <c r="BF289" s="53"/>
      <c r="BG289" s="53"/>
      <c r="BH289" s="53"/>
      <c r="BI289" s="53"/>
      <c r="BJ289" s="53"/>
      <c r="BK289" s="53"/>
      <c r="BL289" s="53"/>
      <c r="BM289" s="53"/>
      <c r="BN289" s="53"/>
      <c r="BO289" s="53"/>
      <c r="BP289" s="53"/>
      <c r="BQ289" s="53"/>
      <c r="BR289" s="53"/>
      <c r="BS289" s="53"/>
      <c r="BT289" s="53"/>
      <c r="BU289" s="53"/>
      <c r="BV289" s="53"/>
      <c r="BW289" s="53"/>
      <c r="BX289" s="53"/>
      <c r="BY289" s="53"/>
      <c r="BZ289" s="53"/>
      <c r="CA289" s="53"/>
      <c r="CB289" s="53"/>
      <c r="CC289" s="53"/>
      <c r="CD289" s="53"/>
      <c r="CE289" s="53"/>
      <c r="CF289" s="53"/>
      <c r="CG289" s="53"/>
      <c r="CH289" s="53"/>
      <c r="CI289" s="53"/>
      <c r="CJ289" s="53"/>
      <c r="CK289" s="53"/>
      <c r="CL289" s="53"/>
      <c r="CM289" s="53"/>
      <c r="CN289" s="53"/>
      <c r="CO289" s="53"/>
      <c r="CP289" s="53"/>
      <c r="CQ289" s="53"/>
      <c r="CR289" s="53"/>
      <c r="CS289" s="53"/>
      <c r="CT289" s="53"/>
      <c r="CU289" s="53"/>
      <c r="CV289" s="53"/>
      <c r="CW289" s="53"/>
      <c r="CX289" s="53"/>
      <c r="CY289" s="53"/>
      <c r="CZ289" s="53"/>
      <c r="DA289" s="53"/>
      <c r="DB289" s="53"/>
      <c r="DC289" s="53"/>
      <c r="DD289" s="53"/>
      <c r="DE289" s="53"/>
      <c r="DF289" s="53"/>
      <c r="DG289" s="53"/>
      <c r="DH289" s="53"/>
      <c r="DI289" s="53"/>
      <c r="DJ289" s="53"/>
      <c r="DK289" s="53"/>
      <c r="DL289" s="53"/>
      <c r="DM289" s="53"/>
      <c r="DN289" s="53"/>
      <c r="DO289" s="53"/>
      <c r="DP289" s="53"/>
      <c r="DQ289" s="53"/>
      <c r="DR289" s="53"/>
      <c r="DS289" s="53"/>
      <c r="DT289" s="53"/>
      <c r="DU289" s="53"/>
      <c r="DV289" s="53"/>
      <c r="DW289" s="53"/>
      <c r="DX289" s="53"/>
      <c r="DY289" s="53"/>
      <c r="DZ289" s="53"/>
      <c r="EA289" s="53"/>
      <c r="EB289" s="53"/>
      <c r="EC289" s="53"/>
      <c r="ED289" s="53"/>
      <c r="EE289" s="53"/>
      <c r="EF289" s="53"/>
      <c r="EG289" s="53"/>
      <c r="EH289" s="53"/>
      <c r="EI289" s="53"/>
      <c r="EJ289" s="53"/>
      <c r="EK289" s="53"/>
      <c r="EL289" s="53"/>
      <c r="EM289" s="53"/>
      <c r="EN289" s="53"/>
      <c r="EO289" s="53"/>
      <c r="EP289" s="53"/>
      <c r="EQ289" s="53"/>
      <c r="ER289" s="53"/>
      <c r="ES289" s="53"/>
      <c r="ET289" s="53"/>
      <c r="EU289" s="53"/>
      <c r="EV289" s="53"/>
      <c r="EW289" s="53"/>
      <c r="EX289" s="53"/>
      <c r="EY289" s="53"/>
      <c r="EZ289" s="53"/>
      <c r="FA289" s="53"/>
      <c r="FB289" s="53"/>
      <c r="FC289" s="53"/>
      <c r="FD289" s="53"/>
      <c r="FE289" s="53"/>
      <c r="FF289" s="53"/>
      <c r="FG289" s="53"/>
      <c r="FH289" s="53"/>
      <c r="FI289" s="53"/>
      <c r="FJ289" s="53"/>
      <c r="FK289" s="53"/>
      <c r="FL289" s="53"/>
      <c r="FM289" s="53"/>
      <c r="FN289" s="53"/>
      <c r="FO289" s="53"/>
      <c r="FP289" s="53"/>
      <c r="FQ289" s="53"/>
      <c r="FR289" s="53"/>
      <c r="FS289" s="53"/>
      <c r="FT289" s="53"/>
      <c r="FU289" s="53"/>
      <c r="FV289" s="53"/>
      <c r="FW289" s="53"/>
      <c r="FX289" s="53"/>
      <c r="FY289" s="53"/>
      <c r="FZ289" s="53"/>
      <c r="GA289" s="53"/>
      <c r="GB289" s="53"/>
      <c r="GC289" s="53"/>
      <c r="GD289" s="53"/>
      <c r="GE289" s="53"/>
      <c r="GF289" s="53"/>
      <c r="GG289" s="53"/>
      <c r="GH289" s="53"/>
      <c r="GI289" s="53"/>
      <c r="GJ289" s="53"/>
      <c r="GK289" s="53"/>
      <c r="GL289" s="53"/>
      <c r="GM289" s="53"/>
      <c r="GN289" s="53"/>
      <c r="GO289" s="53"/>
      <c r="GP289" s="53"/>
      <c r="GQ289" s="53"/>
      <c r="GR289" s="53"/>
      <c r="GS289" s="53"/>
      <c r="GT289" s="53"/>
      <c r="GU289" s="53"/>
      <c r="GV289" s="53"/>
      <c r="GW289" s="53"/>
      <c r="GX289" s="53"/>
      <c r="GY289" s="53"/>
      <c r="GZ289" s="53"/>
      <c r="HA289" s="53"/>
      <c r="HB289" s="53"/>
      <c r="HC289" s="53"/>
      <c r="HD289" s="53"/>
      <c r="HE289" s="53"/>
      <c r="HF289" s="53"/>
      <c r="HG289" s="53"/>
      <c r="HH289" s="53"/>
      <c r="HI289" s="53"/>
      <c r="HJ289" s="53"/>
      <c r="HK289" s="53"/>
      <c r="HL289" s="53"/>
      <c r="HM289" s="53"/>
      <c r="HN289" s="53"/>
      <c r="HO289" s="53"/>
      <c r="HP289" s="53"/>
      <c r="HQ289" s="53"/>
      <c r="HR289" s="53"/>
      <c r="HS289" s="53"/>
      <c r="HT289" s="53"/>
      <c r="HU289" s="53"/>
      <c r="HV289" s="53"/>
      <c r="HW289" s="53"/>
      <c r="HX289" s="53"/>
      <c r="HY289" s="53"/>
      <c r="HZ289" s="53"/>
      <c r="IA289" s="53"/>
      <c r="IB289" s="53"/>
      <c r="IC289" s="53"/>
      <c r="ID289" s="53"/>
      <c r="IE289" s="53"/>
      <c r="IF289" s="53"/>
      <c r="IG289" s="53"/>
      <c r="IH289" s="53"/>
      <c r="II289" s="53"/>
      <c r="IJ289" s="53"/>
      <c r="IK289" s="53"/>
      <c r="IL289" s="53"/>
      <c r="IM289" s="53"/>
      <c r="IN289" s="53"/>
      <c r="IO289" s="53"/>
      <c r="IP289" s="53"/>
      <c r="IQ289" s="53"/>
      <c r="IR289" s="53"/>
      <c r="IS289" s="53"/>
      <c r="IT289" s="53"/>
      <c r="IU289" s="53"/>
      <c r="IV289" s="53"/>
      <c r="IW289" s="53"/>
      <c r="IX289" s="53"/>
      <c r="IY289" s="53"/>
      <c r="IZ289" s="53"/>
      <c r="JA289" s="53"/>
      <c r="JB289" s="53"/>
      <c r="JC289" s="53"/>
      <c r="JD289" s="53"/>
      <c r="JE289" s="53"/>
      <c r="JF289" s="53"/>
      <c r="JG289" s="53"/>
      <c r="JH289" s="53"/>
      <c r="JI289" s="53"/>
      <c r="JJ289" s="53"/>
      <c r="JK289" s="53"/>
      <c r="JL289" s="53"/>
      <c r="JM289" s="53"/>
      <c r="JN289" s="53"/>
      <c r="JO289" s="53"/>
      <c r="JP289" s="53"/>
      <c r="JQ289" s="53"/>
      <c r="JR289" s="53"/>
      <c r="JS289" s="53"/>
      <c r="JT289" s="53"/>
      <c r="JU289" s="53"/>
      <c r="JV289" s="53"/>
      <c r="JW289" s="53"/>
      <c r="JX289" s="53"/>
      <c r="JY289" s="53"/>
      <c r="JZ289" s="53"/>
      <c r="KA289" s="53"/>
      <c r="KB289" s="53"/>
      <c r="KC289" s="53"/>
      <c r="KD289" s="53"/>
      <c r="KE289" s="53"/>
      <c r="KF289" s="53"/>
      <c r="KG289" s="53"/>
      <c r="KH289" s="53"/>
      <c r="KI289" s="53"/>
      <c r="KJ289" s="53"/>
      <c r="KK289" s="53"/>
      <c r="KL289" s="53"/>
      <c r="KM289" s="53"/>
      <c r="KN289" s="53"/>
      <c r="KO289" s="9"/>
      <c r="KP289" s="9"/>
    </row>
    <row r="290" spans="1:302" x14ac:dyDescent="0.25">
      <c r="A290" s="106">
        <f t="shared" si="8"/>
        <v>0</v>
      </c>
      <c r="B290" s="52"/>
      <c r="C290" s="93" t="str">
        <f>IFERROR(VLOOKUP($B290,'Sub-code Info'!$B$4:$C$23,2,FALSE),"")</f>
        <v/>
      </c>
      <c r="D290" s="61"/>
      <c r="E290" s="61"/>
      <c r="F290" s="61"/>
      <c r="G290" s="61"/>
      <c r="H290" s="61"/>
      <c r="I290" s="61"/>
      <c r="J290" s="61"/>
      <c r="K290" s="68" t="str">
        <f>IFERROR('General Data'!$F$3*L290/SUM(COUNTIF(D290:J290,"x")),"00:00")</f>
        <v>00:00</v>
      </c>
      <c r="L290" s="75">
        <f t="shared" si="9"/>
        <v>0</v>
      </c>
      <c r="M290" s="53"/>
      <c r="N290" s="53"/>
      <c r="O290" s="53"/>
      <c r="P290" s="53"/>
      <c r="Q290" s="53"/>
      <c r="R290" s="53"/>
      <c r="S290" s="53"/>
      <c r="T290" s="53"/>
      <c r="U290" s="53"/>
      <c r="V290" s="53"/>
      <c r="W290" s="53"/>
      <c r="X290" s="53"/>
      <c r="Y290" s="53"/>
      <c r="Z290" s="53"/>
      <c r="AA290" s="53"/>
      <c r="AB290" s="53"/>
      <c r="AC290" s="53"/>
      <c r="AD290" s="53"/>
      <c r="AE290" s="53"/>
      <c r="AF290" s="53"/>
      <c r="AG290" s="53"/>
      <c r="AH290" s="53"/>
      <c r="AI290" s="53"/>
      <c r="AJ290" s="53"/>
      <c r="AK290" s="53"/>
      <c r="AL290" s="53"/>
      <c r="AM290" s="53"/>
      <c r="AN290" s="53"/>
      <c r="AO290" s="53"/>
      <c r="AP290" s="53"/>
      <c r="AQ290" s="53"/>
      <c r="AR290" s="53"/>
      <c r="AS290" s="53"/>
      <c r="AT290" s="53"/>
      <c r="AU290" s="53"/>
      <c r="AV290" s="53"/>
      <c r="AW290" s="53"/>
      <c r="AX290" s="53"/>
      <c r="AY290" s="53"/>
      <c r="AZ290" s="53"/>
      <c r="BA290" s="53"/>
      <c r="BB290" s="53"/>
      <c r="BC290" s="53"/>
      <c r="BD290" s="53"/>
      <c r="BE290" s="53"/>
      <c r="BF290" s="53"/>
      <c r="BG290" s="53"/>
      <c r="BH290" s="53"/>
      <c r="BI290" s="53"/>
      <c r="BJ290" s="53"/>
      <c r="BK290" s="53"/>
      <c r="BL290" s="53"/>
      <c r="BM290" s="53"/>
      <c r="BN290" s="53"/>
      <c r="BO290" s="53"/>
      <c r="BP290" s="53"/>
      <c r="BQ290" s="53"/>
      <c r="BR290" s="53"/>
      <c r="BS290" s="53"/>
      <c r="BT290" s="53"/>
      <c r="BU290" s="53"/>
      <c r="BV290" s="53"/>
      <c r="BW290" s="53"/>
      <c r="BX290" s="53"/>
      <c r="BY290" s="53"/>
      <c r="BZ290" s="53"/>
      <c r="CA290" s="53"/>
      <c r="CB290" s="53"/>
      <c r="CC290" s="53"/>
      <c r="CD290" s="53"/>
      <c r="CE290" s="53"/>
      <c r="CF290" s="53"/>
      <c r="CG290" s="53"/>
      <c r="CH290" s="53"/>
      <c r="CI290" s="53"/>
      <c r="CJ290" s="53"/>
      <c r="CK290" s="53"/>
      <c r="CL290" s="53"/>
      <c r="CM290" s="53"/>
      <c r="CN290" s="53"/>
      <c r="CO290" s="53"/>
      <c r="CP290" s="53"/>
      <c r="CQ290" s="53"/>
      <c r="CR290" s="53"/>
      <c r="CS290" s="53"/>
      <c r="CT290" s="53"/>
      <c r="CU290" s="53"/>
      <c r="CV290" s="53"/>
      <c r="CW290" s="53"/>
      <c r="CX290" s="53"/>
      <c r="CY290" s="53"/>
      <c r="CZ290" s="53"/>
      <c r="DA290" s="53"/>
      <c r="DB290" s="53"/>
      <c r="DC290" s="53"/>
      <c r="DD290" s="53"/>
      <c r="DE290" s="53"/>
      <c r="DF290" s="53"/>
      <c r="DG290" s="53"/>
      <c r="DH290" s="53"/>
      <c r="DI290" s="53"/>
      <c r="DJ290" s="53"/>
      <c r="DK290" s="53"/>
      <c r="DL290" s="53"/>
      <c r="DM290" s="53"/>
      <c r="DN290" s="53"/>
      <c r="DO290" s="53"/>
      <c r="DP290" s="53"/>
      <c r="DQ290" s="53"/>
      <c r="DR290" s="53"/>
      <c r="DS290" s="53"/>
      <c r="DT290" s="53"/>
      <c r="DU290" s="53"/>
      <c r="DV290" s="53"/>
      <c r="DW290" s="53"/>
      <c r="DX290" s="53"/>
      <c r="DY290" s="53"/>
      <c r="DZ290" s="53"/>
      <c r="EA290" s="53"/>
      <c r="EB290" s="53"/>
      <c r="EC290" s="53"/>
      <c r="ED290" s="53"/>
      <c r="EE290" s="53"/>
      <c r="EF290" s="53"/>
      <c r="EG290" s="53"/>
      <c r="EH290" s="53"/>
      <c r="EI290" s="53"/>
      <c r="EJ290" s="53"/>
      <c r="EK290" s="53"/>
      <c r="EL290" s="53"/>
      <c r="EM290" s="53"/>
      <c r="EN290" s="53"/>
      <c r="EO290" s="53"/>
      <c r="EP290" s="53"/>
      <c r="EQ290" s="53"/>
      <c r="ER290" s="53"/>
      <c r="ES290" s="53"/>
      <c r="ET290" s="53"/>
      <c r="EU290" s="53"/>
      <c r="EV290" s="53"/>
      <c r="EW290" s="53"/>
      <c r="EX290" s="53"/>
      <c r="EY290" s="53"/>
      <c r="EZ290" s="53"/>
      <c r="FA290" s="53"/>
      <c r="FB290" s="53"/>
      <c r="FC290" s="53"/>
      <c r="FD290" s="53"/>
      <c r="FE290" s="53"/>
      <c r="FF290" s="53"/>
      <c r="FG290" s="53"/>
      <c r="FH290" s="53"/>
      <c r="FI290" s="53"/>
      <c r="FJ290" s="53"/>
      <c r="FK290" s="53"/>
      <c r="FL290" s="53"/>
      <c r="FM290" s="53"/>
      <c r="FN290" s="53"/>
      <c r="FO290" s="53"/>
      <c r="FP290" s="53"/>
      <c r="FQ290" s="53"/>
      <c r="FR290" s="53"/>
      <c r="FS290" s="53"/>
      <c r="FT290" s="53"/>
      <c r="FU290" s="53"/>
      <c r="FV290" s="53"/>
      <c r="FW290" s="53"/>
      <c r="FX290" s="53"/>
      <c r="FY290" s="53"/>
      <c r="FZ290" s="53"/>
      <c r="GA290" s="53"/>
      <c r="GB290" s="53"/>
      <c r="GC290" s="53"/>
      <c r="GD290" s="53"/>
      <c r="GE290" s="53"/>
      <c r="GF290" s="53"/>
      <c r="GG290" s="53"/>
      <c r="GH290" s="53"/>
      <c r="GI290" s="53"/>
      <c r="GJ290" s="53"/>
      <c r="GK290" s="53"/>
      <c r="GL290" s="53"/>
      <c r="GM290" s="53"/>
      <c r="GN290" s="53"/>
      <c r="GO290" s="53"/>
      <c r="GP290" s="53"/>
      <c r="GQ290" s="53"/>
      <c r="GR290" s="53"/>
      <c r="GS290" s="53"/>
      <c r="GT290" s="53"/>
      <c r="GU290" s="53"/>
      <c r="GV290" s="53"/>
      <c r="GW290" s="53"/>
      <c r="GX290" s="53"/>
      <c r="GY290" s="53"/>
      <c r="GZ290" s="53"/>
      <c r="HA290" s="53"/>
      <c r="HB290" s="53"/>
      <c r="HC290" s="53"/>
      <c r="HD290" s="53"/>
      <c r="HE290" s="53"/>
      <c r="HF290" s="53"/>
      <c r="HG290" s="53"/>
      <c r="HH290" s="53"/>
      <c r="HI290" s="53"/>
      <c r="HJ290" s="53"/>
      <c r="HK290" s="53"/>
      <c r="HL290" s="53"/>
      <c r="HM290" s="53"/>
      <c r="HN290" s="53"/>
      <c r="HO290" s="53"/>
      <c r="HP290" s="53"/>
      <c r="HQ290" s="53"/>
      <c r="HR290" s="53"/>
      <c r="HS290" s="53"/>
      <c r="HT290" s="53"/>
      <c r="HU290" s="53"/>
      <c r="HV290" s="53"/>
      <c r="HW290" s="53"/>
      <c r="HX290" s="53"/>
      <c r="HY290" s="53"/>
      <c r="HZ290" s="53"/>
      <c r="IA290" s="53"/>
      <c r="IB290" s="53"/>
      <c r="IC290" s="53"/>
      <c r="ID290" s="53"/>
      <c r="IE290" s="53"/>
      <c r="IF290" s="53"/>
      <c r="IG290" s="53"/>
      <c r="IH290" s="53"/>
      <c r="II290" s="53"/>
      <c r="IJ290" s="53"/>
      <c r="IK290" s="53"/>
      <c r="IL290" s="53"/>
      <c r="IM290" s="53"/>
      <c r="IN290" s="53"/>
      <c r="IO290" s="53"/>
      <c r="IP290" s="53"/>
      <c r="IQ290" s="53"/>
      <c r="IR290" s="53"/>
      <c r="IS290" s="53"/>
      <c r="IT290" s="53"/>
      <c r="IU290" s="53"/>
      <c r="IV290" s="53"/>
      <c r="IW290" s="53"/>
      <c r="IX290" s="53"/>
      <c r="IY290" s="53"/>
      <c r="IZ290" s="53"/>
      <c r="JA290" s="53"/>
      <c r="JB290" s="53"/>
      <c r="JC290" s="53"/>
      <c r="JD290" s="53"/>
      <c r="JE290" s="53"/>
      <c r="JF290" s="53"/>
      <c r="JG290" s="53"/>
      <c r="JH290" s="53"/>
      <c r="JI290" s="53"/>
      <c r="JJ290" s="53"/>
      <c r="JK290" s="53"/>
      <c r="JL290" s="53"/>
      <c r="JM290" s="53"/>
      <c r="JN290" s="53"/>
      <c r="JO290" s="53"/>
      <c r="JP290" s="53"/>
      <c r="JQ290" s="53"/>
      <c r="JR290" s="53"/>
      <c r="JS290" s="53"/>
      <c r="JT290" s="53"/>
      <c r="JU290" s="53"/>
      <c r="JV290" s="53"/>
      <c r="JW290" s="53"/>
      <c r="JX290" s="53"/>
      <c r="JY290" s="53"/>
      <c r="JZ290" s="53"/>
      <c r="KA290" s="53"/>
      <c r="KB290" s="53"/>
      <c r="KC290" s="53"/>
      <c r="KD290" s="53"/>
      <c r="KE290" s="53"/>
      <c r="KF290" s="53"/>
      <c r="KG290" s="53"/>
      <c r="KH290" s="53"/>
      <c r="KI290" s="53"/>
      <c r="KJ290" s="53"/>
      <c r="KK290" s="53"/>
      <c r="KL290" s="53"/>
      <c r="KM290" s="53"/>
      <c r="KN290" s="53"/>
      <c r="KO290" s="9"/>
      <c r="KP290" s="9"/>
    </row>
    <row r="291" spans="1:302" x14ac:dyDescent="0.25">
      <c r="A291" s="106">
        <f t="shared" si="8"/>
        <v>0</v>
      </c>
      <c r="B291" s="52"/>
      <c r="C291" s="93" t="str">
        <f>IFERROR(VLOOKUP($B291,'Sub-code Info'!$B$4:$C$23,2,FALSE),"")</f>
        <v/>
      </c>
      <c r="D291" s="61"/>
      <c r="E291" s="61"/>
      <c r="F291" s="61"/>
      <c r="G291" s="61"/>
      <c r="H291" s="61"/>
      <c r="I291" s="61"/>
      <c r="J291" s="61"/>
      <c r="K291" s="68" t="str">
        <f>IFERROR('General Data'!$F$3*L291/SUM(COUNTIF(D291:J291,"x")),"00:00")</f>
        <v>00:00</v>
      </c>
      <c r="L291" s="75">
        <f t="shared" si="9"/>
        <v>0</v>
      </c>
      <c r="M291" s="53"/>
      <c r="N291" s="53"/>
      <c r="O291" s="53"/>
      <c r="P291" s="53"/>
      <c r="Q291" s="53"/>
      <c r="R291" s="53"/>
      <c r="S291" s="53"/>
      <c r="T291" s="53"/>
      <c r="U291" s="53"/>
      <c r="V291" s="53"/>
      <c r="W291" s="53"/>
      <c r="X291" s="53"/>
      <c r="Y291" s="53"/>
      <c r="Z291" s="53"/>
      <c r="AA291" s="53"/>
      <c r="AB291" s="53"/>
      <c r="AC291" s="53"/>
      <c r="AD291" s="53"/>
      <c r="AE291" s="53"/>
      <c r="AF291" s="53"/>
      <c r="AG291" s="53"/>
      <c r="AH291" s="53"/>
      <c r="AI291" s="53"/>
      <c r="AJ291" s="53"/>
      <c r="AK291" s="53"/>
      <c r="AL291" s="53"/>
      <c r="AM291" s="53"/>
      <c r="AN291" s="53"/>
      <c r="AO291" s="53"/>
      <c r="AP291" s="53"/>
      <c r="AQ291" s="53"/>
      <c r="AR291" s="53"/>
      <c r="AS291" s="53"/>
      <c r="AT291" s="53"/>
      <c r="AU291" s="53"/>
      <c r="AV291" s="53"/>
      <c r="AW291" s="53"/>
      <c r="AX291" s="53"/>
      <c r="AY291" s="53"/>
      <c r="AZ291" s="53"/>
      <c r="BA291" s="53"/>
      <c r="BB291" s="53"/>
      <c r="BC291" s="53"/>
      <c r="BD291" s="53"/>
      <c r="BE291" s="53"/>
      <c r="BF291" s="53"/>
      <c r="BG291" s="53"/>
      <c r="BH291" s="53"/>
      <c r="BI291" s="53"/>
      <c r="BJ291" s="53"/>
      <c r="BK291" s="53"/>
      <c r="BL291" s="53"/>
      <c r="BM291" s="53"/>
      <c r="BN291" s="53"/>
      <c r="BO291" s="53"/>
      <c r="BP291" s="53"/>
      <c r="BQ291" s="53"/>
      <c r="BR291" s="53"/>
      <c r="BS291" s="53"/>
      <c r="BT291" s="53"/>
      <c r="BU291" s="53"/>
      <c r="BV291" s="53"/>
      <c r="BW291" s="53"/>
      <c r="BX291" s="53"/>
      <c r="BY291" s="53"/>
      <c r="BZ291" s="53"/>
      <c r="CA291" s="53"/>
      <c r="CB291" s="53"/>
      <c r="CC291" s="53"/>
      <c r="CD291" s="53"/>
      <c r="CE291" s="53"/>
      <c r="CF291" s="53"/>
      <c r="CG291" s="53"/>
      <c r="CH291" s="53"/>
      <c r="CI291" s="53"/>
      <c r="CJ291" s="53"/>
      <c r="CK291" s="53"/>
      <c r="CL291" s="53"/>
      <c r="CM291" s="53"/>
      <c r="CN291" s="53"/>
      <c r="CO291" s="53"/>
      <c r="CP291" s="53"/>
      <c r="CQ291" s="53"/>
      <c r="CR291" s="53"/>
      <c r="CS291" s="53"/>
      <c r="CT291" s="53"/>
      <c r="CU291" s="53"/>
      <c r="CV291" s="53"/>
      <c r="CW291" s="53"/>
      <c r="CX291" s="53"/>
      <c r="CY291" s="53"/>
      <c r="CZ291" s="53"/>
      <c r="DA291" s="53"/>
      <c r="DB291" s="53"/>
      <c r="DC291" s="53"/>
      <c r="DD291" s="53"/>
      <c r="DE291" s="53"/>
      <c r="DF291" s="53"/>
      <c r="DG291" s="53"/>
      <c r="DH291" s="53"/>
      <c r="DI291" s="53"/>
      <c r="DJ291" s="53"/>
      <c r="DK291" s="53"/>
      <c r="DL291" s="53"/>
      <c r="DM291" s="53"/>
      <c r="DN291" s="53"/>
      <c r="DO291" s="53"/>
      <c r="DP291" s="53"/>
      <c r="DQ291" s="53"/>
      <c r="DR291" s="53"/>
      <c r="DS291" s="53"/>
      <c r="DT291" s="53"/>
      <c r="DU291" s="53"/>
      <c r="DV291" s="53"/>
      <c r="DW291" s="53"/>
      <c r="DX291" s="53"/>
      <c r="DY291" s="53"/>
      <c r="DZ291" s="53"/>
      <c r="EA291" s="53"/>
      <c r="EB291" s="53"/>
      <c r="EC291" s="53"/>
      <c r="ED291" s="53"/>
      <c r="EE291" s="53"/>
      <c r="EF291" s="53"/>
      <c r="EG291" s="53"/>
      <c r="EH291" s="53"/>
      <c r="EI291" s="53"/>
      <c r="EJ291" s="53"/>
      <c r="EK291" s="53"/>
      <c r="EL291" s="53"/>
      <c r="EM291" s="53"/>
      <c r="EN291" s="53"/>
      <c r="EO291" s="53"/>
      <c r="EP291" s="53"/>
      <c r="EQ291" s="53"/>
      <c r="ER291" s="53"/>
      <c r="ES291" s="53"/>
      <c r="ET291" s="53"/>
      <c r="EU291" s="53"/>
      <c r="EV291" s="53"/>
      <c r="EW291" s="53"/>
      <c r="EX291" s="53"/>
      <c r="EY291" s="53"/>
      <c r="EZ291" s="53"/>
      <c r="FA291" s="53"/>
      <c r="FB291" s="53"/>
      <c r="FC291" s="53"/>
      <c r="FD291" s="53"/>
      <c r="FE291" s="53"/>
      <c r="FF291" s="53"/>
      <c r="FG291" s="53"/>
      <c r="FH291" s="53"/>
      <c r="FI291" s="53"/>
      <c r="FJ291" s="53"/>
      <c r="FK291" s="53"/>
      <c r="FL291" s="53"/>
      <c r="FM291" s="53"/>
      <c r="FN291" s="53"/>
      <c r="FO291" s="53"/>
      <c r="FP291" s="53"/>
      <c r="FQ291" s="53"/>
      <c r="FR291" s="53"/>
      <c r="FS291" s="53"/>
      <c r="FT291" s="53"/>
      <c r="FU291" s="53"/>
      <c r="FV291" s="53"/>
      <c r="FW291" s="53"/>
      <c r="FX291" s="53"/>
      <c r="FY291" s="53"/>
      <c r="FZ291" s="53"/>
      <c r="GA291" s="53"/>
      <c r="GB291" s="53"/>
      <c r="GC291" s="53"/>
      <c r="GD291" s="53"/>
      <c r="GE291" s="53"/>
      <c r="GF291" s="53"/>
      <c r="GG291" s="53"/>
      <c r="GH291" s="53"/>
      <c r="GI291" s="53"/>
      <c r="GJ291" s="53"/>
      <c r="GK291" s="53"/>
      <c r="GL291" s="53"/>
      <c r="GM291" s="53"/>
      <c r="GN291" s="53"/>
      <c r="GO291" s="53"/>
      <c r="GP291" s="53"/>
      <c r="GQ291" s="53"/>
      <c r="GR291" s="53"/>
      <c r="GS291" s="53"/>
      <c r="GT291" s="53"/>
      <c r="GU291" s="53"/>
      <c r="GV291" s="53"/>
      <c r="GW291" s="53"/>
      <c r="GX291" s="53"/>
      <c r="GY291" s="53"/>
      <c r="GZ291" s="53"/>
      <c r="HA291" s="53"/>
      <c r="HB291" s="53"/>
      <c r="HC291" s="53"/>
      <c r="HD291" s="53"/>
      <c r="HE291" s="53"/>
      <c r="HF291" s="53"/>
      <c r="HG291" s="53"/>
      <c r="HH291" s="53"/>
      <c r="HI291" s="53"/>
      <c r="HJ291" s="53"/>
      <c r="HK291" s="53"/>
      <c r="HL291" s="53"/>
      <c r="HM291" s="53"/>
      <c r="HN291" s="53"/>
      <c r="HO291" s="53"/>
      <c r="HP291" s="53"/>
      <c r="HQ291" s="53"/>
      <c r="HR291" s="53"/>
      <c r="HS291" s="53"/>
      <c r="HT291" s="53"/>
      <c r="HU291" s="53"/>
      <c r="HV291" s="53"/>
      <c r="HW291" s="53"/>
      <c r="HX291" s="53"/>
      <c r="HY291" s="53"/>
      <c r="HZ291" s="53"/>
      <c r="IA291" s="53"/>
      <c r="IB291" s="53"/>
      <c r="IC291" s="53"/>
      <c r="ID291" s="53"/>
      <c r="IE291" s="53"/>
      <c r="IF291" s="53"/>
      <c r="IG291" s="53"/>
      <c r="IH291" s="53"/>
      <c r="II291" s="53"/>
      <c r="IJ291" s="53"/>
      <c r="IK291" s="53"/>
      <c r="IL291" s="53"/>
      <c r="IM291" s="53"/>
      <c r="IN291" s="53"/>
      <c r="IO291" s="53"/>
      <c r="IP291" s="53"/>
      <c r="IQ291" s="53"/>
      <c r="IR291" s="53"/>
      <c r="IS291" s="53"/>
      <c r="IT291" s="53"/>
      <c r="IU291" s="53"/>
      <c r="IV291" s="53"/>
      <c r="IW291" s="53"/>
      <c r="IX291" s="53"/>
      <c r="IY291" s="53"/>
      <c r="IZ291" s="53"/>
      <c r="JA291" s="53"/>
      <c r="JB291" s="53"/>
      <c r="JC291" s="53"/>
      <c r="JD291" s="53"/>
      <c r="JE291" s="53"/>
      <c r="JF291" s="53"/>
      <c r="JG291" s="53"/>
      <c r="JH291" s="53"/>
      <c r="JI291" s="53"/>
      <c r="JJ291" s="53"/>
      <c r="JK291" s="53"/>
      <c r="JL291" s="53"/>
      <c r="JM291" s="53"/>
      <c r="JN291" s="53"/>
      <c r="JO291" s="53"/>
      <c r="JP291" s="53"/>
      <c r="JQ291" s="53"/>
      <c r="JR291" s="53"/>
      <c r="JS291" s="53"/>
      <c r="JT291" s="53"/>
      <c r="JU291" s="53"/>
      <c r="JV291" s="53"/>
      <c r="JW291" s="53"/>
      <c r="JX291" s="53"/>
      <c r="JY291" s="53"/>
      <c r="JZ291" s="53"/>
      <c r="KA291" s="53"/>
      <c r="KB291" s="53"/>
      <c r="KC291" s="53"/>
      <c r="KD291" s="53"/>
      <c r="KE291" s="53"/>
      <c r="KF291" s="53"/>
      <c r="KG291" s="53"/>
      <c r="KH291" s="53"/>
      <c r="KI291" s="53"/>
      <c r="KJ291" s="53"/>
      <c r="KK291" s="53"/>
      <c r="KL291" s="53"/>
      <c r="KM291" s="53"/>
      <c r="KN291" s="53"/>
      <c r="KO291" s="9"/>
      <c r="KP291" s="9"/>
    </row>
    <row r="292" spans="1:302" x14ac:dyDescent="0.25">
      <c r="A292" s="106">
        <f t="shared" si="8"/>
        <v>0</v>
      </c>
      <c r="B292" s="52"/>
      <c r="C292" s="93" t="str">
        <f>IFERROR(VLOOKUP($B292,'Sub-code Info'!$B$4:$C$23,2,FALSE),"")</f>
        <v/>
      </c>
      <c r="D292" s="61"/>
      <c r="E292" s="61"/>
      <c r="F292" s="61"/>
      <c r="G292" s="61"/>
      <c r="H292" s="61"/>
      <c r="I292" s="61"/>
      <c r="J292" s="61"/>
      <c r="K292" s="68" t="str">
        <f>IFERROR('General Data'!$F$3*L292/SUM(COUNTIF(D292:J292,"x")),"00:00")</f>
        <v>00:00</v>
      </c>
      <c r="L292" s="75">
        <f t="shared" si="9"/>
        <v>0</v>
      </c>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53"/>
      <c r="BL292" s="53"/>
      <c r="BM292" s="53"/>
      <c r="BN292" s="53"/>
      <c r="BO292" s="53"/>
      <c r="BP292" s="53"/>
      <c r="BQ292" s="53"/>
      <c r="BR292" s="53"/>
      <c r="BS292" s="53"/>
      <c r="BT292" s="53"/>
      <c r="BU292" s="53"/>
      <c r="BV292" s="53"/>
      <c r="BW292" s="53"/>
      <c r="BX292" s="53"/>
      <c r="BY292" s="53"/>
      <c r="BZ292" s="53"/>
      <c r="CA292" s="53"/>
      <c r="CB292" s="53"/>
      <c r="CC292" s="53"/>
      <c r="CD292" s="53"/>
      <c r="CE292" s="53"/>
      <c r="CF292" s="53"/>
      <c r="CG292" s="53"/>
      <c r="CH292" s="53"/>
      <c r="CI292" s="53"/>
      <c r="CJ292" s="53"/>
      <c r="CK292" s="53"/>
      <c r="CL292" s="53"/>
      <c r="CM292" s="53"/>
      <c r="CN292" s="53"/>
      <c r="CO292" s="53"/>
      <c r="CP292" s="53"/>
      <c r="CQ292" s="53"/>
      <c r="CR292" s="53"/>
      <c r="CS292" s="53"/>
      <c r="CT292" s="53"/>
      <c r="CU292" s="53"/>
      <c r="CV292" s="53"/>
      <c r="CW292" s="53"/>
      <c r="CX292" s="53"/>
      <c r="CY292" s="53"/>
      <c r="CZ292" s="53"/>
      <c r="DA292" s="53"/>
      <c r="DB292" s="53"/>
      <c r="DC292" s="53"/>
      <c r="DD292" s="53"/>
      <c r="DE292" s="53"/>
      <c r="DF292" s="53"/>
      <c r="DG292" s="53"/>
      <c r="DH292" s="53"/>
      <c r="DI292" s="53"/>
      <c r="DJ292" s="53"/>
      <c r="DK292" s="53"/>
      <c r="DL292" s="53"/>
      <c r="DM292" s="53"/>
      <c r="DN292" s="53"/>
      <c r="DO292" s="53"/>
      <c r="DP292" s="53"/>
      <c r="DQ292" s="53"/>
      <c r="DR292" s="53"/>
      <c r="DS292" s="53"/>
      <c r="DT292" s="53"/>
      <c r="DU292" s="53"/>
      <c r="DV292" s="53"/>
      <c r="DW292" s="53"/>
      <c r="DX292" s="53"/>
      <c r="DY292" s="53"/>
      <c r="DZ292" s="53"/>
      <c r="EA292" s="53"/>
      <c r="EB292" s="53"/>
      <c r="EC292" s="53"/>
      <c r="ED292" s="53"/>
      <c r="EE292" s="53"/>
      <c r="EF292" s="53"/>
      <c r="EG292" s="53"/>
      <c r="EH292" s="53"/>
      <c r="EI292" s="53"/>
      <c r="EJ292" s="53"/>
      <c r="EK292" s="53"/>
      <c r="EL292" s="53"/>
      <c r="EM292" s="53"/>
      <c r="EN292" s="53"/>
      <c r="EO292" s="53"/>
      <c r="EP292" s="53"/>
      <c r="EQ292" s="53"/>
      <c r="ER292" s="53"/>
      <c r="ES292" s="53"/>
      <c r="ET292" s="53"/>
      <c r="EU292" s="53"/>
      <c r="EV292" s="53"/>
      <c r="EW292" s="53"/>
      <c r="EX292" s="53"/>
      <c r="EY292" s="53"/>
      <c r="EZ292" s="53"/>
      <c r="FA292" s="53"/>
      <c r="FB292" s="53"/>
      <c r="FC292" s="53"/>
      <c r="FD292" s="53"/>
      <c r="FE292" s="53"/>
      <c r="FF292" s="53"/>
      <c r="FG292" s="53"/>
      <c r="FH292" s="53"/>
      <c r="FI292" s="53"/>
      <c r="FJ292" s="53"/>
      <c r="FK292" s="53"/>
      <c r="FL292" s="53"/>
      <c r="FM292" s="53"/>
      <c r="FN292" s="53"/>
      <c r="FO292" s="53"/>
      <c r="FP292" s="53"/>
      <c r="FQ292" s="53"/>
      <c r="FR292" s="53"/>
      <c r="FS292" s="53"/>
      <c r="FT292" s="53"/>
      <c r="FU292" s="53"/>
      <c r="FV292" s="53"/>
      <c r="FW292" s="53"/>
      <c r="FX292" s="53"/>
      <c r="FY292" s="53"/>
      <c r="FZ292" s="53"/>
      <c r="GA292" s="53"/>
      <c r="GB292" s="53"/>
      <c r="GC292" s="53"/>
      <c r="GD292" s="53"/>
      <c r="GE292" s="53"/>
      <c r="GF292" s="53"/>
      <c r="GG292" s="53"/>
      <c r="GH292" s="53"/>
      <c r="GI292" s="53"/>
      <c r="GJ292" s="53"/>
      <c r="GK292" s="53"/>
      <c r="GL292" s="53"/>
      <c r="GM292" s="53"/>
      <c r="GN292" s="53"/>
      <c r="GO292" s="53"/>
      <c r="GP292" s="53"/>
      <c r="GQ292" s="53"/>
      <c r="GR292" s="53"/>
      <c r="GS292" s="53"/>
      <c r="GT292" s="53"/>
      <c r="GU292" s="53"/>
      <c r="GV292" s="53"/>
      <c r="GW292" s="53"/>
      <c r="GX292" s="53"/>
      <c r="GY292" s="53"/>
      <c r="GZ292" s="53"/>
      <c r="HA292" s="53"/>
      <c r="HB292" s="53"/>
      <c r="HC292" s="53"/>
      <c r="HD292" s="53"/>
      <c r="HE292" s="53"/>
      <c r="HF292" s="53"/>
      <c r="HG292" s="53"/>
      <c r="HH292" s="53"/>
      <c r="HI292" s="53"/>
      <c r="HJ292" s="53"/>
      <c r="HK292" s="53"/>
      <c r="HL292" s="53"/>
      <c r="HM292" s="53"/>
      <c r="HN292" s="53"/>
      <c r="HO292" s="53"/>
      <c r="HP292" s="53"/>
      <c r="HQ292" s="53"/>
      <c r="HR292" s="53"/>
      <c r="HS292" s="53"/>
      <c r="HT292" s="53"/>
      <c r="HU292" s="53"/>
      <c r="HV292" s="53"/>
      <c r="HW292" s="53"/>
      <c r="HX292" s="53"/>
      <c r="HY292" s="53"/>
      <c r="HZ292" s="53"/>
      <c r="IA292" s="53"/>
      <c r="IB292" s="53"/>
      <c r="IC292" s="53"/>
      <c r="ID292" s="53"/>
      <c r="IE292" s="53"/>
      <c r="IF292" s="53"/>
      <c r="IG292" s="53"/>
      <c r="IH292" s="53"/>
      <c r="II292" s="53"/>
      <c r="IJ292" s="53"/>
      <c r="IK292" s="53"/>
      <c r="IL292" s="53"/>
      <c r="IM292" s="53"/>
      <c r="IN292" s="53"/>
      <c r="IO292" s="53"/>
      <c r="IP292" s="53"/>
      <c r="IQ292" s="53"/>
      <c r="IR292" s="53"/>
      <c r="IS292" s="53"/>
      <c r="IT292" s="53"/>
      <c r="IU292" s="53"/>
      <c r="IV292" s="53"/>
      <c r="IW292" s="53"/>
      <c r="IX292" s="53"/>
      <c r="IY292" s="53"/>
      <c r="IZ292" s="53"/>
      <c r="JA292" s="53"/>
      <c r="JB292" s="53"/>
      <c r="JC292" s="53"/>
      <c r="JD292" s="53"/>
      <c r="JE292" s="53"/>
      <c r="JF292" s="53"/>
      <c r="JG292" s="53"/>
      <c r="JH292" s="53"/>
      <c r="JI292" s="53"/>
      <c r="JJ292" s="53"/>
      <c r="JK292" s="53"/>
      <c r="JL292" s="53"/>
      <c r="JM292" s="53"/>
      <c r="JN292" s="53"/>
      <c r="JO292" s="53"/>
      <c r="JP292" s="53"/>
      <c r="JQ292" s="53"/>
      <c r="JR292" s="53"/>
      <c r="JS292" s="53"/>
      <c r="JT292" s="53"/>
      <c r="JU292" s="53"/>
      <c r="JV292" s="53"/>
      <c r="JW292" s="53"/>
      <c r="JX292" s="53"/>
      <c r="JY292" s="53"/>
      <c r="JZ292" s="53"/>
      <c r="KA292" s="53"/>
      <c r="KB292" s="53"/>
      <c r="KC292" s="53"/>
      <c r="KD292" s="53"/>
      <c r="KE292" s="53"/>
      <c r="KF292" s="53"/>
      <c r="KG292" s="53"/>
      <c r="KH292" s="53"/>
      <c r="KI292" s="53"/>
      <c r="KJ292" s="53"/>
      <c r="KK292" s="53"/>
      <c r="KL292" s="53"/>
      <c r="KM292" s="53"/>
      <c r="KN292" s="53"/>
      <c r="KO292" s="9"/>
      <c r="KP292" s="9"/>
    </row>
    <row r="293" spans="1:302" x14ac:dyDescent="0.25">
      <c r="A293" s="106">
        <f t="shared" si="8"/>
        <v>0</v>
      </c>
      <c r="B293" s="52"/>
      <c r="C293" s="93" t="str">
        <f>IFERROR(VLOOKUP($B293,'Sub-code Info'!$B$4:$C$23,2,FALSE),"")</f>
        <v/>
      </c>
      <c r="D293" s="61"/>
      <c r="E293" s="61"/>
      <c r="F293" s="61"/>
      <c r="G293" s="61"/>
      <c r="H293" s="61"/>
      <c r="I293" s="61"/>
      <c r="J293" s="61"/>
      <c r="K293" s="68" t="str">
        <f>IFERROR('General Data'!$F$3*L293/SUM(COUNTIF(D293:J293,"x")),"00:00")</f>
        <v>00:00</v>
      </c>
      <c r="L293" s="75">
        <f t="shared" si="9"/>
        <v>0</v>
      </c>
      <c r="M293" s="53"/>
      <c r="N293" s="53"/>
      <c r="O293" s="53"/>
      <c r="P293" s="53"/>
      <c r="Q293" s="53"/>
      <c r="R293" s="53"/>
      <c r="S293" s="53"/>
      <c r="T293" s="53"/>
      <c r="U293" s="53"/>
      <c r="V293" s="53"/>
      <c r="W293" s="53"/>
      <c r="X293" s="53"/>
      <c r="Y293" s="53"/>
      <c r="Z293" s="53"/>
      <c r="AA293" s="53"/>
      <c r="AB293" s="53"/>
      <c r="AC293" s="53"/>
      <c r="AD293" s="53"/>
      <c r="AE293" s="53"/>
      <c r="AF293" s="53"/>
      <c r="AG293" s="53"/>
      <c r="AH293" s="53"/>
      <c r="AI293" s="53"/>
      <c r="AJ293" s="53"/>
      <c r="AK293" s="53"/>
      <c r="AL293" s="53"/>
      <c r="AM293" s="53"/>
      <c r="AN293" s="53"/>
      <c r="AO293" s="53"/>
      <c r="AP293" s="53"/>
      <c r="AQ293" s="53"/>
      <c r="AR293" s="53"/>
      <c r="AS293" s="53"/>
      <c r="AT293" s="53"/>
      <c r="AU293" s="53"/>
      <c r="AV293" s="53"/>
      <c r="AW293" s="53"/>
      <c r="AX293" s="53"/>
      <c r="AY293" s="53"/>
      <c r="AZ293" s="53"/>
      <c r="BA293" s="53"/>
      <c r="BB293" s="53"/>
      <c r="BC293" s="53"/>
      <c r="BD293" s="53"/>
      <c r="BE293" s="53"/>
      <c r="BF293" s="53"/>
      <c r="BG293" s="53"/>
      <c r="BH293" s="53"/>
      <c r="BI293" s="53"/>
      <c r="BJ293" s="53"/>
      <c r="BK293" s="53"/>
      <c r="BL293" s="53"/>
      <c r="BM293" s="53"/>
      <c r="BN293" s="53"/>
      <c r="BO293" s="53"/>
      <c r="BP293" s="53"/>
      <c r="BQ293" s="53"/>
      <c r="BR293" s="53"/>
      <c r="BS293" s="53"/>
      <c r="BT293" s="53"/>
      <c r="BU293" s="53"/>
      <c r="BV293" s="53"/>
      <c r="BW293" s="53"/>
      <c r="BX293" s="53"/>
      <c r="BY293" s="53"/>
      <c r="BZ293" s="53"/>
      <c r="CA293" s="53"/>
      <c r="CB293" s="53"/>
      <c r="CC293" s="53"/>
      <c r="CD293" s="53"/>
      <c r="CE293" s="53"/>
      <c r="CF293" s="53"/>
      <c r="CG293" s="53"/>
      <c r="CH293" s="53"/>
      <c r="CI293" s="53"/>
      <c r="CJ293" s="53"/>
      <c r="CK293" s="53"/>
      <c r="CL293" s="53"/>
      <c r="CM293" s="53"/>
      <c r="CN293" s="53"/>
      <c r="CO293" s="53"/>
      <c r="CP293" s="53"/>
      <c r="CQ293" s="53"/>
      <c r="CR293" s="53"/>
      <c r="CS293" s="53"/>
      <c r="CT293" s="53"/>
      <c r="CU293" s="53"/>
      <c r="CV293" s="53"/>
      <c r="CW293" s="53"/>
      <c r="CX293" s="53"/>
      <c r="CY293" s="53"/>
      <c r="CZ293" s="53"/>
      <c r="DA293" s="53"/>
      <c r="DB293" s="53"/>
      <c r="DC293" s="53"/>
      <c r="DD293" s="53"/>
      <c r="DE293" s="53"/>
      <c r="DF293" s="53"/>
      <c r="DG293" s="53"/>
      <c r="DH293" s="53"/>
      <c r="DI293" s="53"/>
      <c r="DJ293" s="53"/>
      <c r="DK293" s="53"/>
      <c r="DL293" s="53"/>
      <c r="DM293" s="53"/>
      <c r="DN293" s="53"/>
      <c r="DO293" s="53"/>
      <c r="DP293" s="53"/>
      <c r="DQ293" s="53"/>
      <c r="DR293" s="53"/>
      <c r="DS293" s="53"/>
      <c r="DT293" s="53"/>
      <c r="DU293" s="53"/>
      <c r="DV293" s="53"/>
      <c r="DW293" s="53"/>
      <c r="DX293" s="53"/>
      <c r="DY293" s="53"/>
      <c r="DZ293" s="53"/>
      <c r="EA293" s="53"/>
      <c r="EB293" s="53"/>
      <c r="EC293" s="53"/>
      <c r="ED293" s="53"/>
      <c r="EE293" s="53"/>
      <c r="EF293" s="53"/>
      <c r="EG293" s="53"/>
      <c r="EH293" s="53"/>
      <c r="EI293" s="53"/>
      <c r="EJ293" s="53"/>
      <c r="EK293" s="53"/>
      <c r="EL293" s="53"/>
      <c r="EM293" s="53"/>
      <c r="EN293" s="53"/>
      <c r="EO293" s="53"/>
      <c r="EP293" s="53"/>
      <c r="EQ293" s="53"/>
      <c r="ER293" s="53"/>
      <c r="ES293" s="53"/>
      <c r="ET293" s="53"/>
      <c r="EU293" s="53"/>
      <c r="EV293" s="53"/>
      <c r="EW293" s="53"/>
      <c r="EX293" s="53"/>
      <c r="EY293" s="53"/>
      <c r="EZ293" s="53"/>
      <c r="FA293" s="53"/>
      <c r="FB293" s="53"/>
      <c r="FC293" s="53"/>
      <c r="FD293" s="53"/>
      <c r="FE293" s="53"/>
      <c r="FF293" s="53"/>
      <c r="FG293" s="53"/>
      <c r="FH293" s="53"/>
      <c r="FI293" s="53"/>
      <c r="FJ293" s="53"/>
      <c r="FK293" s="53"/>
      <c r="FL293" s="53"/>
      <c r="FM293" s="53"/>
      <c r="FN293" s="53"/>
      <c r="FO293" s="53"/>
      <c r="FP293" s="53"/>
      <c r="FQ293" s="53"/>
      <c r="FR293" s="53"/>
      <c r="FS293" s="53"/>
      <c r="FT293" s="53"/>
      <c r="FU293" s="53"/>
      <c r="FV293" s="53"/>
      <c r="FW293" s="53"/>
      <c r="FX293" s="53"/>
      <c r="FY293" s="53"/>
      <c r="FZ293" s="53"/>
      <c r="GA293" s="53"/>
      <c r="GB293" s="53"/>
      <c r="GC293" s="53"/>
      <c r="GD293" s="53"/>
      <c r="GE293" s="53"/>
      <c r="GF293" s="53"/>
      <c r="GG293" s="53"/>
      <c r="GH293" s="53"/>
      <c r="GI293" s="53"/>
      <c r="GJ293" s="53"/>
      <c r="GK293" s="53"/>
      <c r="GL293" s="53"/>
      <c r="GM293" s="53"/>
      <c r="GN293" s="53"/>
      <c r="GO293" s="53"/>
      <c r="GP293" s="53"/>
      <c r="GQ293" s="53"/>
      <c r="GR293" s="53"/>
      <c r="GS293" s="53"/>
      <c r="GT293" s="53"/>
      <c r="GU293" s="53"/>
      <c r="GV293" s="53"/>
      <c r="GW293" s="53"/>
      <c r="GX293" s="53"/>
      <c r="GY293" s="53"/>
      <c r="GZ293" s="53"/>
      <c r="HA293" s="53"/>
      <c r="HB293" s="53"/>
      <c r="HC293" s="53"/>
      <c r="HD293" s="53"/>
      <c r="HE293" s="53"/>
      <c r="HF293" s="53"/>
      <c r="HG293" s="53"/>
      <c r="HH293" s="53"/>
      <c r="HI293" s="53"/>
      <c r="HJ293" s="53"/>
      <c r="HK293" s="53"/>
      <c r="HL293" s="53"/>
      <c r="HM293" s="53"/>
      <c r="HN293" s="53"/>
      <c r="HO293" s="53"/>
      <c r="HP293" s="53"/>
      <c r="HQ293" s="53"/>
      <c r="HR293" s="53"/>
      <c r="HS293" s="53"/>
      <c r="HT293" s="53"/>
      <c r="HU293" s="53"/>
      <c r="HV293" s="53"/>
      <c r="HW293" s="53"/>
      <c r="HX293" s="53"/>
      <c r="HY293" s="53"/>
      <c r="HZ293" s="53"/>
      <c r="IA293" s="53"/>
      <c r="IB293" s="53"/>
      <c r="IC293" s="53"/>
      <c r="ID293" s="53"/>
      <c r="IE293" s="53"/>
      <c r="IF293" s="53"/>
      <c r="IG293" s="53"/>
      <c r="IH293" s="53"/>
      <c r="II293" s="53"/>
      <c r="IJ293" s="53"/>
      <c r="IK293" s="53"/>
      <c r="IL293" s="53"/>
      <c r="IM293" s="53"/>
      <c r="IN293" s="53"/>
      <c r="IO293" s="53"/>
      <c r="IP293" s="53"/>
      <c r="IQ293" s="53"/>
      <c r="IR293" s="53"/>
      <c r="IS293" s="53"/>
      <c r="IT293" s="53"/>
      <c r="IU293" s="53"/>
      <c r="IV293" s="53"/>
      <c r="IW293" s="53"/>
      <c r="IX293" s="53"/>
      <c r="IY293" s="53"/>
      <c r="IZ293" s="53"/>
      <c r="JA293" s="53"/>
      <c r="JB293" s="53"/>
      <c r="JC293" s="53"/>
      <c r="JD293" s="53"/>
      <c r="JE293" s="53"/>
      <c r="JF293" s="53"/>
      <c r="JG293" s="53"/>
      <c r="JH293" s="53"/>
      <c r="JI293" s="53"/>
      <c r="JJ293" s="53"/>
      <c r="JK293" s="53"/>
      <c r="JL293" s="53"/>
      <c r="JM293" s="53"/>
      <c r="JN293" s="53"/>
      <c r="JO293" s="53"/>
      <c r="JP293" s="53"/>
      <c r="JQ293" s="53"/>
      <c r="JR293" s="53"/>
      <c r="JS293" s="53"/>
      <c r="JT293" s="53"/>
      <c r="JU293" s="53"/>
      <c r="JV293" s="53"/>
      <c r="JW293" s="53"/>
      <c r="JX293" s="53"/>
      <c r="JY293" s="53"/>
      <c r="JZ293" s="53"/>
      <c r="KA293" s="53"/>
      <c r="KB293" s="53"/>
      <c r="KC293" s="53"/>
      <c r="KD293" s="53"/>
      <c r="KE293" s="53"/>
      <c r="KF293" s="53"/>
      <c r="KG293" s="53"/>
      <c r="KH293" s="53"/>
      <c r="KI293" s="53"/>
      <c r="KJ293" s="53"/>
      <c r="KK293" s="53"/>
      <c r="KL293" s="53"/>
      <c r="KM293" s="53"/>
      <c r="KN293" s="53"/>
      <c r="KO293" s="9"/>
      <c r="KP293" s="9"/>
    </row>
    <row r="294" spans="1:302" x14ac:dyDescent="0.25">
      <c r="A294" s="106">
        <f t="shared" si="8"/>
        <v>0</v>
      </c>
      <c r="B294" s="52"/>
      <c r="C294" s="93" t="str">
        <f>IFERROR(VLOOKUP($B294,'Sub-code Info'!$B$4:$C$23,2,FALSE),"")</f>
        <v/>
      </c>
      <c r="D294" s="61"/>
      <c r="E294" s="61"/>
      <c r="F294" s="61"/>
      <c r="G294" s="61"/>
      <c r="H294" s="61"/>
      <c r="I294" s="61"/>
      <c r="J294" s="61"/>
      <c r="K294" s="68" t="str">
        <f>IFERROR('General Data'!$F$3*L294/SUM(COUNTIF(D294:J294,"x")),"00:00")</f>
        <v>00:00</v>
      </c>
      <c r="L294" s="75">
        <f t="shared" si="9"/>
        <v>0</v>
      </c>
      <c r="M294" s="53"/>
      <c r="N294" s="53"/>
      <c r="O294" s="53"/>
      <c r="P294" s="53"/>
      <c r="Q294" s="53"/>
      <c r="R294" s="53"/>
      <c r="S294" s="53"/>
      <c r="T294" s="53"/>
      <c r="U294" s="53"/>
      <c r="V294" s="53"/>
      <c r="W294" s="53"/>
      <c r="X294" s="53"/>
      <c r="Y294" s="53"/>
      <c r="Z294" s="53"/>
      <c r="AA294" s="53"/>
      <c r="AB294" s="53"/>
      <c r="AC294" s="53"/>
      <c r="AD294" s="53"/>
      <c r="AE294" s="53"/>
      <c r="AF294" s="53"/>
      <c r="AG294" s="53"/>
      <c r="AH294" s="53"/>
      <c r="AI294" s="53"/>
      <c r="AJ294" s="53"/>
      <c r="AK294" s="53"/>
      <c r="AL294" s="53"/>
      <c r="AM294" s="53"/>
      <c r="AN294" s="53"/>
      <c r="AO294" s="53"/>
      <c r="AP294" s="53"/>
      <c r="AQ294" s="53"/>
      <c r="AR294" s="53"/>
      <c r="AS294" s="53"/>
      <c r="AT294" s="53"/>
      <c r="AU294" s="53"/>
      <c r="AV294" s="53"/>
      <c r="AW294" s="53"/>
      <c r="AX294" s="53"/>
      <c r="AY294" s="53"/>
      <c r="AZ294" s="53"/>
      <c r="BA294" s="53"/>
      <c r="BB294" s="53"/>
      <c r="BC294" s="53"/>
      <c r="BD294" s="53"/>
      <c r="BE294" s="53"/>
      <c r="BF294" s="53"/>
      <c r="BG294" s="53"/>
      <c r="BH294" s="53"/>
      <c r="BI294" s="53"/>
      <c r="BJ294" s="53"/>
      <c r="BK294" s="53"/>
      <c r="BL294" s="53"/>
      <c r="BM294" s="53"/>
      <c r="BN294" s="53"/>
      <c r="BO294" s="53"/>
      <c r="BP294" s="53"/>
      <c r="BQ294" s="53"/>
      <c r="BR294" s="53"/>
      <c r="BS294" s="53"/>
      <c r="BT294" s="53"/>
      <c r="BU294" s="53"/>
      <c r="BV294" s="53"/>
      <c r="BW294" s="53"/>
      <c r="BX294" s="53"/>
      <c r="BY294" s="53"/>
      <c r="BZ294" s="53"/>
      <c r="CA294" s="53"/>
      <c r="CB294" s="53"/>
      <c r="CC294" s="53"/>
      <c r="CD294" s="53"/>
      <c r="CE294" s="53"/>
      <c r="CF294" s="53"/>
      <c r="CG294" s="53"/>
      <c r="CH294" s="53"/>
      <c r="CI294" s="53"/>
      <c r="CJ294" s="53"/>
      <c r="CK294" s="53"/>
      <c r="CL294" s="53"/>
      <c r="CM294" s="53"/>
      <c r="CN294" s="53"/>
      <c r="CO294" s="53"/>
      <c r="CP294" s="53"/>
      <c r="CQ294" s="53"/>
      <c r="CR294" s="53"/>
      <c r="CS294" s="53"/>
      <c r="CT294" s="53"/>
      <c r="CU294" s="53"/>
      <c r="CV294" s="53"/>
      <c r="CW294" s="53"/>
      <c r="CX294" s="53"/>
      <c r="CY294" s="53"/>
      <c r="CZ294" s="53"/>
      <c r="DA294" s="53"/>
      <c r="DB294" s="53"/>
      <c r="DC294" s="53"/>
      <c r="DD294" s="53"/>
      <c r="DE294" s="53"/>
      <c r="DF294" s="53"/>
      <c r="DG294" s="53"/>
      <c r="DH294" s="53"/>
      <c r="DI294" s="53"/>
      <c r="DJ294" s="53"/>
      <c r="DK294" s="53"/>
      <c r="DL294" s="53"/>
      <c r="DM294" s="53"/>
      <c r="DN294" s="53"/>
      <c r="DO294" s="53"/>
      <c r="DP294" s="53"/>
      <c r="DQ294" s="53"/>
      <c r="DR294" s="53"/>
      <c r="DS294" s="53"/>
      <c r="DT294" s="53"/>
      <c r="DU294" s="53"/>
      <c r="DV294" s="53"/>
      <c r="DW294" s="53"/>
      <c r="DX294" s="53"/>
      <c r="DY294" s="53"/>
      <c r="DZ294" s="53"/>
      <c r="EA294" s="53"/>
      <c r="EB294" s="53"/>
      <c r="EC294" s="53"/>
      <c r="ED294" s="53"/>
      <c r="EE294" s="53"/>
      <c r="EF294" s="53"/>
      <c r="EG294" s="53"/>
      <c r="EH294" s="53"/>
      <c r="EI294" s="53"/>
      <c r="EJ294" s="53"/>
      <c r="EK294" s="53"/>
      <c r="EL294" s="53"/>
      <c r="EM294" s="53"/>
      <c r="EN294" s="53"/>
      <c r="EO294" s="53"/>
      <c r="EP294" s="53"/>
      <c r="EQ294" s="53"/>
      <c r="ER294" s="53"/>
      <c r="ES294" s="53"/>
      <c r="ET294" s="53"/>
      <c r="EU294" s="53"/>
      <c r="EV294" s="53"/>
      <c r="EW294" s="53"/>
      <c r="EX294" s="53"/>
      <c r="EY294" s="53"/>
      <c r="EZ294" s="53"/>
      <c r="FA294" s="53"/>
      <c r="FB294" s="53"/>
      <c r="FC294" s="53"/>
      <c r="FD294" s="53"/>
      <c r="FE294" s="53"/>
      <c r="FF294" s="53"/>
      <c r="FG294" s="53"/>
      <c r="FH294" s="53"/>
      <c r="FI294" s="53"/>
      <c r="FJ294" s="53"/>
      <c r="FK294" s="53"/>
      <c r="FL294" s="53"/>
      <c r="FM294" s="53"/>
      <c r="FN294" s="53"/>
      <c r="FO294" s="53"/>
      <c r="FP294" s="53"/>
      <c r="FQ294" s="53"/>
      <c r="FR294" s="53"/>
      <c r="FS294" s="53"/>
      <c r="FT294" s="53"/>
      <c r="FU294" s="53"/>
      <c r="FV294" s="53"/>
      <c r="FW294" s="53"/>
      <c r="FX294" s="53"/>
      <c r="FY294" s="53"/>
      <c r="FZ294" s="53"/>
      <c r="GA294" s="53"/>
      <c r="GB294" s="53"/>
      <c r="GC294" s="53"/>
      <c r="GD294" s="53"/>
      <c r="GE294" s="53"/>
      <c r="GF294" s="53"/>
      <c r="GG294" s="53"/>
      <c r="GH294" s="53"/>
      <c r="GI294" s="53"/>
      <c r="GJ294" s="53"/>
      <c r="GK294" s="53"/>
      <c r="GL294" s="53"/>
      <c r="GM294" s="53"/>
      <c r="GN294" s="53"/>
      <c r="GO294" s="53"/>
      <c r="GP294" s="53"/>
      <c r="GQ294" s="53"/>
      <c r="GR294" s="53"/>
      <c r="GS294" s="53"/>
      <c r="GT294" s="53"/>
      <c r="GU294" s="53"/>
      <c r="GV294" s="53"/>
      <c r="GW294" s="53"/>
      <c r="GX294" s="53"/>
      <c r="GY294" s="53"/>
      <c r="GZ294" s="53"/>
      <c r="HA294" s="53"/>
      <c r="HB294" s="53"/>
      <c r="HC294" s="53"/>
      <c r="HD294" s="53"/>
      <c r="HE294" s="53"/>
      <c r="HF294" s="53"/>
      <c r="HG294" s="53"/>
      <c r="HH294" s="53"/>
      <c r="HI294" s="53"/>
      <c r="HJ294" s="53"/>
      <c r="HK294" s="53"/>
      <c r="HL294" s="53"/>
      <c r="HM294" s="53"/>
      <c r="HN294" s="53"/>
      <c r="HO294" s="53"/>
      <c r="HP294" s="53"/>
      <c r="HQ294" s="53"/>
      <c r="HR294" s="53"/>
      <c r="HS294" s="53"/>
      <c r="HT294" s="53"/>
      <c r="HU294" s="53"/>
      <c r="HV294" s="53"/>
      <c r="HW294" s="53"/>
      <c r="HX294" s="53"/>
      <c r="HY294" s="53"/>
      <c r="HZ294" s="53"/>
      <c r="IA294" s="53"/>
      <c r="IB294" s="53"/>
      <c r="IC294" s="53"/>
      <c r="ID294" s="53"/>
      <c r="IE294" s="53"/>
      <c r="IF294" s="53"/>
      <c r="IG294" s="53"/>
      <c r="IH294" s="53"/>
      <c r="II294" s="53"/>
      <c r="IJ294" s="53"/>
      <c r="IK294" s="53"/>
      <c r="IL294" s="53"/>
      <c r="IM294" s="53"/>
      <c r="IN294" s="53"/>
      <c r="IO294" s="53"/>
      <c r="IP294" s="53"/>
      <c r="IQ294" s="53"/>
      <c r="IR294" s="53"/>
      <c r="IS294" s="53"/>
      <c r="IT294" s="53"/>
      <c r="IU294" s="53"/>
      <c r="IV294" s="53"/>
      <c r="IW294" s="53"/>
      <c r="IX294" s="53"/>
      <c r="IY294" s="53"/>
      <c r="IZ294" s="53"/>
      <c r="JA294" s="53"/>
      <c r="JB294" s="53"/>
      <c r="JC294" s="53"/>
      <c r="JD294" s="53"/>
      <c r="JE294" s="53"/>
      <c r="JF294" s="53"/>
      <c r="JG294" s="53"/>
      <c r="JH294" s="53"/>
      <c r="JI294" s="53"/>
      <c r="JJ294" s="53"/>
      <c r="JK294" s="53"/>
      <c r="JL294" s="53"/>
      <c r="JM294" s="53"/>
      <c r="JN294" s="53"/>
      <c r="JO294" s="53"/>
      <c r="JP294" s="53"/>
      <c r="JQ294" s="53"/>
      <c r="JR294" s="53"/>
      <c r="JS294" s="53"/>
      <c r="JT294" s="53"/>
      <c r="JU294" s="53"/>
      <c r="JV294" s="53"/>
      <c r="JW294" s="53"/>
      <c r="JX294" s="53"/>
      <c r="JY294" s="53"/>
      <c r="JZ294" s="53"/>
      <c r="KA294" s="53"/>
      <c r="KB294" s="53"/>
      <c r="KC294" s="53"/>
      <c r="KD294" s="53"/>
      <c r="KE294" s="53"/>
      <c r="KF294" s="53"/>
      <c r="KG294" s="53"/>
      <c r="KH294" s="53"/>
      <c r="KI294" s="53"/>
      <c r="KJ294" s="53"/>
      <c r="KK294" s="53"/>
      <c r="KL294" s="53"/>
      <c r="KM294" s="53"/>
      <c r="KN294" s="53"/>
      <c r="KO294" s="9"/>
      <c r="KP294" s="9"/>
    </row>
    <row r="295" spans="1:302" x14ac:dyDescent="0.25">
      <c r="A295" s="106">
        <f t="shared" si="8"/>
        <v>0</v>
      </c>
      <c r="B295" s="52"/>
      <c r="C295" s="93" t="str">
        <f>IFERROR(VLOOKUP($B295,'Sub-code Info'!$B$4:$C$23,2,FALSE),"")</f>
        <v/>
      </c>
      <c r="D295" s="61"/>
      <c r="E295" s="61"/>
      <c r="F295" s="61"/>
      <c r="G295" s="61"/>
      <c r="H295" s="61"/>
      <c r="I295" s="61"/>
      <c r="J295" s="61"/>
      <c r="K295" s="68" t="str">
        <f>IFERROR('General Data'!$F$3*L295/SUM(COUNTIF(D295:J295,"x")),"00:00")</f>
        <v>00:00</v>
      </c>
      <c r="L295" s="75">
        <f t="shared" si="9"/>
        <v>0</v>
      </c>
      <c r="M295" s="53"/>
      <c r="N295" s="53"/>
      <c r="O295" s="53"/>
      <c r="P295" s="53"/>
      <c r="Q295" s="53"/>
      <c r="R295" s="53"/>
      <c r="S295" s="53"/>
      <c r="T295" s="53"/>
      <c r="U295" s="53"/>
      <c r="V295" s="53"/>
      <c r="W295" s="53"/>
      <c r="X295" s="53"/>
      <c r="Y295" s="53"/>
      <c r="Z295" s="53"/>
      <c r="AA295" s="53"/>
      <c r="AB295" s="53"/>
      <c r="AC295" s="53"/>
      <c r="AD295" s="53"/>
      <c r="AE295" s="53"/>
      <c r="AF295" s="53"/>
      <c r="AG295" s="53"/>
      <c r="AH295" s="53"/>
      <c r="AI295" s="53"/>
      <c r="AJ295" s="53"/>
      <c r="AK295" s="53"/>
      <c r="AL295" s="53"/>
      <c r="AM295" s="53"/>
      <c r="AN295" s="53"/>
      <c r="AO295" s="53"/>
      <c r="AP295" s="53"/>
      <c r="AQ295" s="53"/>
      <c r="AR295" s="53"/>
      <c r="AS295" s="53"/>
      <c r="AT295" s="53"/>
      <c r="AU295" s="53"/>
      <c r="AV295" s="53"/>
      <c r="AW295" s="53"/>
      <c r="AX295" s="53"/>
      <c r="AY295" s="53"/>
      <c r="AZ295" s="53"/>
      <c r="BA295" s="53"/>
      <c r="BB295" s="53"/>
      <c r="BC295" s="53"/>
      <c r="BD295" s="53"/>
      <c r="BE295" s="53"/>
      <c r="BF295" s="53"/>
      <c r="BG295" s="53"/>
      <c r="BH295" s="53"/>
      <c r="BI295" s="53"/>
      <c r="BJ295" s="53"/>
      <c r="BK295" s="53"/>
      <c r="BL295" s="53"/>
      <c r="BM295" s="53"/>
      <c r="BN295" s="53"/>
      <c r="BO295" s="53"/>
      <c r="BP295" s="53"/>
      <c r="BQ295" s="53"/>
      <c r="BR295" s="53"/>
      <c r="BS295" s="53"/>
      <c r="BT295" s="53"/>
      <c r="BU295" s="53"/>
      <c r="BV295" s="53"/>
      <c r="BW295" s="53"/>
      <c r="BX295" s="53"/>
      <c r="BY295" s="53"/>
      <c r="BZ295" s="53"/>
      <c r="CA295" s="53"/>
      <c r="CB295" s="53"/>
      <c r="CC295" s="53"/>
      <c r="CD295" s="53"/>
      <c r="CE295" s="53"/>
      <c r="CF295" s="53"/>
      <c r="CG295" s="53"/>
      <c r="CH295" s="53"/>
      <c r="CI295" s="53"/>
      <c r="CJ295" s="53"/>
      <c r="CK295" s="53"/>
      <c r="CL295" s="53"/>
      <c r="CM295" s="53"/>
      <c r="CN295" s="53"/>
      <c r="CO295" s="53"/>
      <c r="CP295" s="53"/>
      <c r="CQ295" s="53"/>
      <c r="CR295" s="53"/>
      <c r="CS295" s="53"/>
      <c r="CT295" s="53"/>
      <c r="CU295" s="53"/>
      <c r="CV295" s="53"/>
      <c r="CW295" s="53"/>
      <c r="CX295" s="53"/>
      <c r="CY295" s="53"/>
      <c r="CZ295" s="53"/>
      <c r="DA295" s="53"/>
      <c r="DB295" s="53"/>
      <c r="DC295" s="53"/>
      <c r="DD295" s="53"/>
      <c r="DE295" s="53"/>
      <c r="DF295" s="53"/>
      <c r="DG295" s="53"/>
      <c r="DH295" s="53"/>
      <c r="DI295" s="53"/>
      <c r="DJ295" s="53"/>
      <c r="DK295" s="53"/>
      <c r="DL295" s="53"/>
      <c r="DM295" s="53"/>
      <c r="DN295" s="53"/>
      <c r="DO295" s="53"/>
      <c r="DP295" s="53"/>
      <c r="DQ295" s="53"/>
      <c r="DR295" s="53"/>
      <c r="DS295" s="53"/>
      <c r="DT295" s="53"/>
      <c r="DU295" s="53"/>
      <c r="DV295" s="53"/>
      <c r="DW295" s="53"/>
      <c r="DX295" s="53"/>
      <c r="DY295" s="53"/>
      <c r="DZ295" s="53"/>
      <c r="EA295" s="53"/>
      <c r="EB295" s="53"/>
      <c r="EC295" s="53"/>
      <c r="ED295" s="53"/>
      <c r="EE295" s="53"/>
      <c r="EF295" s="53"/>
      <c r="EG295" s="53"/>
      <c r="EH295" s="53"/>
      <c r="EI295" s="53"/>
      <c r="EJ295" s="53"/>
      <c r="EK295" s="53"/>
      <c r="EL295" s="53"/>
      <c r="EM295" s="53"/>
      <c r="EN295" s="53"/>
      <c r="EO295" s="53"/>
      <c r="EP295" s="53"/>
      <c r="EQ295" s="53"/>
      <c r="ER295" s="53"/>
      <c r="ES295" s="53"/>
      <c r="ET295" s="53"/>
      <c r="EU295" s="53"/>
      <c r="EV295" s="53"/>
      <c r="EW295" s="53"/>
      <c r="EX295" s="53"/>
      <c r="EY295" s="53"/>
      <c r="EZ295" s="53"/>
      <c r="FA295" s="53"/>
      <c r="FB295" s="53"/>
      <c r="FC295" s="53"/>
      <c r="FD295" s="53"/>
      <c r="FE295" s="53"/>
      <c r="FF295" s="53"/>
      <c r="FG295" s="53"/>
      <c r="FH295" s="53"/>
      <c r="FI295" s="53"/>
      <c r="FJ295" s="53"/>
      <c r="FK295" s="53"/>
      <c r="FL295" s="53"/>
      <c r="FM295" s="53"/>
      <c r="FN295" s="53"/>
      <c r="FO295" s="53"/>
      <c r="FP295" s="53"/>
      <c r="FQ295" s="53"/>
      <c r="FR295" s="53"/>
      <c r="FS295" s="53"/>
      <c r="FT295" s="53"/>
      <c r="FU295" s="53"/>
      <c r="FV295" s="53"/>
      <c r="FW295" s="53"/>
      <c r="FX295" s="53"/>
      <c r="FY295" s="53"/>
      <c r="FZ295" s="53"/>
      <c r="GA295" s="53"/>
      <c r="GB295" s="53"/>
      <c r="GC295" s="53"/>
      <c r="GD295" s="53"/>
      <c r="GE295" s="53"/>
      <c r="GF295" s="53"/>
      <c r="GG295" s="53"/>
      <c r="GH295" s="53"/>
      <c r="GI295" s="53"/>
      <c r="GJ295" s="53"/>
      <c r="GK295" s="53"/>
      <c r="GL295" s="53"/>
      <c r="GM295" s="53"/>
      <c r="GN295" s="53"/>
      <c r="GO295" s="53"/>
      <c r="GP295" s="53"/>
      <c r="GQ295" s="53"/>
      <c r="GR295" s="53"/>
      <c r="GS295" s="53"/>
      <c r="GT295" s="53"/>
      <c r="GU295" s="53"/>
      <c r="GV295" s="53"/>
      <c r="GW295" s="53"/>
      <c r="GX295" s="53"/>
      <c r="GY295" s="53"/>
      <c r="GZ295" s="53"/>
      <c r="HA295" s="53"/>
      <c r="HB295" s="53"/>
      <c r="HC295" s="53"/>
      <c r="HD295" s="53"/>
      <c r="HE295" s="53"/>
      <c r="HF295" s="53"/>
      <c r="HG295" s="53"/>
      <c r="HH295" s="53"/>
      <c r="HI295" s="53"/>
      <c r="HJ295" s="53"/>
      <c r="HK295" s="53"/>
      <c r="HL295" s="53"/>
      <c r="HM295" s="53"/>
      <c r="HN295" s="53"/>
      <c r="HO295" s="53"/>
      <c r="HP295" s="53"/>
      <c r="HQ295" s="53"/>
      <c r="HR295" s="53"/>
      <c r="HS295" s="53"/>
      <c r="HT295" s="53"/>
      <c r="HU295" s="53"/>
      <c r="HV295" s="53"/>
      <c r="HW295" s="53"/>
      <c r="HX295" s="53"/>
      <c r="HY295" s="53"/>
      <c r="HZ295" s="53"/>
      <c r="IA295" s="53"/>
      <c r="IB295" s="53"/>
      <c r="IC295" s="53"/>
      <c r="ID295" s="53"/>
      <c r="IE295" s="53"/>
      <c r="IF295" s="53"/>
      <c r="IG295" s="53"/>
      <c r="IH295" s="53"/>
      <c r="II295" s="53"/>
      <c r="IJ295" s="53"/>
      <c r="IK295" s="53"/>
      <c r="IL295" s="53"/>
      <c r="IM295" s="53"/>
      <c r="IN295" s="53"/>
      <c r="IO295" s="53"/>
      <c r="IP295" s="53"/>
      <c r="IQ295" s="53"/>
      <c r="IR295" s="53"/>
      <c r="IS295" s="53"/>
      <c r="IT295" s="53"/>
      <c r="IU295" s="53"/>
      <c r="IV295" s="53"/>
      <c r="IW295" s="53"/>
      <c r="IX295" s="53"/>
      <c r="IY295" s="53"/>
      <c r="IZ295" s="53"/>
      <c r="JA295" s="53"/>
      <c r="JB295" s="53"/>
      <c r="JC295" s="53"/>
      <c r="JD295" s="53"/>
      <c r="JE295" s="53"/>
      <c r="JF295" s="53"/>
      <c r="JG295" s="53"/>
      <c r="JH295" s="53"/>
      <c r="JI295" s="53"/>
      <c r="JJ295" s="53"/>
      <c r="JK295" s="53"/>
      <c r="JL295" s="53"/>
      <c r="JM295" s="53"/>
      <c r="JN295" s="53"/>
      <c r="JO295" s="53"/>
      <c r="JP295" s="53"/>
      <c r="JQ295" s="53"/>
      <c r="JR295" s="53"/>
      <c r="JS295" s="53"/>
      <c r="JT295" s="53"/>
      <c r="JU295" s="53"/>
      <c r="JV295" s="53"/>
      <c r="JW295" s="53"/>
      <c r="JX295" s="53"/>
      <c r="JY295" s="53"/>
      <c r="JZ295" s="53"/>
      <c r="KA295" s="53"/>
      <c r="KB295" s="53"/>
      <c r="KC295" s="53"/>
      <c r="KD295" s="53"/>
      <c r="KE295" s="53"/>
      <c r="KF295" s="53"/>
      <c r="KG295" s="53"/>
      <c r="KH295" s="53"/>
      <c r="KI295" s="53"/>
      <c r="KJ295" s="53"/>
      <c r="KK295" s="53"/>
      <c r="KL295" s="53"/>
      <c r="KM295" s="53"/>
      <c r="KN295" s="53"/>
      <c r="KO295" s="9"/>
      <c r="KP295" s="9"/>
    </row>
    <row r="296" spans="1:302" x14ac:dyDescent="0.25">
      <c r="A296" s="106">
        <f t="shared" si="8"/>
        <v>0</v>
      </c>
      <c r="B296" s="52"/>
      <c r="C296" s="93" t="str">
        <f>IFERROR(VLOOKUP($B296,'Sub-code Info'!$B$4:$C$23,2,FALSE),"")</f>
        <v/>
      </c>
      <c r="D296" s="61"/>
      <c r="E296" s="61"/>
      <c r="F296" s="61"/>
      <c r="G296" s="61"/>
      <c r="H296" s="61"/>
      <c r="I296" s="61"/>
      <c r="J296" s="61"/>
      <c r="K296" s="68" t="str">
        <f>IFERROR('General Data'!$F$3*L296/SUM(COUNTIF(D296:J296,"x")),"00:00")</f>
        <v>00:00</v>
      </c>
      <c r="L296" s="75">
        <f t="shared" si="9"/>
        <v>0</v>
      </c>
      <c r="M296" s="53"/>
      <c r="N296" s="53"/>
      <c r="O296" s="53"/>
      <c r="P296" s="53"/>
      <c r="Q296" s="53"/>
      <c r="R296" s="53"/>
      <c r="S296" s="53"/>
      <c r="T296" s="53"/>
      <c r="U296" s="53"/>
      <c r="V296" s="53"/>
      <c r="W296" s="53"/>
      <c r="X296" s="53"/>
      <c r="Y296" s="53"/>
      <c r="Z296" s="53"/>
      <c r="AA296" s="53"/>
      <c r="AB296" s="53"/>
      <c r="AC296" s="53"/>
      <c r="AD296" s="53"/>
      <c r="AE296" s="53"/>
      <c r="AF296" s="53"/>
      <c r="AG296" s="53"/>
      <c r="AH296" s="53"/>
      <c r="AI296" s="53"/>
      <c r="AJ296" s="53"/>
      <c r="AK296" s="53"/>
      <c r="AL296" s="53"/>
      <c r="AM296" s="53"/>
      <c r="AN296" s="53"/>
      <c r="AO296" s="53"/>
      <c r="AP296" s="53"/>
      <c r="AQ296" s="53"/>
      <c r="AR296" s="53"/>
      <c r="AS296" s="53"/>
      <c r="AT296" s="53"/>
      <c r="AU296" s="53"/>
      <c r="AV296" s="53"/>
      <c r="AW296" s="53"/>
      <c r="AX296" s="53"/>
      <c r="AY296" s="53"/>
      <c r="AZ296" s="53"/>
      <c r="BA296" s="53"/>
      <c r="BB296" s="53"/>
      <c r="BC296" s="53"/>
      <c r="BD296" s="53"/>
      <c r="BE296" s="53"/>
      <c r="BF296" s="53"/>
      <c r="BG296" s="53"/>
      <c r="BH296" s="53"/>
      <c r="BI296" s="53"/>
      <c r="BJ296" s="53"/>
      <c r="BK296" s="53"/>
      <c r="BL296" s="53"/>
      <c r="BM296" s="53"/>
      <c r="BN296" s="53"/>
      <c r="BO296" s="53"/>
      <c r="BP296" s="53"/>
      <c r="BQ296" s="53"/>
      <c r="BR296" s="53"/>
      <c r="BS296" s="53"/>
      <c r="BT296" s="53"/>
      <c r="BU296" s="53"/>
      <c r="BV296" s="53"/>
      <c r="BW296" s="53"/>
      <c r="BX296" s="53"/>
      <c r="BY296" s="53"/>
      <c r="BZ296" s="53"/>
      <c r="CA296" s="53"/>
      <c r="CB296" s="53"/>
      <c r="CC296" s="53"/>
      <c r="CD296" s="53"/>
      <c r="CE296" s="53"/>
      <c r="CF296" s="53"/>
      <c r="CG296" s="53"/>
      <c r="CH296" s="53"/>
      <c r="CI296" s="53"/>
      <c r="CJ296" s="53"/>
      <c r="CK296" s="53"/>
      <c r="CL296" s="53"/>
      <c r="CM296" s="53"/>
      <c r="CN296" s="53"/>
      <c r="CO296" s="53"/>
      <c r="CP296" s="53"/>
      <c r="CQ296" s="53"/>
      <c r="CR296" s="53"/>
      <c r="CS296" s="53"/>
      <c r="CT296" s="53"/>
      <c r="CU296" s="53"/>
      <c r="CV296" s="53"/>
      <c r="CW296" s="53"/>
      <c r="CX296" s="53"/>
      <c r="CY296" s="53"/>
      <c r="CZ296" s="53"/>
      <c r="DA296" s="53"/>
      <c r="DB296" s="53"/>
      <c r="DC296" s="53"/>
      <c r="DD296" s="53"/>
      <c r="DE296" s="53"/>
      <c r="DF296" s="53"/>
      <c r="DG296" s="53"/>
      <c r="DH296" s="53"/>
      <c r="DI296" s="53"/>
      <c r="DJ296" s="53"/>
      <c r="DK296" s="53"/>
      <c r="DL296" s="53"/>
      <c r="DM296" s="53"/>
      <c r="DN296" s="53"/>
      <c r="DO296" s="53"/>
      <c r="DP296" s="53"/>
      <c r="DQ296" s="53"/>
      <c r="DR296" s="53"/>
      <c r="DS296" s="53"/>
      <c r="DT296" s="53"/>
      <c r="DU296" s="53"/>
      <c r="DV296" s="53"/>
      <c r="DW296" s="53"/>
      <c r="DX296" s="53"/>
      <c r="DY296" s="53"/>
      <c r="DZ296" s="53"/>
      <c r="EA296" s="53"/>
      <c r="EB296" s="53"/>
      <c r="EC296" s="53"/>
      <c r="ED296" s="53"/>
      <c r="EE296" s="53"/>
      <c r="EF296" s="53"/>
      <c r="EG296" s="53"/>
      <c r="EH296" s="53"/>
      <c r="EI296" s="53"/>
      <c r="EJ296" s="53"/>
      <c r="EK296" s="53"/>
      <c r="EL296" s="53"/>
      <c r="EM296" s="53"/>
      <c r="EN296" s="53"/>
      <c r="EO296" s="53"/>
      <c r="EP296" s="53"/>
      <c r="EQ296" s="53"/>
      <c r="ER296" s="53"/>
      <c r="ES296" s="53"/>
      <c r="ET296" s="53"/>
      <c r="EU296" s="53"/>
      <c r="EV296" s="53"/>
      <c r="EW296" s="53"/>
      <c r="EX296" s="53"/>
      <c r="EY296" s="53"/>
      <c r="EZ296" s="53"/>
      <c r="FA296" s="53"/>
      <c r="FB296" s="53"/>
      <c r="FC296" s="53"/>
      <c r="FD296" s="53"/>
      <c r="FE296" s="53"/>
      <c r="FF296" s="53"/>
      <c r="FG296" s="53"/>
      <c r="FH296" s="53"/>
      <c r="FI296" s="53"/>
      <c r="FJ296" s="53"/>
      <c r="FK296" s="53"/>
      <c r="FL296" s="53"/>
      <c r="FM296" s="53"/>
      <c r="FN296" s="53"/>
      <c r="FO296" s="53"/>
      <c r="FP296" s="53"/>
      <c r="FQ296" s="53"/>
      <c r="FR296" s="53"/>
      <c r="FS296" s="53"/>
      <c r="FT296" s="53"/>
      <c r="FU296" s="53"/>
      <c r="FV296" s="53"/>
      <c r="FW296" s="53"/>
      <c r="FX296" s="53"/>
      <c r="FY296" s="53"/>
      <c r="FZ296" s="53"/>
      <c r="GA296" s="53"/>
      <c r="GB296" s="53"/>
      <c r="GC296" s="53"/>
      <c r="GD296" s="53"/>
      <c r="GE296" s="53"/>
      <c r="GF296" s="53"/>
      <c r="GG296" s="53"/>
      <c r="GH296" s="53"/>
      <c r="GI296" s="53"/>
      <c r="GJ296" s="53"/>
      <c r="GK296" s="53"/>
      <c r="GL296" s="53"/>
      <c r="GM296" s="53"/>
      <c r="GN296" s="53"/>
      <c r="GO296" s="53"/>
      <c r="GP296" s="53"/>
      <c r="GQ296" s="53"/>
      <c r="GR296" s="53"/>
      <c r="GS296" s="53"/>
      <c r="GT296" s="53"/>
      <c r="GU296" s="53"/>
      <c r="GV296" s="53"/>
      <c r="GW296" s="53"/>
      <c r="GX296" s="53"/>
      <c r="GY296" s="53"/>
      <c r="GZ296" s="53"/>
      <c r="HA296" s="53"/>
      <c r="HB296" s="53"/>
      <c r="HC296" s="53"/>
      <c r="HD296" s="53"/>
      <c r="HE296" s="53"/>
      <c r="HF296" s="53"/>
      <c r="HG296" s="53"/>
      <c r="HH296" s="53"/>
      <c r="HI296" s="53"/>
      <c r="HJ296" s="53"/>
      <c r="HK296" s="53"/>
      <c r="HL296" s="53"/>
      <c r="HM296" s="53"/>
      <c r="HN296" s="53"/>
      <c r="HO296" s="53"/>
      <c r="HP296" s="53"/>
      <c r="HQ296" s="53"/>
      <c r="HR296" s="53"/>
      <c r="HS296" s="53"/>
      <c r="HT296" s="53"/>
      <c r="HU296" s="53"/>
      <c r="HV296" s="53"/>
      <c r="HW296" s="53"/>
      <c r="HX296" s="53"/>
      <c r="HY296" s="53"/>
      <c r="HZ296" s="53"/>
      <c r="IA296" s="53"/>
      <c r="IB296" s="53"/>
      <c r="IC296" s="53"/>
      <c r="ID296" s="53"/>
      <c r="IE296" s="53"/>
      <c r="IF296" s="53"/>
      <c r="IG296" s="53"/>
      <c r="IH296" s="53"/>
      <c r="II296" s="53"/>
      <c r="IJ296" s="53"/>
      <c r="IK296" s="53"/>
      <c r="IL296" s="53"/>
      <c r="IM296" s="53"/>
      <c r="IN296" s="53"/>
      <c r="IO296" s="53"/>
      <c r="IP296" s="53"/>
      <c r="IQ296" s="53"/>
      <c r="IR296" s="53"/>
      <c r="IS296" s="53"/>
      <c r="IT296" s="53"/>
      <c r="IU296" s="53"/>
      <c r="IV296" s="53"/>
      <c r="IW296" s="53"/>
      <c r="IX296" s="53"/>
      <c r="IY296" s="53"/>
      <c r="IZ296" s="53"/>
      <c r="JA296" s="53"/>
      <c r="JB296" s="53"/>
      <c r="JC296" s="53"/>
      <c r="JD296" s="53"/>
      <c r="JE296" s="53"/>
      <c r="JF296" s="53"/>
      <c r="JG296" s="53"/>
      <c r="JH296" s="53"/>
      <c r="JI296" s="53"/>
      <c r="JJ296" s="53"/>
      <c r="JK296" s="53"/>
      <c r="JL296" s="53"/>
      <c r="JM296" s="53"/>
      <c r="JN296" s="53"/>
      <c r="JO296" s="53"/>
      <c r="JP296" s="53"/>
      <c r="JQ296" s="53"/>
      <c r="JR296" s="53"/>
      <c r="JS296" s="53"/>
      <c r="JT296" s="53"/>
      <c r="JU296" s="53"/>
      <c r="JV296" s="53"/>
      <c r="JW296" s="53"/>
      <c r="JX296" s="53"/>
      <c r="JY296" s="53"/>
      <c r="JZ296" s="53"/>
      <c r="KA296" s="53"/>
      <c r="KB296" s="53"/>
      <c r="KC296" s="53"/>
      <c r="KD296" s="53"/>
      <c r="KE296" s="53"/>
      <c r="KF296" s="53"/>
      <c r="KG296" s="53"/>
      <c r="KH296" s="53"/>
      <c r="KI296" s="53"/>
      <c r="KJ296" s="53"/>
      <c r="KK296" s="53"/>
      <c r="KL296" s="53"/>
      <c r="KM296" s="53"/>
      <c r="KN296" s="53"/>
      <c r="KO296" s="9"/>
      <c r="KP296" s="9"/>
    </row>
    <row r="297" spans="1:302" x14ac:dyDescent="0.25">
      <c r="A297" s="106">
        <f t="shared" si="8"/>
        <v>0</v>
      </c>
      <c r="B297" s="52"/>
      <c r="C297" s="93" t="str">
        <f>IFERROR(VLOOKUP($B297,'Sub-code Info'!$B$4:$C$23,2,FALSE),"")</f>
        <v/>
      </c>
      <c r="D297" s="61"/>
      <c r="E297" s="61"/>
      <c r="F297" s="61"/>
      <c r="G297" s="61"/>
      <c r="H297" s="61"/>
      <c r="I297" s="61"/>
      <c r="J297" s="61"/>
      <c r="K297" s="68" t="str">
        <f>IFERROR('General Data'!$F$3*L297/SUM(COUNTIF(D297:J297,"x")),"00:00")</f>
        <v>00:00</v>
      </c>
      <c r="L297" s="75">
        <f t="shared" si="9"/>
        <v>0</v>
      </c>
      <c r="M297" s="53"/>
      <c r="N297" s="53"/>
      <c r="O297" s="53"/>
      <c r="P297" s="53"/>
      <c r="Q297" s="53"/>
      <c r="R297" s="53"/>
      <c r="S297" s="53"/>
      <c r="T297" s="53"/>
      <c r="U297" s="53"/>
      <c r="V297" s="53"/>
      <c r="W297" s="53"/>
      <c r="X297" s="53"/>
      <c r="Y297" s="53"/>
      <c r="Z297" s="53"/>
      <c r="AA297" s="53"/>
      <c r="AB297" s="53"/>
      <c r="AC297" s="53"/>
      <c r="AD297" s="53"/>
      <c r="AE297" s="53"/>
      <c r="AF297" s="53"/>
      <c r="AG297" s="53"/>
      <c r="AH297" s="53"/>
      <c r="AI297" s="53"/>
      <c r="AJ297" s="53"/>
      <c r="AK297" s="53"/>
      <c r="AL297" s="53"/>
      <c r="AM297" s="53"/>
      <c r="AN297" s="53"/>
      <c r="AO297" s="53"/>
      <c r="AP297" s="53"/>
      <c r="AQ297" s="53"/>
      <c r="AR297" s="53"/>
      <c r="AS297" s="53"/>
      <c r="AT297" s="53"/>
      <c r="AU297" s="53"/>
      <c r="AV297" s="53"/>
      <c r="AW297" s="53"/>
      <c r="AX297" s="53"/>
      <c r="AY297" s="53"/>
      <c r="AZ297" s="53"/>
      <c r="BA297" s="53"/>
      <c r="BB297" s="53"/>
      <c r="BC297" s="53"/>
      <c r="BD297" s="53"/>
      <c r="BE297" s="53"/>
      <c r="BF297" s="53"/>
      <c r="BG297" s="53"/>
      <c r="BH297" s="53"/>
      <c r="BI297" s="53"/>
      <c r="BJ297" s="53"/>
      <c r="BK297" s="53"/>
      <c r="BL297" s="53"/>
      <c r="BM297" s="53"/>
      <c r="BN297" s="53"/>
      <c r="BO297" s="53"/>
      <c r="BP297" s="53"/>
      <c r="BQ297" s="53"/>
      <c r="BR297" s="53"/>
      <c r="BS297" s="53"/>
      <c r="BT297" s="53"/>
      <c r="BU297" s="53"/>
      <c r="BV297" s="53"/>
      <c r="BW297" s="53"/>
      <c r="BX297" s="53"/>
      <c r="BY297" s="53"/>
      <c r="BZ297" s="53"/>
      <c r="CA297" s="53"/>
      <c r="CB297" s="53"/>
      <c r="CC297" s="53"/>
      <c r="CD297" s="53"/>
      <c r="CE297" s="53"/>
      <c r="CF297" s="53"/>
      <c r="CG297" s="53"/>
      <c r="CH297" s="53"/>
      <c r="CI297" s="53"/>
      <c r="CJ297" s="53"/>
      <c r="CK297" s="53"/>
      <c r="CL297" s="53"/>
      <c r="CM297" s="53"/>
      <c r="CN297" s="53"/>
      <c r="CO297" s="53"/>
      <c r="CP297" s="53"/>
      <c r="CQ297" s="53"/>
      <c r="CR297" s="53"/>
      <c r="CS297" s="53"/>
      <c r="CT297" s="53"/>
      <c r="CU297" s="53"/>
      <c r="CV297" s="53"/>
      <c r="CW297" s="53"/>
      <c r="CX297" s="53"/>
      <c r="CY297" s="53"/>
      <c r="CZ297" s="53"/>
      <c r="DA297" s="53"/>
      <c r="DB297" s="53"/>
      <c r="DC297" s="53"/>
      <c r="DD297" s="53"/>
      <c r="DE297" s="53"/>
      <c r="DF297" s="53"/>
      <c r="DG297" s="53"/>
      <c r="DH297" s="53"/>
      <c r="DI297" s="53"/>
      <c r="DJ297" s="53"/>
      <c r="DK297" s="53"/>
      <c r="DL297" s="53"/>
      <c r="DM297" s="53"/>
      <c r="DN297" s="53"/>
      <c r="DO297" s="53"/>
      <c r="DP297" s="53"/>
      <c r="DQ297" s="53"/>
      <c r="DR297" s="53"/>
      <c r="DS297" s="53"/>
      <c r="DT297" s="53"/>
      <c r="DU297" s="53"/>
      <c r="DV297" s="53"/>
      <c r="DW297" s="53"/>
      <c r="DX297" s="53"/>
      <c r="DY297" s="53"/>
      <c r="DZ297" s="53"/>
      <c r="EA297" s="53"/>
      <c r="EB297" s="53"/>
      <c r="EC297" s="53"/>
      <c r="ED297" s="53"/>
      <c r="EE297" s="53"/>
      <c r="EF297" s="53"/>
      <c r="EG297" s="53"/>
      <c r="EH297" s="53"/>
      <c r="EI297" s="53"/>
      <c r="EJ297" s="53"/>
      <c r="EK297" s="53"/>
      <c r="EL297" s="53"/>
      <c r="EM297" s="53"/>
      <c r="EN297" s="53"/>
      <c r="EO297" s="53"/>
      <c r="EP297" s="53"/>
      <c r="EQ297" s="53"/>
      <c r="ER297" s="53"/>
      <c r="ES297" s="53"/>
      <c r="ET297" s="53"/>
      <c r="EU297" s="53"/>
      <c r="EV297" s="53"/>
      <c r="EW297" s="53"/>
      <c r="EX297" s="53"/>
      <c r="EY297" s="53"/>
      <c r="EZ297" s="53"/>
      <c r="FA297" s="53"/>
      <c r="FB297" s="53"/>
      <c r="FC297" s="53"/>
      <c r="FD297" s="53"/>
      <c r="FE297" s="53"/>
      <c r="FF297" s="53"/>
      <c r="FG297" s="53"/>
      <c r="FH297" s="53"/>
      <c r="FI297" s="53"/>
      <c r="FJ297" s="53"/>
      <c r="FK297" s="53"/>
      <c r="FL297" s="53"/>
      <c r="FM297" s="53"/>
      <c r="FN297" s="53"/>
      <c r="FO297" s="53"/>
      <c r="FP297" s="53"/>
      <c r="FQ297" s="53"/>
      <c r="FR297" s="53"/>
      <c r="FS297" s="53"/>
      <c r="FT297" s="53"/>
      <c r="FU297" s="53"/>
      <c r="FV297" s="53"/>
      <c r="FW297" s="53"/>
      <c r="FX297" s="53"/>
      <c r="FY297" s="53"/>
      <c r="FZ297" s="53"/>
      <c r="GA297" s="53"/>
      <c r="GB297" s="53"/>
      <c r="GC297" s="53"/>
      <c r="GD297" s="53"/>
      <c r="GE297" s="53"/>
      <c r="GF297" s="53"/>
      <c r="GG297" s="53"/>
      <c r="GH297" s="53"/>
      <c r="GI297" s="53"/>
      <c r="GJ297" s="53"/>
      <c r="GK297" s="53"/>
      <c r="GL297" s="53"/>
      <c r="GM297" s="53"/>
      <c r="GN297" s="53"/>
      <c r="GO297" s="53"/>
      <c r="GP297" s="53"/>
      <c r="GQ297" s="53"/>
      <c r="GR297" s="53"/>
      <c r="GS297" s="53"/>
      <c r="GT297" s="53"/>
      <c r="GU297" s="53"/>
      <c r="GV297" s="53"/>
      <c r="GW297" s="53"/>
      <c r="GX297" s="53"/>
      <c r="GY297" s="53"/>
      <c r="GZ297" s="53"/>
      <c r="HA297" s="53"/>
      <c r="HB297" s="53"/>
      <c r="HC297" s="53"/>
      <c r="HD297" s="53"/>
      <c r="HE297" s="53"/>
      <c r="HF297" s="53"/>
      <c r="HG297" s="53"/>
      <c r="HH297" s="53"/>
      <c r="HI297" s="53"/>
      <c r="HJ297" s="53"/>
      <c r="HK297" s="53"/>
      <c r="HL297" s="53"/>
      <c r="HM297" s="53"/>
      <c r="HN297" s="53"/>
      <c r="HO297" s="53"/>
      <c r="HP297" s="53"/>
      <c r="HQ297" s="53"/>
      <c r="HR297" s="53"/>
      <c r="HS297" s="53"/>
      <c r="HT297" s="53"/>
      <c r="HU297" s="53"/>
      <c r="HV297" s="53"/>
      <c r="HW297" s="53"/>
      <c r="HX297" s="53"/>
      <c r="HY297" s="53"/>
      <c r="HZ297" s="53"/>
      <c r="IA297" s="53"/>
      <c r="IB297" s="53"/>
      <c r="IC297" s="53"/>
      <c r="ID297" s="53"/>
      <c r="IE297" s="53"/>
      <c r="IF297" s="53"/>
      <c r="IG297" s="53"/>
      <c r="IH297" s="53"/>
      <c r="II297" s="53"/>
      <c r="IJ297" s="53"/>
      <c r="IK297" s="53"/>
      <c r="IL297" s="53"/>
      <c r="IM297" s="53"/>
      <c r="IN297" s="53"/>
      <c r="IO297" s="53"/>
      <c r="IP297" s="53"/>
      <c r="IQ297" s="53"/>
      <c r="IR297" s="53"/>
      <c r="IS297" s="53"/>
      <c r="IT297" s="53"/>
      <c r="IU297" s="53"/>
      <c r="IV297" s="53"/>
      <c r="IW297" s="53"/>
      <c r="IX297" s="53"/>
      <c r="IY297" s="53"/>
      <c r="IZ297" s="53"/>
      <c r="JA297" s="53"/>
      <c r="JB297" s="53"/>
      <c r="JC297" s="53"/>
      <c r="JD297" s="53"/>
      <c r="JE297" s="53"/>
      <c r="JF297" s="53"/>
      <c r="JG297" s="53"/>
      <c r="JH297" s="53"/>
      <c r="JI297" s="53"/>
      <c r="JJ297" s="53"/>
      <c r="JK297" s="53"/>
      <c r="JL297" s="53"/>
      <c r="JM297" s="53"/>
      <c r="JN297" s="53"/>
      <c r="JO297" s="53"/>
      <c r="JP297" s="53"/>
      <c r="JQ297" s="53"/>
      <c r="JR297" s="53"/>
      <c r="JS297" s="53"/>
      <c r="JT297" s="53"/>
      <c r="JU297" s="53"/>
      <c r="JV297" s="53"/>
      <c r="JW297" s="53"/>
      <c r="JX297" s="53"/>
      <c r="JY297" s="53"/>
      <c r="JZ297" s="53"/>
      <c r="KA297" s="53"/>
      <c r="KB297" s="53"/>
      <c r="KC297" s="53"/>
      <c r="KD297" s="53"/>
      <c r="KE297" s="53"/>
      <c r="KF297" s="53"/>
      <c r="KG297" s="53"/>
      <c r="KH297" s="53"/>
      <c r="KI297" s="53"/>
      <c r="KJ297" s="53"/>
      <c r="KK297" s="53"/>
      <c r="KL297" s="53"/>
      <c r="KM297" s="53"/>
      <c r="KN297" s="53"/>
      <c r="KO297" s="9"/>
      <c r="KP297" s="9"/>
    </row>
    <row r="298" spans="1:302" x14ac:dyDescent="0.25">
      <c r="A298" s="106">
        <f t="shared" si="8"/>
        <v>0</v>
      </c>
      <c r="B298" s="52"/>
      <c r="C298" s="93" t="str">
        <f>IFERROR(VLOOKUP($B298,'Sub-code Info'!$B$4:$C$23,2,FALSE),"")</f>
        <v/>
      </c>
      <c r="D298" s="61"/>
      <c r="E298" s="61"/>
      <c r="F298" s="61"/>
      <c r="G298" s="61"/>
      <c r="H298" s="61"/>
      <c r="I298" s="61"/>
      <c r="J298" s="61"/>
      <c r="K298" s="68" t="str">
        <f>IFERROR('General Data'!$F$3*L298/SUM(COUNTIF(D298:J298,"x")),"00:00")</f>
        <v>00:00</v>
      </c>
      <c r="L298" s="75">
        <f t="shared" si="9"/>
        <v>0</v>
      </c>
      <c r="M298" s="53"/>
      <c r="N298" s="53"/>
      <c r="O298" s="53"/>
      <c r="P298" s="53"/>
      <c r="Q298" s="53"/>
      <c r="R298" s="53"/>
      <c r="S298" s="53"/>
      <c r="T298" s="53"/>
      <c r="U298" s="53"/>
      <c r="V298" s="53"/>
      <c r="W298" s="53"/>
      <c r="X298" s="53"/>
      <c r="Y298" s="53"/>
      <c r="Z298" s="53"/>
      <c r="AA298" s="53"/>
      <c r="AB298" s="53"/>
      <c r="AC298" s="53"/>
      <c r="AD298" s="53"/>
      <c r="AE298" s="53"/>
      <c r="AF298" s="53"/>
      <c r="AG298" s="53"/>
      <c r="AH298" s="53"/>
      <c r="AI298" s="53"/>
      <c r="AJ298" s="53"/>
      <c r="AK298" s="53"/>
      <c r="AL298" s="53"/>
      <c r="AM298" s="53"/>
      <c r="AN298" s="53"/>
      <c r="AO298" s="53"/>
      <c r="AP298" s="53"/>
      <c r="AQ298" s="53"/>
      <c r="AR298" s="53"/>
      <c r="AS298" s="53"/>
      <c r="AT298" s="53"/>
      <c r="AU298" s="53"/>
      <c r="AV298" s="53"/>
      <c r="AW298" s="53"/>
      <c r="AX298" s="53"/>
      <c r="AY298" s="53"/>
      <c r="AZ298" s="53"/>
      <c r="BA298" s="53"/>
      <c r="BB298" s="53"/>
      <c r="BC298" s="53"/>
      <c r="BD298" s="53"/>
      <c r="BE298" s="53"/>
      <c r="BF298" s="53"/>
      <c r="BG298" s="53"/>
      <c r="BH298" s="53"/>
      <c r="BI298" s="53"/>
      <c r="BJ298" s="53"/>
      <c r="BK298" s="53"/>
      <c r="BL298" s="53"/>
      <c r="BM298" s="53"/>
      <c r="BN298" s="53"/>
      <c r="BO298" s="53"/>
      <c r="BP298" s="53"/>
      <c r="BQ298" s="53"/>
      <c r="BR298" s="53"/>
      <c r="BS298" s="53"/>
      <c r="BT298" s="53"/>
      <c r="BU298" s="53"/>
      <c r="BV298" s="53"/>
      <c r="BW298" s="53"/>
      <c r="BX298" s="53"/>
      <c r="BY298" s="53"/>
      <c r="BZ298" s="53"/>
      <c r="CA298" s="53"/>
      <c r="CB298" s="53"/>
      <c r="CC298" s="53"/>
      <c r="CD298" s="53"/>
      <c r="CE298" s="53"/>
      <c r="CF298" s="53"/>
      <c r="CG298" s="53"/>
      <c r="CH298" s="53"/>
      <c r="CI298" s="53"/>
      <c r="CJ298" s="53"/>
      <c r="CK298" s="53"/>
      <c r="CL298" s="53"/>
      <c r="CM298" s="53"/>
      <c r="CN298" s="53"/>
      <c r="CO298" s="53"/>
      <c r="CP298" s="53"/>
      <c r="CQ298" s="53"/>
      <c r="CR298" s="53"/>
      <c r="CS298" s="53"/>
      <c r="CT298" s="53"/>
      <c r="CU298" s="53"/>
      <c r="CV298" s="53"/>
      <c r="CW298" s="53"/>
      <c r="CX298" s="53"/>
      <c r="CY298" s="53"/>
      <c r="CZ298" s="53"/>
      <c r="DA298" s="53"/>
      <c r="DB298" s="53"/>
      <c r="DC298" s="53"/>
      <c r="DD298" s="53"/>
      <c r="DE298" s="53"/>
      <c r="DF298" s="53"/>
      <c r="DG298" s="53"/>
      <c r="DH298" s="53"/>
      <c r="DI298" s="53"/>
      <c r="DJ298" s="53"/>
      <c r="DK298" s="53"/>
      <c r="DL298" s="53"/>
      <c r="DM298" s="53"/>
      <c r="DN298" s="53"/>
      <c r="DO298" s="53"/>
      <c r="DP298" s="53"/>
      <c r="DQ298" s="53"/>
      <c r="DR298" s="53"/>
      <c r="DS298" s="53"/>
      <c r="DT298" s="53"/>
      <c r="DU298" s="53"/>
      <c r="DV298" s="53"/>
      <c r="DW298" s="53"/>
      <c r="DX298" s="53"/>
      <c r="DY298" s="53"/>
      <c r="DZ298" s="53"/>
      <c r="EA298" s="53"/>
      <c r="EB298" s="53"/>
      <c r="EC298" s="53"/>
      <c r="ED298" s="53"/>
      <c r="EE298" s="53"/>
      <c r="EF298" s="53"/>
      <c r="EG298" s="53"/>
      <c r="EH298" s="53"/>
      <c r="EI298" s="53"/>
      <c r="EJ298" s="53"/>
      <c r="EK298" s="53"/>
      <c r="EL298" s="53"/>
      <c r="EM298" s="53"/>
      <c r="EN298" s="53"/>
      <c r="EO298" s="53"/>
      <c r="EP298" s="53"/>
      <c r="EQ298" s="53"/>
      <c r="ER298" s="53"/>
      <c r="ES298" s="53"/>
      <c r="ET298" s="53"/>
      <c r="EU298" s="53"/>
      <c r="EV298" s="53"/>
      <c r="EW298" s="53"/>
      <c r="EX298" s="53"/>
      <c r="EY298" s="53"/>
      <c r="EZ298" s="53"/>
      <c r="FA298" s="53"/>
      <c r="FB298" s="53"/>
      <c r="FC298" s="53"/>
      <c r="FD298" s="53"/>
      <c r="FE298" s="53"/>
      <c r="FF298" s="53"/>
      <c r="FG298" s="53"/>
      <c r="FH298" s="53"/>
      <c r="FI298" s="53"/>
      <c r="FJ298" s="53"/>
      <c r="FK298" s="53"/>
      <c r="FL298" s="53"/>
      <c r="FM298" s="53"/>
      <c r="FN298" s="53"/>
      <c r="FO298" s="53"/>
      <c r="FP298" s="53"/>
      <c r="FQ298" s="53"/>
      <c r="FR298" s="53"/>
      <c r="FS298" s="53"/>
      <c r="FT298" s="53"/>
      <c r="FU298" s="53"/>
      <c r="FV298" s="53"/>
      <c r="FW298" s="53"/>
      <c r="FX298" s="53"/>
      <c r="FY298" s="53"/>
      <c r="FZ298" s="53"/>
      <c r="GA298" s="53"/>
      <c r="GB298" s="53"/>
      <c r="GC298" s="53"/>
      <c r="GD298" s="53"/>
      <c r="GE298" s="53"/>
      <c r="GF298" s="53"/>
      <c r="GG298" s="53"/>
      <c r="GH298" s="53"/>
      <c r="GI298" s="53"/>
      <c r="GJ298" s="53"/>
      <c r="GK298" s="53"/>
      <c r="GL298" s="53"/>
      <c r="GM298" s="53"/>
      <c r="GN298" s="53"/>
      <c r="GO298" s="53"/>
      <c r="GP298" s="53"/>
      <c r="GQ298" s="53"/>
      <c r="GR298" s="53"/>
      <c r="GS298" s="53"/>
      <c r="GT298" s="53"/>
      <c r="GU298" s="53"/>
      <c r="GV298" s="53"/>
      <c r="GW298" s="53"/>
      <c r="GX298" s="53"/>
      <c r="GY298" s="53"/>
      <c r="GZ298" s="53"/>
      <c r="HA298" s="53"/>
      <c r="HB298" s="53"/>
      <c r="HC298" s="53"/>
      <c r="HD298" s="53"/>
      <c r="HE298" s="53"/>
      <c r="HF298" s="53"/>
      <c r="HG298" s="53"/>
      <c r="HH298" s="53"/>
      <c r="HI298" s="53"/>
      <c r="HJ298" s="53"/>
      <c r="HK298" s="53"/>
      <c r="HL298" s="53"/>
      <c r="HM298" s="53"/>
      <c r="HN298" s="53"/>
      <c r="HO298" s="53"/>
      <c r="HP298" s="53"/>
      <c r="HQ298" s="53"/>
      <c r="HR298" s="53"/>
      <c r="HS298" s="53"/>
      <c r="HT298" s="53"/>
      <c r="HU298" s="53"/>
      <c r="HV298" s="53"/>
      <c r="HW298" s="53"/>
      <c r="HX298" s="53"/>
      <c r="HY298" s="53"/>
      <c r="HZ298" s="53"/>
      <c r="IA298" s="53"/>
      <c r="IB298" s="53"/>
      <c r="IC298" s="53"/>
      <c r="ID298" s="53"/>
      <c r="IE298" s="53"/>
      <c r="IF298" s="53"/>
      <c r="IG298" s="53"/>
      <c r="IH298" s="53"/>
      <c r="II298" s="53"/>
      <c r="IJ298" s="53"/>
      <c r="IK298" s="53"/>
      <c r="IL298" s="53"/>
      <c r="IM298" s="53"/>
      <c r="IN298" s="53"/>
      <c r="IO298" s="53"/>
      <c r="IP298" s="53"/>
      <c r="IQ298" s="53"/>
      <c r="IR298" s="53"/>
      <c r="IS298" s="53"/>
      <c r="IT298" s="53"/>
      <c r="IU298" s="53"/>
      <c r="IV298" s="53"/>
      <c r="IW298" s="53"/>
      <c r="IX298" s="53"/>
      <c r="IY298" s="53"/>
      <c r="IZ298" s="53"/>
      <c r="JA298" s="53"/>
      <c r="JB298" s="53"/>
      <c r="JC298" s="53"/>
      <c r="JD298" s="53"/>
      <c r="JE298" s="53"/>
      <c r="JF298" s="53"/>
      <c r="JG298" s="53"/>
      <c r="JH298" s="53"/>
      <c r="JI298" s="53"/>
      <c r="JJ298" s="53"/>
      <c r="JK298" s="53"/>
      <c r="JL298" s="53"/>
      <c r="JM298" s="53"/>
      <c r="JN298" s="53"/>
      <c r="JO298" s="53"/>
      <c r="JP298" s="53"/>
      <c r="JQ298" s="53"/>
      <c r="JR298" s="53"/>
      <c r="JS298" s="53"/>
      <c r="JT298" s="53"/>
      <c r="JU298" s="53"/>
      <c r="JV298" s="53"/>
      <c r="JW298" s="53"/>
      <c r="JX298" s="53"/>
      <c r="JY298" s="53"/>
      <c r="JZ298" s="53"/>
      <c r="KA298" s="53"/>
      <c r="KB298" s="53"/>
      <c r="KC298" s="53"/>
      <c r="KD298" s="53"/>
      <c r="KE298" s="53"/>
      <c r="KF298" s="53"/>
      <c r="KG298" s="53"/>
      <c r="KH298" s="53"/>
      <c r="KI298" s="53"/>
      <c r="KJ298" s="53"/>
      <c r="KK298" s="53"/>
      <c r="KL298" s="53"/>
      <c r="KM298" s="53"/>
      <c r="KN298" s="53"/>
      <c r="KO298" s="9"/>
      <c r="KP298" s="9"/>
    </row>
    <row r="299" spans="1:302" x14ac:dyDescent="0.25">
      <c r="A299" s="106">
        <f t="shared" si="8"/>
        <v>0</v>
      </c>
      <c r="B299" s="52"/>
      <c r="C299" s="93" t="str">
        <f>IFERROR(VLOOKUP($B299,'Sub-code Info'!$B$4:$C$23,2,FALSE),"")</f>
        <v/>
      </c>
      <c r="D299" s="61"/>
      <c r="E299" s="61"/>
      <c r="F299" s="61"/>
      <c r="G299" s="61"/>
      <c r="H299" s="61"/>
      <c r="I299" s="61"/>
      <c r="J299" s="61"/>
      <c r="K299" s="68" t="str">
        <f>IFERROR('General Data'!$F$3*L299/SUM(COUNTIF(D299:J299,"x")),"00:00")</f>
        <v>00:00</v>
      </c>
      <c r="L299" s="75">
        <f t="shared" si="9"/>
        <v>0</v>
      </c>
      <c r="M299" s="53"/>
      <c r="N299" s="53"/>
      <c r="O299" s="53"/>
      <c r="P299" s="53"/>
      <c r="Q299" s="53"/>
      <c r="R299" s="53"/>
      <c r="S299" s="53"/>
      <c r="T299" s="53"/>
      <c r="U299" s="53"/>
      <c r="V299" s="53"/>
      <c r="W299" s="53"/>
      <c r="X299" s="53"/>
      <c r="Y299" s="53"/>
      <c r="Z299" s="53"/>
      <c r="AA299" s="53"/>
      <c r="AB299" s="53"/>
      <c r="AC299" s="53"/>
      <c r="AD299" s="53"/>
      <c r="AE299" s="53"/>
      <c r="AF299" s="53"/>
      <c r="AG299" s="53"/>
      <c r="AH299" s="53"/>
      <c r="AI299" s="53"/>
      <c r="AJ299" s="53"/>
      <c r="AK299" s="53"/>
      <c r="AL299" s="53"/>
      <c r="AM299" s="53"/>
      <c r="AN299" s="53"/>
      <c r="AO299" s="53"/>
      <c r="AP299" s="53"/>
      <c r="AQ299" s="53"/>
      <c r="AR299" s="53"/>
      <c r="AS299" s="53"/>
      <c r="AT299" s="53"/>
      <c r="AU299" s="53"/>
      <c r="AV299" s="53"/>
      <c r="AW299" s="53"/>
      <c r="AX299" s="53"/>
      <c r="AY299" s="53"/>
      <c r="AZ299" s="53"/>
      <c r="BA299" s="53"/>
      <c r="BB299" s="53"/>
      <c r="BC299" s="53"/>
      <c r="BD299" s="53"/>
      <c r="BE299" s="53"/>
      <c r="BF299" s="53"/>
      <c r="BG299" s="53"/>
      <c r="BH299" s="53"/>
      <c r="BI299" s="53"/>
      <c r="BJ299" s="53"/>
      <c r="BK299" s="53"/>
      <c r="BL299" s="53"/>
      <c r="BM299" s="53"/>
      <c r="BN299" s="53"/>
      <c r="BO299" s="53"/>
      <c r="BP299" s="53"/>
      <c r="BQ299" s="53"/>
      <c r="BR299" s="53"/>
      <c r="BS299" s="53"/>
      <c r="BT299" s="53"/>
      <c r="BU299" s="53"/>
      <c r="BV299" s="53"/>
      <c r="BW299" s="53"/>
      <c r="BX299" s="53"/>
      <c r="BY299" s="53"/>
      <c r="BZ299" s="53"/>
      <c r="CA299" s="53"/>
      <c r="CB299" s="53"/>
      <c r="CC299" s="53"/>
      <c r="CD299" s="53"/>
      <c r="CE299" s="53"/>
      <c r="CF299" s="53"/>
      <c r="CG299" s="53"/>
      <c r="CH299" s="53"/>
      <c r="CI299" s="53"/>
      <c r="CJ299" s="53"/>
      <c r="CK299" s="53"/>
      <c r="CL299" s="53"/>
      <c r="CM299" s="53"/>
      <c r="CN299" s="53"/>
      <c r="CO299" s="53"/>
      <c r="CP299" s="53"/>
      <c r="CQ299" s="53"/>
      <c r="CR299" s="53"/>
      <c r="CS299" s="53"/>
      <c r="CT299" s="53"/>
      <c r="CU299" s="53"/>
      <c r="CV299" s="53"/>
      <c r="CW299" s="53"/>
      <c r="CX299" s="53"/>
      <c r="CY299" s="53"/>
      <c r="CZ299" s="53"/>
      <c r="DA299" s="53"/>
      <c r="DB299" s="53"/>
      <c r="DC299" s="53"/>
      <c r="DD299" s="53"/>
      <c r="DE299" s="53"/>
      <c r="DF299" s="53"/>
      <c r="DG299" s="53"/>
      <c r="DH299" s="53"/>
      <c r="DI299" s="53"/>
      <c r="DJ299" s="53"/>
      <c r="DK299" s="53"/>
      <c r="DL299" s="53"/>
      <c r="DM299" s="53"/>
      <c r="DN299" s="53"/>
      <c r="DO299" s="53"/>
      <c r="DP299" s="53"/>
      <c r="DQ299" s="53"/>
      <c r="DR299" s="53"/>
      <c r="DS299" s="53"/>
      <c r="DT299" s="53"/>
      <c r="DU299" s="53"/>
      <c r="DV299" s="53"/>
      <c r="DW299" s="53"/>
      <c r="DX299" s="53"/>
      <c r="DY299" s="53"/>
      <c r="DZ299" s="53"/>
      <c r="EA299" s="53"/>
      <c r="EB299" s="53"/>
      <c r="EC299" s="53"/>
      <c r="ED299" s="53"/>
      <c r="EE299" s="53"/>
      <c r="EF299" s="53"/>
      <c r="EG299" s="53"/>
      <c r="EH299" s="53"/>
      <c r="EI299" s="53"/>
      <c r="EJ299" s="53"/>
      <c r="EK299" s="53"/>
      <c r="EL299" s="53"/>
      <c r="EM299" s="53"/>
      <c r="EN299" s="53"/>
      <c r="EO299" s="53"/>
      <c r="EP299" s="53"/>
      <c r="EQ299" s="53"/>
      <c r="ER299" s="53"/>
      <c r="ES299" s="53"/>
      <c r="ET299" s="53"/>
      <c r="EU299" s="53"/>
      <c r="EV299" s="53"/>
      <c r="EW299" s="53"/>
      <c r="EX299" s="53"/>
      <c r="EY299" s="53"/>
      <c r="EZ299" s="53"/>
      <c r="FA299" s="53"/>
      <c r="FB299" s="53"/>
      <c r="FC299" s="53"/>
      <c r="FD299" s="53"/>
      <c r="FE299" s="53"/>
      <c r="FF299" s="53"/>
      <c r="FG299" s="53"/>
      <c r="FH299" s="53"/>
      <c r="FI299" s="53"/>
      <c r="FJ299" s="53"/>
      <c r="FK299" s="53"/>
      <c r="FL299" s="53"/>
      <c r="FM299" s="53"/>
      <c r="FN299" s="53"/>
      <c r="FO299" s="53"/>
      <c r="FP299" s="53"/>
      <c r="FQ299" s="53"/>
      <c r="FR299" s="53"/>
      <c r="FS299" s="53"/>
      <c r="FT299" s="53"/>
      <c r="FU299" s="53"/>
      <c r="FV299" s="53"/>
      <c r="FW299" s="53"/>
      <c r="FX299" s="53"/>
      <c r="FY299" s="53"/>
      <c r="FZ299" s="53"/>
      <c r="GA299" s="53"/>
      <c r="GB299" s="53"/>
      <c r="GC299" s="53"/>
      <c r="GD299" s="53"/>
      <c r="GE299" s="53"/>
      <c r="GF299" s="53"/>
      <c r="GG299" s="53"/>
      <c r="GH299" s="53"/>
      <c r="GI299" s="53"/>
      <c r="GJ299" s="53"/>
      <c r="GK299" s="53"/>
      <c r="GL299" s="53"/>
      <c r="GM299" s="53"/>
      <c r="GN299" s="53"/>
      <c r="GO299" s="53"/>
      <c r="GP299" s="53"/>
      <c r="GQ299" s="53"/>
      <c r="GR299" s="53"/>
      <c r="GS299" s="53"/>
      <c r="GT299" s="53"/>
      <c r="GU299" s="53"/>
      <c r="GV299" s="53"/>
      <c r="GW299" s="53"/>
      <c r="GX299" s="53"/>
      <c r="GY299" s="53"/>
      <c r="GZ299" s="53"/>
      <c r="HA299" s="53"/>
      <c r="HB299" s="53"/>
      <c r="HC299" s="53"/>
      <c r="HD299" s="53"/>
      <c r="HE299" s="53"/>
      <c r="HF299" s="53"/>
      <c r="HG299" s="53"/>
      <c r="HH299" s="53"/>
      <c r="HI299" s="53"/>
      <c r="HJ299" s="53"/>
      <c r="HK299" s="53"/>
      <c r="HL299" s="53"/>
      <c r="HM299" s="53"/>
      <c r="HN299" s="53"/>
      <c r="HO299" s="53"/>
      <c r="HP299" s="53"/>
      <c r="HQ299" s="53"/>
      <c r="HR299" s="53"/>
      <c r="HS299" s="53"/>
      <c r="HT299" s="53"/>
      <c r="HU299" s="53"/>
      <c r="HV299" s="53"/>
      <c r="HW299" s="53"/>
      <c r="HX299" s="53"/>
      <c r="HY299" s="53"/>
      <c r="HZ299" s="53"/>
      <c r="IA299" s="53"/>
      <c r="IB299" s="53"/>
      <c r="IC299" s="53"/>
      <c r="ID299" s="53"/>
      <c r="IE299" s="53"/>
      <c r="IF299" s="53"/>
      <c r="IG299" s="53"/>
      <c r="IH299" s="53"/>
      <c r="II299" s="53"/>
      <c r="IJ299" s="53"/>
      <c r="IK299" s="53"/>
      <c r="IL299" s="53"/>
      <c r="IM299" s="53"/>
      <c r="IN299" s="53"/>
      <c r="IO299" s="53"/>
      <c r="IP299" s="53"/>
      <c r="IQ299" s="53"/>
      <c r="IR299" s="53"/>
      <c r="IS299" s="53"/>
      <c r="IT299" s="53"/>
      <c r="IU299" s="53"/>
      <c r="IV299" s="53"/>
      <c r="IW299" s="53"/>
      <c r="IX299" s="53"/>
      <c r="IY299" s="53"/>
      <c r="IZ299" s="53"/>
      <c r="JA299" s="53"/>
      <c r="JB299" s="53"/>
      <c r="JC299" s="53"/>
      <c r="JD299" s="53"/>
      <c r="JE299" s="53"/>
      <c r="JF299" s="53"/>
      <c r="JG299" s="53"/>
      <c r="JH299" s="53"/>
      <c r="JI299" s="53"/>
      <c r="JJ299" s="53"/>
      <c r="JK299" s="53"/>
      <c r="JL299" s="53"/>
      <c r="JM299" s="53"/>
      <c r="JN299" s="53"/>
      <c r="JO299" s="53"/>
      <c r="JP299" s="53"/>
      <c r="JQ299" s="53"/>
      <c r="JR299" s="53"/>
      <c r="JS299" s="53"/>
      <c r="JT299" s="53"/>
      <c r="JU299" s="53"/>
      <c r="JV299" s="53"/>
      <c r="JW299" s="53"/>
      <c r="JX299" s="53"/>
      <c r="JY299" s="53"/>
      <c r="JZ299" s="53"/>
      <c r="KA299" s="53"/>
      <c r="KB299" s="53"/>
      <c r="KC299" s="53"/>
      <c r="KD299" s="53"/>
      <c r="KE299" s="53"/>
      <c r="KF299" s="53"/>
      <c r="KG299" s="53"/>
      <c r="KH299" s="53"/>
      <c r="KI299" s="53"/>
      <c r="KJ299" s="53"/>
      <c r="KK299" s="53"/>
      <c r="KL299" s="53"/>
      <c r="KM299" s="53"/>
      <c r="KN299" s="53"/>
      <c r="KO299" s="9"/>
      <c r="KP299" s="9"/>
    </row>
    <row r="300" spans="1:302" x14ac:dyDescent="0.25">
      <c r="A300" s="106">
        <f t="shared" si="8"/>
        <v>0</v>
      </c>
      <c r="B300" s="52"/>
      <c r="C300" s="93" t="str">
        <f>IFERROR(VLOOKUP($B300,'Sub-code Info'!$B$4:$C$23,2,FALSE),"")</f>
        <v/>
      </c>
      <c r="D300" s="61"/>
      <c r="E300" s="61"/>
      <c r="F300" s="61"/>
      <c r="G300" s="61"/>
      <c r="H300" s="61"/>
      <c r="I300" s="61"/>
      <c r="J300" s="61"/>
      <c r="K300" s="68" t="str">
        <f>IFERROR('General Data'!$F$3*L300/SUM(COUNTIF(D300:J300,"x")),"00:00")</f>
        <v>00:00</v>
      </c>
      <c r="L300" s="75">
        <f t="shared" si="9"/>
        <v>0</v>
      </c>
      <c r="M300" s="53"/>
      <c r="N300" s="53"/>
      <c r="O300" s="53"/>
      <c r="P300" s="53"/>
      <c r="Q300" s="53"/>
      <c r="R300" s="53"/>
      <c r="S300" s="53"/>
      <c r="T300" s="53"/>
      <c r="U300" s="53"/>
      <c r="V300" s="53"/>
      <c r="W300" s="53"/>
      <c r="X300" s="53"/>
      <c r="Y300" s="53"/>
      <c r="Z300" s="53"/>
      <c r="AA300" s="53"/>
      <c r="AB300" s="53"/>
      <c r="AC300" s="53"/>
      <c r="AD300" s="53"/>
      <c r="AE300" s="53"/>
      <c r="AF300" s="53"/>
      <c r="AG300" s="53"/>
      <c r="AH300" s="53"/>
      <c r="AI300" s="53"/>
      <c r="AJ300" s="53"/>
      <c r="AK300" s="53"/>
      <c r="AL300" s="53"/>
      <c r="AM300" s="53"/>
      <c r="AN300" s="53"/>
      <c r="AO300" s="53"/>
      <c r="AP300" s="53"/>
      <c r="AQ300" s="53"/>
      <c r="AR300" s="53"/>
      <c r="AS300" s="53"/>
      <c r="AT300" s="53"/>
      <c r="AU300" s="53"/>
      <c r="AV300" s="53"/>
      <c r="AW300" s="53"/>
      <c r="AX300" s="53"/>
      <c r="AY300" s="53"/>
      <c r="AZ300" s="53"/>
      <c r="BA300" s="53"/>
      <c r="BB300" s="53"/>
      <c r="BC300" s="53"/>
      <c r="BD300" s="53"/>
      <c r="BE300" s="53"/>
      <c r="BF300" s="53"/>
      <c r="BG300" s="53"/>
      <c r="BH300" s="53"/>
      <c r="BI300" s="53"/>
      <c r="BJ300" s="53"/>
      <c r="BK300" s="53"/>
      <c r="BL300" s="53"/>
      <c r="BM300" s="53"/>
      <c r="BN300" s="53"/>
      <c r="BO300" s="53"/>
      <c r="BP300" s="53"/>
      <c r="BQ300" s="53"/>
      <c r="BR300" s="53"/>
      <c r="BS300" s="53"/>
      <c r="BT300" s="53"/>
      <c r="BU300" s="53"/>
      <c r="BV300" s="53"/>
      <c r="BW300" s="53"/>
      <c r="BX300" s="53"/>
      <c r="BY300" s="53"/>
      <c r="BZ300" s="53"/>
      <c r="CA300" s="53"/>
      <c r="CB300" s="53"/>
      <c r="CC300" s="53"/>
      <c r="CD300" s="53"/>
      <c r="CE300" s="53"/>
      <c r="CF300" s="53"/>
      <c r="CG300" s="53"/>
      <c r="CH300" s="53"/>
      <c r="CI300" s="53"/>
      <c r="CJ300" s="53"/>
      <c r="CK300" s="53"/>
      <c r="CL300" s="53"/>
      <c r="CM300" s="53"/>
      <c r="CN300" s="53"/>
      <c r="CO300" s="53"/>
      <c r="CP300" s="53"/>
      <c r="CQ300" s="53"/>
      <c r="CR300" s="53"/>
      <c r="CS300" s="53"/>
      <c r="CT300" s="53"/>
      <c r="CU300" s="53"/>
      <c r="CV300" s="53"/>
      <c r="CW300" s="53"/>
      <c r="CX300" s="53"/>
      <c r="CY300" s="53"/>
      <c r="CZ300" s="53"/>
      <c r="DA300" s="53"/>
      <c r="DB300" s="53"/>
      <c r="DC300" s="53"/>
      <c r="DD300" s="53"/>
      <c r="DE300" s="53"/>
      <c r="DF300" s="53"/>
      <c r="DG300" s="53"/>
      <c r="DH300" s="53"/>
      <c r="DI300" s="53"/>
      <c r="DJ300" s="53"/>
      <c r="DK300" s="53"/>
      <c r="DL300" s="53"/>
      <c r="DM300" s="53"/>
      <c r="DN300" s="53"/>
      <c r="DO300" s="53"/>
      <c r="DP300" s="53"/>
      <c r="DQ300" s="53"/>
      <c r="DR300" s="53"/>
      <c r="DS300" s="53"/>
      <c r="DT300" s="53"/>
      <c r="DU300" s="53"/>
      <c r="DV300" s="53"/>
      <c r="DW300" s="53"/>
      <c r="DX300" s="53"/>
      <c r="DY300" s="53"/>
      <c r="DZ300" s="53"/>
      <c r="EA300" s="53"/>
      <c r="EB300" s="53"/>
      <c r="EC300" s="53"/>
      <c r="ED300" s="53"/>
      <c r="EE300" s="53"/>
      <c r="EF300" s="53"/>
      <c r="EG300" s="53"/>
      <c r="EH300" s="53"/>
      <c r="EI300" s="53"/>
      <c r="EJ300" s="53"/>
      <c r="EK300" s="53"/>
      <c r="EL300" s="53"/>
      <c r="EM300" s="53"/>
      <c r="EN300" s="53"/>
      <c r="EO300" s="53"/>
      <c r="EP300" s="53"/>
      <c r="EQ300" s="53"/>
      <c r="ER300" s="53"/>
      <c r="ES300" s="53"/>
      <c r="ET300" s="53"/>
      <c r="EU300" s="53"/>
      <c r="EV300" s="53"/>
      <c r="EW300" s="53"/>
      <c r="EX300" s="53"/>
      <c r="EY300" s="53"/>
      <c r="EZ300" s="53"/>
      <c r="FA300" s="53"/>
      <c r="FB300" s="53"/>
      <c r="FC300" s="53"/>
      <c r="FD300" s="53"/>
      <c r="FE300" s="53"/>
      <c r="FF300" s="53"/>
      <c r="FG300" s="53"/>
      <c r="FH300" s="53"/>
      <c r="FI300" s="53"/>
      <c r="FJ300" s="53"/>
      <c r="FK300" s="53"/>
      <c r="FL300" s="53"/>
      <c r="FM300" s="53"/>
      <c r="FN300" s="53"/>
      <c r="FO300" s="53"/>
      <c r="FP300" s="53"/>
      <c r="FQ300" s="53"/>
      <c r="FR300" s="53"/>
      <c r="FS300" s="53"/>
      <c r="FT300" s="53"/>
      <c r="FU300" s="53"/>
      <c r="FV300" s="53"/>
      <c r="FW300" s="53"/>
      <c r="FX300" s="53"/>
      <c r="FY300" s="53"/>
      <c r="FZ300" s="53"/>
      <c r="GA300" s="53"/>
      <c r="GB300" s="53"/>
      <c r="GC300" s="53"/>
      <c r="GD300" s="53"/>
      <c r="GE300" s="53"/>
      <c r="GF300" s="53"/>
      <c r="GG300" s="53"/>
      <c r="GH300" s="53"/>
      <c r="GI300" s="53"/>
      <c r="GJ300" s="53"/>
      <c r="GK300" s="53"/>
      <c r="GL300" s="53"/>
      <c r="GM300" s="53"/>
      <c r="GN300" s="53"/>
      <c r="GO300" s="53"/>
      <c r="GP300" s="53"/>
      <c r="GQ300" s="53"/>
      <c r="GR300" s="53"/>
      <c r="GS300" s="53"/>
      <c r="GT300" s="53"/>
      <c r="GU300" s="53"/>
      <c r="GV300" s="53"/>
      <c r="GW300" s="53"/>
      <c r="GX300" s="53"/>
      <c r="GY300" s="53"/>
      <c r="GZ300" s="53"/>
      <c r="HA300" s="53"/>
      <c r="HB300" s="53"/>
      <c r="HC300" s="53"/>
      <c r="HD300" s="53"/>
      <c r="HE300" s="53"/>
      <c r="HF300" s="53"/>
      <c r="HG300" s="53"/>
      <c r="HH300" s="53"/>
      <c r="HI300" s="53"/>
      <c r="HJ300" s="53"/>
      <c r="HK300" s="53"/>
      <c r="HL300" s="53"/>
      <c r="HM300" s="53"/>
      <c r="HN300" s="53"/>
      <c r="HO300" s="53"/>
      <c r="HP300" s="53"/>
      <c r="HQ300" s="53"/>
      <c r="HR300" s="53"/>
      <c r="HS300" s="53"/>
      <c r="HT300" s="53"/>
      <c r="HU300" s="53"/>
      <c r="HV300" s="53"/>
      <c r="HW300" s="53"/>
      <c r="HX300" s="53"/>
      <c r="HY300" s="53"/>
      <c r="HZ300" s="53"/>
      <c r="IA300" s="53"/>
      <c r="IB300" s="53"/>
      <c r="IC300" s="53"/>
      <c r="ID300" s="53"/>
      <c r="IE300" s="53"/>
      <c r="IF300" s="53"/>
      <c r="IG300" s="53"/>
      <c r="IH300" s="53"/>
      <c r="II300" s="53"/>
      <c r="IJ300" s="53"/>
      <c r="IK300" s="53"/>
      <c r="IL300" s="53"/>
      <c r="IM300" s="53"/>
      <c r="IN300" s="53"/>
      <c r="IO300" s="53"/>
      <c r="IP300" s="53"/>
      <c r="IQ300" s="53"/>
      <c r="IR300" s="53"/>
      <c r="IS300" s="53"/>
      <c r="IT300" s="53"/>
      <c r="IU300" s="53"/>
      <c r="IV300" s="53"/>
      <c r="IW300" s="53"/>
      <c r="IX300" s="53"/>
      <c r="IY300" s="53"/>
      <c r="IZ300" s="53"/>
      <c r="JA300" s="53"/>
      <c r="JB300" s="53"/>
      <c r="JC300" s="53"/>
      <c r="JD300" s="53"/>
      <c r="JE300" s="53"/>
      <c r="JF300" s="53"/>
      <c r="JG300" s="53"/>
      <c r="JH300" s="53"/>
      <c r="JI300" s="53"/>
      <c r="JJ300" s="53"/>
      <c r="JK300" s="53"/>
      <c r="JL300" s="53"/>
      <c r="JM300" s="53"/>
      <c r="JN300" s="53"/>
      <c r="JO300" s="53"/>
      <c r="JP300" s="53"/>
      <c r="JQ300" s="53"/>
      <c r="JR300" s="53"/>
      <c r="JS300" s="53"/>
      <c r="JT300" s="53"/>
      <c r="JU300" s="53"/>
      <c r="JV300" s="53"/>
      <c r="JW300" s="53"/>
      <c r="JX300" s="53"/>
      <c r="JY300" s="53"/>
      <c r="JZ300" s="53"/>
      <c r="KA300" s="53"/>
      <c r="KB300" s="53"/>
      <c r="KC300" s="53"/>
      <c r="KD300" s="53"/>
      <c r="KE300" s="53"/>
      <c r="KF300" s="53"/>
      <c r="KG300" s="53"/>
      <c r="KH300" s="53"/>
      <c r="KI300" s="53"/>
      <c r="KJ300" s="53"/>
      <c r="KK300" s="53"/>
      <c r="KL300" s="53"/>
      <c r="KM300" s="53"/>
      <c r="KN300" s="53"/>
      <c r="KO300" s="9"/>
      <c r="KP300" s="9"/>
    </row>
    <row r="301" spans="1:302" x14ac:dyDescent="0.25">
      <c r="A301" s="106">
        <f t="shared" si="8"/>
        <v>0</v>
      </c>
      <c r="B301" s="52"/>
      <c r="C301" s="93" t="str">
        <f>IFERROR(VLOOKUP($B301,'Sub-code Info'!$B$4:$C$23,2,FALSE),"")</f>
        <v/>
      </c>
      <c r="D301" s="61"/>
      <c r="E301" s="61"/>
      <c r="F301" s="61"/>
      <c r="G301" s="61"/>
      <c r="H301" s="61"/>
      <c r="I301" s="61"/>
      <c r="J301" s="61"/>
      <c r="K301" s="68" t="str">
        <f>IFERROR('General Data'!$F$3*L301/SUM(COUNTIF(D301:J301,"x")),"00:00")</f>
        <v>00:00</v>
      </c>
      <c r="L301" s="75">
        <f t="shared" si="9"/>
        <v>0</v>
      </c>
      <c r="M301" s="53"/>
      <c r="N301" s="53"/>
      <c r="O301" s="53"/>
      <c r="P301" s="53"/>
      <c r="Q301" s="53"/>
      <c r="R301" s="53"/>
      <c r="S301" s="53"/>
      <c r="T301" s="53"/>
      <c r="U301" s="53"/>
      <c r="V301" s="53"/>
      <c r="W301" s="53"/>
      <c r="X301" s="53"/>
      <c r="Y301" s="53"/>
      <c r="Z301" s="53"/>
      <c r="AA301" s="53"/>
      <c r="AB301" s="53"/>
      <c r="AC301" s="53"/>
      <c r="AD301" s="53"/>
      <c r="AE301" s="53"/>
      <c r="AF301" s="53"/>
      <c r="AG301" s="53"/>
      <c r="AH301" s="53"/>
      <c r="AI301" s="53"/>
      <c r="AJ301" s="53"/>
      <c r="AK301" s="53"/>
      <c r="AL301" s="53"/>
      <c r="AM301" s="53"/>
      <c r="AN301" s="53"/>
      <c r="AO301" s="53"/>
      <c r="AP301" s="53"/>
      <c r="AQ301" s="53"/>
      <c r="AR301" s="53"/>
      <c r="AS301" s="53"/>
      <c r="AT301" s="53"/>
      <c r="AU301" s="53"/>
      <c r="AV301" s="53"/>
      <c r="AW301" s="53"/>
      <c r="AX301" s="53"/>
      <c r="AY301" s="53"/>
      <c r="AZ301" s="53"/>
      <c r="BA301" s="53"/>
      <c r="BB301" s="53"/>
      <c r="BC301" s="53"/>
      <c r="BD301" s="53"/>
      <c r="BE301" s="53"/>
      <c r="BF301" s="53"/>
      <c r="BG301" s="53"/>
      <c r="BH301" s="53"/>
      <c r="BI301" s="53"/>
      <c r="BJ301" s="53"/>
      <c r="BK301" s="53"/>
      <c r="BL301" s="53"/>
      <c r="BM301" s="53"/>
      <c r="BN301" s="53"/>
      <c r="BO301" s="53"/>
      <c r="BP301" s="53"/>
      <c r="BQ301" s="53"/>
      <c r="BR301" s="53"/>
      <c r="BS301" s="53"/>
      <c r="BT301" s="53"/>
      <c r="BU301" s="53"/>
      <c r="BV301" s="53"/>
      <c r="BW301" s="53"/>
      <c r="BX301" s="53"/>
      <c r="BY301" s="53"/>
      <c r="BZ301" s="53"/>
      <c r="CA301" s="53"/>
      <c r="CB301" s="53"/>
      <c r="CC301" s="53"/>
      <c r="CD301" s="53"/>
      <c r="CE301" s="53"/>
      <c r="CF301" s="53"/>
      <c r="CG301" s="53"/>
      <c r="CH301" s="53"/>
      <c r="CI301" s="53"/>
      <c r="CJ301" s="53"/>
      <c r="CK301" s="53"/>
      <c r="CL301" s="53"/>
      <c r="CM301" s="53"/>
      <c r="CN301" s="53"/>
      <c r="CO301" s="53"/>
      <c r="CP301" s="53"/>
      <c r="CQ301" s="53"/>
      <c r="CR301" s="53"/>
      <c r="CS301" s="53"/>
      <c r="CT301" s="53"/>
      <c r="CU301" s="53"/>
      <c r="CV301" s="53"/>
      <c r="CW301" s="53"/>
      <c r="CX301" s="53"/>
      <c r="CY301" s="53"/>
      <c r="CZ301" s="53"/>
      <c r="DA301" s="53"/>
      <c r="DB301" s="53"/>
      <c r="DC301" s="53"/>
      <c r="DD301" s="53"/>
      <c r="DE301" s="53"/>
      <c r="DF301" s="53"/>
      <c r="DG301" s="53"/>
      <c r="DH301" s="53"/>
      <c r="DI301" s="53"/>
      <c r="DJ301" s="53"/>
      <c r="DK301" s="53"/>
      <c r="DL301" s="53"/>
      <c r="DM301" s="53"/>
      <c r="DN301" s="53"/>
      <c r="DO301" s="53"/>
      <c r="DP301" s="53"/>
      <c r="DQ301" s="53"/>
      <c r="DR301" s="53"/>
      <c r="DS301" s="53"/>
      <c r="DT301" s="53"/>
      <c r="DU301" s="53"/>
      <c r="DV301" s="53"/>
      <c r="DW301" s="53"/>
      <c r="DX301" s="53"/>
      <c r="DY301" s="53"/>
      <c r="DZ301" s="53"/>
      <c r="EA301" s="53"/>
      <c r="EB301" s="53"/>
      <c r="EC301" s="53"/>
      <c r="ED301" s="53"/>
      <c r="EE301" s="53"/>
      <c r="EF301" s="53"/>
      <c r="EG301" s="53"/>
      <c r="EH301" s="53"/>
      <c r="EI301" s="53"/>
      <c r="EJ301" s="53"/>
      <c r="EK301" s="53"/>
      <c r="EL301" s="53"/>
      <c r="EM301" s="53"/>
      <c r="EN301" s="53"/>
      <c r="EO301" s="53"/>
      <c r="EP301" s="53"/>
      <c r="EQ301" s="53"/>
      <c r="ER301" s="53"/>
      <c r="ES301" s="53"/>
      <c r="ET301" s="53"/>
      <c r="EU301" s="53"/>
      <c r="EV301" s="53"/>
      <c r="EW301" s="53"/>
      <c r="EX301" s="53"/>
      <c r="EY301" s="53"/>
      <c r="EZ301" s="53"/>
      <c r="FA301" s="53"/>
      <c r="FB301" s="53"/>
      <c r="FC301" s="53"/>
      <c r="FD301" s="53"/>
      <c r="FE301" s="53"/>
      <c r="FF301" s="53"/>
      <c r="FG301" s="53"/>
      <c r="FH301" s="53"/>
      <c r="FI301" s="53"/>
      <c r="FJ301" s="53"/>
      <c r="FK301" s="53"/>
      <c r="FL301" s="53"/>
      <c r="FM301" s="53"/>
      <c r="FN301" s="53"/>
      <c r="FO301" s="53"/>
      <c r="FP301" s="53"/>
      <c r="FQ301" s="53"/>
      <c r="FR301" s="53"/>
      <c r="FS301" s="53"/>
      <c r="FT301" s="53"/>
      <c r="FU301" s="53"/>
      <c r="FV301" s="53"/>
      <c r="FW301" s="53"/>
      <c r="FX301" s="53"/>
      <c r="FY301" s="53"/>
      <c r="FZ301" s="53"/>
      <c r="GA301" s="53"/>
      <c r="GB301" s="53"/>
      <c r="GC301" s="53"/>
      <c r="GD301" s="53"/>
      <c r="GE301" s="53"/>
      <c r="GF301" s="53"/>
      <c r="GG301" s="53"/>
      <c r="GH301" s="53"/>
      <c r="GI301" s="53"/>
      <c r="GJ301" s="53"/>
      <c r="GK301" s="53"/>
      <c r="GL301" s="53"/>
      <c r="GM301" s="53"/>
      <c r="GN301" s="53"/>
      <c r="GO301" s="53"/>
      <c r="GP301" s="53"/>
      <c r="GQ301" s="53"/>
      <c r="GR301" s="53"/>
      <c r="GS301" s="53"/>
      <c r="GT301" s="53"/>
      <c r="GU301" s="53"/>
      <c r="GV301" s="53"/>
      <c r="GW301" s="53"/>
      <c r="GX301" s="53"/>
      <c r="GY301" s="53"/>
      <c r="GZ301" s="53"/>
      <c r="HA301" s="53"/>
      <c r="HB301" s="53"/>
      <c r="HC301" s="53"/>
      <c r="HD301" s="53"/>
      <c r="HE301" s="53"/>
      <c r="HF301" s="53"/>
      <c r="HG301" s="53"/>
      <c r="HH301" s="53"/>
      <c r="HI301" s="53"/>
      <c r="HJ301" s="53"/>
      <c r="HK301" s="53"/>
      <c r="HL301" s="53"/>
      <c r="HM301" s="53"/>
      <c r="HN301" s="53"/>
      <c r="HO301" s="53"/>
      <c r="HP301" s="53"/>
      <c r="HQ301" s="53"/>
      <c r="HR301" s="53"/>
      <c r="HS301" s="53"/>
      <c r="HT301" s="53"/>
      <c r="HU301" s="53"/>
      <c r="HV301" s="53"/>
      <c r="HW301" s="53"/>
      <c r="HX301" s="53"/>
      <c r="HY301" s="53"/>
      <c r="HZ301" s="53"/>
      <c r="IA301" s="53"/>
      <c r="IB301" s="53"/>
      <c r="IC301" s="53"/>
      <c r="ID301" s="53"/>
      <c r="IE301" s="53"/>
      <c r="IF301" s="53"/>
      <c r="IG301" s="53"/>
      <c r="IH301" s="53"/>
      <c r="II301" s="53"/>
      <c r="IJ301" s="53"/>
      <c r="IK301" s="53"/>
      <c r="IL301" s="53"/>
      <c r="IM301" s="53"/>
      <c r="IN301" s="53"/>
      <c r="IO301" s="53"/>
      <c r="IP301" s="53"/>
      <c r="IQ301" s="53"/>
      <c r="IR301" s="53"/>
      <c r="IS301" s="53"/>
      <c r="IT301" s="53"/>
      <c r="IU301" s="53"/>
      <c r="IV301" s="53"/>
      <c r="IW301" s="53"/>
      <c r="IX301" s="53"/>
      <c r="IY301" s="53"/>
      <c r="IZ301" s="53"/>
      <c r="JA301" s="53"/>
      <c r="JB301" s="53"/>
      <c r="JC301" s="53"/>
      <c r="JD301" s="53"/>
      <c r="JE301" s="53"/>
      <c r="JF301" s="53"/>
      <c r="JG301" s="53"/>
      <c r="JH301" s="53"/>
      <c r="JI301" s="53"/>
      <c r="JJ301" s="53"/>
      <c r="JK301" s="53"/>
      <c r="JL301" s="53"/>
      <c r="JM301" s="53"/>
      <c r="JN301" s="53"/>
      <c r="JO301" s="53"/>
      <c r="JP301" s="53"/>
      <c r="JQ301" s="53"/>
      <c r="JR301" s="53"/>
      <c r="JS301" s="53"/>
      <c r="JT301" s="53"/>
      <c r="JU301" s="53"/>
      <c r="JV301" s="53"/>
      <c r="JW301" s="53"/>
      <c r="JX301" s="53"/>
      <c r="JY301" s="53"/>
      <c r="JZ301" s="53"/>
      <c r="KA301" s="53"/>
      <c r="KB301" s="53"/>
      <c r="KC301" s="53"/>
      <c r="KD301" s="53"/>
      <c r="KE301" s="53"/>
      <c r="KF301" s="53"/>
      <c r="KG301" s="53"/>
      <c r="KH301" s="53"/>
      <c r="KI301" s="53"/>
      <c r="KJ301" s="53"/>
      <c r="KK301" s="53"/>
      <c r="KL301" s="53"/>
      <c r="KM301" s="53"/>
      <c r="KN301" s="53"/>
      <c r="KO301" s="9"/>
      <c r="KP301" s="9"/>
    </row>
    <row r="302" spans="1:302" x14ac:dyDescent="0.25">
      <c r="A302" s="106">
        <f t="shared" si="8"/>
        <v>0</v>
      </c>
      <c r="B302" s="52"/>
      <c r="C302" s="93" t="str">
        <f>IFERROR(VLOOKUP($B302,'Sub-code Info'!$B$4:$C$23,2,FALSE),"")</f>
        <v/>
      </c>
      <c r="D302" s="61"/>
      <c r="E302" s="61"/>
      <c r="F302" s="61"/>
      <c r="G302" s="61"/>
      <c r="H302" s="61"/>
      <c r="I302" s="61"/>
      <c r="J302" s="61"/>
      <c r="K302" s="68" t="str">
        <f>IFERROR('General Data'!$F$3*L302/SUM(COUNTIF(D302:J302,"x")),"00:00")</f>
        <v>00:00</v>
      </c>
      <c r="L302" s="75">
        <f t="shared" si="9"/>
        <v>0</v>
      </c>
      <c r="M302" s="53"/>
      <c r="N302" s="53"/>
      <c r="O302" s="53"/>
      <c r="P302" s="53"/>
      <c r="Q302" s="53"/>
      <c r="R302" s="53"/>
      <c r="S302" s="53"/>
      <c r="T302" s="53"/>
      <c r="U302" s="53"/>
      <c r="V302" s="53"/>
      <c r="W302" s="53"/>
      <c r="X302" s="53"/>
      <c r="Y302" s="53"/>
      <c r="Z302" s="53"/>
      <c r="AA302" s="53"/>
      <c r="AB302" s="53"/>
      <c r="AC302" s="53"/>
      <c r="AD302" s="53"/>
      <c r="AE302" s="53"/>
      <c r="AF302" s="53"/>
      <c r="AG302" s="53"/>
      <c r="AH302" s="53"/>
      <c r="AI302" s="53"/>
      <c r="AJ302" s="53"/>
      <c r="AK302" s="53"/>
      <c r="AL302" s="53"/>
      <c r="AM302" s="53"/>
      <c r="AN302" s="53"/>
      <c r="AO302" s="53"/>
      <c r="AP302" s="53"/>
      <c r="AQ302" s="53"/>
      <c r="AR302" s="53"/>
      <c r="AS302" s="53"/>
      <c r="AT302" s="53"/>
      <c r="AU302" s="53"/>
      <c r="AV302" s="53"/>
      <c r="AW302" s="53"/>
      <c r="AX302" s="53"/>
      <c r="AY302" s="53"/>
      <c r="AZ302" s="53"/>
      <c r="BA302" s="53"/>
      <c r="BB302" s="53"/>
      <c r="BC302" s="53"/>
      <c r="BD302" s="53"/>
      <c r="BE302" s="53"/>
      <c r="BF302" s="53"/>
      <c r="BG302" s="53"/>
      <c r="BH302" s="53"/>
      <c r="BI302" s="53"/>
      <c r="BJ302" s="53"/>
      <c r="BK302" s="53"/>
      <c r="BL302" s="53"/>
      <c r="BM302" s="53"/>
      <c r="BN302" s="53"/>
      <c r="BO302" s="53"/>
      <c r="BP302" s="53"/>
      <c r="BQ302" s="53"/>
      <c r="BR302" s="53"/>
      <c r="BS302" s="53"/>
      <c r="BT302" s="53"/>
      <c r="BU302" s="53"/>
      <c r="BV302" s="53"/>
      <c r="BW302" s="53"/>
      <c r="BX302" s="53"/>
      <c r="BY302" s="53"/>
      <c r="BZ302" s="53"/>
      <c r="CA302" s="53"/>
      <c r="CB302" s="53"/>
      <c r="CC302" s="53"/>
      <c r="CD302" s="53"/>
      <c r="CE302" s="53"/>
      <c r="CF302" s="53"/>
      <c r="CG302" s="53"/>
      <c r="CH302" s="53"/>
      <c r="CI302" s="53"/>
      <c r="CJ302" s="53"/>
      <c r="CK302" s="53"/>
      <c r="CL302" s="53"/>
      <c r="CM302" s="53"/>
      <c r="CN302" s="53"/>
      <c r="CO302" s="53"/>
      <c r="CP302" s="53"/>
      <c r="CQ302" s="53"/>
      <c r="CR302" s="53"/>
      <c r="CS302" s="53"/>
      <c r="CT302" s="53"/>
      <c r="CU302" s="53"/>
      <c r="CV302" s="53"/>
      <c r="CW302" s="53"/>
      <c r="CX302" s="53"/>
      <c r="CY302" s="53"/>
      <c r="CZ302" s="53"/>
      <c r="DA302" s="53"/>
      <c r="DB302" s="53"/>
      <c r="DC302" s="53"/>
      <c r="DD302" s="53"/>
      <c r="DE302" s="53"/>
      <c r="DF302" s="53"/>
      <c r="DG302" s="53"/>
      <c r="DH302" s="53"/>
      <c r="DI302" s="53"/>
      <c r="DJ302" s="53"/>
      <c r="DK302" s="53"/>
      <c r="DL302" s="53"/>
      <c r="DM302" s="53"/>
      <c r="DN302" s="53"/>
      <c r="DO302" s="53"/>
      <c r="DP302" s="53"/>
      <c r="DQ302" s="53"/>
      <c r="DR302" s="53"/>
      <c r="DS302" s="53"/>
      <c r="DT302" s="53"/>
      <c r="DU302" s="53"/>
      <c r="DV302" s="53"/>
      <c r="DW302" s="53"/>
      <c r="DX302" s="53"/>
      <c r="DY302" s="53"/>
      <c r="DZ302" s="53"/>
      <c r="EA302" s="53"/>
      <c r="EB302" s="53"/>
      <c r="EC302" s="53"/>
      <c r="ED302" s="53"/>
      <c r="EE302" s="53"/>
      <c r="EF302" s="53"/>
      <c r="EG302" s="53"/>
      <c r="EH302" s="53"/>
      <c r="EI302" s="53"/>
      <c r="EJ302" s="53"/>
      <c r="EK302" s="53"/>
      <c r="EL302" s="53"/>
      <c r="EM302" s="53"/>
      <c r="EN302" s="53"/>
      <c r="EO302" s="53"/>
      <c r="EP302" s="53"/>
      <c r="EQ302" s="53"/>
      <c r="ER302" s="53"/>
      <c r="ES302" s="53"/>
      <c r="ET302" s="53"/>
      <c r="EU302" s="53"/>
      <c r="EV302" s="53"/>
      <c r="EW302" s="53"/>
      <c r="EX302" s="53"/>
      <c r="EY302" s="53"/>
      <c r="EZ302" s="53"/>
      <c r="FA302" s="53"/>
      <c r="FB302" s="53"/>
      <c r="FC302" s="53"/>
      <c r="FD302" s="53"/>
      <c r="FE302" s="53"/>
      <c r="FF302" s="53"/>
      <c r="FG302" s="53"/>
      <c r="FH302" s="53"/>
      <c r="FI302" s="53"/>
      <c r="FJ302" s="53"/>
      <c r="FK302" s="53"/>
      <c r="FL302" s="53"/>
      <c r="FM302" s="53"/>
      <c r="FN302" s="53"/>
      <c r="FO302" s="53"/>
      <c r="FP302" s="53"/>
      <c r="FQ302" s="53"/>
      <c r="FR302" s="53"/>
      <c r="FS302" s="53"/>
      <c r="FT302" s="53"/>
      <c r="FU302" s="53"/>
      <c r="FV302" s="53"/>
      <c r="FW302" s="53"/>
      <c r="FX302" s="53"/>
      <c r="FY302" s="53"/>
      <c r="FZ302" s="53"/>
      <c r="GA302" s="53"/>
      <c r="GB302" s="53"/>
      <c r="GC302" s="53"/>
      <c r="GD302" s="53"/>
      <c r="GE302" s="53"/>
      <c r="GF302" s="53"/>
      <c r="GG302" s="53"/>
      <c r="GH302" s="53"/>
      <c r="GI302" s="53"/>
      <c r="GJ302" s="53"/>
      <c r="GK302" s="53"/>
      <c r="GL302" s="53"/>
      <c r="GM302" s="53"/>
      <c r="GN302" s="53"/>
      <c r="GO302" s="53"/>
      <c r="GP302" s="53"/>
      <c r="GQ302" s="53"/>
      <c r="GR302" s="53"/>
      <c r="GS302" s="53"/>
      <c r="GT302" s="53"/>
      <c r="GU302" s="53"/>
      <c r="GV302" s="53"/>
      <c r="GW302" s="53"/>
      <c r="GX302" s="53"/>
      <c r="GY302" s="53"/>
      <c r="GZ302" s="53"/>
      <c r="HA302" s="53"/>
      <c r="HB302" s="53"/>
      <c r="HC302" s="53"/>
      <c r="HD302" s="53"/>
      <c r="HE302" s="53"/>
      <c r="HF302" s="53"/>
      <c r="HG302" s="53"/>
      <c r="HH302" s="53"/>
      <c r="HI302" s="53"/>
      <c r="HJ302" s="53"/>
      <c r="HK302" s="53"/>
      <c r="HL302" s="53"/>
      <c r="HM302" s="53"/>
      <c r="HN302" s="53"/>
      <c r="HO302" s="53"/>
      <c r="HP302" s="53"/>
      <c r="HQ302" s="53"/>
      <c r="HR302" s="53"/>
      <c r="HS302" s="53"/>
      <c r="HT302" s="53"/>
      <c r="HU302" s="53"/>
      <c r="HV302" s="53"/>
      <c r="HW302" s="53"/>
      <c r="HX302" s="53"/>
      <c r="HY302" s="53"/>
      <c r="HZ302" s="53"/>
      <c r="IA302" s="53"/>
      <c r="IB302" s="53"/>
      <c r="IC302" s="53"/>
      <c r="ID302" s="53"/>
      <c r="IE302" s="53"/>
      <c r="IF302" s="53"/>
      <c r="IG302" s="53"/>
      <c r="IH302" s="53"/>
      <c r="II302" s="53"/>
      <c r="IJ302" s="53"/>
      <c r="IK302" s="53"/>
      <c r="IL302" s="53"/>
      <c r="IM302" s="53"/>
      <c r="IN302" s="53"/>
      <c r="IO302" s="53"/>
      <c r="IP302" s="53"/>
      <c r="IQ302" s="53"/>
      <c r="IR302" s="53"/>
      <c r="IS302" s="53"/>
      <c r="IT302" s="53"/>
      <c r="IU302" s="53"/>
      <c r="IV302" s="53"/>
      <c r="IW302" s="53"/>
      <c r="IX302" s="53"/>
      <c r="IY302" s="53"/>
      <c r="IZ302" s="53"/>
      <c r="JA302" s="53"/>
      <c r="JB302" s="53"/>
      <c r="JC302" s="53"/>
      <c r="JD302" s="53"/>
      <c r="JE302" s="53"/>
      <c r="JF302" s="53"/>
      <c r="JG302" s="53"/>
      <c r="JH302" s="53"/>
      <c r="JI302" s="53"/>
      <c r="JJ302" s="53"/>
      <c r="JK302" s="53"/>
      <c r="JL302" s="53"/>
      <c r="JM302" s="53"/>
      <c r="JN302" s="53"/>
      <c r="JO302" s="53"/>
      <c r="JP302" s="53"/>
      <c r="JQ302" s="53"/>
      <c r="JR302" s="53"/>
      <c r="JS302" s="53"/>
      <c r="JT302" s="53"/>
      <c r="JU302" s="53"/>
      <c r="JV302" s="53"/>
      <c r="JW302" s="53"/>
      <c r="JX302" s="53"/>
      <c r="JY302" s="53"/>
      <c r="JZ302" s="53"/>
      <c r="KA302" s="53"/>
      <c r="KB302" s="53"/>
      <c r="KC302" s="53"/>
      <c r="KD302" s="53"/>
      <c r="KE302" s="53"/>
      <c r="KF302" s="53"/>
      <c r="KG302" s="53"/>
      <c r="KH302" s="53"/>
      <c r="KI302" s="53"/>
      <c r="KJ302" s="53"/>
      <c r="KK302" s="53"/>
      <c r="KL302" s="53"/>
      <c r="KM302" s="53"/>
      <c r="KN302" s="53"/>
      <c r="KO302" s="9"/>
      <c r="KP302" s="9"/>
    </row>
    <row r="303" spans="1:302" x14ac:dyDescent="0.25">
      <c r="A303" s="106">
        <f t="shared" si="8"/>
        <v>0</v>
      </c>
      <c r="B303" s="52"/>
      <c r="C303" s="93" t="str">
        <f>IFERROR(VLOOKUP($B303,'Sub-code Info'!$B$4:$C$23,2,FALSE),"")</f>
        <v/>
      </c>
      <c r="D303" s="61"/>
      <c r="E303" s="61"/>
      <c r="F303" s="61"/>
      <c r="G303" s="61"/>
      <c r="H303" s="61"/>
      <c r="I303" s="61"/>
      <c r="J303" s="61"/>
      <c r="K303" s="68" t="str">
        <f>IFERROR('General Data'!$F$3*L303/SUM(COUNTIF(D303:J303,"x")),"00:00")</f>
        <v>00:00</v>
      </c>
      <c r="L303" s="75">
        <f t="shared" si="9"/>
        <v>0</v>
      </c>
      <c r="M303" s="53"/>
      <c r="N303" s="53"/>
      <c r="O303" s="53"/>
      <c r="P303" s="53"/>
      <c r="Q303" s="53"/>
      <c r="R303" s="53"/>
      <c r="S303" s="53"/>
      <c r="T303" s="53"/>
      <c r="U303" s="53"/>
      <c r="V303" s="53"/>
      <c r="W303" s="53"/>
      <c r="X303" s="53"/>
      <c r="Y303" s="53"/>
      <c r="Z303" s="53"/>
      <c r="AA303" s="53"/>
      <c r="AB303" s="53"/>
      <c r="AC303" s="53"/>
      <c r="AD303" s="53"/>
      <c r="AE303" s="53"/>
      <c r="AF303" s="53"/>
      <c r="AG303" s="53"/>
      <c r="AH303" s="53"/>
      <c r="AI303" s="53"/>
      <c r="AJ303" s="53"/>
      <c r="AK303" s="53"/>
      <c r="AL303" s="53"/>
      <c r="AM303" s="53"/>
      <c r="AN303" s="53"/>
      <c r="AO303" s="53"/>
      <c r="AP303" s="53"/>
      <c r="AQ303" s="53"/>
      <c r="AR303" s="53"/>
      <c r="AS303" s="53"/>
      <c r="AT303" s="53"/>
      <c r="AU303" s="53"/>
      <c r="AV303" s="53"/>
      <c r="AW303" s="53"/>
      <c r="AX303" s="53"/>
      <c r="AY303" s="53"/>
      <c r="AZ303" s="53"/>
      <c r="BA303" s="53"/>
      <c r="BB303" s="53"/>
      <c r="BC303" s="53"/>
      <c r="BD303" s="53"/>
      <c r="BE303" s="53"/>
      <c r="BF303" s="53"/>
      <c r="BG303" s="53"/>
      <c r="BH303" s="53"/>
      <c r="BI303" s="53"/>
      <c r="BJ303" s="53"/>
      <c r="BK303" s="53"/>
      <c r="BL303" s="53"/>
      <c r="BM303" s="53"/>
      <c r="BN303" s="53"/>
      <c r="BO303" s="53"/>
      <c r="BP303" s="53"/>
      <c r="BQ303" s="53"/>
      <c r="BR303" s="53"/>
      <c r="BS303" s="53"/>
      <c r="BT303" s="53"/>
      <c r="BU303" s="53"/>
      <c r="BV303" s="53"/>
      <c r="BW303" s="53"/>
      <c r="BX303" s="53"/>
      <c r="BY303" s="53"/>
      <c r="BZ303" s="53"/>
      <c r="CA303" s="53"/>
      <c r="CB303" s="53"/>
      <c r="CC303" s="53"/>
      <c r="CD303" s="53"/>
      <c r="CE303" s="53"/>
      <c r="CF303" s="53"/>
      <c r="CG303" s="53"/>
      <c r="CH303" s="53"/>
      <c r="CI303" s="53"/>
      <c r="CJ303" s="53"/>
      <c r="CK303" s="53"/>
      <c r="CL303" s="53"/>
      <c r="CM303" s="53"/>
      <c r="CN303" s="53"/>
      <c r="CO303" s="53"/>
      <c r="CP303" s="53"/>
      <c r="CQ303" s="53"/>
      <c r="CR303" s="53"/>
      <c r="CS303" s="53"/>
      <c r="CT303" s="53"/>
      <c r="CU303" s="53"/>
      <c r="CV303" s="53"/>
      <c r="CW303" s="53"/>
      <c r="CX303" s="53"/>
      <c r="CY303" s="53"/>
      <c r="CZ303" s="53"/>
      <c r="DA303" s="53"/>
      <c r="DB303" s="53"/>
      <c r="DC303" s="53"/>
      <c r="DD303" s="53"/>
      <c r="DE303" s="53"/>
      <c r="DF303" s="53"/>
      <c r="DG303" s="53"/>
      <c r="DH303" s="53"/>
      <c r="DI303" s="53"/>
      <c r="DJ303" s="53"/>
      <c r="DK303" s="53"/>
      <c r="DL303" s="53"/>
      <c r="DM303" s="53"/>
      <c r="DN303" s="53"/>
      <c r="DO303" s="53"/>
      <c r="DP303" s="53"/>
      <c r="DQ303" s="53"/>
      <c r="DR303" s="53"/>
      <c r="DS303" s="53"/>
      <c r="DT303" s="53"/>
      <c r="DU303" s="53"/>
      <c r="DV303" s="53"/>
      <c r="DW303" s="53"/>
      <c r="DX303" s="53"/>
      <c r="DY303" s="53"/>
      <c r="DZ303" s="53"/>
      <c r="EA303" s="53"/>
      <c r="EB303" s="53"/>
      <c r="EC303" s="53"/>
      <c r="ED303" s="53"/>
      <c r="EE303" s="53"/>
      <c r="EF303" s="53"/>
      <c r="EG303" s="53"/>
      <c r="EH303" s="53"/>
      <c r="EI303" s="53"/>
      <c r="EJ303" s="53"/>
      <c r="EK303" s="53"/>
      <c r="EL303" s="53"/>
      <c r="EM303" s="53"/>
      <c r="EN303" s="53"/>
      <c r="EO303" s="53"/>
      <c r="EP303" s="53"/>
      <c r="EQ303" s="53"/>
      <c r="ER303" s="53"/>
      <c r="ES303" s="53"/>
      <c r="ET303" s="53"/>
      <c r="EU303" s="53"/>
      <c r="EV303" s="53"/>
      <c r="EW303" s="53"/>
      <c r="EX303" s="53"/>
      <c r="EY303" s="53"/>
      <c r="EZ303" s="53"/>
      <c r="FA303" s="53"/>
      <c r="FB303" s="53"/>
      <c r="FC303" s="53"/>
      <c r="FD303" s="53"/>
      <c r="FE303" s="53"/>
      <c r="FF303" s="53"/>
      <c r="FG303" s="53"/>
      <c r="FH303" s="53"/>
      <c r="FI303" s="53"/>
      <c r="FJ303" s="53"/>
      <c r="FK303" s="53"/>
      <c r="FL303" s="53"/>
      <c r="FM303" s="53"/>
      <c r="FN303" s="53"/>
      <c r="FO303" s="53"/>
      <c r="FP303" s="53"/>
      <c r="FQ303" s="53"/>
      <c r="FR303" s="53"/>
      <c r="FS303" s="53"/>
      <c r="FT303" s="53"/>
      <c r="FU303" s="53"/>
      <c r="FV303" s="53"/>
      <c r="FW303" s="53"/>
      <c r="FX303" s="53"/>
      <c r="FY303" s="53"/>
      <c r="FZ303" s="53"/>
      <c r="GA303" s="53"/>
      <c r="GB303" s="53"/>
      <c r="GC303" s="53"/>
      <c r="GD303" s="53"/>
      <c r="GE303" s="53"/>
      <c r="GF303" s="53"/>
      <c r="GG303" s="53"/>
      <c r="GH303" s="53"/>
      <c r="GI303" s="53"/>
      <c r="GJ303" s="53"/>
      <c r="GK303" s="53"/>
      <c r="GL303" s="53"/>
      <c r="GM303" s="53"/>
      <c r="GN303" s="53"/>
      <c r="GO303" s="53"/>
      <c r="GP303" s="53"/>
      <c r="GQ303" s="53"/>
      <c r="GR303" s="53"/>
      <c r="GS303" s="53"/>
      <c r="GT303" s="53"/>
      <c r="GU303" s="53"/>
      <c r="GV303" s="53"/>
      <c r="GW303" s="53"/>
      <c r="GX303" s="53"/>
      <c r="GY303" s="53"/>
      <c r="GZ303" s="53"/>
      <c r="HA303" s="53"/>
      <c r="HB303" s="53"/>
      <c r="HC303" s="53"/>
      <c r="HD303" s="53"/>
      <c r="HE303" s="53"/>
      <c r="HF303" s="53"/>
      <c r="HG303" s="53"/>
      <c r="HH303" s="53"/>
      <c r="HI303" s="53"/>
      <c r="HJ303" s="53"/>
      <c r="HK303" s="53"/>
      <c r="HL303" s="53"/>
      <c r="HM303" s="53"/>
      <c r="HN303" s="53"/>
      <c r="HO303" s="53"/>
      <c r="HP303" s="53"/>
      <c r="HQ303" s="53"/>
      <c r="HR303" s="53"/>
      <c r="HS303" s="53"/>
      <c r="HT303" s="53"/>
      <c r="HU303" s="53"/>
      <c r="HV303" s="53"/>
      <c r="HW303" s="53"/>
      <c r="HX303" s="53"/>
      <c r="HY303" s="53"/>
      <c r="HZ303" s="53"/>
      <c r="IA303" s="53"/>
      <c r="IB303" s="53"/>
      <c r="IC303" s="53"/>
      <c r="ID303" s="53"/>
      <c r="IE303" s="53"/>
      <c r="IF303" s="53"/>
      <c r="IG303" s="53"/>
      <c r="IH303" s="53"/>
      <c r="II303" s="53"/>
      <c r="IJ303" s="53"/>
      <c r="IK303" s="53"/>
      <c r="IL303" s="53"/>
      <c r="IM303" s="53"/>
      <c r="IN303" s="53"/>
      <c r="IO303" s="53"/>
      <c r="IP303" s="53"/>
      <c r="IQ303" s="53"/>
      <c r="IR303" s="53"/>
      <c r="IS303" s="53"/>
      <c r="IT303" s="53"/>
      <c r="IU303" s="53"/>
      <c r="IV303" s="53"/>
      <c r="IW303" s="53"/>
      <c r="IX303" s="53"/>
      <c r="IY303" s="53"/>
      <c r="IZ303" s="53"/>
      <c r="JA303" s="53"/>
      <c r="JB303" s="53"/>
      <c r="JC303" s="53"/>
      <c r="JD303" s="53"/>
      <c r="JE303" s="53"/>
      <c r="JF303" s="53"/>
      <c r="JG303" s="53"/>
      <c r="JH303" s="53"/>
      <c r="JI303" s="53"/>
      <c r="JJ303" s="53"/>
      <c r="JK303" s="53"/>
      <c r="JL303" s="53"/>
      <c r="JM303" s="53"/>
      <c r="JN303" s="53"/>
      <c r="JO303" s="53"/>
      <c r="JP303" s="53"/>
      <c r="JQ303" s="53"/>
      <c r="JR303" s="53"/>
      <c r="JS303" s="53"/>
      <c r="JT303" s="53"/>
      <c r="JU303" s="53"/>
      <c r="JV303" s="53"/>
      <c r="JW303" s="53"/>
      <c r="JX303" s="53"/>
      <c r="JY303" s="53"/>
      <c r="JZ303" s="53"/>
      <c r="KA303" s="53"/>
      <c r="KB303" s="53"/>
      <c r="KC303" s="53"/>
      <c r="KD303" s="53"/>
      <c r="KE303" s="53"/>
      <c r="KF303" s="53"/>
      <c r="KG303" s="53"/>
      <c r="KH303" s="53"/>
      <c r="KI303" s="53"/>
      <c r="KJ303" s="53"/>
      <c r="KK303" s="53"/>
      <c r="KL303" s="53"/>
      <c r="KM303" s="53"/>
      <c r="KN303" s="53"/>
      <c r="KO303" s="9"/>
      <c r="KP303" s="9"/>
    </row>
    <row r="304" spans="1:302" x14ac:dyDescent="0.25">
      <c r="A304" s="106">
        <f t="shared" si="8"/>
        <v>0</v>
      </c>
      <c r="B304" s="52"/>
      <c r="C304" s="93" t="str">
        <f>IFERROR(VLOOKUP($B304,'Sub-code Info'!$B$4:$C$23,2,FALSE),"")</f>
        <v/>
      </c>
      <c r="D304" s="61"/>
      <c r="E304" s="61"/>
      <c r="F304" s="61"/>
      <c r="G304" s="61"/>
      <c r="H304" s="61"/>
      <c r="I304" s="61"/>
      <c r="J304" s="61"/>
      <c r="K304" s="68" t="str">
        <f>IFERROR('General Data'!$F$3*L304/SUM(COUNTIF(D304:J304,"x")),"00:00")</f>
        <v>00:00</v>
      </c>
      <c r="L304" s="75">
        <f t="shared" si="9"/>
        <v>0</v>
      </c>
      <c r="M304" s="53"/>
      <c r="N304" s="53"/>
      <c r="O304" s="53"/>
      <c r="P304" s="53"/>
      <c r="Q304" s="53"/>
      <c r="R304" s="53"/>
      <c r="S304" s="53"/>
      <c r="T304" s="53"/>
      <c r="U304" s="53"/>
      <c r="V304" s="53"/>
      <c r="W304" s="53"/>
      <c r="X304" s="53"/>
      <c r="Y304" s="53"/>
      <c r="Z304" s="53"/>
      <c r="AA304" s="53"/>
      <c r="AB304" s="53"/>
      <c r="AC304" s="53"/>
      <c r="AD304" s="53"/>
      <c r="AE304" s="53"/>
      <c r="AF304" s="53"/>
      <c r="AG304" s="53"/>
      <c r="AH304" s="53"/>
      <c r="AI304" s="53"/>
      <c r="AJ304" s="53"/>
      <c r="AK304" s="53"/>
      <c r="AL304" s="53"/>
      <c r="AM304" s="53"/>
      <c r="AN304" s="53"/>
      <c r="AO304" s="53"/>
      <c r="AP304" s="53"/>
      <c r="AQ304" s="53"/>
      <c r="AR304" s="53"/>
      <c r="AS304" s="53"/>
      <c r="AT304" s="53"/>
      <c r="AU304" s="53"/>
      <c r="AV304" s="53"/>
      <c r="AW304" s="53"/>
      <c r="AX304" s="53"/>
      <c r="AY304" s="53"/>
      <c r="AZ304" s="53"/>
      <c r="BA304" s="53"/>
      <c r="BB304" s="53"/>
      <c r="BC304" s="53"/>
      <c r="BD304" s="53"/>
      <c r="BE304" s="53"/>
      <c r="BF304" s="53"/>
      <c r="BG304" s="53"/>
      <c r="BH304" s="53"/>
      <c r="BI304" s="53"/>
      <c r="BJ304" s="53"/>
      <c r="BK304" s="53"/>
      <c r="BL304" s="53"/>
      <c r="BM304" s="53"/>
      <c r="BN304" s="53"/>
      <c r="BO304" s="53"/>
      <c r="BP304" s="53"/>
      <c r="BQ304" s="53"/>
      <c r="BR304" s="53"/>
      <c r="BS304" s="53"/>
      <c r="BT304" s="53"/>
      <c r="BU304" s="53"/>
      <c r="BV304" s="53"/>
      <c r="BW304" s="53"/>
      <c r="BX304" s="53"/>
      <c r="BY304" s="53"/>
      <c r="BZ304" s="53"/>
      <c r="CA304" s="53"/>
      <c r="CB304" s="53"/>
      <c r="CC304" s="53"/>
      <c r="CD304" s="53"/>
      <c r="CE304" s="53"/>
      <c r="CF304" s="53"/>
      <c r="CG304" s="53"/>
      <c r="CH304" s="53"/>
      <c r="CI304" s="53"/>
      <c r="CJ304" s="53"/>
      <c r="CK304" s="53"/>
      <c r="CL304" s="53"/>
      <c r="CM304" s="53"/>
      <c r="CN304" s="53"/>
      <c r="CO304" s="53"/>
      <c r="CP304" s="53"/>
      <c r="CQ304" s="53"/>
      <c r="CR304" s="53"/>
      <c r="CS304" s="53"/>
      <c r="CT304" s="53"/>
      <c r="CU304" s="53"/>
      <c r="CV304" s="53"/>
      <c r="CW304" s="53"/>
      <c r="CX304" s="53"/>
      <c r="CY304" s="53"/>
      <c r="CZ304" s="53"/>
      <c r="DA304" s="53"/>
      <c r="DB304" s="53"/>
      <c r="DC304" s="53"/>
      <c r="DD304" s="53"/>
      <c r="DE304" s="53"/>
      <c r="DF304" s="53"/>
      <c r="DG304" s="53"/>
      <c r="DH304" s="53"/>
      <c r="DI304" s="53"/>
      <c r="DJ304" s="53"/>
      <c r="DK304" s="53"/>
      <c r="DL304" s="53"/>
      <c r="DM304" s="53"/>
      <c r="DN304" s="53"/>
      <c r="DO304" s="53"/>
      <c r="DP304" s="53"/>
      <c r="DQ304" s="53"/>
      <c r="DR304" s="53"/>
      <c r="DS304" s="53"/>
      <c r="DT304" s="53"/>
      <c r="DU304" s="53"/>
      <c r="DV304" s="53"/>
      <c r="DW304" s="53"/>
      <c r="DX304" s="53"/>
      <c r="DY304" s="53"/>
      <c r="DZ304" s="53"/>
      <c r="EA304" s="53"/>
      <c r="EB304" s="53"/>
      <c r="EC304" s="53"/>
      <c r="ED304" s="53"/>
      <c r="EE304" s="53"/>
      <c r="EF304" s="53"/>
      <c r="EG304" s="53"/>
      <c r="EH304" s="53"/>
      <c r="EI304" s="53"/>
      <c r="EJ304" s="53"/>
      <c r="EK304" s="53"/>
      <c r="EL304" s="53"/>
      <c r="EM304" s="53"/>
      <c r="EN304" s="53"/>
      <c r="EO304" s="53"/>
      <c r="EP304" s="53"/>
      <c r="EQ304" s="53"/>
      <c r="ER304" s="53"/>
      <c r="ES304" s="53"/>
      <c r="ET304" s="53"/>
      <c r="EU304" s="53"/>
      <c r="EV304" s="53"/>
      <c r="EW304" s="53"/>
      <c r="EX304" s="53"/>
      <c r="EY304" s="53"/>
      <c r="EZ304" s="53"/>
      <c r="FA304" s="53"/>
      <c r="FB304" s="53"/>
      <c r="FC304" s="53"/>
      <c r="FD304" s="53"/>
      <c r="FE304" s="53"/>
      <c r="FF304" s="53"/>
      <c r="FG304" s="53"/>
      <c r="FH304" s="53"/>
      <c r="FI304" s="53"/>
      <c r="FJ304" s="53"/>
      <c r="FK304" s="53"/>
      <c r="FL304" s="53"/>
      <c r="FM304" s="53"/>
      <c r="FN304" s="53"/>
      <c r="FO304" s="53"/>
      <c r="FP304" s="53"/>
      <c r="FQ304" s="53"/>
      <c r="FR304" s="53"/>
      <c r="FS304" s="53"/>
      <c r="FT304" s="53"/>
      <c r="FU304" s="53"/>
      <c r="FV304" s="53"/>
      <c r="FW304" s="53"/>
      <c r="FX304" s="53"/>
      <c r="FY304" s="53"/>
      <c r="FZ304" s="53"/>
      <c r="GA304" s="53"/>
      <c r="GB304" s="53"/>
      <c r="GC304" s="53"/>
      <c r="GD304" s="53"/>
      <c r="GE304" s="53"/>
      <c r="GF304" s="53"/>
      <c r="GG304" s="53"/>
      <c r="GH304" s="53"/>
      <c r="GI304" s="53"/>
      <c r="GJ304" s="53"/>
      <c r="GK304" s="53"/>
      <c r="GL304" s="53"/>
      <c r="GM304" s="53"/>
      <c r="GN304" s="53"/>
      <c r="GO304" s="53"/>
      <c r="GP304" s="53"/>
      <c r="GQ304" s="53"/>
      <c r="GR304" s="53"/>
      <c r="GS304" s="53"/>
      <c r="GT304" s="53"/>
      <c r="GU304" s="53"/>
      <c r="GV304" s="53"/>
      <c r="GW304" s="53"/>
      <c r="GX304" s="53"/>
      <c r="GY304" s="53"/>
      <c r="GZ304" s="53"/>
      <c r="HA304" s="53"/>
      <c r="HB304" s="53"/>
      <c r="HC304" s="53"/>
      <c r="HD304" s="53"/>
      <c r="HE304" s="53"/>
      <c r="HF304" s="53"/>
      <c r="HG304" s="53"/>
      <c r="HH304" s="53"/>
      <c r="HI304" s="53"/>
      <c r="HJ304" s="53"/>
      <c r="HK304" s="53"/>
      <c r="HL304" s="53"/>
      <c r="HM304" s="53"/>
      <c r="HN304" s="53"/>
      <c r="HO304" s="53"/>
      <c r="HP304" s="53"/>
      <c r="HQ304" s="53"/>
      <c r="HR304" s="53"/>
      <c r="HS304" s="53"/>
      <c r="HT304" s="53"/>
      <c r="HU304" s="53"/>
      <c r="HV304" s="53"/>
      <c r="HW304" s="53"/>
      <c r="HX304" s="53"/>
      <c r="HY304" s="53"/>
      <c r="HZ304" s="53"/>
      <c r="IA304" s="53"/>
      <c r="IB304" s="53"/>
      <c r="IC304" s="53"/>
      <c r="ID304" s="53"/>
      <c r="IE304" s="53"/>
      <c r="IF304" s="53"/>
      <c r="IG304" s="53"/>
      <c r="IH304" s="53"/>
      <c r="II304" s="53"/>
      <c r="IJ304" s="53"/>
      <c r="IK304" s="53"/>
      <c r="IL304" s="53"/>
      <c r="IM304" s="53"/>
      <c r="IN304" s="53"/>
      <c r="IO304" s="53"/>
      <c r="IP304" s="53"/>
      <c r="IQ304" s="53"/>
      <c r="IR304" s="53"/>
      <c r="IS304" s="53"/>
      <c r="IT304" s="53"/>
      <c r="IU304" s="53"/>
      <c r="IV304" s="53"/>
      <c r="IW304" s="53"/>
      <c r="IX304" s="53"/>
      <c r="IY304" s="53"/>
      <c r="IZ304" s="53"/>
      <c r="JA304" s="53"/>
      <c r="JB304" s="53"/>
      <c r="JC304" s="53"/>
      <c r="JD304" s="53"/>
      <c r="JE304" s="53"/>
      <c r="JF304" s="53"/>
      <c r="JG304" s="53"/>
      <c r="JH304" s="53"/>
      <c r="JI304" s="53"/>
      <c r="JJ304" s="53"/>
      <c r="JK304" s="53"/>
      <c r="JL304" s="53"/>
      <c r="JM304" s="53"/>
      <c r="JN304" s="53"/>
      <c r="JO304" s="53"/>
      <c r="JP304" s="53"/>
      <c r="JQ304" s="53"/>
      <c r="JR304" s="53"/>
      <c r="JS304" s="53"/>
      <c r="JT304" s="53"/>
      <c r="JU304" s="53"/>
      <c r="JV304" s="53"/>
      <c r="JW304" s="53"/>
      <c r="JX304" s="53"/>
      <c r="JY304" s="53"/>
      <c r="JZ304" s="53"/>
      <c r="KA304" s="53"/>
      <c r="KB304" s="53"/>
      <c r="KC304" s="53"/>
      <c r="KD304" s="53"/>
      <c r="KE304" s="53"/>
      <c r="KF304" s="53"/>
      <c r="KG304" s="53"/>
      <c r="KH304" s="53"/>
      <c r="KI304" s="53"/>
      <c r="KJ304" s="53"/>
      <c r="KK304" s="53"/>
      <c r="KL304" s="53"/>
      <c r="KM304" s="53"/>
      <c r="KN304" s="53"/>
      <c r="KO304" s="9"/>
      <c r="KP304" s="9"/>
    </row>
    <row r="305" spans="1:302" x14ac:dyDescent="0.25">
      <c r="A305" s="106">
        <f t="shared" si="8"/>
        <v>0</v>
      </c>
      <c r="B305" s="52"/>
      <c r="C305" s="93" t="str">
        <f>IFERROR(VLOOKUP($B305,'Sub-code Info'!$B$4:$C$23,2,FALSE),"")</f>
        <v/>
      </c>
      <c r="D305" s="61"/>
      <c r="E305" s="61"/>
      <c r="F305" s="61"/>
      <c r="G305" s="61"/>
      <c r="H305" s="61"/>
      <c r="I305" s="61"/>
      <c r="J305" s="61"/>
      <c r="K305" s="68" t="str">
        <f>IFERROR('General Data'!$F$3*L305/SUM(COUNTIF(D305:J305,"x")),"00:00")</f>
        <v>00:00</v>
      </c>
      <c r="L305" s="75">
        <f t="shared" si="9"/>
        <v>0</v>
      </c>
      <c r="M305" s="53"/>
      <c r="N305" s="53"/>
      <c r="O305" s="53"/>
      <c r="P305" s="53"/>
      <c r="Q305" s="53"/>
      <c r="R305" s="53"/>
      <c r="S305" s="53"/>
      <c r="T305" s="53"/>
      <c r="U305" s="53"/>
      <c r="V305" s="53"/>
      <c r="W305" s="53"/>
      <c r="X305" s="53"/>
      <c r="Y305" s="53"/>
      <c r="Z305" s="53"/>
      <c r="AA305" s="53"/>
      <c r="AB305" s="53"/>
      <c r="AC305" s="53"/>
      <c r="AD305" s="53"/>
      <c r="AE305" s="53"/>
      <c r="AF305" s="53"/>
      <c r="AG305" s="53"/>
      <c r="AH305" s="53"/>
      <c r="AI305" s="53"/>
      <c r="AJ305" s="53"/>
      <c r="AK305" s="53"/>
      <c r="AL305" s="53"/>
      <c r="AM305" s="53"/>
      <c r="AN305" s="53"/>
      <c r="AO305" s="53"/>
      <c r="AP305" s="53"/>
      <c r="AQ305" s="53"/>
      <c r="AR305" s="53"/>
      <c r="AS305" s="53"/>
      <c r="AT305" s="53"/>
      <c r="AU305" s="53"/>
      <c r="AV305" s="53"/>
      <c r="AW305" s="53"/>
      <c r="AX305" s="53"/>
      <c r="AY305" s="53"/>
      <c r="AZ305" s="53"/>
      <c r="BA305" s="53"/>
      <c r="BB305" s="53"/>
      <c r="BC305" s="53"/>
      <c r="BD305" s="53"/>
      <c r="BE305" s="53"/>
      <c r="BF305" s="53"/>
      <c r="BG305" s="53"/>
      <c r="BH305" s="53"/>
      <c r="BI305" s="53"/>
      <c r="BJ305" s="53"/>
      <c r="BK305" s="53"/>
      <c r="BL305" s="53"/>
      <c r="BM305" s="53"/>
      <c r="BN305" s="53"/>
      <c r="BO305" s="53"/>
      <c r="BP305" s="53"/>
      <c r="BQ305" s="53"/>
      <c r="BR305" s="53"/>
      <c r="BS305" s="53"/>
      <c r="BT305" s="53"/>
      <c r="BU305" s="53"/>
      <c r="BV305" s="53"/>
      <c r="BW305" s="53"/>
      <c r="BX305" s="53"/>
      <c r="BY305" s="53"/>
      <c r="BZ305" s="53"/>
      <c r="CA305" s="53"/>
      <c r="CB305" s="53"/>
      <c r="CC305" s="53"/>
      <c r="CD305" s="53"/>
      <c r="CE305" s="53"/>
      <c r="CF305" s="53"/>
      <c r="CG305" s="53"/>
      <c r="CH305" s="53"/>
      <c r="CI305" s="53"/>
      <c r="CJ305" s="53"/>
      <c r="CK305" s="53"/>
      <c r="CL305" s="53"/>
      <c r="CM305" s="53"/>
      <c r="CN305" s="53"/>
      <c r="CO305" s="53"/>
      <c r="CP305" s="53"/>
      <c r="CQ305" s="53"/>
      <c r="CR305" s="53"/>
      <c r="CS305" s="53"/>
      <c r="CT305" s="53"/>
      <c r="CU305" s="53"/>
      <c r="CV305" s="53"/>
      <c r="CW305" s="53"/>
      <c r="CX305" s="53"/>
      <c r="CY305" s="53"/>
      <c r="CZ305" s="53"/>
      <c r="DA305" s="53"/>
      <c r="DB305" s="53"/>
      <c r="DC305" s="53"/>
      <c r="DD305" s="53"/>
      <c r="DE305" s="53"/>
      <c r="DF305" s="53"/>
      <c r="DG305" s="53"/>
      <c r="DH305" s="53"/>
      <c r="DI305" s="53"/>
      <c r="DJ305" s="53"/>
      <c r="DK305" s="53"/>
      <c r="DL305" s="53"/>
      <c r="DM305" s="53"/>
      <c r="DN305" s="53"/>
      <c r="DO305" s="53"/>
      <c r="DP305" s="53"/>
      <c r="DQ305" s="53"/>
      <c r="DR305" s="53"/>
      <c r="DS305" s="53"/>
      <c r="DT305" s="53"/>
      <c r="DU305" s="53"/>
      <c r="DV305" s="53"/>
      <c r="DW305" s="53"/>
      <c r="DX305" s="53"/>
      <c r="DY305" s="53"/>
      <c r="DZ305" s="53"/>
      <c r="EA305" s="53"/>
      <c r="EB305" s="53"/>
      <c r="EC305" s="53"/>
      <c r="ED305" s="53"/>
      <c r="EE305" s="53"/>
      <c r="EF305" s="53"/>
      <c r="EG305" s="53"/>
      <c r="EH305" s="53"/>
      <c r="EI305" s="53"/>
      <c r="EJ305" s="53"/>
      <c r="EK305" s="53"/>
      <c r="EL305" s="53"/>
      <c r="EM305" s="53"/>
      <c r="EN305" s="53"/>
      <c r="EO305" s="53"/>
      <c r="EP305" s="53"/>
      <c r="EQ305" s="53"/>
      <c r="ER305" s="53"/>
      <c r="ES305" s="53"/>
      <c r="ET305" s="53"/>
      <c r="EU305" s="53"/>
      <c r="EV305" s="53"/>
      <c r="EW305" s="53"/>
      <c r="EX305" s="53"/>
      <c r="EY305" s="53"/>
      <c r="EZ305" s="53"/>
      <c r="FA305" s="53"/>
      <c r="FB305" s="53"/>
      <c r="FC305" s="53"/>
      <c r="FD305" s="53"/>
      <c r="FE305" s="53"/>
      <c r="FF305" s="53"/>
      <c r="FG305" s="53"/>
      <c r="FH305" s="53"/>
      <c r="FI305" s="53"/>
      <c r="FJ305" s="53"/>
      <c r="FK305" s="53"/>
      <c r="FL305" s="53"/>
      <c r="FM305" s="53"/>
      <c r="FN305" s="53"/>
      <c r="FO305" s="53"/>
      <c r="FP305" s="53"/>
      <c r="FQ305" s="53"/>
      <c r="FR305" s="53"/>
      <c r="FS305" s="53"/>
      <c r="FT305" s="53"/>
      <c r="FU305" s="53"/>
      <c r="FV305" s="53"/>
      <c r="FW305" s="53"/>
      <c r="FX305" s="53"/>
      <c r="FY305" s="53"/>
      <c r="FZ305" s="53"/>
      <c r="GA305" s="53"/>
      <c r="GB305" s="53"/>
      <c r="GC305" s="53"/>
      <c r="GD305" s="53"/>
      <c r="GE305" s="53"/>
      <c r="GF305" s="53"/>
      <c r="GG305" s="53"/>
      <c r="GH305" s="53"/>
      <c r="GI305" s="53"/>
      <c r="GJ305" s="53"/>
      <c r="GK305" s="53"/>
      <c r="GL305" s="53"/>
      <c r="GM305" s="53"/>
      <c r="GN305" s="53"/>
      <c r="GO305" s="53"/>
      <c r="GP305" s="53"/>
      <c r="GQ305" s="53"/>
      <c r="GR305" s="53"/>
      <c r="GS305" s="53"/>
      <c r="GT305" s="53"/>
      <c r="GU305" s="53"/>
      <c r="GV305" s="53"/>
      <c r="GW305" s="53"/>
      <c r="GX305" s="53"/>
      <c r="GY305" s="53"/>
      <c r="GZ305" s="53"/>
      <c r="HA305" s="53"/>
      <c r="HB305" s="53"/>
      <c r="HC305" s="53"/>
      <c r="HD305" s="53"/>
      <c r="HE305" s="53"/>
      <c r="HF305" s="53"/>
      <c r="HG305" s="53"/>
      <c r="HH305" s="53"/>
      <c r="HI305" s="53"/>
      <c r="HJ305" s="53"/>
      <c r="HK305" s="53"/>
      <c r="HL305" s="53"/>
      <c r="HM305" s="53"/>
      <c r="HN305" s="53"/>
      <c r="HO305" s="53"/>
      <c r="HP305" s="53"/>
      <c r="HQ305" s="53"/>
      <c r="HR305" s="53"/>
      <c r="HS305" s="53"/>
      <c r="HT305" s="53"/>
      <c r="HU305" s="53"/>
      <c r="HV305" s="53"/>
      <c r="HW305" s="53"/>
      <c r="HX305" s="53"/>
      <c r="HY305" s="53"/>
      <c r="HZ305" s="53"/>
      <c r="IA305" s="53"/>
      <c r="IB305" s="53"/>
      <c r="IC305" s="53"/>
      <c r="ID305" s="53"/>
      <c r="IE305" s="53"/>
      <c r="IF305" s="53"/>
      <c r="IG305" s="53"/>
      <c r="IH305" s="53"/>
      <c r="II305" s="53"/>
      <c r="IJ305" s="53"/>
      <c r="IK305" s="53"/>
      <c r="IL305" s="53"/>
      <c r="IM305" s="53"/>
      <c r="IN305" s="53"/>
      <c r="IO305" s="53"/>
      <c r="IP305" s="53"/>
      <c r="IQ305" s="53"/>
      <c r="IR305" s="53"/>
      <c r="IS305" s="53"/>
      <c r="IT305" s="53"/>
      <c r="IU305" s="53"/>
      <c r="IV305" s="53"/>
      <c r="IW305" s="53"/>
      <c r="IX305" s="53"/>
      <c r="IY305" s="53"/>
      <c r="IZ305" s="53"/>
      <c r="JA305" s="53"/>
      <c r="JB305" s="53"/>
      <c r="JC305" s="53"/>
      <c r="JD305" s="53"/>
      <c r="JE305" s="53"/>
      <c r="JF305" s="53"/>
      <c r="JG305" s="53"/>
      <c r="JH305" s="53"/>
      <c r="JI305" s="53"/>
      <c r="JJ305" s="53"/>
      <c r="JK305" s="53"/>
      <c r="JL305" s="53"/>
      <c r="JM305" s="53"/>
      <c r="JN305" s="53"/>
      <c r="JO305" s="53"/>
      <c r="JP305" s="53"/>
      <c r="JQ305" s="53"/>
      <c r="JR305" s="53"/>
      <c r="JS305" s="53"/>
      <c r="JT305" s="53"/>
      <c r="JU305" s="53"/>
      <c r="JV305" s="53"/>
      <c r="JW305" s="53"/>
      <c r="JX305" s="53"/>
      <c r="JY305" s="53"/>
      <c r="JZ305" s="53"/>
      <c r="KA305" s="53"/>
      <c r="KB305" s="53"/>
      <c r="KC305" s="53"/>
      <c r="KD305" s="53"/>
      <c r="KE305" s="53"/>
      <c r="KF305" s="53"/>
      <c r="KG305" s="53"/>
      <c r="KH305" s="53"/>
      <c r="KI305" s="53"/>
      <c r="KJ305" s="53"/>
      <c r="KK305" s="53"/>
      <c r="KL305" s="53"/>
      <c r="KM305" s="53"/>
      <c r="KN305" s="53"/>
      <c r="KO305" s="9"/>
      <c r="KP305" s="9"/>
    </row>
    <row r="306" spans="1:302" x14ac:dyDescent="0.25">
      <c r="A306" s="106">
        <f t="shared" si="8"/>
        <v>0</v>
      </c>
      <c r="B306" s="52"/>
      <c r="C306" s="93" t="str">
        <f>IFERROR(VLOOKUP($B306,'Sub-code Info'!$B$4:$C$23,2,FALSE),"")</f>
        <v/>
      </c>
      <c r="D306" s="61"/>
      <c r="E306" s="61"/>
      <c r="F306" s="61"/>
      <c r="G306" s="61"/>
      <c r="H306" s="61"/>
      <c r="I306" s="61"/>
      <c r="J306" s="61"/>
      <c r="K306" s="68" t="str">
        <f>IFERROR('General Data'!$F$3*L306/SUM(COUNTIF(D306:J306,"x")),"00:00")</f>
        <v>00:00</v>
      </c>
      <c r="L306" s="75">
        <f t="shared" si="9"/>
        <v>0</v>
      </c>
      <c r="M306" s="53"/>
      <c r="N306" s="53"/>
      <c r="O306" s="53"/>
      <c r="P306" s="53"/>
      <c r="Q306" s="53"/>
      <c r="R306" s="53"/>
      <c r="S306" s="53"/>
      <c r="T306" s="53"/>
      <c r="U306" s="53"/>
      <c r="V306" s="53"/>
      <c r="W306" s="53"/>
      <c r="X306" s="53"/>
      <c r="Y306" s="53"/>
      <c r="Z306" s="53"/>
      <c r="AA306" s="53"/>
      <c r="AB306" s="53"/>
      <c r="AC306" s="53"/>
      <c r="AD306" s="53"/>
      <c r="AE306" s="53"/>
      <c r="AF306" s="53"/>
      <c r="AG306" s="53"/>
      <c r="AH306" s="53"/>
      <c r="AI306" s="53"/>
      <c r="AJ306" s="53"/>
      <c r="AK306" s="53"/>
      <c r="AL306" s="53"/>
      <c r="AM306" s="53"/>
      <c r="AN306" s="53"/>
      <c r="AO306" s="53"/>
      <c r="AP306" s="53"/>
      <c r="AQ306" s="53"/>
      <c r="AR306" s="53"/>
      <c r="AS306" s="53"/>
      <c r="AT306" s="53"/>
      <c r="AU306" s="53"/>
      <c r="AV306" s="53"/>
      <c r="AW306" s="53"/>
      <c r="AX306" s="53"/>
      <c r="AY306" s="53"/>
      <c r="AZ306" s="53"/>
      <c r="BA306" s="53"/>
      <c r="BB306" s="53"/>
      <c r="BC306" s="53"/>
      <c r="BD306" s="53"/>
      <c r="BE306" s="53"/>
      <c r="BF306" s="53"/>
      <c r="BG306" s="53"/>
      <c r="BH306" s="53"/>
      <c r="BI306" s="53"/>
      <c r="BJ306" s="53"/>
      <c r="BK306" s="53"/>
      <c r="BL306" s="53"/>
      <c r="BM306" s="53"/>
      <c r="BN306" s="53"/>
      <c r="BO306" s="53"/>
      <c r="BP306" s="53"/>
      <c r="BQ306" s="53"/>
      <c r="BR306" s="53"/>
      <c r="BS306" s="53"/>
      <c r="BT306" s="53"/>
      <c r="BU306" s="53"/>
      <c r="BV306" s="53"/>
      <c r="BW306" s="53"/>
      <c r="BX306" s="53"/>
      <c r="BY306" s="53"/>
      <c r="BZ306" s="53"/>
      <c r="CA306" s="53"/>
      <c r="CB306" s="53"/>
      <c r="CC306" s="53"/>
      <c r="CD306" s="53"/>
      <c r="CE306" s="53"/>
      <c r="CF306" s="53"/>
      <c r="CG306" s="53"/>
      <c r="CH306" s="53"/>
      <c r="CI306" s="53"/>
      <c r="CJ306" s="53"/>
      <c r="CK306" s="53"/>
      <c r="CL306" s="53"/>
      <c r="CM306" s="53"/>
      <c r="CN306" s="53"/>
      <c r="CO306" s="53"/>
      <c r="CP306" s="53"/>
      <c r="CQ306" s="53"/>
      <c r="CR306" s="53"/>
      <c r="CS306" s="53"/>
      <c r="CT306" s="53"/>
      <c r="CU306" s="53"/>
      <c r="CV306" s="53"/>
      <c r="CW306" s="53"/>
      <c r="CX306" s="53"/>
      <c r="CY306" s="53"/>
      <c r="CZ306" s="53"/>
      <c r="DA306" s="53"/>
      <c r="DB306" s="53"/>
      <c r="DC306" s="53"/>
      <c r="DD306" s="53"/>
      <c r="DE306" s="53"/>
      <c r="DF306" s="53"/>
      <c r="DG306" s="53"/>
      <c r="DH306" s="53"/>
      <c r="DI306" s="53"/>
      <c r="DJ306" s="53"/>
      <c r="DK306" s="53"/>
      <c r="DL306" s="53"/>
      <c r="DM306" s="53"/>
      <c r="DN306" s="53"/>
      <c r="DO306" s="53"/>
      <c r="DP306" s="53"/>
      <c r="DQ306" s="53"/>
      <c r="DR306" s="53"/>
      <c r="DS306" s="53"/>
      <c r="DT306" s="53"/>
      <c r="DU306" s="53"/>
      <c r="DV306" s="53"/>
      <c r="DW306" s="53"/>
      <c r="DX306" s="53"/>
      <c r="DY306" s="53"/>
      <c r="DZ306" s="53"/>
      <c r="EA306" s="53"/>
      <c r="EB306" s="53"/>
      <c r="EC306" s="53"/>
      <c r="ED306" s="53"/>
      <c r="EE306" s="53"/>
      <c r="EF306" s="53"/>
      <c r="EG306" s="53"/>
      <c r="EH306" s="53"/>
      <c r="EI306" s="53"/>
      <c r="EJ306" s="53"/>
      <c r="EK306" s="53"/>
      <c r="EL306" s="53"/>
      <c r="EM306" s="53"/>
      <c r="EN306" s="53"/>
      <c r="EO306" s="53"/>
      <c r="EP306" s="53"/>
      <c r="EQ306" s="53"/>
      <c r="ER306" s="53"/>
      <c r="ES306" s="53"/>
      <c r="ET306" s="53"/>
      <c r="EU306" s="53"/>
      <c r="EV306" s="53"/>
      <c r="EW306" s="53"/>
      <c r="EX306" s="53"/>
      <c r="EY306" s="53"/>
      <c r="EZ306" s="53"/>
      <c r="FA306" s="53"/>
      <c r="FB306" s="53"/>
      <c r="FC306" s="53"/>
      <c r="FD306" s="53"/>
      <c r="FE306" s="53"/>
      <c r="FF306" s="53"/>
      <c r="FG306" s="53"/>
      <c r="FH306" s="53"/>
      <c r="FI306" s="53"/>
      <c r="FJ306" s="53"/>
      <c r="FK306" s="53"/>
      <c r="FL306" s="53"/>
      <c r="FM306" s="53"/>
      <c r="FN306" s="53"/>
      <c r="FO306" s="53"/>
      <c r="FP306" s="53"/>
      <c r="FQ306" s="53"/>
      <c r="FR306" s="53"/>
      <c r="FS306" s="53"/>
      <c r="FT306" s="53"/>
      <c r="FU306" s="53"/>
      <c r="FV306" s="53"/>
      <c r="FW306" s="53"/>
      <c r="FX306" s="53"/>
      <c r="FY306" s="53"/>
      <c r="FZ306" s="53"/>
      <c r="GA306" s="53"/>
      <c r="GB306" s="53"/>
      <c r="GC306" s="53"/>
      <c r="GD306" s="53"/>
      <c r="GE306" s="53"/>
      <c r="GF306" s="53"/>
      <c r="GG306" s="53"/>
      <c r="GH306" s="53"/>
      <c r="GI306" s="53"/>
      <c r="GJ306" s="53"/>
      <c r="GK306" s="53"/>
      <c r="GL306" s="53"/>
      <c r="GM306" s="53"/>
      <c r="GN306" s="53"/>
      <c r="GO306" s="53"/>
      <c r="GP306" s="53"/>
      <c r="GQ306" s="53"/>
      <c r="GR306" s="53"/>
      <c r="GS306" s="53"/>
      <c r="GT306" s="53"/>
      <c r="GU306" s="53"/>
      <c r="GV306" s="53"/>
      <c r="GW306" s="53"/>
      <c r="GX306" s="53"/>
      <c r="GY306" s="53"/>
      <c r="GZ306" s="53"/>
      <c r="HA306" s="53"/>
      <c r="HB306" s="53"/>
      <c r="HC306" s="53"/>
      <c r="HD306" s="53"/>
      <c r="HE306" s="53"/>
      <c r="HF306" s="53"/>
      <c r="HG306" s="53"/>
      <c r="HH306" s="53"/>
      <c r="HI306" s="53"/>
      <c r="HJ306" s="53"/>
      <c r="HK306" s="53"/>
      <c r="HL306" s="53"/>
      <c r="HM306" s="53"/>
      <c r="HN306" s="53"/>
      <c r="HO306" s="53"/>
      <c r="HP306" s="53"/>
      <c r="HQ306" s="53"/>
      <c r="HR306" s="53"/>
      <c r="HS306" s="53"/>
      <c r="HT306" s="53"/>
      <c r="HU306" s="53"/>
      <c r="HV306" s="53"/>
      <c r="HW306" s="53"/>
      <c r="HX306" s="53"/>
      <c r="HY306" s="53"/>
      <c r="HZ306" s="53"/>
      <c r="IA306" s="53"/>
      <c r="IB306" s="53"/>
      <c r="IC306" s="53"/>
      <c r="ID306" s="53"/>
      <c r="IE306" s="53"/>
      <c r="IF306" s="53"/>
      <c r="IG306" s="53"/>
      <c r="IH306" s="53"/>
      <c r="II306" s="53"/>
      <c r="IJ306" s="53"/>
      <c r="IK306" s="53"/>
      <c r="IL306" s="53"/>
      <c r="IM306" s="53"/>
      <c r="IN306" s="53"/>
      <c r="IO306" s="53"/>
      <c r="IP306" s="53"/>
      <c r="IQ306" s="53"/>
      <c r="IR306" s="53"/>
      <c r="IS306" s="53"/>
      <c r="IT306" s="53"/>
      <c r="IU306" s="53"/>
      <c r="IV306" s="53"/>
      <c r="IW306" s="53"/>
      <c r="IX306" s="53"/>
      <c r="IY306" s="53"/>
      <c r="IZ306" s="53"/>
      <c r="JA306" s="53"/>
      <c r="JB306" s="53"/>
      <c r="JC306" s="53"/>
      <c r="JD306" s="53"/>
      <c r="JE306" s="53"/>
      <c r="JF306" s="53"/>
      <c r="JG306" s="53"/>
      <c r="JH306" s="53"/>
      <c r="JI306" s="53"/>
      <c r="JJ306" s="53"/>
      <c r="JK306" s="53"/>
      <c r="JL306" s="53"/>
      <c r="JM306" s="53"/>
      <c r="JN306" s="53"/>
      <c r="JO306" s="53"/>
      <c r="JP306" s="53"/>
      <c r="JQ306" s="53"/>
      <c r="JR306" s="53"/>
      <c r="JS306" s="53"/>
      <c r="JT306" s="53"/>
      <c r="JU306" s="53"/>
      <c r="JV306" s="53"/>
      <c r="JW306" s="53"/>
      <c r="JX306" s="53"/>
      <c r="JY306" s="53"/>
      <c r="JZ306" s="53"/>
      <c r="KA306" s="53"/>
      <c r="KB306" s="53"/>
      <c r="KC306" s="53"/>
      <c r="KD306" s="53"/>
      <c r="KE306" s="53"/>
      <c r="KF306" s="53"/>
      <c r="KG306" s="53"/>
      <c r="KH306" s="53"/>
      <c r="KI306" s="53"/>
      <c r="KJ306" s="53"/>
      <c r="KK306" s="53"/>
      <c r="KL306" s="53"/>
      <c r="KM306" s="53"/>
      <c r="KN306" s="53"/>
      <c r="KO306" s="9"/>
      <c r="KP306" s="9"/>
    </row>
    <row r="307" spans="1:302" x14ac:dyDescent="0.25">
      <c r="A307" s="106">
        <f t="shared" si="8"/>
        <v>0</v>
      </c>
      <c r="B307" s="52"/>
      <c r="C307" s="93" t="str">
        <f>IFERROR(VLOOKUP($B307,'Sub-code Info'!$B$4:$C$23,2,FALSE),"")</f>
        <v/>
      </c>
      <c r="D307" s="61"/>
      <c r="E307" s="61"/>
      <c r="F307" s="61"/>
      <c r="G307" s="61"/>
      <c r="H307" s="61"/>
      <c r="I307" s="61"/>
      <c r="J307" s="61"/>
      <c r="K307" s="68" t="str">
        <f>IFERROR('General Data'!$F$3*L307/SUM(COUNTIF(D307:J307,"x")),"00:00")</f>
        <v>00:00</v>
      </c>
      <c r="L307" s="75">
        <f t="shared" si="9"/>
        <v>0</v>
      </c>
      <c r="M307" s="53"/>
      <c r="N307" s="53"/>
      <c r="O307" s="53"/>
      <c r="P307" s="53"/>
      <c r="Q307" s="53"/>
      <c r="R307" s="53"/>
      <c r="S307" s="53"/>
      <c r="T307" s="53"/>
      <c r="U307" s="53"/>
      <c r="V307" s="53"/>
      <c r="W307" s="53"/>
      <c r="X307" s="53"/>
      <c r="Y307" s="53"/>
      <c r="Z307" s="53"/>
      <c r="AA307" s="53"/>
      <c r="AB307" s="53"/>
      <c r="AC307" s="53"/>
      <c r="AD307" s="53"/>
      <c r="AE307" s="53"/>
      <c r="AF307" s="53"/>
      <c r="AG307" s="53"/>
      <c r="AH307" s="53"/>
      <c r="AI307" s="53"/>
      <c r="AJ307" s="53"/>
      <c r="AK307" s="53"/>
      <c r="AL307" s="53"/>
      <c r="AM307" s="53"/>
      <c r="AN307" s="53"/>
      <c r="AO307" s="53"/>
      <c r="AP307" s="53"/>
      <c r="AQ307" s="53"/>
      <c r="AR307" s="53"/>
      <c r="AS307" s="53"/>
      <c r="AT307" s="53"/>
      <c r="AU307" s="53"/>
      <c r="AV307" s="53"/>
      <c r="AW307" s="53"/>
      <c r="AX307" s="53"/>
      <c r="AY307" s="53"/>
      <c r="AZ307" s="53"/>
      <c r="BA307" s="53"/>
      <c r="BB307" s="53"/>
      <c r="BC307" s="53"/>
      <c r="BD307" s="53"/>
      <c r="BE307" s="53"/>
      <c r="BF307" s="53"/>
      <c r="BG307" s="53"/>
      <c r="BH307" s="53"/>
      <c r="BI307" s="53"/>
      <c r="BJ307" s="53"/>
      <c r="BK307" s="53"/>
      <c r="BL307" s="53"/>
      <c r="BM307" s="53"/>
      <c r="BN307" s="53"/>
      <c r="BO307" s="53"/>
      <c r="BP307" s="53"/>
      <c r="BQ307" s="53"/>
      <c r="BR307" s="53"/>
      <c r="BS307" s="53"/>
      <c r="BT307" s="53"/>
      <c r="BU307" s="53"/>
      <c r="BV307" s="53"/>
      <c r="BW307" s="53"/>
      <c r="BX307" s="53"/>
      <c r="BY307" s="53"/>
      <c r="BZ307" s="53"/>
      <c r="CA307" s="53"/>
      <c r="CB307" s="53"/>
      <c r="CC307" s="53"/>
      <c r="CD307" s="53"/>
      <c r="CE307" s="53"/>
      <c r="CF307" s="53"/>
      <c r="CG307" s="53"/>
      <c r="CH307" s="53"/>
      <c r="CI307" s="53"/>
      <c r="CJ307" s="53"/>
      <c r="CK307" s="53"/>
      <c r="CL307" s="53"/>
      <c r="CM307" s="53"/>
      <c r="CN307" s="53"/>
      <c r="CO307" s="53"/>
      <c r="CP307" s="53"/>
      <c r="CQ307" s="53"/>
      <c r="CR307" s="53"/>
      <c r="CS307" s="53"/>
      <c r="CT307" s="53"/>
      <c r="CU307" s="53"/>
      <c r="CV307" s="53"/>
      <c r="CW307" s="53"/>
      <c r="CX307" s="53"/>
      <c r="CY307" s="53"/>
      <c r="CZ307" s="53"/>
      <c r="DA307" s="53"/>
      <c r="DB307" s="53"/>
      <c r="DC307" s="53"/>
      <c r="DD307" s="53"/>
      <c r="DE307" s="53"/>
      <c r="DF307" s="53"/>
      <c r="DG307" s="53"/>
      <c r="DH307" s="53"/>
      <c r="DI307" s="53"/>
      <c r="DJ307" s="53"/>
      <c r="DK307" s="53"/>
      <c r="DL307" s="53"/>
      <c r="DM307" s="53"/>
      <c r="DN307" s="53"/>
      <c r="DO307" s="53"/>
      <c r="DP307" s="53"/>
      <c r="DQ307" s="53"/>
      <c r="DR307" s="53"/>
      <c r="DS307" s="53"/>
      <c r="DT307" s="53"/>
      <c r="DU307" s="53"/>
      <c r="DV307" s="53"/>
      <c r="DW307" s="53"/>
      <c r="DX307" s="53"/>
      <c r="DY307" s="53"/>
      <c r="DZ307" s="53"/>
      <c r="EA307" s="53"/>
      <c r="EB307" s="53"/>
      <c r="EC307" s="53"/>
      <c r="ED307" s="53"/>
      <c r="EE307" s="53"/>
      <c r="EF307" s="53"/>
      <c r="EG307" s="53"/>
      <c r="EH307" s="53"/>
      <c r="EI307" s="53"/>
      <c r="EJ307" s="53"/>
      <c r="EK307" s="53"/>
      <c r="EL307" s="53"/>
      <c r="EM307" s="53"/>
      <c r="EN307" s="53"/>
      <c r="EO307" s="53"/>
      <c r="EP307" s="53"/>
      <c r="EQ307" s="53"/>
      <c r="ER307" s="53"/>
      <c r="ES307" s="53"/>
      <c r="ET307" s="53"/>
      <c r="EU307" s="53"/>
      <c r="EV307" s="53"/>
      <c r="EW307" s="53"/>
      <c r="EX307" s="53"/>
      <c r="EY307" s="53"/>
      <c r="EZ307" s="53"/>
      <c r="FA307" s="53"/>
      <c r="FB307" s="53"/>
      <c r="FC307" s="53"/>
      <c r="FD307" s="53"/>
      <c r="FE307" s="53"/>
      <c r="FF307" s="53"/>
      <c r="FG307" s="53"/>
      <c r="FH307" s="53"/>
      <c r="FI307" s="53"/>
      <c r="FJ307" s="53"/>
      <c r="FK307" s="53"/>
      <c r="FL307" s="53"/>
      <c r="FM307" s="53"/>
      <c r="FN307" s="53"/>
      <c r="FO307" s="53"/>
      <c r="FP307" s="53"/>
      <c r="FQ307" s="53"/>
      <c r="FR307" s="53"/>
      <c r="FS307" s="53"/>
      <c r="FT307" s="53"/>
      <c r="FU307" s="53"/>
      <c r="FV307" s="53"/>
      <c r="FW307" s="53"/>
      <c r="FX307" s="53"/>
      <c r="FY307" s="53"/>
      <c r="FZ307" s="53"/>
      <c r="GA307" s="53"/>
      <c r="GB307" s="53"/>
      <c r="GC307" s="53"/>
      <c r="GD307" s="53"/>
      <c r="GE307" s="53"/>
      <c r="GF307" s="53"/>
      <c r="GG307" s="53"/>
      <c r="GH307" s="53"/>
      <c r="GI307" s="53"/>
      <c r="GJ307" s="53"/>
      <c r="GK307" s="53"/>
      <c r="GL307" s="53"/>
      <c r="GM307" s="53"/>
      <c r="GN307" s="53"/>
      <c r="GO307" s="53"/>
      <c r="GP307" s="53"/>
      <c r="GQ307" s="53"/>
      <c r="GR307" s="53"/>
      <c r="GS307" s="53"/>
      <c r="GT307" s="53"/>
      <c r="GU307" s="53"/>
      <c r="GV307" s="53"/>
      <c r="GW307" s="53"/>
      <c r="GX307" s="53"/>
      <c r="GY307" s="53"/>
      <c r="GZ307" s="53"/>
      <c r="HA307" s="53"/>
      <c r="HB307" s="53"/>
      <c r="HC307" s="53"/>
      <c r="HD307" s="53"/>
      <c r="HE307" s="53"/>
      <c r="HF307" s="53"/>
      <c r="HG307" s="53"/>
      <c r="HH307" s="53"/>
      <c r="HI307" s="53"/>
      <c r="HJ307" s="53"/>
      <c r="HK307" s="53"/>
      <c r="HL307" s="53"/>
      <c r="HM307" s="53"/>
      <c r="HN307" s="53"/>
      <c r="HO307" s="53"/>
      <c r="HP307" s="53"/>
      <c r="HQ307" s="53"/>
      <c r="HR307" s="53"/>
      <c r="HS307" s="53"/>
      <c r="HT307" s="53"/>
      <c r="HU307" s="53"/>
      <c r="HV307" s="53"/>
      <c r="HW307" s="53"/>
      <c r="HX307" s="53"/>
      <c r="HY307" s="53"/>
      <c r="HZ307" s="53"/>
      <c r="IA307" s="53"/>
      <c r="IB307" s="53"/>
      <c r="IC307" s="53"/>
      <c r="ID307" s="53"/>
      <c r="IE307" s="53"/>
      <c r="IF307" s="53"/>
      <c r="IG307" s="53"/>
      <c r="IH307" s="53"/>
      <c r="II307" s="53"/>
      <c r="IJ307" s="53"/>
      <c r="IK307" s="53"/>
      <c r="IL307" s="53"/>
      <c r="IM307" s="53"/>
      <c r="IN307" s="53"/>
      <c r="IO307" s="53"/>
      <c r="IP307" s="53"/>
      <c r="IQ307" s="53"/>
      <c r="IR307" s="53"/>
      <c r="IS307" s="53"/>
      <c r="IT307" s="53"/>
      <c r="IU307" s="53"/>
      <c r="IV307" s="53"/>
      <c r="IW307" s="53"/>
      <c r="IX307" s="53"/>
      <c r="IY307" s="53"/>
      <c r="IZ307" s="53"/>
      <c r="JA307" s="53"/>
      <c r="JB307" s="53"/>
      <c r="JC307" s="53"/>
      <c r="JD307" s="53"/>
      <c r="JE307" s="53"/>
      <c r="JF307" s="53"/>
      <c r="JG307" s="53"/>
      <c r="JH307" s="53"/>
      <c r="JI307" s="53"/>
      <c r="JJ307" s="53"/>
      <c r="JK307" s="53"/>
      <c r="JL307" s="53"/>
      <c r="JM307" s="53"/>
      <c r="JN307" s="53"/>
      <c r="JO307" s="53"/>
      <c r="JP307" s="53"/>
      <c r="JQ307" s="53"/>
      <c r="JR307" s="53"/>
      <c r="JS307" s="53"/>
      <c r="JT307" s="53"/>
      <c r="JU307" s="53"/>
      <c r="JV307" s="53"/>
      <c r="JW307" s="53"/>
      <c r="JX307" s="53"/>
      <c r="JY307" s="53"/>
      <c r="JZ307" s="53"/>
      <c r="KA307" s="53"/>
      <c r="KB307" s="53"/>
      <c r="KC307" s="53"/>
      <c r="KD307" s="53"/>
      <c r="KE307" s="53"/>
      <c r="KF307" s="53"/>
      <c r="KG307" s="53"/>
      <c r="KH307" s="53"/>
      <c r="KI307" s="53"/>
      <c r="KJ307" s="53"/>
      <c r="KK307" s="53"/>
      <c r="KL307" s="53"/>
      <c r="KM307" s="53"/>
      <c r="KN307" s="53"/>
      <c r="KO307" s="9"/>
      <c r="KP307" s="9"/>
    </row>
    <row r="308" spans="1:302" x14ac:dyDescent="0.25">
      <c r="A308" s="106">
        <f t="shared" si="8"/>
        <v>0</v>
      </c>
      <c r="B308" s="52"/>
      <c r="C308" s="93" t="str">
        <f>IFERROR(VLOOKUP($B308,'Sub-code Info'!$B$4:$C$23,2,FALSE),"")</f>
        <v/>
      </c>
      <c r="D308" s="61"/>
      <c r="E308" s="61"/>
      <c r="F308" s="61"/>
      <c r="G308" s="61"/>
      <c r="H308" s="61"/>
      <c r="I308" s="61"/>
      <c r="J308" s="61"/>
      <c r="K308" s="68" t="str">
        <f>IFERROR('General Data'!$F$3*L308/SUM(COUNTIF(D308:J308,"x")),"00:00")</f>
        <v>00:00</v>
      </c>
      <c r="L308" s="75">
        <f t="shared" si="9"/>
        <v>0</v>
      </c>
      <c r="M308" s="53"/>
      <c r="N308" s="53"/>
      <c r="O308" s="53"/>
      <c r="P308" s="53"/>
      <c r="Q308" s="53"/>
      <c r="R308" s="53"/>
      <c r="S308" s="53"/>
      <c r="T308" s="53"/>
      <c r="U308" s="53"/>
      <c r="V308" s="53"/>
      <c r="W308" s="53"/>
      <c r="X308" s="53"/>
      <c r="Y308" s="53"/>
      <c r="Z308" s="53"/>
      <c r="AA308" s="53"/>
      <c r="AB308" s="53"/>
      <c r="AC308" s="53"/>
      <c r="AD308" s="53"/>
      <c r="AE308" s="53"/>
      <c r="AF308" s="53"/>
      <c r="AG308" s="53"/>
      <c r="AH308" s="53"/>
      <c r="AI308" s="53"/>
      <c r="AJ308" s="53"/>
      <c r="AK308" s="53"/>
      <c r="AL308" s="53"/>
      <c r="AM308" s="53"/>
      <c r="AN308" s="53"/>
      <c r="AO308" s="53"/>
      <c r="AP308" s="53"/>
      <c r="AQ308" s="53"/>
      <c r="AR308" s="53"/>
      <c r="AS308" s="53"/>
      <c r="AT308" s="53"/>
      <c r="AU308" s="53"/>
      <c r="AV308" s="53"/>
      <c r="AW308" s="53"/>
      <c r="AX308" s="53"/>
      <c r="AY308" s="53"/>
      <c r="AZ308" s="53"/>
      <c r="BA308" s="53"/>
      <c r="BB308" s="53"/>
      <c r="BC308" s="53"/>
      <c r="BD308" s="53"/>
      <c r="BE308" s="53"/>
      <c r="BF308" s="53"/>
      <c r="BG308" s="53"/>
      <c r="BH308" s="53"/>
      <c r="BI308" s="53"/>
      <c r="BJ308" s="53"/>
      <c r="BK308" s="53"/>
      <c r="BL308" s="53"/>
      <c r="BM308" s="53"/>
      <c r="BN308" s="53"/>
      <c r="BO308" s="53"/>
      <c r="BP308" s="53"/>
      <c r="BQ308" s="53"/>
      <c r="BR308" s="53"/>
      <c r="BS308" s="53"/>
      <c r="BT308" s="53"/>
      <c r="BU308" s="53"/>
      <c r="BV308" s="53"/>
      <c r="BW308" s="53"/>
      <c r="BX308" s="53"/>
      <c r="BY308" s="53"/>
      <c r="BZ308" s="53"/>
      <c r="CA308" s="53"/>
      <c r="CB308" s="53"/>
      <c r="CC308" s="53"/>
      <c r="CD308" s="53"/>
      <c r="CE308" s="53"/>
      <c r="CF308" s="53"/>
      <c r="CG308" s="53"/>
      <c r="CH308" s="53"/>
      <c r="CI308" s="53"/>
      <c r="CJ308" s="53"/>
      <c r="CK308" s="53"/>
      <c r="CL308" s="53"/>
      <c r="CM308" s="53"/>
      <c r="CN308" s="53"/>
      <c r="CO308" s="53"/>
      <c r="CP308" s="53"/>
      <c r="CQ308" s="53"/>
      <c r="CR308" s="53"/>
      <c r="CS308" s="53"/>
      <c r="CT308" s="53"/>
      <c r="CU308" s="53"/>
      <c r="CV308" s="53"/>
      <c r="CW308" s="53"/>
      <c r="CX308" s="53"/>
      <c r="CY308" s="53"/>
      <c r="CZ308" s="53"/>
      <c r="DA308" s="53"/>
      <c r="DB308" s="53"/>
      <c r="DC308" s="53"/>
      <c r="DD308" s="53"/>
      <c r="DE308" s="53"/>
      <c r="DF308" s="53"/>
      <c r="DG308" s="53"/>
      <c r="DH308" s="53"/>
      <c r="DI308" s="53"/>
      <c r="DJ308" s="53"/>
      <c r="DK308" s="53"/>
      <c r="DL308" s="53"/>
      <c r="DM308" s="53"/>
      <c r="DN308" s="53"/>
      <c r="DO308" s="53"/>
      <c r="DP308" s="53"/>
      <c r="DQ308" s="53"/>
      <c r="DR308" s="53"/>
      <c r="DS308" s="53"/>
      <c r="DT308" s="53"/>
      <c r="DU308" s="53"/>
      <c r="DV308" s="53"/>
      <c r="DW308" s="53"/>
      <c r="DX308" s="53"/>
      <c r="DY308" s="53"/>
      <c r="DZ308" s="53"/>
      <c r="EA308" s="53"/>
      <c r="EB308" s="53"/>
      <c r="EC308" s="53"/>
      <c r="ED308" s="53"/>
      <c r="EE308" s="53"/>
      <c r="EF308" s="53"/>
      <c r="EG308" s="53"/>
      <c r="EH308" s="53"/>
      <c r="EI308" s="53"/>
      <c r="EJ308" s="53"/>
      <c r="EK308" s="53"/>
      <c r="EL308" s="53"/>
      <c r="EM308" s="53"/>
      <c r="EN308" s="53"/>
      <c r="EO308" s="53"/>
      <c r="EP308" s="53"/>
      <c r="EQ308" s="53"/>
      <c r="ER308" s="53"/>
      <c r="ES308" s="53"/>
      <c r="ET308" s="53"/>
      <c r="EU308" s="53"/>
      <c r="EV308" s="53"/>
      <c r="EW308" s="53"/>
      <c r="EX308" s="53"/>
      <c r="EY308" s="53"/>
      <c r="EZ308" s="53"/>
      <c r="FA308" s="53"/>
      <c r="FB308" s="53"/>
      <c r="FC308" s="53"/>
      <c r="FD308" s="53"/>
      <c r="FE308" s="53"/>
      <c r="FF308" s="53"/>
      <c r="FG308" s="53"/>
      <c r="FH308" s="53"/>
      <c r="FI308" s="53"/>
      <c r="FJ308" s="53"/>
      <c r="FK308" s="53"/>
      <c r="FL308" s="53"/>
      <c r="FM308" s="53"/>
      <c r="FN308" s="53"/>
      <c r="FO308" s="53"/>
      <c r="FP308" s="53"/>
      <c r="FQ308" s="53"/>
      <c r="FR308" s="53"/>
      <c r="FS308" s="53"/>
      <c r="FT308" s="53"/>
      <c r="FU308" s="53"/>
      <c r="FV308" s="53"/>
      <c r="FW308" s="53"/>
      <c r="FX308" s="53"/>
      <c r="FY308" s="53"/>
      <c r="FZ308" s="53"/>
      <c r="GA308" s="53"/>
      <c r="GB308" s="53"/>
      <c r="GC308" s="53"/>
      <c r="GD308" s="53"/>
      <c r="GE308" s="53"/>
      <c r="GF308" s="53"/>
      <c r="GG308" s="53"/>
      <c r="GH308" s="53"/>
      <c r="GI308" s="53"/>
      <c r="GJ308" s="53"/>
      <c r="GK308" s="53"/>
      <c r="GL308" s="53"/>
      <c r="GM308" s="53"/>
      <c r="GN308" s="53"/>
      <c r="GO308" s="53"/>
      <c r="GP308" s="53"/>
      <c r="GQ308" s="53"/>
      <c r="GR308" s="53"/>
      <c r="GS308" s="53"/>
      <c r="GT308" s="53"/>
      <c r="GU308" s="53"/>
      <c r="GV308" s="53"/>
      <c r="GW308" s="53"/>
      <c r="GX308" s="53"/>
      <c r="GY308" s="53"/>
      <c r="GZ308" s="53"/>
      <c r="HA308" s="53"/>
      <c r="HB308" s="53"/>
      <c r="HC308" s="53"/>
      <c r="HD308" s="53"/>
      <c r="HE308" s="53"/>
      <c r="HF308" s="53"/>
      <c r="HG308" s="53"/>
      <c r="HH308" s="53"/>
      <c r="HI308" s="53"/>
      <c r="HJ308" s="53"/>
      <c r="HK308" s="53"/>
      <c r="HL308" s="53"/>
      <c r="HM308" s="53"/>
      <c r="HN308" s="53"/>
      <c r="HO308" s="53"/>
      <c r="HP308" s="53"/>
      <c r="HQ308" s="53"/>
      <c r="HR308" s="53"/>
      <c r="HS308" s="53"/>
      <c r="HT308" s="53"/>
      <c r="HU308" s="53"/>
      <c r="HV308" s="53"/>
      <c r="HW308" s="53"/>
      <c r="HX308" s="53"/>
      <c r="HY308" s="53"/>
      <c r="HZ308" s="53"/>
      <c r="IA308" s="53"/>
      <c r="IB308" s="53"/>
      <c r="IC308" s="53"/>
      <c r="ID308" s="53"/>
      <c r="IE308" s="53"/>
      <c r="IF308" s="53"/>
      <c r="IG308" s="53"/>
      <c r="IH308" s="53"/>
      <c r="II308" s="53"/>
      <c r="IJ308" s="53"/>
      <c r="IK308" s="53"/>
      <c r="IL308" s="53"/>
      <c r="IM308" s="53"/>
      <c r="IN308" s="53"/>
      <c r="IO308" s="53"/>
      <c r="IP308" s="53"/>
      <c r="IQ308" s="53"/>
      <c r="IR308" s="53"/>
      <c r="IS308" s="53"/>
      <c r="IT308" s="53"/>
      <c r="IU308" s="53"/>
      <c r="IV308" s="53"/>
      <c r="IW308" s="53"/>
      <c r="IX308" s="53"/>
      <c r="IY308" s="53"/>
      <c r="IZ308" s="53"/>
      <c r="JA308" s="53"/>
      <c r="JB308" s="53"/>
      <c r="JC308" s="53"/>
      <c r="JD308" s="53"/>
      <c r="JE308" s="53"/>
      <c r="JF308" s="53"/>
      <c r="JG308" s="53"/>
      <c r="JH308" s="53"/>
      <c r="JI308" s="53"/>
      <c r="JJ308" s="53"/>
      <c r="JK308" s="53"/>
      <c r="JL308" s="53"/>
      <c r="JM308" s="53"/>
      <c r="JN308" s="53"/>
      <c r="JO308" s="53"/>
      <c r="JP308" s="53"/>
      <c r="JQ308" s="53"/>
      <c r="JR308" s="53"/>
      <c r="JS308" s="53"/>
      <c r="JT308" s="53"/>
      <c r="JU308" s="53"/>
      <c r="JV308" s="53"/>
      <c r="JW308" s="53"/>
      <c r="JX308" s="53"/>
      <c r="JY308" s="53"/>
      <c r="JZ308" s="53"/>
      <c r="KA308" s="53"/>
      <c r="KB308" s="53"/>
      <c r="KC308" s="53"/>
      <c r="KD308" s="53"/>
      <c r="KE308" s="53"/>
      <c r="KF308" s="53"/>
      <c r="KG308" s="53"/>
      <c r="KH308" s="53"/>
      <c r="KI308" s="53"/>
      <c r="KJ308" s="53"/>
      <c r="KK308" s="53"/>
      <c r="KL308" s="53"/>
      <c r="KM308" s="53"/>
      <c r="KN308" s="53"/>
      <c r="KO308" s="9"/>
      <c r="KP308" s="9"/>
    </row>
    <row r="309" spans="1:302" x14ac:dyDescent="0.25">
      <c r="A309" s="106">
        <f t="shared" si="8"/>
        <v>0</v>
      </c>
      <c r="B309" s="52"/>
      <c r="C309" s="93" t="str">
        <f>IFERROR(VLOOKUP($B309,'Sub-code Info'!$B$4:$C$23,2,FALSE),"")</f>
        <v/>
      </c>
      <c r="D309" s="61"/>
      <c r="E309" s="61"/>
      <c r="F309" s="61"/>
      <c r="G309" s="61"/>
      <c r="H309" s="61"/>
      <c r="I309" s="61"/>
      <c r="J309" s="61"/>
      <c r="K309" s="68" t="str">
        <f>IFERROR('General Data'!$F$3*L309/SUM(COUNTIF(D309:J309,"x")),"00:00")</f>
        <v>00:00</v>
      </c>
      <c r="L309" s="75">
        <f t="shared" si="9"/>
        <v>0</v>
      </c>
      <c r="M309" s="53"/>
      <c r="N309" s="53"/>
      <c r="O309" s="53"/>
      <c r="P309" s="53"/>
      <c r="Q309" s="53"/>
      <c r="R309" s="53"/>
      <c r="S309" s="53"/>
      <c r="T309" s="53"/>
      <c r="U309" s="53"/>
      <c r="V309" s="53"/>
      <c r="W309" s="53"/>
      <c r="X309" s="53"/>
      <c r="Y309" s="53"/>
      <c r="Z309" s="53"/>
      <c r="AA309" s="53"/>
      <c r="AB309" s="53"/>
      <c r="AC309" s="53"/>
      <c r="AD309" s="53"/>
      <c r="AE309" s="53"/>
      <c r="AF309" s="53"/>
      <c r="AG309" s="53"/>
      <c r="AH309" s="53"/>
      <c r="AI309" s="53"/>
      <c r="AJ309" s="53"/>
      <c r="AK309" s="53"/>
      <c r="AL309" s="53"/>
      <c r="AM309" s="53"/>
      <c r="AN309" s="53"/>
      <c r="AO309" s="53"/>
      <c r="AP309" s="53"/>
      <c r="AQ309" s="53"/>
      <c r="AR309" s="53"/>
      <c r="AS309" s="53"/>
      <c r="AT309" s="53"/>
      <c r="AU309" s="53"/>
      <c r="AV309" s="53"/>
      <c r="AW309" s="53"/>
      <c r="AX309" s="53"/>
      <c r="AY309" s="53"/>
      <c r="AZ309" s="53"/>
      <c r="BA309" s="53"/>
      <c r="BB309" s="53"/>
      <c r="BC309" s="53"/>
      <c r="BD309" s="53"/>
      <c r="BE309" s="53"/>
      <c r="BF309" s="53"/>
      <c r="BG309" s="53"/>
      <c r="BH309" s="53"/>
      <c r="BI309" s="53"/>
      <c r="BJ309" s="53"/>
      <c r="BK309" s="53"/>
      <c r="BL309" s="53"/>
      <c r="BM309" s="53"/>
      <c r="BN309" s="53"/>
      <c r="BO309" s="53"/>
      <c r="BP309" s="53"/>
      <c r="BQ309" s="53"/>
      <c r="BR309" s="53"/>
      <c r="BS309" s="53"/>
      <c r="BT309" s="53"/>
      <c r="BU309" s="53"/>
      <c r="BV309" s="53"/>
      <c r="BW309" s="53"/>
      <c r="BX309" s="53"/>
      <c r="BY309" s="53"/>
      <c r="BZ309" s="53"/>
      <c r="CA309" s="53"/>
      <c r="CB309" s="53"/>
      <c r="CC309" s="53"/>
      <c r="CD309" s="53"/>
      <c r="CE309" s="53"/>
      <c r="CF309" s="53"/>
      <c r="CG309" s="53"/>
      <c r="CH309" s="53"/>
      <c r="CI309" s="53"/>
      <c r="CJ309" s="53"/>
      <c r="CK309" s="53"/>
      <c r="CL309" s="53"/>
      <c r="CM309" s="53"/>
      <c r="CN309" s="53"/>
      <c r="CO309" s="53"/>
      <c r="CP309" s="53"/>
      <c r="CQ309" s="53"/>
      <c r="CR309" s="53"/>
      <c r="CS309" s="53"/>
      <c r="CT309" s="53"/>
      <c r="CU309" s="53"/>
      <c r="CV309" s="53"/>
      <c r="CW309" s="53"/>
      <c r="CX309" s="53"/>
      <c r="CY309" s="53"/>
      <c r="CZ309" s="53"/>
      <c r="DA309" s="53"/>
      <c r="DB309" s="53"/>
      <c r="DC309" s="53"/>
      <c r="DD309" s="53"/>
      <c r="DE309" s="53"/>
      <c r="DF309" s="53"/>
      <c r="DG309" s="53"/>
      <c r="DH309" s="53"/>
      <c r="DI309" s="53"/>
      <c r="DJ309" s="53"/>
      <c r="DK309" s="53"/>
      <c r="DL309" s="53"/>
      <c r="DM309" s="53"/>
      <c r="DN309" s="53"/>
      <c r="DO309" s="53"/>
      <c r="DP309" s="53"/>
      <c r="DQ309" s="53"/>
      <c r="DR309" s="53"/>
      <c r="DS309" s="53"/>
      <c r="DT309" s="53"/>
      <c r="DU309" s="53"/>
      <c r="DV309" s="53"/>
      <c r="DW309" s="53"/>
      <c r="DX309" s="53"/>
      <c r="DY309" s="53"/>
      <c r="DZ309" s="53"/>
      <c r="EA309" s="53"/>
      <c r="EB309" s="53"/>
      <c r="EC309" s="53"/>
      <c r="ED309" s="53"/>
      <c r="EE309" s="53"/>
      <c r="EF309" s="53"/>
      <c r="EG309" s="53"/>
      <c r="EH309" s="53"/>
      <c r="EI309" s="53"/>
      <c r="EJ309" s="53"/>
      <c r="EK309" s="53"/>
      <c r="EL309" s="53"/>
      <c r="EM309" s="53"/>
      <c r="EN309" s="53"/>
      <c r="EO309" s="53"/>
      <c r="EP309" s="53"/>
      <c r="EQ309" s="53"/>
      <c r="ER309" s="53"/>
      <c r="ES309" s="53"/>
      <c r="ET309" s="53"/>
      <c r="EU309" s="53"/>
      <c r="EV309" s="53"/>
      <c r="EW309" s="53"/>
      <c r="EX309" s="53"/>
      <c r="EY309" s="53"/>
      <c r="EZ309" s="53"/>
      <c r="FA309" s="53"/>
      <c r="FB309" s="53"/>
      <c r="FC309" s="53"/>
      <c r="FD309" s="53"/>
      <c r="FE309" s="53"/>
      <c r="FF309" s="53"/>
      <c r="FG309" s="53"/>
      <c r="FH309" s="53"/>
      <c r="FI309" s="53"/>
      <c r="FJ309" s="53"/>
      <c r="FK309" s="53"/>
      <c r="FL309" s="53"/>
      <c r="FM309" s="53"/>
      <c r="FN309" s="53"/>
      <c r="FO309" s="53"/>
      <c r="FP309" s="53"/>
      <c r="FQ309" s="53"/>
      <c r="FR309" s="53"/>
      <c r="FS309" s="53"/>
      <c r="FT309" s="53"/>
      <c r="FU309" s="53"/>
      <c r="FV309" s="53"/>
      <c r="FW309" s="53"/>
      <c r="FX309" s="53"/>
      <c r="FY309" s="53"/>
      <c r="FZ309" s="53"/>
      <c r="GA309" s="53"/>
      <c r="GB309" s="53"/>
      <c r="GC309" s="53"/>
      <c r="GD309" s="53"/>
      <c r="GE309" s="53"/>
      <c r="GF309" s="53"/>
      <c r="GG309" s="53"/>
      <c r="GH309" s="53"/>
      <c r="GI309" s="53"/>
      <c r="GJ309" s="53"/>
      <c r="GK309" s="53"/>
      <c r="GL309" s="53"/>
      <c r="GM309" s="53"/>
      <c r="GN309" s="53"/>
      <c r="GO309" s="53"/>
      <c r="GP309" s="53"/>
      <c r="GQ309" s="53"/>
      <c r="GR309" s="53"/>
      <c r="GS309" s="53"/>
      <c r="GT309" s="53"/>
      <c r="GU309" s="53"/>
      <c r="GV309" s="53"/>
      <c r="GW309" s="53"/>
      <c r="GX309" s="53"/>
      <c r="GY309" s="53"/>
      <c r="GZ309" s="53"/>
      <c r="HA309" s="53"/>
      <c r="HB309" s="53"/>
      <c r="HC309" s="53"/>
      <c r="HD309" s="53"/>
      <c r="HE309" s="53"/>
      <c r="HF309" s="53"/>
      <c r="HG309" s="53"/>
      <c r="HH309" s="53"/>
      <c r="HI309" s="53"/>
      <c r="HJ309" s="53"/>
      <c r="HK309" s="53"/>
      <c r="HL309" s="53"/>
      <c r="HM309" s="53"/>
      <c r="HN309" s="53"/>
      <c r="HO309" s="53"/>
      <c r="HP309" s="53"/>
      <c r="HQ309" s="53"/>
      <c r="HR309" s="53"/>
      <c r="HS309" s="53"/>
      <c r="HT309" s="53"/>
      <c r="HU309" s="53"/>
      <c r="HV309" s="53"/>
      <c r="HW309" s="53"/>
      <c r="HX309" s="53"/>
      <c r="HY309" s="53"/>
      <c r="HZ309" s="53"/>
      <c r="IA309" s="53"/>
      <c r="IB309" s="53"/>
      <c r="IC309" s="53"/>
      <c r="ID309" s="53"/>
      <c r="IE309" s="53"/>
      <c r="IF309" s="53"/>
      <c r="IG309" s="53"/>
      <c r="IH309" s="53"/>
      <c r="II309" s="53"/>
      <c r="IJ309" s="53"/>
      <c r="IK309" s="53"/>
      <c r="IL309" s="53"/>
      <c r="IM309" s="53"/>
      <c r="IN309" s="53"/>
      <c r="IO309" s="53"/>
      <c r="IP309" s="53"/>
      <c r="IQ309" s="53"/>
      <c r="IR309" s="53"/>
      <c r="IS309" s="53"/>
      <c r="IT309" s="53"/>
      <c r="IU309" s="53"/>
      <c r="IV309" s="53"/>
      <c r="IW309" s="53"/>
      <c r="IX309" s="53"/>
      <c r="IY309" s="53"/>
      <c r="IZ309" s="53"/>
      <c r="JA309" s="53"/>
      <c r="JB309" s="53"/>
      <c r="JC309" s="53"/>
      <c r="JD309" s="53"/>
      <c r="JE309" s="53"/>
      <c r="JF309" s="53"/>
      <c r="JG309" s="53"/>
      <c r="JH309" s="53"/>
      <c r="JI309" s="53"/>
      <c r="JJ309" s="53"/>
      <c r="JK309" s="53"/>
      <c r="JL309" s="53"/>
      <c r="JM309" s="53"/>
      <c r="JN309" s="53"/>
      <c r="JO309" s="53"/>
      <c r="JP309" s="53"/>
      <c r="JQ309" s="53"/>
      <c r="JR309" s="53"/>
      <c r="JS309" s="53"/>
      <c r="JT309" s="53"/>
      <c r="JU309" s="53"/>
      <c r="JV309" s="53"/>
      <c r="JW309" s="53"/>
      <c r="JX309" s="53"/>
      <c r="JY309" s="53"/>
      <c r="JZ309" s="53"/>
      <c r="KA309" s="53"/>
      <c r="KB309" s="53"/>
      <c r="KC309" s="53"/>
      <c r="KD309" s="53"/>
      <c r="KE309" s="53"/>
      <c r="KF309" s="53"/>
      <c r="KG309" s="53"/>
      <c r="KH309" s="53"/>
      <c r="KI309" s="53"/>
      <c r="KJ309" s="53"/>
      <c r="KK309" s="53"/>
      <c r="KL309" s="53"/>
      <c r="KM309" s="53"/>
      <c r="KN309" s="53"/>
      <c r="KO309" s="9"/>
      <c r="KP309" s="9"/>
    </row>
    <row r="310" spans="1:302" x14ac:dyDescent="0.25">
      <c r="A310" s="106">
        <f t="shared" si="8"/>
        <v>0</v>
      </c>
      <c r="B310" s="52"/>
      <c r="C310" s="93" t="str">
        <f>IFERROR(VLOOKUP($B310,'Sub-code Info'!$B$4:$C$23,2,FALSE),"")</f>
        <v/>
      </c>
      <c r="D310" s="61"/>
      <c r="E310" s="61"/>
      <c r="F310" s="61"/>
      <c r="G310" s="61"/>
      <c r="H310" s="61"/>
      <c r="I310" s="61"/>
      <c r="J310" s="61"/>
      <c r="K310" s="68" t="str">
        <f>IFERROR('General Data'!$F$3*L310/SUM(COUNTIF(D310:J310,"x")),"00:00")</f>
        <v>00:00</v>
      </c>
      <c r="L310" s="75">
        <f t="shared" si="9"/>
        <v>0</v>
      </c>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c r="BF310" s="53"/>
      <c r="BG310" s="53"/>
      <c r="BH310" s="53"/>
      <c r="BI310" s="53"/>
      <c r="BJ310" s="53"/>
      <c r="BK310" s="53"/>
      <c r="BL310" s="53"/>
      <c r="BM310" s="53"/>
      <c r="BN310" s="53"/>
      <c r="BO310" s="53"/>
      <c r="BP310" s="53"/>
      <c r="BQ310" s="53"/>
      <c r="BR310" s="53"/>
      <c r="BS310" s="53"/>
      <c r="BT310" s="53"/>
      <c r="BU310" s="53"/>
      <c r="BV310" s="53"/>
      <c r="BW310" s="53"/>
      <c r="BX310" s="53"/>
      <c r="BY310" s="53"/>
      <c r="BZ310" s="53"/>
      <c r="CA310" s="53"/>
      <c r="CB310" s="53"/>
      <c r="CC310" s="53"/>
      <c r="CD310" s="53"/>
      <c r="CE310" s="53"/>
      <c r="CF310" s="53"/>
      <c r="CG310" s="53"/>
      <c r="CH310" s="53"/>
      <c r="CI310" s="53"/>
      <c r="CJ310" s="53"/>
      <c r="CK310" s="53"/>
      <c r="CL310" s="53"/>
      <c r="CM310" s="53"/>
      <c r="CN310" s="53"/>
      <c r="CO310" s="53"/>
      <c r="CP310" s="53"/>
      <c r="CQ310" s="53"/>
      <c r="CR310" s="53"/>
      <c r="CS310" s="53"/>
      <c r="CT310" s="53"/>
      <c r="CU310" s="53"/>
      <c r="CV310" s="53"/>
      <c r="CW310" s="53"/>
      <c r="CX310" s="53"/>
      <c r="CY310" s="53"/>
      <c r="CZ310" s="53"/>
      <c r="DA310" s="53"/>
      <c r="DB310" s="53"/>
      <c r="DC310" s="53"/>
      <c r="DD310" s="53"/>
      <c r="DE310" s="53"/>
      <c r="DF310" s="53"/>
      <c r="DG310" s="53"/>
      <c r="DH310" s="53"/>
      <c r="DI310" s="53"/>
      <c r="DJ310" s="53"/>
      <c r="DK310" s="53"/>
      <c r="DL310" s="53"/>
      <c r="DM310" s="53"/>
      <c r="DN310" s="53"/>
      <c r="DO310" s="53"/>
      <c r="DP310" s="53"/>
      <c r="DQ310" s="53"/>
      <c r="DR310" s="53"/>
      <c r="DS310" s="53"/>
      <c r="DT310" s="53"/>
      <c r="DU310" s="53"/>
      <c r="DV310" s="53"/>
      <c r="DW310" s="53"/>
      <c r="DX310" s="53"/>
      <c r="DY310" s="53"/>
      <c r="DZ310" s="53"/>
      <c r="EA310" s="53"/>
      <c r="EB310" s="53"/>
      <c r="EC310" s="53"/>
      <c r="ED310" s="53"/>
      <c r="EE310" s="53"/>
      <c r="EF310" s="53"/>
      <c r="EG310" s="53"/>
      <c r="EH310" s="53"/>
      <c r="EI310" s="53"/>
      <c r="EJ310" s="53"/>
      <c r="EK310" s="53"/>
      <c r="EL310" s="53"/>
      <c r="EM310" s="53"/>
      <c r="EN310" s="53"/>
      <c r="EO310" s="53"/>
      <c r="EP310" s="53"/>
      <c r="EQ310" s="53"/>
      <c r="ER310" s="53"/>
      <c r="ES310" s="53"/>
      <c r="ET310" s="53"/>
      <c r="EU310" s="53"/>
      <c r="EV310" s="53"/>
      <c r="EW310" s="53"/>
      <c r="EX310" s="53"/>
      <c r="EY310" s="53"/>
      <c r="EZ310" s="53"/>
      <c r="FA310" s="53"/>
      <c r="FB310" s="53"/>
      <c r="FC310" s="53"/>
      <c r="FD310" s="53"/>
      <c r="FE310" s="53"/>
      <c r="FF310" s="53"/>
      <c r="FG310" s="53"/>
      <c r="FH310" s="53"/>
      <c r="FI310" s="53"/>
      <c r="FJ310" s="53"/>
      <c r="FK310" s="53"/>
      <c r="FL310" s="53"/>
      <c r="FM310" s="53"/>
      <c r="FN310" s="53"/>
      <c r="FO310" s="53"/>
      <c r="FP310" s="53"/>
      <c r="FQ310" s="53"/>
      <c r="FR310" s="53"/>
      <c r="FS310" s="53"/>
      <c r="FT310" s="53"/>
      <c r="FU310" s="53"/>
      <c r="FV310" s="53"/>
      <c r="FW310" s="53"/>
      <c r="FX310" s="53"/>
      <c r="FY310" s="53"/>
      <c r="FZ310" s="53"/>
      <c r="GA310" s="53"/>
      <c r="GB310" s="53"/>
      <c r="GC310" s="53"/>
      <c r="GD310" s="53"/>
      <c r="GE310" s="53"/>
      <c r="GF310" s="53"/>
      <c r="GG310" s="53"/>
      <c r="GH310" s="53"/>
      <c r="GI310" s="53"/>
      <c r="GJ310" s="53"/>
      <c r="GK310" s="53"/>
      <c r="GL310" s="53"/>
      <c r="GM310" s="53"/>
      <c r="GN310" s="53"/>
      <c r="GO310" s="53"/>
      <c r="GP310" s="53"/>
      <c r="GQ310" s="53"/>
      <c r="GR310" s="53"/>
      <c r="GS310" s="53"/>
      <c r="GT310" s="53"/>
      <c r="GU310" s="53"/>
      <c r="GV310" s="53"/>
      <c r="GW310" s="53"/>
      <c r="GX310" s="53"/>
      <c r="GY310" s="53"/>
      <c r="GZ310" s="53"/>
      <c r="HA310" s="53"/>
      <c r="HB310" s="53"/>
      <c r="HC310" s="53"/>
      <c r="HD310" s="53"/>
      <c r="HE310" s="53"/>
      <c r="HF310" s="53"/>
      <c r="HG310" s="53"/>
      <c r="HH310" s="53"/>
      <c r="HI310" s="53"/>
      <c r="HJ310" s="53"/>
      <c r="HK310" s="53"/>
      <c r="HL310" s="53"/>
      <c r="HM310" s="53"/>
      <c r="HN310" s="53"/>
      <c r="HO310" s="53"/>
      <c r="HP310" s="53"/>
      <c r="HQ310" s="53"/>
      <c r="HR310" s="53"/>
      <c r="HS310" s="53"/>
      <c r="HT310" s="53"/>
      <c r="HU310" s="53"/>
      <c r="HV310" s="53"/>
      <c r="HW310" s="53"/>
      <c r="HX310" s="53"/>
      <c r="HY310" s="53"/>
      <c r="HZ310" s="53"/>
      <c r="IA310" s="53"/>
      <c r="IB310" s="53"/>
      <c r="IC310" s="53"/>
      <c r="ID310" s="53"/>
      <c r="IE310" s="53"/>
      <c r="IF310" s="53"/>
      <c r="IG310" s="53"/>
      <c r="IH310" s="53"/>
      <c r="II310" s="53"/>
      <c r="IJ310" s="53"/>
      <c r="IK310" s="53"/>
      <c r="IL310" s="53"/>
      <c r="IM310" s="53"/>
      <c r="IN310" s="53"/>
      <c r="IO310" s="53"/>
      <c r="IP310" s="53"/>
      <c r="IQ310" s="53"/>
      <c r="IR310" s="53"/>
      <c r="IS310" s="53"/>
      <c r="IT310" s="53"/>
      <c r="IU310" s="53"/>
      <c r="IV310" s="53"/>
      <c r="IW310" s="53"/>
      <c r="IX310" s="53"/>
      <c r="IY310" s="53"/>
      <c r="IZ310" s="53"/>
      <c r="JA310" s="53"/>
      <c r="JB310" s="53"/>
      <c r="JC310" s="53"/>
      <c r="JD310" s="53"/>
      <c r="JE310" s="53"/>
      <c r="JF310" s="53"/>
      <c r="JG310" s="53"/>
      <c r="JH310" s="53"/>
      <c r="JI310" s="53"/>
      <c r="JJ310" s="53"/>
      <c r="JK310" s="53"/>
      <c r="JL310" s="53"/>
      <c r="JM310" s="53"/>
      <c r="JN310" s="53"/>
      <c r="JO310" s="53"/>
      <c r="JP310" s="53"/>
      <c r="JQ310" s="53"/>
      <c r="JR310" s="53"/>
      <c r="JS310" s="53"/>
      <c r="JT310" s="53"/>
      <c r="JU310" s="53"/>
      <c r="JV310" s="53"/>
      <c r="JW310" s="53"/>
      <c r="JX310" s="53"/>
      <c r="JY310" s="53"/>
      <c r="JZ310" s="53"/>
      <c r="KA310" s="53"/>
      <c r="KB310" s="53"/>
      <c r="KC310" s="53"/>
      <c r="KD310" s="53"/>
      <c r="KE310" s="53"/>
      <c r="KF310" s="53"/>
      <c r="KG310" s="53"/>
      <c r="KH310" s="53"/>
      <c r="KI310" s="53"/>
      <c r="KJ310" s="53"/>
      <c r="KK310" s="53"/>
      <c r="KL310" s="53"/>
      <c r="KM310" s="53"/>
      <c r="KN310" s="53"/>
      <c r="KO310" s="9"/>
      <c r="KP310" s="9"/>
    </row>
    <row r="311" spans="1:302" x14ac:dyDescent="0.25">
      <c r="A311" s="106">
        <f t="shared" si="8"/>
        <v>0</v>
      </c>
      <c r="B311" s="52"/>
      <c r="C311" s="93" t="str">
        <f>IFERROR(VLOOKUP($B311,'Sub-code Info'!$B$4:$C$23,2,FALSE),"")</f>
        <v/>
      </c>
      <c r="D311" s="61"/>
      <c r="E311" s="61"/>
      <c r="F311" s="61"/>
      <c r="G311" s="61"/>
      <c r="H311" s="61"/>
      <c r="I311" s="61"/>
      <c r="J311" s="61"/>
      <c r="K311" s="68" t="str">
        <f>IFERROR('General Data'!$F$3*L311/SUM(COUNTIF(D311:J311,"x")),"00:00")</f>
        <v>00:00</v>
      </c>
      <c r="L311" s="75">
        <f t="shared" si="9"/>
        <v>0</v>
      </c>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c r="AK311" s="53"/>
      <c r="AL311" s="53"/>
      <c r="AM311" s="53"/>
      <c r="AN311" s="53"/>
      <c r="AO311" s="53"/>
      <c r="AP311" s="53"/>
      <c r="AQ311" s="53"/>
      <c r="AR311" s="53"/>
      <c r="AS311" s="53"/>
      <c r="AT311" s="53"/>
      <c r="AU311" s="53"/>
      <c r="AV311" s="53"/>
      <c r="AW311" s="53"/>
      <c r="AX311" s="53"/>
      <c r="AY311" s="53"/>
      <c r="AZ311" s="53"/>
      <c r="BA311" s="53"/>
      <c r="BB311" s="53"/>
      <c r="BC311" s="53"/>
      <c r="BD311" s="53"/>
      <c r="BE311" s="53"/>
      <c r="BF311" s="53"/>
      <c r="BG311" s="53"/>
      <c r="BH311" s="53"/>
      <c r="BI311" s="53"/>
      <c r="BJ311" s="53"/>
      <c r="BK311" s="53"/>
      <c r="BL311" s="53"/>
      <c r="BM311" s="53"/>
      <c r="BN311" s="53"/>
      <c r="BO311" s="53"/>
      <c r="BP311" s="53"/>
      <c r="BQ311" s="53"/>
      <c r="BR311" s="53"/>
      <c r="BS311" s="53"/>
      <c r="BT311" s="53"/>
      <c r="BU311" s="53"/>
      <c r="BV311" s="53"/>
      <c r="BW311" s="53"/>
      <c r="BX311" s="53"/>
      <c r="BY311" s="53"/>
      <c r="BZ311" s="53"/>
      <c r="CA311" s="53"/>
      <c r="CB311" s="53"/>
      <c r="CC311" s="53"/>
      <c r="CD311" s="53"/>
      <c r="CE311" s="53"/>
      <c r="CF311" s="53"/>
      <c r="CG311" s="53"/>
      <c r="CH311" s="53"/>
      <c r="CI311" s="53"/>
      <c r="CJ311" s="53"/>
      <c r="CK311" s="53"/>
      <c r="CL311" s="53"/>
      <c r="CM311" s="53"/>
      <c r="CN311" s="53"/>
      <c r="CO311" s="53"/>
      <c r="CP311" s="53"/>
      <c r="CQ311" s="53"/>
      <c r="CR311" s="53"/>
      <c r="CS311" s="53"/>
      <c r="CT311" s="53"/>
      <c r="CU311" s="53"/>
      <c r="CV311" s="53"/>
      <c r="CW311" s="53"/>
      <c r="CX311" s="53"/>
      <c r="CY311" s="53"/>
      <c r="CZ311" s="53"/>
      <c r="DA311" s="53"/>
      <c r="DB311" s="53"/>
      <c r="DC311" s="53"/>
      <c r="DD311" s="53"/>
      <c r="DE311" s="53"/>
      <c r="DF311" s="53"/>
      <c r="DG311" s="53"/>
      <c r="DH311" s="53"/>
      <c r="DI311" s="53"/>
      <c r="DJ311" s="53"/>
      <c r="DK311" s="53"/>
      <c r="DL311" s="53"/>
      <c r="DM311" s="53"/>
      <c r="DN311" s="53"/>
      <c r="DO311" s="53"/>
      <c r="DP311" s="53"/>
      <c r="DQ311" s="53"/>
      <c r="DR311" s="53"/>
      <c r="DS311" s="53"/>
      <c r="DT311" s="53"/>
      <c r="DU311" s="53"/>
      <c r="DV311" s="53"/>
      <c r="DW311" s="53"/>
      <c r="DX311" s="53"/>
      <c r="DY311" s="53"/>
      <c r="DZ311" s="53"/>
      <c r="EA311" s="53"/>
      <c r="EB311" s="53"/>
      <c r="EC311" s="53"/>
      <c r="ED311" s="53"/>
      <c r="EE311" s="53"/>
      <c r="EF311" s="53"/>
      <c r="EG311" s="53"/>
      <c r="EH311" s="53"/>
      <c r="EI311" s="53"/>
      <c r="EJ311" s="53"/>
      <c r="EK311" s="53"/>
      <c r="EL311" s="53"/>
      <c r="EM311" s="53"/>
      <c r="EN311" s="53"/>
      <c r="EO311" s="53"/>
      <c r="EP311" s="53"/>
      <c r="EQ311" s="53"/>
      <c r="ER311" s="53"/>
      <c r="ES311" s="53"/>
      <c r="ET311" s="53"/>
      <c r="EU311" s="53"/>
      <c r="EV311" s="53"/>
      <c r="EW311" s="53"/>
      <c r="EX311" s="53"/>
      <c r="EY311" s="53"/>
      <c r="EZ311" s="53"/>
      <c r="FA311" s="53"/>
      <c r="FB311" s="53"/>
      <c r="FC311" s="53"/>
      <c r="FD311" s="53"/>
      <c r="FE311" s="53"/>
      <c r="FF311" s="53"/>
      <c r="FG311" s="53"/>
      <c r="FH311" s="53"/>
      <c r="FI311" s="53"/>
      <c r="FJ311" s="53"/>
      <c r="FK311" s="53"/>
      <c r="FL311" s="53"/>
      <c r="FM311" s="53"/>
      <c r="FN311" s="53"/>
      <c r="FO311" s="53"/>
      <c r="FP311" s="53"/>
      <c r="FQ311" s="53"/>
      <c r="FR311" s="53"/>
      <c r="FS311" s="53"/>
      <c r="FT311" s="53"/>
      <c r="FU311" s="53"/>
      <c r="FV311" s="53"/>
      <c r="FW311" s="53"/>
      <c r="FX311" s="53"/>
      <c r="FY311" s="53"/>
      <c r="FZ311" s="53"/>
      <c r="GA311" s="53"/>
      <c r="GB311" s="53"/>
      <c r="GC311" s="53"/>
      <c r="GD311" s="53"/>
      <c r="GE311" s="53"/>
      <c r="GF311" s="53"/>
      <c r="GG311" s="53"/>
      <c r="GH311" s="53"/>
      <c r="GI311" s="53"/>
      <c r="GJ311" s="53"/>
      <c r="GK311" s="53"/>
      <c r="GL311" s="53"/>
      <c r="GM311" s="53"/>
      <c r="GN311" s="53"/>
      <c r="GO311" s="53"/>
      <c r="GP311" s="53"/>
      <c r="GQ311" s="53"/>
      <c r="GR311" s="53"/>
      <c r="GS311" s="53"/>
      <c r="GT311" s="53"/>
      <c r="GU311" s="53"/>
      <c r="GV311" s="53"/>
      <c r="GW311" s="53"/>
      <c r="GX311" s="53"/>
      <c r="GY311" s="53"/>
      <c r="GZ311" s="53"/>
      <c r="HA311" s="53"/>
      <c r="HB311" s="53"/>
      <c r="HC311" s="53"/>
      <c r="HD311" s="53"/>
      <c r="HE311" s="53"/>
      <c r="HF311" s="53"/>
      <c r="HG311" s="53"/>
      <c r="HH311" s="53"/>
      <c r="HI311" s="53"/>
      <c r="HJ311" s="53"/>
      <c r="HK311" s="53"/>
      <c r="HL311" s="53"/>
      <c r="HM311" s="53"/>
      <c r="HN311" s="53"/>
      <c r="HO311" s="53"/>
      <c r="HP311" s="53"/>
      <c r="HQ311" s="53"/>
      <c r="HR311" s="53"/>
      <c r="HS311" s="53"/>
      <c r="HT311" s="53"/>
      <c r="HU311" s="53"/>
      <c r="HV311" s="53"/>
      <c r="HW311" s="53"/>
      <c r="HX311" s="53"/>
      <c r="HY311" s="53"/>
      <c r="HZ311" s="53"/>
      <c r="IA311" s="53"/>
      <c r="IB311" s="53"/>
      <c r="IC311" s="53"/>
      <c r="ID311" s="53"/>
      <c r="IE311" s="53"/>
      <c r="IF311" s="53"/>
      <c r="IG311" s="53"/>
      <c r="IH311" s="53"/>
      <c r="II311" s="53"/>
      <c r="IJ311" s="53"/>
      <c r="IK311" s="53"/>
      <c r="IL311" s="53"/>
      <c r="IM311" s="53"/>
      <c r="IN311" s="53"/>
      <c r="IO311" s="53"/>
      <c r="IP311" s="53"/>
      <c r="IQ311" s="53"/>
      <c r="IR311" s="53"/>
      <c r="IS311" s="53"/>
      <c r="IT311" s="53"/>
      <c r="IU311" s="53"/>
      <c r="IV311" s="53"/>
      <c r="IW311" s="53"/>
      <c r="IX311" s="53"/>
      <c r="IY311" s="53"/>
      <c r="IZ311" s="53"/>
      <c r="JA311" s="53"/>
      <c r="JB311" s="53"/>
      <c r="JC311" s="53"/>
      <c r="JD311" s="53"/>
      <c r="JE311" s="53"/>
      <c r="JF311" s="53"/>
      <c r="JG311" s="53"/>
      <c r="JH311" s="53"/>
      <c r="JI311" s="53"/>
      <c r="JJ311" s="53"/>
      <c r="JK311" s="53"/>
      <c r="JL311" s="53"/>
      <c r="JM311" s="53"/>
      <c r="JN311" s="53"/>
      <c r="JO311" s="53"/>
      <c r="JP311" s="53"/>
      <c r="JQ311" s="53"/>
      <c r="JR311" s="53"/>
      <c r="JS311" s="53"/>
      <c r="JT311" s="53"/>
      <c r="JU311" s="53"/>
      <c r="JV311" s="53"/>
      <c r="JW311" s="53"/>
      <c r="JX311" s="53"/>
      <c r="JY311" s="53"/>
      <c r="JZ311" s="53"/>
      <c r="KA311" s="53"/>
      <c r="KB311" s="53"/>
      <c r="KC311" s="53"/>
      <c r="KD311" s="53"/>
      <c r="KE311" s="53"/>
      <c r="KF311" s="53"/>
      <c r="KG311" s="53"/>
      <c r="KH311" s="53"/>
      <c r="KI311" s="53"/>
      <c r="KJ311" s="53"/>
      <c r="KK311" s="53"/>
      <c r="KL311" s="53"/>
      <c r="KM311" s="53"/>
      <c r="KN311" s="53"/>
      <c r="KO311" s="9"/>
      <c r="KP311" s="9"/>
    </row>
    <row r="312" spans="1:302" x14ac:dyDescent="0.25">
      <c r="A312" s="106">
        <f t="shared" si="8"/>
        <v>0</v>
      </c>
      <c r="B312" s="52"/>
      <c r="C312" s="93" t="str">
        <f>IFERROR(VLOOKUP($B312,'Sub-code Info'!$B$4:$C$23,2,FALSE),"")</f>
        <v/>
      </c>
      <c r="D312" s="61"/>
      <c r="E312" s="61"/>
      <c r="F312" s="61"/>
      <c r="G312" s="61"/>
      <c r="H312" s="61"/>
      <c r="I312" s="61"/>
      <c r="J312" s="61"/>
      <c r="K312" s="68" t="str">
        <f>IFERROR('General Data'!$F$3*L312/SUM(COUNTIF(D312:J312,"x")),"00:00")</f>
        <v>00:00</v>
      </c>
      <c r="L312" s="75">
        <f t="shared" si="9"/>
        <v>0</v>
      </c>
      <c r="M312" s="53"/>
      <c r="N312" s="53"/>
      <c r="O312" s="53"/>
      <c r="P312" s="53"/>
      <c r="Q312" s="53"/>
      <c r="R312" s="53"/>
      <c r="S312" s="53"/>
      <c r="T312" s="53"/>
      <c r="U312" s="53"/>
      <c r="V312" s="53"/>
      <c r="W312" s="53"/>
      <c r="X312" s="53"/>
      <c r="Y312" s="53"/>
      <c r="Z312" s="53"/>
      <c r="AA312" s="53"/>
      <c r="AB312" s="53"/>
      <c r="AC312" s="53"/>
      <c r="AD312" s="53"/>
      <c r="AE312" s="53"/>
      <c r="AF312" s="53"/>
      <c r="AG312" s="53"/>
      <c r="AH312" s="53"/>
      <c r="AI312" s="53"/>
      <c r="AJ312" s="53"/>
      <c r="AK312" s="53"/>
      <c r="AL312" s="53"/>
      <c r="AM312" s="53"/>
      <c r="AN312" s="53"/>
      <c r="AO312" s="53"/>
      <c r="AP312" s="53"/>
      <c r="AQ312" s="53"/>
      <c r="AR312" s="53"/>
      <c r="AS312" s="53"/>
      <c r="AT312" s="53"/>
      <c r="AU312" s="53"/>
      <c r="AV312" s="53"/>
      <c r="AW312" s="53"/>
      <c r="AX312" s="53"/>
      <c r="AY312" s="53"/>
      <c r="AZ312" s="53"/>
      <c r="BA312" s="53"/>
      <c r="BB312" s="53"/>
      <c r="BC312" s="53"/>
      <c r="BD312" s="53"/>
      <c r="BE312" s="53"/>
      <c r="BF312" s="53"/>
      <c r="BG312" s="53"/>
      <c r="BH312" s="53"/>
      <c r="BI312" s="53"/>
      <c r="BJ312" s="53"/>
      <c r="BK312" s="53"/>
      <c r="BL312" s="53"/>
      <c r="BM312" s="53"/>
      <c r="BN312" s="53"/>
      <c r="BO312" s="53"/>
      <c r="BP312" s="53"/>
      <c r="BQ312" s="53"/>
      <c r="BR312" s="53"/>
      <c r="BS312" s="53"/>
      <c r="BT312" s="53"/>
      <c r="BU312" s="53"/>
      <c r="BV312" s="53"/>
      <c r="BW312" s="53"/>
      <c r="BX312" s="53"/>
      <c r="BY312" s="53"/>
      <c r="BZ312" s="53"/>
      <c r="CA312" s="53"/>
      <c r="CB312" s="53"/>
      <c r="CC312" s="53"/>
      <c r="CD312" s="53"/>
      <c r="CE312" s="53"/>
      <c r="CF312" s="53"/>
      <c r="CG312" s="53"/>
      <c r="CH312" s="53"/>
      <c r="CI312" s="53"/>
      <c r="CJ312" s="53"/>
      <c r="CK312" s="53"/>
      <c r="CL312" s="53"/>
      <c r="CM312" s="53"/>
      <c r="CN312" s="53"/>
      <c r="CO312" s="53"/>
      <c r="CP312" s="53"/>
      <c r="CQ312" s="53"/>
      <c r="CR312" s="53"/>
      <c r="CS312" s="53"/>
      <c r="CT312" s="53"/>
      <c r="CU312" s="53"/>
      <c r="CV312" s="53"/>
      <c r="CW312" s="53"/>
      <c r="CX312" s="53"/>
      <c r="CY312" s="53"/>
      <c r="CZ312" s="53"/>
      <c r="DA312" s="53"/>
      <c r="DB312" s="53"/>
      <c r="DC312" s="53"/>
      <c r="DD312" s="53"/>
      <c r="DE312" s="53"/>
      <c r="DF312" s="53"/>
      <c r="DG312" s="53"/>
      <c r="DH312" s="53"/>
      <c r="DI312" s="53"/>
      <c r="DJ312" s="53"/>
      <c r="DK312" s="53"/>
      <c r="DL312" s="53"/>
      <c r="DM312" s="53"/>
      <c r="DN312" s="53"/>
      <c r="DO312" s="53"/>
      <c r="DP312" s="53"/>
      <c r="DQ312" s="53"/>
      <c r="DR312" s="53"/>
      <c r="DS312" s="53"/>
      <c r="DT312" s="53"/>
      <c r="DU312" s="53"/>
      <c r="DV312" s="53"/>
      <c r="DW312" s="53"/>
      <c r="DX312" s="53"/>
      <c r="DY312" s="53"/>
      <c r="DZ312" s="53"/>
      <c r="EA312" s="53"/>
      <c r="EB312" s="53"/>
      <c r="EC312" s="53"/>
      <c r="ED312" s="53"/>
      <c r="EE312" s="53"/>
      <c r="EF312" s="53"/>
      <c r="EG312" s="53"/>
      <c r="EH312" s="53"/>
      <c r="EI312" s="53"/>
      <c r="EJ312" s="53"/>
      <c r="EK312" s="53"/>
      <c r="EL312" s="53"/>
      <c r="EM312" s="53"/>
      <c r="EN312" s="53"/>
      <c r="EO312" s="53"/>
      <c r="EP312" s="53"/>
      <c r="EQ312" s="53"/>
      <c r="ER312" s="53"/>
      <c r="ES312" s="53"/>
      <c r="ET312" s="53"/>
      <c r="EU312" s="53"/>
      <c r="EV312" s="53"/>
      <c r="EW312" s="53"/>
      <c r="EX312" s="53"/>
      <c r="EY312" s="53"/>
      <c r="EZ312" s="53"/>
      <c r="FA312" s="53"/>
      <c r="FB312" s="53"/>
      <c r="FC312" s="53"/>
      <c r="FD312" s="53"/>
      <c r="FE312" s="53"/>
      <c r="FF312" s="53"/>
      <c r="FG312" s="53"/>
      <c r="FH312" s="53"/>
      <c r="FI312" s="53"/>
      <c r="FJ312" s="53"/>
      <c r="FK312" s="53"/>
      <c r="FL312" s="53"/>
      <c r="FM312" s="53"/>
      <c r="FN312" s="53"/>
      <c r="FO312" s="53"/>
      <c r="FP312" s="53"/>
      <c r="FQ312" s="53"/>
      <c r="FR312" s="53"/>
      <c r="FS312" s="53"/>
      <c r="FT312" s="53"/>
      <c r="FU312" s="53"/>
      <c r="FV312" s="53"/>
      <c r="FW312" s="53"/>
      <c r="FX312" s="53"/>
      <c r="FY312" s="53"/>
      <c r="FZ312" s="53"/>
      <c r="GA312" s="53"/>
      <c r="GB312" s="53"/>
      <c r="GC312" s="53"/>
      <c r="GD312" s="53"/>
      <c r="GE312" s="53"/>
      <c r="GF312" s="53"/>
      <c r="GG312" s="53"/>
      <c r="GH312" s="53"/>
      <c r="GI312" s="53"/>
      <c r="GJ312" s="53"/>
      <c r="GK312" s="53"/>
      <c r="GL312" s="53"/>
      <c r="GM312" s="53"/>
      <c r="GN312" s="53"/>
      <c r="GO312" s="53"/>
      <c r="GP312" s="53"/>
      <c r="GQ312" s="53"/>
      <c r="GR312" s="53"/>
      <c r="GS312" s="53"/>
      <c r="GT312" s="53"/>
      <c r="GU312" s="53"/>
      <c r="GV312" s="53"/>
      <c r="GW312" s="53"/>
      <c r="GX312" s="53"/>
      <c r="GY312" s="53"/>
      <c r="GZ312" s="53"/>
      <c r="HA312" s="53"/>
      <c r="HB312" s="53"/>
      <c r="HC312" s="53"/>
      <c r="HD312" s="53"/>
      <c r="HE312" s="53"/>
      <c r="HF312" s="53"/>
      <c r="HG312" s="53"/>
      <c r="HH312" s="53"/>
      <c r="HI312" s="53"/>
      <c r="HJ312" s="53"/>
      <c r="HK312" s="53"/>
      <c r="HL312" s="53"/>
      <c r="HM312" s="53"/>
      <c r="HN312" s="53"/>
      <c r="HO312" s="53"/>
      <c r="HP312" s="53"/>
      <c r="HQ312" s="53"/>
      <c r="HR312" s="53"/>
      <c r="HS312" s="53"/>
      <c r="HT312" s="53"/>
      <c r="HU312" s="53"/>
      <c r="HV312" s="53"/>
      <c r="HW312" s="53"/>
      <c r="HX312" s="53"/>
      <c r="HY312" s="53"/>
      <c r="HZ312" s="53"/>
      <c r="IA312" s="53"/>
      <c r="IB312" s="53"/>
      <c r="IC312" s="53"/>
      <c r="ID312" s="53"/>
      <c r="IE312" s="53"/>
      <c r="IF312" s="53"/>
      <c r="IG312" s="53"/>
      <c r="IH312" s="53"/>
      <c r="II312" s="53"/>
      <c r="IJ312" s="53"/>
      <c r="IK312" s="53"/>
      <c r="IL312" s="53"/>
      <c r="IM312" s="53"/>
      <c r="IN312" s="53"/>
      <c r="IO312" s="53"/>
      <c r="IP312" s="53"/>
      <c r="IQ312" s="53"/>
      <c r="IR312" s="53"/>
      <c r="IS312" s="53"/>
      <c r="IT312" s="53"/>
      <c r="IU312" s="53"/>
      <c r="IV312" s="53"/>
      <c r="IW312" s="53"/>
      <c r="IX312" s="53"/>
      <c r="IY312" s="53"/>
      <c r="IZ312" s="53"/>
      <c r="JA312" s="53"/>
      <c r="JB312" s="53"/>
      <c r="JC312" s="53"/>
      <c r="JD312" s="53"/>
      <c r="JE312" s="53"/>
      <c r="JF312" s="53"/>
      <c r="JG312" s="53"/>
      <c r="JH312" s="53"/>
      <c r="JI312" s="53"/>
      <c r="JJ312" s="53"/>
      <c r="JK312" s="53"/>
      <c r="JL312" s="53"/>
      <c r="JM312" s="53"/>
      <c r="JN312" s="53"/>
      <c r="JO312" s="53"/>
      <c r="JP312" s="53"/>
      <c r="JQ312" s="53"/>
      <c r="JR312" s="53"/>
      <c r="JS312" s="53"/>
      <c r="JT312" s="53"/>
      <c r="JU312" s="53"/>
      <c r="JV312" s="53"/>
      <c r="JW312" s="53"/>
      <c r="JX312" s="53"/>
      <c r="JY312" s="53"/>
      <c r="JZ312" s="53"/>
      <c r="KA312" s="53"/>
      <c r="KB312" s="53"/>
      <c r="KC312" s="53"/>
      <c r="KD312" s="53"/>
      <c r="KE312" s="53"/>
      <c r="KF312" s="53"/>
      <c r="KG312" s="53"/>
      <c r="KH312" s="53"/>
      <c r="KI312" s="53"/>
      <c r="KJ312" s="53"/>
      <c r="KK312" s="53"/>
      <c r="KL312" s="53"/>
      <c r="KM312" s="53"/>
      <c r="KN312" s="53"/>
      <c r="KO312" s="9"/>
      <c r="KP312" s="9"/>
    </row>
    <row r="313" spans="1:302" x14ac:dyDescent="0.25">
      <c r="A313" s="106">
        <f t="shared" si="8"/>
        <v>0</v>
      </c>
      <c r="B313" s="52"/>
      <c r="C313" s="93" t="str">
        <f>IFERROR(VLOOKUP($B313,'Sub-code Info'!$B$4:$C$23,2,FALSE),"")</f>
        <v/>
      </c>
      <c r="D313" s="61"/>
      <c r="E313" s="61"/>
      <c r="F313" s="61"/>
      <c r="G313" s="61"/>
      <c r="H313" s="61"/>
      <c r="I313" s="61"/>
      <c r="J313" s="61"/>
      <c r="K313" s="68" t="str">
        <f>IFERROR('General Data'!$F$3*L313/SUM(COUNTIF(D313:J313,"x")),"00:00")</f>
        <v>00:00</v>
      </c>
      <c r="L313" s="75">
        <f t="shared" si="9"/>
        <v>0</v>
      </c>
      <c r="M313" s="53"/>
      <c r="N313" s="53"/>
      <c r="O313" s="53"/>
      <c r="P313" s="53"/>
      <c r="Q313" s="53"/>
      <c r="R313" s="53"/>
      <c r="S313" s="53"/>
      <c r="T313" s="53"/>
      <c r="U313" s="53"/>
      <c r="V313" s="53"/>
      <c r="W313" s="53"/>
      <c r="X313" s="53"/>
      <c r="Y313" s="53"/>
      <c r="Z313" s="53"/>
      <c r="AA313" s="53"/>
      <c r="AB313" s="53"/>
      <c r="AC313" s="53"/>
      <c r="AD313" s="53"/>
      <c r="AE313" s="53"/>
      <c r="AF313" s="53"/>
      <c r="AG313" s="53"/>
      <c r="AH313" s="53"/>
      <c r="AI313" s="53"/>
      <c r="AJ313" s="53"/>
      <c r="AK313" s="53"/>
      <c r="AL313" s="53"/>
      <c r="AM313" s="53"/>
      <c r="AN313" s="53"/>
      <c r="AO313" s="53"/>
      <c r="AP313" s="53"/>
      <c r="AQ313" s="53"/>
      <c r="AR313" s="53"/>
      <c r="AS313" s="53"/>
      <c r="AT313" s="53"/>
      <c r="AU313" s="53"/>
      <c r="AV313" s="53"/>
      <c r="AW313" s="53"/>
      <c r="AX313" s="53"/>
      <c r="AY313" s="53"/>
      <c r="AZ313" s="53"/>
      <c r="BA313" s="53"/>
      <c r="BB313" s="53"/>
      <c r="BC313" s="53"/>
      <c r="BD313" s="53"/>
      <c r="BE313" s="53"/>
      <c r="BF313" s="53"/>
      <c r="BG313" s="53"/>
      <c r="BH313" s="53"/>
      <c r="BI313" s="53"/>
      <c r="BJ313" s="53"/>
      <c r="BK313" s="53"/>
      <c r="BL313" s="53"/>
      <c r="BM313" s="53"/>
      <c r="BN313" s="53"/>
      <c r="BO313" s="53"/>
      <c r="BP313" s="53"/>
      <c r="BQ313" s="53"/>
      <c r="BR313" s="53"/>
      <c r="BS313" s="53"/>
      <c r="BT313" s="53"/>
      <c r="BU313" s="53"/>
      <c r="BV313" s="53"/>
      <c r="BW313" s="53"/>
      <c r="BX313" s="53"/>
      <c r="BY313" s="53"/>
      <c r="BZ313" s="53"/>
      <c r="CA313" s="53"/>
      <c r="CB313" s="53"/>
      <c r="CC313" s="53"/>
      <c r="CD313" s="53"/>
      <c r="CE313" s="53"/>
      <c r="CF313" s="53"/>
      <c r="CG313" s="53"/>
      <c r="CH313" s="53"/>
      <c r="CI313" s="53"/>
      <c r="CJ313" s="53"/>
      <c r="CK313" s="53"/>
      <c r="CL313" s="53"/>
      <c r="CM313" s="53"/>
      <c r="CN313" s="53"/>
      <c r="CO313" s="53"/>
      <c r="CP313" s="53"/>
      <c r="CQ313" s="53"/>
      <c r="CR313" s="53"/>
      <c r="CS313" s="53"/>
      <c r="CT313" s="53"/>
      <c r="CU313" s="53"/>
      <c r="CV313" s="53"/>
      <c r="CW313" s="53"/>
      <c r="CX313" s="53"/>
      <c r="CY313" s="53"/>
      <c r="CZ313" s="53"/>
      <c r="DA313" s="53"/>
      <c r="DB313" s="53"/>
      <c r="DC313" s="53"/>
      <c r="DD313" s="53"/>
      <c r="DE313" s="53"/>
      <c r="DF313" s="53"/>
      <c r="DG313" s="53"/>
      <c r="DH313" s="53"/>
      <c r="DI313" s="53"/>
      <c r="DJ313" s="53"/>
      <c r="DK313" s="53"/>
      <c r="DL313" s="53"/>
      <c r="DM313" s="53"/>
      <c r="DN313" s="53"/>
      <c r="DO313" s="53"/>
      <c r="DP313" s="53"/>
      <c r="DQ313" s="53"/>
      <c r="DR313" s="53"/>
      <c r="DS313" s="53"/>
      <c r="DT313" s="53"/>
      <c r="DU313" s="53"/>
      <c r="DV313" s="53"/>
      <c r="DW313" s="53"/>
      <c r="DX313" s="53"/>
      <c r="DY313" s="53"/>
      <c r="DZ313" s="53"/>
      <c r="EA313" s="53"/>
      <c r="EB313" s="53"/>
      <c r="EC313" s="53"/>
      <c r="ED313" s="53"/>
      <c r="EE313" s="53"/>
      <c r="EF313" s="53"/>
      <c r="EG313" s="53"/>
      <c r="EH313" s="53"/>
      <c r="EI313" s="53"/>
      <c r="EJ313" s="53"/>
      <c r="EK313" s="53"/>
      <c r="EL313" s="53"/>
      <c r="EM313" s="53"/>
      <c r="EN313" s="53"/>
      <c r="EO313" s="53"/>
      <c r="EP313" s="53"/>
      <c r="EQ313" s="53"/>
      <c r="ER313" s="53"/>
      <c r="ES313" s="53"/>
      <c r="ET313" s="53"/>
      <c r="EU313" s="53"/>
      <c r="EV313" s="53"/>
      <c r="EW313" s="53"/>
      <c r="EX313" s="53"/>
      <c r="EY313" s="53"/>
      <c r="EZ313" s="53"/>
      <c r="FA313" s="53"/>
      <c r="FB313" s="53"/>
      <c r="FC313" s="53"/>
      <c r="FD313" s="53"/>
      <c r="FE313" s="53"/>
      <c r="FF313" s="53"/>
      <c r="FG313" s="53"/>
      <c r="FH313" s="53"/>
      <c r="FI313" s="53"/>
      <c r="FJ313" s="53"/>
      <c r="FK313" s="53"/>
      <c r="FL313" s="53"/>
      <c r="FM313" s="53"/>
      <c r="FN313" s="53"/>
      <c r="FO313" s="53"/>
      <c r="FP313" s="53"/>
      <c r="FQ313" s="53"/>
      <c r="FR313" s="53"/>
      <c r="FS313" s="53"/>
      <c r="FT313" s="53"/>
      <c r="FU313" s="53"/>
      <c r="FV313" s="53"/>
      <c r="FW313" s="53"/>
      <c r="FX313" s="53"/>
      <c r="FY313" s="53"/>
      <c r="FZ313" s="53"/>
      <c r="GA313" s="53"/>
      <c r="GB313" s="53"/>
      <c r="GC313" s="53"/>
      <c r="GD313" s="53"/>
      <c r="GE313" s="53"/>
      <c r="GF313" s="53"/>
      <c r="GG313" s="53"/>
      <c r="GH313" s="53"/>
      <c r="GI313" s="53"/>
      <c r="GJ313" s="53"/>
      <c r="GK313" s="53"/>
      <c r="GL313" s="53"/>
      <c r="GM313" s="53"/>
      <c r="GN313" s="53"/>
      <c r="GO313" s="53"/>
      <c r="GP313" s="53"/>
      <c r="GQ313" s="53"/>
      <c r="GR313" s="53"/>
      <c r="GS313" s="53"/>
      <c r="GT313" s="53"/>
      <c r="GU313" s="53"/>
      <c r="GV313" s="53"/>
      <c r="GW313" s="53"/>
      <c r="GX313" s="53"/>
      <c r="GY313" s="53"/>
      <c r="GZ313" s="53"/>
      <c r="HA313" s="53"/>
      <c r="HB313" s="53"/>
      <c r="HC313" s="53"/>
      <c r="HD313" s="53"/>
      <c r="HE313" s="53"/>
      <c r="HF313" s="53"/>
      <c r="HG313" s="53"/>
      <c r="HH313" s="53"/>
      <c r="HI313" s="53"/>
      <c r="HJ313" s="53"/>
      <c r="HK313" s="53"/>
      <c r="HL313" s="53"/>
      <c r="HM313" s="53"/>
      <c r="HN313" s="53"/>
      <c r="HO313" s="53"/>
      <c r="HP313" s="53"/>
      <c r="HQ313" s="53"/>
      <c r="HR313" s="53"/>
      <c r="HS313" s="53"/>
      <c r="HT313" s="53"/>
      <c r="HU313" s="53"/>
      <c r="HV313" s="53"/>
      <c r="HW313" s="53"/>
      <c r="HX313" s="53"/>
      <c r="HY313" s="53"/>
      <c r="HZ313" s="53"/>
      <c r="IA313" s="53"/>
      <c r="IB313" s="53"/>
      <c r="IC313" s="53"/>
      <c r="ID313" s="53"/>
      <c r="IE313" s="53"/>
      <c r="IF313" s="53"/>
      <c r="IG313" s="53"/>
      <c r="IH313" s="53"/>
      <c r="II313" s="53"/>
      <c r="IJ313" s="53"/>
      <c r="IK313" s="53"/>
      <c r="IL313" s="53"/>
      <c r="IM313" s="53"/>
      <c r="IN313" s="53"/>
      <c r="IO313" s="53"/>
      <c r="IP313" s="53"/>
      <c r="IQ313" s="53"/>
      <c r="IR313" s="53"/>
      <c r="IS313" s="53"/>
      <c r="IT313" s="53"/>
      <c r="IU313" s="53"/>
      <c r="IV313" s="53"/>
      <c r="IW313" s="53"/>
      <c r="IX313" s="53"/>
      <c r="IY313" s="53"/>
      <c r="IZ313" s="53"/>
      <c r="JA313" s="53"/>
      <c r="JB313" s="53"/>
      <c r="JC313" s="53"/>
      <c r="JD313" s="53"/>
      <c r="JE313" s="53"/>
      <c r="JF313" s="53"/>
      <c r="JG313" s="53"/>
      <c r="JH313" s="53"/>
      <c r="JI313" s="53"/>
      <c r="JJ313" s="53"/>
      <c r="JK313" s="53"/>
      <c r="JL313" s="53"/>
      <c r="JM313" s="53"/>
      <c r="JN313" s="53"/>
      <c r="JO313" s="53"/>
      <c r="JP313" s="53"/>
      <c r="JQ313" s="53"/>
      <c r="JR313" s="53"/>
      <c r="JS313" s="53"/>
      <c r="JT313" s="53"/>
      <c r="JU313" s="53"/>
      <c r="JV313" s="53"/>
      <c r="JW313" s="53"/>
      <c r="JX313" s="53"/>
      <c r="JY313" s="53"/>
      <c r="JZ313" s="53"/>
      <c r="KA313" s="53"/>
      <c r="KB313" s="53"/>
      <c r="KC313" s="53"/>
      <c r="KD313" s="53"/>
      <c r="KE313" s="53"/>
      <c r="KF313" s="53"/>
      <c r="KG313" s="53"/>
      <c r="KH313" s="53"/>
      <c r="KI313" s="53"/>
      <c r="KJ313" s="53"/>
      <c r="KK313" s="53"/>
      <c r="KL313" s="53"/>
      <c r="KM313" s="53"/>
      <c r="KN313" s="53"/>
      <c r="KO313" s="9"/>
      <c r="KP313" s="9"/>
    </row>
    <row r="314" spans="1:302" x14ac:dyDescent="0.25">
      <c r="A314" s="106">
        <f t="shared" si="8"/>
        <v>0</v>
      </c>
      <c r="B314" s="52"/>
      <c r="C314" s="93" t="str">
        <f>IFERROR(VLOOKUP($B314,'Sub-code Info'!$B$4:$C$23,2,FALSE),"")</f>
        <v/>
      </c>
      <c r="D314" s="61"/>
      <c r="E314" s="61"/>
      <c r="F314" s="61"/>
      <c r="G314" s="61"/>
      <c r="H314" s="61"/>
      <c r="I314" s="61"/>
      <c r="J314" s="61"/>
      <c r="K314" s="68" t="str">
        <f>IFERROR('General Data'!$F$3*L314/SUM(COUNTIF(D314:J314,"x")),"00:00")</f>
        <v>00:00</v>
      </c>
      <c r="L314" s="75">
        <f t="shared" si="9"/>
        <v>0</v>
      </c>
      <c r="M314" s="53"/>
      <c r="N314" s="53"/>
      <c r="O314" s="53"/>
      <c r="P314" s="53"/>
      <c r="Q314" s="53"/>
      <c r="R314" s="53"/>
      <c r="S314" s="53"/>
      <c r="T314" s="53"/>
      <c r="U314" s="53"/>
      <c r="V314" s="53"/>
      <c r="W314" s="53"/>
      <c r="X314" s="53"/>
      <c r="Y314" s="53"/>
      <c r="Z314" s="53"/>
      <c r="AA314" s="53"/>
      <c r="AB314" s="53"/>
      <c r="AC314" s="53"/>
      <c r="AD314" s="53"/>
      <c r="AE314" s="53"/>
      <c r="AF314" s="53"/>
      <c r="AG314" s="53"/>
      <c r="AH314" s="53"/>
      <c r="AI314" s="53"/>
      <c r="AJ314" s="53"/>
      <c r="AK314" s="53"/>
      <c r="AL314" s="53"/>
      <c r="AM314" s="53"/>
      <c r="AN314" s="53"/>
      <c r="AO314" s="53"/>
      <c r="AP314" s="53"/>
      <c r="AQ314" s="53"/>
      <c r="AR314" s="53"/>
      <c r="AS314" s="53"/>
      <c r="AT314" s="53"/>
      <c r="AU314" s="53"/>
      <c r="AV314" s="53"/>
      <c r="AW314" s="53"/>
      <c r="AX314" s="53"/>
      <c r="AY314" s="53"/>
      <c r="AZ314" s="53"/>
      <c r="BA314" s="53"/>
      <c r="BB314" s="53"/>
      <c r="BC314" s="53"/>
      <c r="BD314" s="53"/>
      <c r="BE314" s="53"/>
      <c r="BF314" s="53"/>
      <c r="BG314" s="53"/>
      <c r="BH314" s="53"/>
      <c r="BI314" s="53"/>
      <c r="BJ314" s="53"/>
      <c r="BK314" s="53"/>
      <c r="BL314" s="53"/>
      <c r="BM314" s="53"/>
      <c r="BN314" s="53"/>
      <c r="BO314" s="53"/>
      <c r="BP314" s="53"/>
      <c r="BQ314" s="53"/>
      <c r="BR314" s="53"/>
      <c r="BS314" s="53"/>
      <c r="BT314" s="53"/>
      <c r="BU314" s="53"/>
      <c r="BV314" s="53"/>
      <c r="BW314" s="53"/>
      <c r="BX314" s="53"/>
      <c r="BY314" s="53"/>
      <c r="BZ314" s="53"/>
      <c r="CA314" s="53"/>
      <c r="CB314" s="53"/>
      <c r="CC314" s="53"/>
      <c r="CD314" s="53"/>
      <c r="CE314" s="53"/>
      <c r="CF314" s="53"/>
      <c r="CG314" s="53"/>
      <c r="CH314" s="53"/>
      <c r="CI314" s="53"/>
      <c r="CJ314" s="53"/>
      <c r="CK314" s="53"/>
      <c r="CL314" s="53"/>
      <c r="CM314" s="53"/>
      <c r="CN314" s="53"/>
      <c r="CO314" s="53"/>
      <c r="CP314" s="53"/>
      <c r="CQ314" s="53"/>
      <c r="CR314" s="53"/>
      <c r="CS314" s="53"/>
      <c r="CT314" s="53"/>
      <c r="CU314" s="53"/>
      <c r="CV314" s="53"/>
      <c r="CW314" s="53"/>
      <c r="CX314" s="53"/>
      <c r="CY314" s="53"/>
      <c r="CZ314" s="53"/>
      <c r="DA314" s="53"/>
      <c r="DB314" s="53"/>
      <c r="DC314" s="53"/>
      <c r="DD314" s="53"/>
      <c r="DE314" s="53"/>
      <c r="DF314" s="53"/>
      <c r="DG314" s="53"/>
      <c r="DH314" s="53"/>
      <c r="DI314" s="53"/>
      <c r="DJ314" s="53"/>
      <c r="DK314" s="53"/>
      <c r="DL314" s="53"/>
      <c r="DM314" s="53"/>
      <c r="DN314" s="53"/>
      <c r="DO314" s="53"/>
      <c r="DP314" s="53"/>
      <c r="DQ314" s="53"/>
      <c r="DR314" s="53"/>
      <c r="DS314" s="53"/>
      <c r="DT314" s="53"/>
      <c r="DU314" s="53"/>
      <c r="DV314" s="53"/>
      <c r="DW314" s="53"/>
      <c r="DX314" s="53"/>
      <c r="DY314" s="53"/>
      <c r="DZ314" s="53"/>
      <c r="EA314" s="53"/>
      <c r="EB314" s="53"/>
      <c r="EC314" s="53"/>
      <c r="ED314" s="53"/>
      <c r="EE314" s="53"/>
      <c r="EF314" s="53"/>
      <c r="EG314" s="53"/>
      <c r="EH314" s="53"/>
      <c r="EI314" s="53"/>
      <c r="EJ314" s="53"/>
      <c r="EK314" s="53"/>
      <c r="EL314" s="53"/>
      <c r="EM314" s="53"/>
      <c r="EN314" s="53"/>
      <c r="EO314" s="53"/>
      <c r="EP314" s="53"/>
      <c r="EQ314" s="53"/>
      <c r="ER314" s="53"/>
      <c r="ES314" s="53"/>
      <c r="ET314" s="53"/>
      <c r="EU314" s="53"/>
      <c r="EV314" s="53"/>
      <c r="EW314" s="53"/>
      <c r="EX314" s="53"/>
      <c r="EY314" s="53"/>
      <c r="EZ314" s="53"/>
      <c r="FA314" s="53"/>
      <c r="FB314" s="53"/>
      <c r="FC314" s="53"/>
      <c r="FD314" s="53"/>
      <c r="FE314" s="53"/>
      <c r="FF314" s="53"/>
      <c r="FG314" s="53"/>
      <c r="FH314" s="53"/>
      <c r="FI314" s="53"/>
      <c r="FJ314" s="53"/>
      <c r="FK314" s="53"/>
      <c r="FL314" s="53"/>
      <c r="FM314" s="53"/>
      <c r="FN314" s="53"/>
      <c r="FO314" s="53"/>
      <c r="FP314" s="53"/>
      <c r="FQ314" s="53"/>
      <c r="FR314" s="53"/>
      <c r="FS314" s="53"/>
      <c r="FT314" s="53"/>
      <c r="FU314" s="53"/>
      <c r="FV314" s="53"/>
      <c r="FW314" s="53"/>
      <c r="FX314" s="53"/>
      <c r="FY314" s="53"/>
      <c r="FZ314" s="53"/>
      <c r="GA314" s="53"/>
      <c r="GB314" s="53"/>
      <c r="GC314" s="53"/>
      <c r="GD314" s="53"/>
      <c r="GE314" s="53"/>
      <c r="GF314" s="53"/>
      <c r="GG314" s="53"/>
      <c r="GH314" s="53"/>
      <c r="GI314" s="53"/>
      <c r="GJ314" s="53"/>
      <c r="GK314" s="53"/>
      <c r="GL314" s="53"/>
      <c r="GM314" s="53"/>
      <c r="GN314" s="53"/>
      <c r="GO314" s="53"/>
      <c r="GP314" s="53"/>
      <c r="GQ314" s="53"/>
      <c r="GR314" s="53"/>
      <c r="GS314" s="53"/>
      <c r="GT314" s="53"/>
      <c r="GU314" s="53"/>
      <c r="GV314" s="53"/>
      <c r="GW314" s="53"/>
      <c r="GX314" s="53"/>
      <c r="GY314" s="53"/>
      <c r="GZ314" s="53"/>
      <c r="HA314" s="53"/>
      <c r="HB314" s="53"/>
      <c r="HC314" s="53"/>
      <c r="HD314" s="53"/>
      <c r="HE314" s="53"/>
      <c r="HF314" s="53"/>
      <c r="HG314" s="53"/>
      <c r="HH314" s="53"/>
      <c r="HI314" s="53"/>
      <c r="HJ314" s="53"/>
      <c r="HK314" s="53"/>
      <c r="HL314" s="53"/>
      <c r="HM314" s="53"/>
      <c r="HN314" s="53"/>
      <c r="HO314" s="53"/>
      <c r="HP314" s="53"/>
      <c r="HQ314" s="53"/>
      <c r="HR314" s="53"/>
      <c r="HS314" s="53"/>
      <c r="HT314" s="53"/>
      <c r="HU314" s="53"/>
      <c r="HV314" s="53"/>
      <c r="HW314" s="53"/>
      <c r="HX314" s="53"/>
      <c r="HY314" s="53"/>
      <c r="HZ314" s="53"/>
      <c r="IA314" s="53"/>
      <c r="IB314" s="53"/>
      <c r="IC314" s="53"/>
      <c r="ID314" s="53"/>
      <c r="IE314" s="53"/>
      <c r="IF314" s="53"/>
      <c r="IG314" s="53"/>
      <c r="IH314" s="53"/>
      <c r="II314" s="53"/>
      <c r="IJ314" s="53"/>
      <c r="IK314" s="53"/>
      <c r="IL314" s="53"/>
      <c r="IM314" s="53"/>
      <c r="IN314" s="53"/>
      <c r="IO314" s="53"/>
      <c r="IP314" s="53"/>
      <c r="IQ314" s="53"/>
      <c r="IR314" s="53"/>
      <c r="IS314" s="53"/>
      <c r="IT314" s="53"/>
      <c r="IU314" s="53"/>
      <c r="IV314" s="53"/>
      <c r="IW314" s="53"/>
      <c r="IX314" s="53"/>
      <c r="IY314" s="53"/>
      <c r="IZ314" s="53"/>
      <c r="JA314" s="53"/>
      <c r="JB314" s="53"/>
      <c r="JC314" s="53"/>
      <c r="JD314" s="53"/>
      <c r="JE314" s="53"/>
      <c r="JF314" s="53"/>
      <c r="JG314" s="53"/>
      <c r="JH314" s="53"/>
      <c r="JI314" s="53"/>
      <c r="JJ314" s="53"/>
      <c r="JK314" s="53"/>
      <c r="JL314" s="53"/>
      <c r="JM314" s="53"/>
      <c r="JN314" s="53"/>
      <c r="JO314" s="53"/>
      <c r="JP314" s="53"/>
      <c r="JQ314" s="53"/>
      <c r="JR314" s="53"/>
      <c r="JS314" s="53"/>
      <c r="JT314" s="53"/>
      <c r="JU314" s="53"/>
      <c r="JV314" s="53"/>
      <c r="JW314" s="53"/>
      <c r="JX314" s="53"/>
      <c r="JY314" s="53"/>
      <c r="JZ314" s="53"/>
      <c r="KA314" s="53"/>
      <c r="KB314" s="53"/>
      <c r="KC314" s="53"/>
      <c r="KD314" s="53"/>
      <c r="KE314" s="53"/>
      <c r="KF314" s="53"/>
      <c r="KG314" s="53"/>
      <c r="KH314" s="53"/>
      <c r="KI314" s="53"/>
      <c r="KJ314" s="53"/>
      <c r="KK314" s="53"/>
      <c r="KL314" s="53"/>
      <c r="KM314" s="53"/>
      <c r="KN314" s="53"/>
      <c r="KO314" s="9"/>
      <c r="KP314" s="9"/>
    </row>
    <row r="315" spans="1:302" x14ac:dyDescent="0.25">
      <c r="A315" s="106">
        <f t="shared" si="8"/>
        <v>0</v>
      </c>
      <c r="B315" s="52"/>
      <c r="C315" s="93" t="str">
        <f>IFERROR(VLOOKUP($B315,'Sub-code Info'!$B$4:$C$23,2,FALSE),"")</f>
        <v/>
      </c>
      <c r="D315" s="61"/>
      <c r="E315" s="61"/>
      <c r="F315" s="61"/>
      <c r="G315" s="61"/>
      <c r="H315" s="61"/>
      <c r="I315" s="61"/>
      <c r="J315" s="61"/>
      <c r="K315" s="68" t="str">
        <f>IFERROR('General Data'!$F$3*L315/SUM(COUNTIF(D315:J315,"x")),"00:00")</f>
        <v>00:00</v>
      </c>
      <c r="L315" s="75">
        <f t="shared" si="9"/>
        <v>0</v>
      </c>
      <c r="M315" s="53"/>
      <c r="N315" s="53"/>
      <c r="O315" s="53"/>
      <c r="P315" s="53"/>
      <c r="Q315" s="53"/>
      <c r="R315" s="53"/>
      <c r="S315" s="53"/>
      <c r="T315" s="53"/>
      <c r="U315" s="53"/>
      <c r="V315" s="53"/>
      <c r="W315" s="53"/>
      <c r="X315" s="53"/>
      <c r="Y315" s="53"/>
      <c r="Z315" s="53"/>
      <c r="AA315" s="53"/>
      <c r="AB315" s="53"/>
      <c r="AC315" s="53"/>
      <c r="AD315" s="53"/>
      <c r="AE315" s="53"/>
      <c r="AF315" s="53"/>
      <c r="AG315" s="53"/>
      <c r="AH315" s="53"/>
      <c r="AI315" s="53"/>
      <c r="AJ315" s="53"/>
      <c r="AK315" s="53"/>
      <c r="AL315" s="53"/>
      <c r="AM315" s="53"/>
      <c r="AN315" s="53"/>
      <c r="AO315" s="53"/>
      <c r="AP315" s="53"/>
      <c r="AQ315" s="53"/>
      <c r="AR315" s="53"/>
      <c r="AS315" s="53"/>
      <c r="AT315" s="53"/>
      <c r="AU315" s="53"/>
      <c r="AV315" s="53"/>
      <c r="AW315" s="53"/>
      <c r="AX315" s="53"/>
      <c r="AY315" s="53"/>
      <c r="AZ315" s="53"/>
      <c r="BA315" s="53"/>
      <c r="BB315" s="53"/>
      <c r="BC315" s="53"/>
      <c r="BD315" s="53"/>
      <c r="BE315" s="53"/>
      <c r="BF315" s="53"/>
      <c r="BG315" s="53"/>
      <c r="BH315" s="53"/>
      <c r="BI315" s="53"/>
      <c r="BJ315" s="53"/>
      <c r="BK315" s="53"/>
      <c r="BL315" s="53"/>
      <c r="BM315" s="53"/>
      <c r="BN315" s="53"/>
      <c r="BO315" s="53"/>
      <c r="BP315" s="53"/>
      <c r="BQ315" s="53"/>
      <c r="BR315" s="53"/>
      <c r="BS315" s="53"/>
      <c r="BT315" s="53"/>
      <c r="BU315" s="53"/>
      <c r="BV315" s="53"/>
      <c r="BW315" s="53"/>
      <c r="BX315" s="53"/>
      <c r="BY315" s="53"/>
      <c r="BZ315" s="53"/>
      <c r="CA315" s="53"/>
      <c r="CB315" s="53"/>
      <c r="CC315" s="53"/>
      <c r="CD315" s="53"/>
      <c r="CE315" s="53"/>
      <c r="CF315" s="53"/>
      <c r="CG315" s="53"/>
      <c r="CH315" s="53"/>
      <c r="CI315" s="53"/>
      <c r="CJ315" s="53"/>
      <c r="CK315" s="53"/>
      <c r="CL315" s="53"/>
      <c r="CM315" s="53"/>
      <c r="CN315" s="53"/>
      <c r="CO315" s="53"/>
      <c r="CP315" s="53"/>
      <c r="CQ315" s="53"/>
      <c r="CR315" s="53"/>
      <c r="CS315" s="53"/>
      <c r="CT315" s="53"/>
      <c r="CU315" s="53"/>
      <c r="CV315" s="53"/>
      <c r="CW315" s="53"/>
      <c r="CX315" s="53"/>
      <c r="CY315" s="53"/>
      <c r="CZ315" s="53"/>
      <c r="DA315" s="53"/>
      <c r="DB315" s="53"/>
      <c r="DC315" s="53"/>
      <c r="DD315" s="53"/>
      <c r="DE315" s="53"/>
      <c r="DF315" s="53"/>
      <c r="DG315" s="53"/>
      <c r="DH315" s="53"/>
      <c r="DI315" s="53"/>
      <c r="DJ315" s="53"/>
      <c r="DK315" s="53"/>
      <c r="DL315" s="53"/>
      <c r="DM315" s="53"/>
      <c r="DN315" s="53"/>
      <c r="DO315" s="53"/>
      <c r="DP315" s="53"/>
      <c r="DQ315" s="53"/>
      <c r="DR315" s="53"/>
      <c r="DS315" s="53"/>
      <c r="DT315" s="53"/>
      <c r="DU315" s="53"/>
      <c r="DV315" s="53"/>
      <c r="DW315" s="53"/>
      <c r="DX315" s="53"/>
      <c r="DY315" s="53"/>
      <c r="DZ315" s="53"/>
      <c r="EA315" s="53"/>
      <c r="EB315" s="53"/>
      <c r="EC315" s="53"/>
      <c r="ED315" s="53"/>
      <c r="EE315" s="53"/>
      <c r="EF315" s="53"/>
      <c r="EG315" s="53"/>
      <c r="EH315" s="53"/>
      <c r="EI315" s="53"/>
      <c r="EJ315" s="53"/>
      <c r="EK315" s="53"/>
      <c r="EL315" s="53"/>
      <c r="EM315" s="53"/>
      <c r="EN315" s="53"/>
      <c r="EO315" s="53"/>
      <c r="EP315" s="53"/>
      <c r="EQ315" s="53"/>
      <c r="ER315" s="53"/>
      <c r="ES315" s="53"/>
      <c r="ET315" s="53"/>
      <c r="EU315" s="53"/>
      <c r="EV315" s="53"/>
      <c r="EW315" s="53"/>
      <c r="EX315" s="53"/>
      <c r="EY315" s="53"/>
      <c r="EZ315" s="53"/>
      <c r="FA315" s="53"/>
      <c r="FB315" s="53"/>
      <c r="FC315" s="53"/>
      <c r="FD315" s="53"/>
      <c r="FE315" s="53"/>
      <c r="FF315" s="53"/>
      <c r="FG315" s="53"/>
      <c r="FH315" s="53"/>
      <c r="FI315" s="53"/>
      <c r="FJ315" s="53"/>
      <c r="FK315" s="53"/>
      <c r="FL315" s="53"/>
      <c r="FM315" s="53"/>
      <c r="FN315" s="53"/>
      <c r="FO315" s="53"/>
      <c r="FP315" s="53"/>
      <c r="FQ315" s="53"/>
      <c r="FR315" s="53"/>
      <c r="FS315" s="53"/>
      <c r="FT315" s="53"/>
      <c r="FU315" s="53"/>
      <c r="FV315" s="53"/>
      <c r="FW315" s="53"/>
      <c r="FX315" s="53"/>
      <c r="FY315" s="53"/>
      <c r="FZ315" s="53"/>
      <c r="GA315" s="53"/>
      <c r="GB315" s="53"/>
      <c r="GC315" s="53"/>
      <c r="GD315" s="53"/>
      <c r="GE315" s="53"/>
      <c r="GF315" s="53"/>
      <c r="GG315" s="53"/>
      <c r="GH315" s="53"/>
      <c r="GI315" s="53"/>
      <c r="GJ315" s="53"/>
      <c r="GK315" s="53"/>
      <c r="GL315" s="53"/>
      <c r="GM315" s="53"/>
      <c r="GN315" s="53"/>
      <c r="GO315" s="53"/>
      <c r="GP315" s="53"/>
      <c r="GQ315" s="53"/>
      <c r="GR315" s="53"/>
      <c r="GS315" s="53"/>
      <c r="GT315" s="53"/>
      <c r="GU315" s="53"/>
      <c r="GV315" s="53"/>
      <c r="GW315" s="53"/>
      <c r="GX315" s="53"/>
      <c r="GY315" s="53"/>
      <c r="GZ315" s="53"/>
      <c r="HA315" s="53"/>
      <c r="HB315" s="53"/>
      <c r="HC315" s="53"/>
      <c r="HD315" s="53"/>
      <c r="HE315" s="53"/>
      <c r="HF315" s="53"/>
      <c r="HG315" s="53"/>
      <c r="HH315" s="53"/>
      <c r="HI315" s="53"/>
      <c r="HJ315" s="53"/>
      <c r="HK315" s="53"/>
      <c r="HL315" s="53"/>
      <c r="HM315" s="53"/>
      <c r="HN315" s="53"/>
      <c r="HO315" s="53"/>
      <c r="HP315" s="53"/>
      <c r="HQ315" s="53"/>
      <c r="HR315" s="53"/>
      <c r="HS315" s="53"/>
      <c r="HT315" s="53"/>
      <c r="HU315" s="53"/>
      <c r="HV315" s="53"/>
      <c r="HW315" s="53"/>
      <c r="HX315" s="53"/>
      <c r="HY315" s="53"/>
      <c r="HZ315" s="53"/>
      <c r="IA315" s="53"/>
      <c r="IB315" s="53"/>
      <c r="IC315" s="53"/>
      <c r="ID315" s="53"/>
      <c r="IE315" s="53"/>
      <c r="IF315" s="53"/>
      <c r="IG315" s="53"/>
      <c r="IH315" s="53"/>
      <c r="II315" s="53"/>
      <c r="IJ315" s="53"/>
      <c r="IK315" s="53"/>
      <c r="IL315" s="53"/>
      <c r="IM315" s="53"/>
      <c r="IN315" s="53"/>
      <c r="IO315" s="53"/>
      <c r="IP315" s="53"/>
      <c r="IQ315" s="53"/>
      <c r="IR315" s="53"/>
      <c r="IS315" s="53"/>
      <c r="IT315" s="53"/>
      <c r="IU315" s="53"/>
      <c r="IV315" s="53"/>
      <c r="IW315" s="53"/>
      <c r="IX315" s="53"/>
      <c r="IY315" s="53"/>
      <c r="IZ315" s="53"/>
      <c r="JA315" s="53"/>
      <c r="JB315" s="53"/>
      <c r="JC315" s="53"/>
      <c r="JD315" s="53"/>
      <c r="JE315" s="53"/>
      <c r="JF315" s="53"/>
      <c r="JG315" s="53"/>
      <c r="JH315" s="53"/>
      <c r="JI315" s="53"/>
      <c r="JJ315" s="53"/>
      <c r="JK315" s="53"/>
      <c r="JL315" s="53"/>
      <c r="JM315" s="53"/>
      <c r="JN315" s="53"/>
      <c r="JO315" s="53"/>
      <c r="JP315" s="53"/>
      <c r="JQ315" s="53"/>
      <c r="JR315" s="53"/>
      <c r="JS315" s="53"/>
      <c r="JT315" s="53"/>
      <c r="JU315" s="53"/>
      <c r="JV315" s="53"/>
      <c r="JW315" s="53"/>
      <c r="JX315" s="53"/>
      <c r="JY315" s="53"/>
      <c r="JZ315" s="53"/>
      <c r="KA315" s="53"/>
      <c r="KB315" s="53"/>
      <c r="KC315" s="53"/>
      <c r="KD315" s="53"/>
      <c r="KE315" s="53"/>
      <c r="KF315" s="53"/>
      <c r="KG315" s="53"/>
      <c r="KH315" s="53"/>
      <c r="KI315" s="53"/>
      <c r="KJ315" s="53"/>
      <c r="KK315" s="53"/>
      <c r="KL315" s="53"/>
      <c r="KM315" s="53"/>
      <c r="KN315" s="53"/>
      <c r="KO315" s="9"/>
      <c r="KP315" s="9"/>
    </row>
    <row r="316" spans="1:302" x14ac:dyDescent="0.25">
      <c r="A316" s="106">
        <f t="shared" si="8"/>
        <v>0</v>
      </c>
      <c r="B316" s="52"/>
      <c r="C316" s="93" t="str">
        <f>IFERROR(VLOOKUP($B316,'Sub-code Info'!$B$4:$C$23,2,FALSE),"")</f>
        <v/>
      </c>
      <c r="D316" s="61"/>
      <c r="E316" s="61"/>
      <c r="F316" s="61"/>
      <c r="G316" s="61"/>
      <c r="H316" s="61"/>
      <c r="I316" s="61"/>
      <c r="J316" s="61"/>
      <c r="K316" s="68" t="str">
        <f>IFERROR('General Data'!$F$3*L316/SUM(COUNTIF(D316:J316,"x")),"00:00")</f>
        <v>00:00</v>
      </c>
      <c r="L316" s="75">
        <f t="shared" si="9"/>
        <v>0</v>
      </c>
      <c r="M316" s="53"/>
      <c r="N316" s="53"/>
      <c r="O316" s="53"/>
      <c r="P316" s="53"/>
      <c r="Q316" s="53"/>
      <c r="R316" s="53"/>
      <c r="S316" s="53"/>
      <c r="T316" s="53"/>
      <c r="U316" s="53"/>
      <c r="V316" s="53"/>
      <c r="W316" s="53"/>
      <c r="X316" s="53"/>
      <c r="Y316" s="53"/>
      <c r="Z316" s="53"/>
      <c r="AA316" s="53"/>
      <c r="AB316" s="53"/>
      <c r="AC316" s="53"/>
      <c r="AD316" s="53"/>
      <c r="AE316" s="53"/>
      <c r="AF316" s="53"/>
      <c r="AG316" s="53"/>
      <c r="AH316" s="53"/>
      <c r="AI316" s="53"/>
      <c r="AJ316" s="53"/>
      <c r="AK316" s="53"/>
      <c r="AL316" s="53"/>
      <c r="AM316" s="53"/>
      <c r="AN316" s="53"/>
      <c r="AO316" s="53"/>
      <c r="AP316" s="53"/>
      <c r="AQ316" s="53"/>
      <c r="AR316" s="53"/>
      <c r="AS316" s="53"/>
      <c r="AT316" s="53"/>
      <c r="AU316" s="53"/>
      <c r="AV316" s="53"/>
      <c r="AW316" s="53"/>
      <c r="AX316" s="53"/>
      <c r="AY316" s="53"/>
      <c r="AZ316" s="53"/>
      <c r="BA316" s="53"/>
      <c r="BB316" s="53"/>
      <c r="BC316" s="53"/>
      <c r="BD316" s="53"/>
      <c r="BE316" s="53"/>
      <c r="BF316" s="53"/>
      <c r="BG316" s="53"/>
      <c r="BH316" s="53"/>
      <c r="BI316" s="53"/>
      <c r="BJ316" s="53"/>
      <c r="BK316" s="53"/>
      <c r="BL316" s="53"/>
      <c r="BM316" s="53"/>
      <c r="BN316" s="53"/>
      <c r="BO316" s="53"/>
      <c r="BP316" s="53"/>
      <c r="BQ316" s="53"/>
      <c r="BR316" s="53"/>
      <c r="BS316" s="53"/>
      <c r="BT316" s="53"/>
      <c r="BU316" s="53"/>
      <c r="BV316" s="53"/>
      <c r="BW316" s="53"/>
      <c r="BX316" s="53"/>
      <c r="BY316" s="53"/>
      <c r="BZ316" s="53"/>
      <c r="CA316" s="53"/>
      <c r="CB316" s="53"/>
      <c r="CC316" s="53"/>
      <c r="CD316" s="53"/>
      <c r="CE316" s="53"/>
      <c r="CF316" s="53"/>
      <c r="CG316" s="53"/>
      <c r="CH316" s="53"/>
      <c r="CI316" s="53"/>
      <c r="CJ316" s="53"/>
      <c r="CK316" s="53"/>
      <c r="CL316" s="53"/>
      <c r="CM316" s="53"/>
      <c r="CN316" s="53"/>
      <c r="CO316" s="53"/>
      <c r="CP316" s="53"/>
      <c r="CQ316" s="53"/>
      <c r="CR316" s="53"/>
      <c r="CS316" s="53"/>
      <c r="CT316" s="53"/>
      <c r="CU316" s="53"/>
      <c r="CV316" s="53"/>
      <c r="CW316" s="53"/>
      <c r="CX316" s="53"/>
      <c r="CY316" s="53"/>
      <c r="CZ316" s="53"/>
      <c r="DA316" s="53"/>
      <c r="DB316" s="53"/>
      <c r="DC316" s="53"/>
      <c r="DD316" s="53"/>
      <c r="DE316" s="53"/>
      <c r="DF316" s="53"/>
      <c r="DG316" s="53"/>
      <c r="DH316" s="53"/>
      <c r="DI316" s="53"/>
      <c r="DJ316" s="53"/>
      <c r="DK316" s="53"/>
      <c r="DL316" s="53"/>
      <c r="DM316" s="53"/>
      <c r="DN316" s="53"/>
      <c r="DO316" s="53"/>
      <c r="DP316" s="53"/>
      <c r="DQ316" s="53"/>
      <c r="DR316" s="53"/>
      <c r="DS316" s="53"/>
      <c r="DT316" s="53"/>
      <c r="DU316" s="53"/>
      <c r="DV316" s="53"/>
      <c r="DW316" s="53"/>
      <c r="DX316" s="53"/>
      <c r="DY316" s="53"/>
      <c r="DZ316" s="53"/>
      <c r="EA316" s="53"/>
      <c r="EB316" s="53"/>
      <c r="EC316" s="53"/>
      <c r="ED316" s="53"/>
      <c r="EE316" s="53"/>
      <c r="EF316" s="53"/>
      <c r="EG316" s="53"/>
      <c r="EH316" s="53"/>
      <c r="EI316" s="53"/>
      <c r="EJ316" s="53"/>
      <c r="EK316" s="53"/>
      <c r="EL316" s="53"/>
      <c r="EM316" s="53"/>
      <c r="EN316" s="53"/>
      <c r="EO316" s="53"/>
      <c r="EP316" s="53"/>
      <c r="EQ316" s="53"/>
      <c r="ER316" s="53"/>
      <c r="ES316" s="53"/>
      <c r="ET316" s="53"/>
      <c r="EU316" s="53"/>
      <c r="EV316" s="53"/>
      <c r="EW316" s="53"/>
      <c r="EX316" s="53"/>
      <c r="EY316" s="53"/>
      <c r="EZ316" s="53"/>
      <c r="FA316" s="53"/>
      <c r="FB316" s="53"/>
      <c r="FC316" s="53"/>
      <c r="FD316" s="53"/>
      <c r="FE316" s="53"/>
      <c r="FF316" s="53"/>
      <c r="FG316" s="53"/>
      <c r="FH316" s="53"/>
      <c r="FI316" s="53"/>
      <c r="FJ316" s="53"/>
      <c r="FK316" s="53"/>
      <c r="FL316" s="53"/>
      <c r="FM316" s="53"/>
      <c r="FN316" s="53"/>
      <c r="FO316" s="53"/>
      <c r="FP316" s="53"/>
      <c r="FQ316" s="53"/>
      <c r="FR316" s="53"/>
      <c r="FS316" s="53"/>
      <c r="FT316" s="53"/>
      <c r="FU316" s="53"/>
      <c r="FV316" s="53"/>
      <c r="FW316" s="53"/>
      <c r="FX316" s="53"/>
      <c r="FY316" s="53"/>
      <c r="FZ316" s="53"/>
      <c r="GA316" s="53"/>
      <c r="GB316" s="53"/>
      <c r="GC316" s="53"/>
      <c r="GD316" s="53"/>
      <c r="GE316" s="53"/>
      <c r="GF316" s="53"/>
      <c r="GG316" s="53"/>
      <c r="GH316" s="53"/>
      <c r="GI316" s="53"/>
      <c r="GJ316" s="53"/>
      <c r="GK316" s="53"/>
      <c r="GL316" s="53"/>
      <c r="GM316" s="53"/>
      <c r="GN316" s="53"/>
      <c r="GO316" s="53"/>
      <c r="GP316" s="53"/>
      <c r="GQ316" s="53"/>
      <c r="GR316" s="53"/>
      <c r="GS316" s="53"/>
      <c r="GT316" s="53"/>
      <c r="GU316" s="53"/>
      <c r="GV316" s="53"/>
      <c r="GW316" s="53"/>
      <c r="GX316" s="53"/>
      <c r="GY316" s="53"/>
      <c r="GZ316" s="53"/>
      <c r="HA316" s="53"/>
      <c r="HB316" s="53"/>
      <c r="HC316" s="53"/>
      <c r="HD316" s="53"/>
      <c r="HE316" s="53"/>
      <c r="HF316" s="53"/>
      <c r="HG316" s="53"/>
      <c r="HH316" s="53"/>
      <c r="HI316" s="53"/>
      <c r="HJ316" s="53"/>
      <c r="HK316" s="53"/>
      <c r="HL316" s="53"/>
      <c r="HM316" s="53"/>
      <c r="HN316" s="53"/>
      <c r="HO316" s="53"/>
      <c r="HP316" s="53"/>
      <c r="HQ316" s="53"/>
      <c r="HR316" s="53"/>
      <c r="HS316" s="53"/>
      <c r="HT316" s="53"/>
      <c r="HU316" s="53"/>
      <c r="HV316" s="53"/>
      <c r="HW316" s="53"/>
      <c r="HX316" s="53"/>
      <c r="HY316" s="53"/>
      <c r="HZ316" s="53"/>
      <c r="IA316" s="53"/>
      <c r="IB316" s="53"/>
      <c r="IC316" s="53"/>
      <c r="ID316" s="53"/>
      <c r="IE316" s="53"/>
      <c r="IF316" s="53"/>
      <c r="IG316" s="53"/>
      <c r="IH316" s="53"/>
      <c r="II316" s="53"/>
      <c r="IJ316" s="53"/>
      <c r="IK316" s="53"/>
      <c r="IL316" s="53"/>
      <c r="IM316" s="53"/>
      <c r="IN316" s="53"/>
      <c r="IO316" s="53"/>
      <c r="IP316" s="53"/>
      <c r="IQ316" s="53"/>
      <c r="IR316" s="53"/>
      <c r="IS316" s="53"/>
      <c r="IT316" s="53"/>
      <c r="IU316" s="53"/>
      <c r="IV316" s="53"/>
      <c r="IW316" s="53"/>
      <c r="IX316" s="53"/>
      <c r="IY316" s="53"/>
      <c r="IZ316" s="53"/>
      <c r="JA316" s="53"/>
      <c r="JB316" s="53"/>
      <c r="JC316" s="53"/>
      <c r="JD316" s="53"/>
      <c r="JE316" s="53"/>
      <c r="JF316" s="53"/>
      <c r="JG316" s="53"/>
      <c r="JH316" s="53"/>
      <c r="JI316" s="53"/>
      <c r="JJ316" s="53"/>
      <c r="JK316" s="53"/>
      <c r="JL316" s="53"/>
      <c r="JM316" s="53"/>
      <c r="JN316" s="53"/>
      <c r="JO316" s="53"/>
      <c r="JP316" s="53"/>
      <c r="JQ316" s="53"/>
      <c r="JR316" s="53"/>
      <c r="JS316" s="53"/>
      <c r="JT316" s="53"/>
      <c r="JU316" s="53"/>
      <c r="JV316" s="53"/>
      <c r="JW316" s="53"/>
      <c r="JX316" s="53"/>
      <c r="JY316" s="53"/>
      <c r="JZ316" s="53"/>
      <c r="KA316" s="53"/>
      <c r="KB316" s="53"/>
      <c r="KC316" s="53"/>
      <c r="KD316" s="53"/>
      <c r="KE316" s="53"/>
      <c r="KF316" s="53"/>
      <c r="KG316" s="53"/>
      <c r="KH316" s="53"/>
      <c r="KI316" s="53"/>
      <c r="KJ316" s="53"/>
      <c r="KK316" s="53"/>
      <c r="KL316" s="53"/>
      <c r="KM316" s="53"/>
      <c r="KN316" s="53"/>
      <c r="KO316" s="9"/>
      <c r="KP316" s="9"/>
    </row>
    <row r="317" spans="1:302" x14ac:dyDescent="0.25">
      <c r="A317" s="106">
        <f t="shared" si="8"/>
        <v>0</v>
      </c>
      <c r="B317" s="52"/>
      <c r="C317" s="93" t="str">
        <f>IFERROR(VLOOKUP($B317,'Sub-code Info'!$B$4:$C$23,2,FALSE),"")</f>
        <v/>
      </c>
      <c r="D317" s="61"/>
      <c r="E317" s="61"/>
      <c r="F317" s="61"/>
      <c r="G317" s="61"/>
      <c r="H317" s="61"/>
      <c r="I317" s="61"/>
      <c r="J317" s="61"/>
      <c r="K317" s="68" t="str">
        <f>IFERROR('General Data'!$F$3*L317/SUM(COUNTIF(D317:J317,"x")),"00:00")</f>
        <v>00:00</v>
      </c>
      <c r="L317" s="75">
        <f t="shared" si="9"/>
        <v>0</v>
      </c>
      <c r="M317" s="53"/>
      <c r="N317" s="53"/>
      <c r="O317" s="53"/>
      <c r="P317" s="53"/>
      <c r="Q317" s="53"/>
      <c r="R317" s="53"/>
      <c r="S317" s="53"/>
      <c r="T317" s="53"/>
      <c r="U317" s="53"/>
      <c r="V317" s="53"/>
      <c r="W317" s="53"/>
      <c r="X317" s="53"/>
      <c r="Y317" s="53"/>
      <c r="Z317" s="53"/>
      <c r="AA317" s="53"/>
      <c r="AB317" s="53"/>
      <c r="AC317" s="53"/>
      <c r="AD317" s="53"/>
      <c r="AE317" s="53"/>
      <c r="AF317" s="53"/>
      <c r="AG317" s="53"/>
      <c r="AH317" s="53"/>
      <c r="AI317" s="53"/>
      <c r="AJ317" s="53"/>
      <c r="AK317" s="53"/>
      <c r="AL317" s="53"/>
      <c r="AM317" s="53"/>
      <c r="AN317" s="53"/>
      <c r="AO317" s="53"/>
      <c r="AP317" s="53"/>
      <c r="AQ317" s="53"/>
      <c r="AR317" s="53"/>
      <c r="AS317" s="53"/>
      <c r="AT317" s="53"/>
      <c r="AU317" s="53"/>
      <c r="AV317" s="53"/>
      <c r="AW317" s="53"/>
      <c r="AX317" s="53"/>
      <c r="AY317" s="53"/>
      <c r="AZ317" s="53"/>
      <c r="BA317" s="53"/>
      <c r="BB317" s="53"/>
      <c r="BC317" s="53"/>
      <c r="BD317" s="53"/>
      <c r="BE317" s="53"/>
      <c r="BF317" s="53"/>
      <c r="BG317" s="53"/>
      <c r="BH317" s="53"/>
      <c r="BI317" s="53"/>
      <c r="BJ317" s="53"/>
      <c r="BK317" s="53"/>
      <c r="BL317" s="53"/>
      <c r="BM317" s="53"/>
      <c r="BN317" s="53"/>
      <c r="BO317" s="53"/>
      <c r="BP317" s="53"/>
      <c r="BQ317" s="53"/>
      <c r="BR317" s="53"/>
      <c r="BS317" s="53"/>
      <c r="BT317" s="53"/>
      <c r="BU317" s="53"/>
      <c r="BV317" s="53"/>
      <c r="BW317" s="53"/>
      <c r="BX317" s="53"/>
      <c r="BY317" s="53"/>
      <c r="BZ317" s="53"/>
      <c r="CA317" s="53"/>
      <c r="CB317" s="53"/>
      <c r="CC317" s="53"/>
      <c r="CD317" s="53"/>
      <c r="CE317" s="53"/>
      <c r="CF317" s="53"/>
      <c r="CG317" s="53"/>
      <c r="CH317" s="53"/>
      <c r="CI317" s="53"/>
      <c r="CJ317" s="53"/>
      <c r="CK317" s="53"/>
      <c r="CL317" s="53"/>
      <c r="CM317" s="53"/>
      <c r="CN317" s="53"/>
      <c r="CO317" s="53"/>
      <c r="CP317" s="53"/>
      <c r="CQ317" s="53"/>
      <c r="CR317" s="53"/>
      <c r="CS317" s="53"/>
      <c r="CT317" s="53"/>
      <c r="CU317" s="53"/>
      <c r="CV317" s="53"/>
      <c r="CW317" s="53"/>
      <c r="CX317" s="53"/>
      <c r="CY317" s="53"/>
      <c r="CZ317" s="53"/>
      <c r="DA317" s="53"/>
      <c r="DB317" s="53"/>
      <c r="DC317" s="53"/>
      <c r="DD317" s="53"/>
      <c r="DE317" s="53"/>
      <c r="DF317" s="53"/>
      <c r="DG317" s="53"/>
      <c r="DH317" s="53"/>
      <c r="DI317" s="53"/>
      <c r="DJ317" s="53"/>
      <c r="DK317" s="53"/>
      <c r="DL317" s="53"/>
      <c r="DM317" s="53"/>
      <c r="DN317" s="53"/>
      <c r="DO317" s="53"/>
      <c r="DP317" s="53"/>
      <c r="DQ317" s="53"/>
      <c r="DR317" s="53"/>
      <c r="DS317" s="53"/>
      <c r="DT317" s="53"/>
      <c r="DU317" s="53"/>
      <c r="DV317" s="53"/>
      <c r="DW317" s="53"/>
      <c r="DX317" s="53"/>
      <c r="DY317" s="53"/>
      <c r="DZ317" s="53"/>
      <c r="EA317" s="53"/>
      <c r="EB317" s="53"/>
      <c r="EC317" s="53"/>
      <c r="ED317" s="53"/>
      <c r="EE317" s="53"/>
      <c r="EF317" s="53"/>
      <c r="EG317" s="53"/>
      <c r="EH317" s="53"/>
      <c r="EI317" s="53"/>
      <c r="EJ317" s="53"/>
      <c r="EK317" s="53"/>
      <c r="EL317" s="53"/>
      <c r="EM317" s="53"/>
      <c r="EN317" s="53"/>
      <c r="EO317" s="53"/>
      <c r="EP317" s="53"/>
      <c r="EQ317" s="53"/>
      <c r="ER317" s="53"/>
      <c r="ES317" s="53"/>
      <c r="ET317" s="53"/>
      <c r="EU317" s="53"/>
      <c r="EV317" s="53"/>
      <c r="EW317" s="53"/>
      <c r="EX317" s="53"/>
      <c r="EY317" s="53"/>
      <c r="EZ317" s="53"/>
      <c r="FA317" s="53"/>
      <c r="FB317" s="53"/>
      <c r="FC317" s="53"/>
      <c r="FD317" s="53"/>
      <c r="FE317" s="53"/>
      <c r="FF317" s="53"/>
      <c r="FG317" s="53"/>
      <c r="FH317" s="53"/>
      <c r="FI317" s="53"/>
      <c r="FJ317" s="53"/>
      <c r="FK317" s="53"/>
      <c r="FL317" s="53"/>
      <c r="FM317" s="53"/>
      <c r="FN317" s="53"/>
      <c r="FO317" s="53"/>
      <c r="FP317" s="53"/>
      <c r="FQ317" s="53"/>
      <c r="FR317" s="53"/>
      <c r="FS317" s="53"/>
      <c r="FT317" s="53"/>
      <c r="FU317" s="53"/>
      <c r="FV317" s="53"/>
      <c r="FW317" s="53"/>
      <c r="FX317" s="53"/>
      <c r="FY317" s="53"/>
      <c r="FZ317" s="53"/>
      <c r="GA317" s="53"/>
      <c r="GB317" s="53"/>
      <c r="GC317" s="53"/>
      <c r="GD317" s="53"/>
      <c r="GE317" s="53"/>
      <c r="GF317" s="53"/>
      <c r="GG317" s="53"/>
      <c r="GH317" s="53"/>
      <c r="GI317" s="53"/>
      <c r="GJ317" s="53"/>
      <c r="GK317" s="53"/>
      <c r="GL317" s="53"/>
      <c r="GM317" s="53"/>
      <c r="GN317" s="53"/>
      <c r="GO317" s="53"/>
      <c r="GP317" s="53"/>
      <c r="GQ317" s="53"/>
      <c r="GR317" s="53"/>
      <c r="GS317" s="53"/>
      <c r="GT317" s="53"/>
      <c r="GU317" s="53"/>
      <c r="GV317" s="53"/>
      <c r="GW317" s="53"/>
      <c r="GX317" s="53"/>
      <c r="GY317" s="53"/>
      <c r="GZ317" s="53"/>
      <c r="HA317" s="53"/>
      <c r="HB317" s="53"/>
      <c r="HC317" s="53"/>
      <c r="HD317" s="53"/>
      <c r="HE317" s="53"/>
      <c r="HF317" s="53"/>
      <c r="HG317" s="53"/>
      <c r="HH317" s="53"/>
      <c r="HI317" s="53"/>
      <c r="HJ317" s="53"/>
      <c r="HK317" s="53"/>
      <c r="HL317" s="53"/>
      <c r="HM317" s="53"/>
      <c r="HN317" s="53"/>
      <c r="HO317" s="53"/>
      <c r="HP317" s="53"/>
      <c r="HQ317" s="53"/>
      <c r="HR317" s="53"/>
      <c r="HS317" s="53"/>
      <c r="HT317" s="53"/>
      <c r="HU317" s="53"/>
      <c r="HV317" s="53"/>
      <c r="HW317" s="53"/>
      <c r="HX317" s="53"/>
      <c r="HY317" s="53"/>
      <c r="HZ317" s="53"/>
      <c r="IA317" s="53"/>
      <c r="IB317" s="53"/>
      <c r="IC317" s="53"/>
      <c r="ID317" s="53"/>
      <c r="IE317" s="53"/>
      <c r="IF317" s="53"/>
      <c r="IG317" s="53"/>
      <c r="IH317" s="53"/>
      <c r="II317" s="53"/>
      <c r="IJ317" s="53"/>
      <c r="IK317" s="53"/>
      <c r="IL317" s="53"/>
      <c r="IM317" s="53"/>
      <c r="IN317" s="53"/>
      <c r="IO317" s="53"/>
      <c r="IP317" s="53"/>
      <c r="IQ317" s="53"/>
      <c r="IR317" s="53"/>
      <c r="IS317" s="53"/>
      <c r="IT317" s="53"/>
      <c r="IU317" s="53"/>
      <c r="IV317" s="53"/>
      <c r="IW317" s="53"/>
      <c r="IX317" s="53"/>
      <c r="IY317" s="53"/>
      <c r="IZ317" s="53"/>
      <c r="JA317" s="53"/>
      <c r="JB317" s="53"/>
      <c r="JC317" s="53"/>
      <c r="JD317" s="53"/>
      <c r="JE317" s="53"/>
      <c r="JF317" s="53"/>
      <c r="JG317" s="53"/>
      <c r="JH317" s="53"/>
      <c r="JI317" s="53"/>
      <c r="JJ317" s="53"/>
      <c r="JK317" s="53"/>
      <c r="JL317" s="53"/>
      <c r="JM317" s="53"/>
      <c r="JN317" s="53"/>
      <c r="JO317" s="53"/>
      <c r="JP317" s="53"/>
      <c r="JQ317" s="53"/>
      <c r="JR317" s="53"/>
      <c r="JS317" s="53"/>
      <c r="JT317" s="53"/>
      <c r="JU317" s="53"/>
      <c r="JV317" s="53"/>
      <c r="JW317" s="53"/>
      <c r="JX317" s="53"/>
      <c r="JY317" s="53"/>
      <c r="JZ317" s="53"/>
      <c r="KA317" s="53"/>
      <c r="KB317" s="53"/>
      <c r="KC317" s="53"/>
      <c r="KD317" s="53"/>
      <c r="KE317" s="53"/>
      <c r="KF317" s="53"/>
      <c r="KG317" s="53"/>
      <c r="KH317" s="53"/>
      <c r="KI317" s="53"/>
      <c r="KJ317" s="53"/>
      <c r="KK317" s="53"/>
      <c r="KL317" s="53"/>
      <c r="KM317" s="53"/>
      <c r="KN317" s="53"/>
      <c r="KO317" s="9"/>
      <c r="KP317" s="9"/>
    </row>
    <row r="318" spans="1:302" x14ac:dyDescent="0.25">
      <c r="A318" s="106">
        <f t="shared" si="8"/>
        <v>0</v>
      </c>
      <c r="B318" s="52"/>
      <c r="C318" s="93" t="str">
        <f>IFERROR(VLOOKUP($B318,'Sub-code Info'!$B$4:$C$23,2,FALSE),"")</f>
        <v/>
      </c>
      <c r="D318" s="61"/>
      <c r="E318" s="61"/>
      <c r="F318" s="61"/>
      <c r="G318" s="61"/>
      <c r="H318" s="61"/>
      <c r="I318" s="61"/>
      <c r="J318" s="61"/>
      <c r="K318" s="68" t="str">
        <f>IFERROR('General Data'!$F$3*L318/SUM(COUNTIF(D318:J318,"x")),"00:00")</f>
        <v>00:00</v>
      </c>
      <c r="L318" s="75">
        <f t="shared" si="9"/>
        <v>0</v>
      </c>
      <c r="M318" s="53"/>
      <c r="N318" s="53"/>
      <c r="O318" s="53"/>
      <c r="P318" s="53"/>
      <c r="Q318" s="53"/>
      <c r="R318" s="53"/>
      <c r="S318" s="53"/>
      <c r="T318" s="53"/>
      <c r="U318" s="53"/>
      <c r="V318" s="53"/>
      <c r="W318" s="53"/>
      <c r="X318" s="53"/>
      <c r="Y318" s="53"/>
      <c r="Z318" s="53"/>
      <c r="AA318" s="53"/>
      <c r="AB318" s="53"/>
      <c r="AC318" s="53"/>
      <c r="AD318" s="53"/>
      <c r="AE318" s="53"/>
      <c r="AF318" s="53"/>
      <c r="AG318" s="53"/>
      <c r="AH318" s="53"/>
      <c r="AI318" s="53"/>
      <c r="AJ318" s="53"/>
      <c r="AK318" s="53"/>
      <c r="AL318" s="53"/>
      <c r="AM318" s="53"/>
      <c r="AN318" s="53"/>
      <c r="AO318" s="53"/>
      <c r="AP318" s="53"/>
      <c r="AQ318" s="53"/>
      <c r="AR318" s="53"/>
      <c r="AS318" s="53"/>
      <c r="AT318" s="53"/>
      <c r="AU318" s="53"/>
      <c r="AV318" s="53"/>
      <c r="AW318" s="53"/>
      <c r="AX318" s="53"/>
      <c r="AY318" s="53"/>
      <c r="AZ318" s="53"/>
      <c r="BA318" s="53"/>
      <c r="BB318" s="53"/>
      <c r="BC318" s="53"/>
      <c r="BD318" s="53"/>
      <c r="BE318" s="53"/>
      <c r="BF318" s="53"/>
      <c r="BG318" s="53"/>
      <c r="BH318" s="53"/>
      <c r="BI318" s="53"/>
      <c r="BJ318" s="53"/>
      <c r="BK318" s="53"/>
      <c r="BL318" s="53"/>
      <c r="BM318" s="53"/>
      <c r="BN318" s="53"/>
      <c r="BO318" s="53"/>
      <c r="BP318" s="53"/>
      <c r="BQ318" s="53"/>
      <c r="BR318" s="53"/>
      <c r="BS318" s="53"/>
      <c r="BT318" s="53"/>
      <c r="BU318" s="53"/>
      <c r="BV318" s="53"/>
      <c r="BW318" s="53"/>
      <c r="BX318" s="53"/>
      <c r="BY318" s="53"/>
      <c r="BZ318" s="53"/>
      <c r="CA318" s="53"/>
      <c r="CB318" s="53"/>
      <c r="CC318" s="53"/>
      <c r="CD318" s="53"/>
      <c r="CE318" s="53"/>
      <c r="CF318" s="53"/>
      <c r="CG318" s="53"/>
      <c r="CH318" s="53"/>
      <c r="CI318" s="53"/>
      <c r="CJ318" s="53"/>
      <c r="CK318" s="53"/>
      <c r="CL318" s="53"/>
      <c r="CM318" s="53"/>
      <c r="CN318" s="53"/>
      <c r="CO318" s="53"/>
      <c r="CP318" s="53"/>
      <c r="CQ318" s="53"/>
      <c r="CR318" s="53"/>
      <c r="CS318" s="53"/>
      <c r="CT318" s="53"/>
      <c r="CU318" s="53"/>
      <c r="CV318" s="53"/>
      <c r="CW318" s="53"/>
      <c r="CX318" s="53"/>
      <c r="CY318" s="53"/>
      <c r="CZ318" s="53"/>
      <c r="DA318" s="53"/>
      <c r="DB318" s="53"/>
      <c r="DC318" s="53"/>
      <c r="DD318" s="53"/>
      <c r="DE318" s="53"/>
      <c r="DF318" s="53"/>
      <c r="DG318" s="53"/>
      <c r="DH318" s="53"/>
      <c r="DI318" s="53"/>
      <c r="DJ318" s="53"/>
      <c r="DK318" s="53"/>
      <c r="DL318" s="53"/>
      <c r="DM318" s="53"/>
      <c r="DN318" s="53"/>
      <c r="DO318" s="53"/>
      <c r="DP318" s="53"/>
      <c r="DQ318" s="53"/>
      <c r="DR318" s="53"/>
      <c r="DS318" s="53"/>
      <c r="DT318" s="53"/>
      <c r="DU318" s="53"/>
      <c r="DV318" s="53"/>
      <c r="DW318" s="53"/>
      <c r="DX318" s="53"/>
      <c r="DY318" s="53"/>
      <c r="DZ318" s="53"/>
      <c r="EA318" s="53"/>
      <c r="EB318" s="53"/>
      <c r="EC318" s="53"/>
      <c r="ED318" s="53"/>
      <c r="EE318" s="53"/>
      <c r="EF318" s="53"/>
      <c r="EG318" s="53"/>
      <c r="EH318" s="53"/>
      <c r="EI318" s="53"/>
      <c r="EJ318" s="53"/>
      <c r="EK318" s="53"/>
      <c r="EL318" s="53"/>
      <c r="EM318" s="53"/>
      <c r="EN318" s="53"/>
      <c r="EO318" s="53"/>
      <c r="EP318" s="53"/>
      <c r="EQ318" s="53"/>
      <c r="ER318" s="53"/>
      <c r="ES318" s="53"/>
      <c r="ET318" s="53"/>
      <c r="EU318" s="53"/>
      <c r="EV318" s="53"/>
      <c r="EW318" s="53"/>
      <c r="EX318" s="53"/>
      <c r="EY318" s="53"/>
      <c r="EZ318" s="53"/>
      <c r="FA318" s="53"/>
      <c r="FB318" s="53"/>
      <c r="FC318" s="53"/>
      <c r="FD318" s="53"/>
      <c r="FE318" s="53"/>
      <c r="FF318" s="53"/>
      <c r="FG318" s="53"/>
      <c r="FH318" s="53"/>
      <c r="FI318" s="53"/>
      <c r="FJ318" s="53"/>
      <c r="FK318" s="53"/>
      <c r="FL318" s="53"/>
      <c r="FM318" s="53"/>
      <c r="FN318" s="53"/>
      <c r="FO318" s="53"/>
      <c r="FP318" s="53"/>
      <c r="FQ318" s="53"/>
      <c r="FR318" s="53"/>
      <c r="FS318" s="53"/>
      <c r="FT318" s="53"/>
      <c r="FU318" s="53"/>
      <c r="FV318" s="53"/>
      <c r="FW318" s="53"/>
      <c r="FX318" s="53"/>
      <c r="FY318" s="53"/>
      <c r="FZ318" s="53"/>
      <c r="GA318" s="53"/>
      <c r="GB318" s="53"/>
      <c r="GC318" s="53"/>
      <c r="GD318" s="53"/>
      <c r="GE318" s="53"/>
      <c r="GF318" s="53"/>
      <c r="GG318" s="53"/>
      <c r="GH318" s="53"/>
      <c r="GI318" s="53"/>
      <c r="GJ318" s="53"/>
      <c r="GK318" s="53"/>
      <c r="GL318" s="53"/>
      <c r="GM318" s="53"/>
      <c r="GN318" s="53"/>
      <c r="GO318" s="53"/>
      <c r="GP318" s="53"/>
      <c r="GQ318" s="53"/>
      <c r="GR318" s="53"/>
      <c r="GS318" s="53"/>
      <c r="GT318" s="53"/>
      <c r="GU318" s="53"/>
      <c r="GV318" s="53"/>
      <c r="GW318" s="53"/>
      <c r="GX318" s="53"/>
      <c r="GY318" s="53"/>
      <c r="GZ318" s="53"/>
      <c r="HA318" s="53"/>
      <c r="HB318" s="53"/>
      <c r="HC318" s="53"/>
      <c r="HD318" s="53"/>
      <c r="HE318" s="53"/>
      <c r="HF318" s="53"/>
      <c r="HG318" s="53"/>
      <c r="HH318" s="53"/>
      <c r="HI318" s="53"/>
      <c r="HJ318" s="53"/>
      <c r="HK318" s="53"/>
      <c r="HL318" s="53"/>
      <c r="HM318" s="53"/>
      <c r="HN318" s="53"/>
      <c r="HO318" s="53"/>
      <c r="HP318" s="53"/>
      <c r="HQ318" s="53"/>
      <c r="HR318" s="53"/>
      <c r="HS318" s="53"/>
      <c r="HT318" s="53"/>
      <c r="HU318" s="53"/>
      <c r="HV318" s="53"/>
      <c r="HW318" s="53"/>
      <c r="HX318" s="53"/>
      <c r="HY318" s="53"/>
      <c r="HZ318" s="53"/>
      <c r="IA318" s="53"/>
      <c r="IB318" s="53"/>
      <c r="IC318" s="53"/>
      <c r="ID318" s="53"/>
      <c r="IE318" s="53"/>
      <c r="IF318" s="53"/>
      <c r="IG318" s="53"/>
      <c r="IH318" s="53"/>
      <c r="II318" s="53"/>
      <c r="IJ318" s="53"/>
      <c r="IK318" s="53"/>
      <c r="IL318" s="53"/>
      <c r="IM318" s="53"/>
      <c r="IN318" s="53"/>
      <c r="IO318" s="53"/>
      <c r="IP318" s="53"/>
      <c r="IQ318" s="53"/>
      <c r="IR318" s="53"/>
      <c r="IS318" s="53"/>
      <c r="IT318" s="53"/>
      <c r="IU318" s="53"/>
      <c r="IV318" s="53"/>
      <c r="IW318" s="53"/>
      <c r="IX318" s="53"/>
      <c r="IY318" s="53"/>
      <c r="IZ318" s="53"/>
      <c r="JA318" s="53"/>
      <c r="JB318" s="53"/>
      <c r="JC318" s="53"/>
      <c r="JD318" s="53"/>
      <c r="JE318" s="53"/>
      <c r="JF318" s="53"/>
      <c r="JG318" s="53"/>
      <c r="JH318" s="53"/>
      <c r="JI318" s="53"/>
      <c r="JJ318" s="53"/>
      <c r="JK318" s="53"/>
      <c r="JL318" s="53"/>
      <c r="JM318" s="53"/>
      <c r="JN318" s="53"/>
      <c r="JO318" s="53"/>
      <c r="JP318" s="53"/>
      <c r="JQ318" s="53"/>
      <c r="JR318" s="53"/>
      <c r="JS318" s="53"/>
      <c r="JT318" s="53"/>
      <c r="JU318" s="53"/>
      <c r="JV318" s="53"/>
      <c r="JW318" s="53"/>
      <c r="JX318" s="53"/>
      <c r="JY318" s="53"/>
      <c r="JZ318" s="53"/>
      <c r="KA318" s="53"/>
      <c r="KB318" s="53"/>
      <c r="KC318" s="53"/>
      <c r="KD318" s="53"/>
      <c r="KE318" s="53"/>
      <c r="KF318" s="53"/>
      <c r="KG318" s="53"/>
      <c r="KH318" s="53"/>
      <c r="KI318" s="53"/>
      <c r="KJ318" s="53"/>
      <c r="KK318" s="53"/>
      <c r="KL318" s="53"/>
      <c r="KM318" s="53"/>
      <c r="KN318" s="53"/>
      <c r="KO318" s="9"/>
      <c r="KP318" s="9"/>
    </row>
    <row r="319" spans="1:302" x14ac:dyDescent="0.25">
      <c r="A319" s="106">
        <f t="shared" si="8"/>
        <v>0</v>
      </c>
      <c r="B319" s="52"/>
      <c r="C319" s="93" t="str">
        <f>IFERROR(VLOOKUP($B319,'Sub-code Info'!$B$4:$C$23,2,FALSE),"")</f>
        <v/>
      </c>
      <c r="D319" s="61"/>
      <c r="E319" s="61"/>
      <c r="F319" s="61"/>
      <c r="G319" s="61"/>
      <c r="H319" s="61"/>
      <c r="I319" s="61"/>
      <c r="J319" s="61"/>
      <c r="K319" s="68" t="str">
        <f>IFERROR('General Data'!$F$3*L319/SUM(COUNTIF(D319:J319,"x")),"00:00")</f>
        <v>00:00</v>
      </c>
      <c r="L319" s="75">
        <f t="shared" si="9"/>
        <v>0</v>
      </c>
      <c r="M319" s="53"/>
      <c r="N319" s="53"/>
      <c r="O319" s="53"/>
      <c r="P319" s="53"/>
      <c r="Q319" s="53"/>
      <c r="R319" s="53"/>
      <c r="S319" s="53"/>
      <c r="T319" s="53"/>
      <c r="U319" s="53"/>
      <c r="V319" s="53"/>
      <c r="W319" s="53"/>
      <c r="X319" s="53"/>
      <c r="Y319" s="53"/>
      <c r="Z319" s="53"/>
      <c r="AA319" s="53"/>
      <c r="AB319" s="53"/>
      <c r="AC319" s="53"/>
      <c r="AD319" s="53"/>
      <c r="AE319" s="53"/>
      <c r="AF319" s="53"/>
      <c r="AG319" s="53"/>
      <c r="AH319" s="53"/>
      <c r="AI319" s="53"/>
      <c r="AJ319" s="53"/>
      <c r="AK319" s="53"/>
      <c r="AL319" s="53"/>
      <c r="AM319" s="53"/>
      <c r="AN319" s="53"/>
      <c r="AO319" s="53"/>
      <c r="AP319" s="53"/>
      <c r="AQ319" s="53"/>
      <c r="AR319" s="53"/>
      <c r="AS319" s="53"/>
      <c r="AT319" s="53"/>
      <c r="AU319" s="53"/>
      <c r="AV319" s="53"/>
      <c r="AW319" s="53"/>
      <c r="AX319" s="53"/>
      <c r="AY319" s="53"/>
      <c r="AZ319" s="53"/>
      <c r="BA319" s="53"/>
      <c r="BB319" s="53"/>
      <c r="BC319" s="53"/>
      <c r="BD319" s="53"/>
      <c r="BE319" s="53"/>
      <c r="BF319" s="53"/>
      <c r="BG319" s="53"/>
      <c r="BH319" s="53"/>
      <c r="BI319" s="53"/>
      <c r="BJ319" s="53"/>
      <c r="BK319" s="53"/>
      <c r="BL319" s="53"/>
      <c r="BM319" s="53"/>
      <c r="BN319" s="53"/>
      <c r="BO319" s="53"/>
      <c r="BP319" s="53"/>
      <c r="BQ319" s="53"/>
      <c r="BR319" s="53"/>
      <c r="BS319" s="53"/>
      <c r="BT319" s="53"/>
      <c r="BU319" s="53"/>
      <c r="BV319" s="53"/>
      <c r="BW319" s="53"/>
      <c r="BX319" s="53"/>
      <c r="BY319" s="53"/>
      <c r="BZ319" s="53"/>
      <c r="CA319" s="53"/>
      <c r="CB319" s="53"/>
      <c r="CC319" s="53"/>
      <c r="CD319" s="53"/>
      <c r="CE319" s="53"/>
      <c r="CF319" s="53"/>
      <c r="CG319" s="53"/>
      <c r="CH319" s="53"/>
      <c r="CI319" s="53"/>
      <c r="CJ319" s="53"/>
      <c r="CK319" s="53"/>
      <c r="CL319" s="53"/>
      <c r="CM319" s="53"/>
      <c r="CN319" s="53"/>
      <c r="CO319" s="53"/>
      <c r="CP319" s="53"/>
      <c r="CQ319" s="53"/>
      <c r="CR319" s="53"/>
      <c r="CS319" s="53"/>
      <c r="CT319" s="53"/>
      <c r="CU319" s="53"/>
      <c r="CV319" s="53"/>
      <c r="CW319" s="53"/>
      <c r="CX319" s="53"/>
      <c r="CY319" s="53"/>
      <c r="CZ319" s="53"/>
      <c r="DA319" s="53"/>
      <c r="DB319" s="53"/>
      <c r="DC319" s="53"/>
      <c r="DD319" s="53"/>
      <c r="DE319" s="53"/>
      <c r="DF319" s="53"/>
      <c r="DG319" s="53"/>
      <c r="DH319" s="53"/>
      <c r="DI319" s="53"/>
      <c r="DJ319" s="53"/>
      <c r="DK319" s="53"/>
      <c r="DL319" s="53"/>
      <c r="DM319" s="53"/>
      <c r="DN319" s="53"/>
      <c r="DO319" s="53"/>
      <c r="DP319" s="53"/>
      <c r="DQ319" s="53"/>
      <c r="DR319" s="53"/>
      <c r="DS319" s="53"/>
      <c r="DT319" s="53"/>
      <c r="DU319" s="53"/>
      <c r="DV319" s="53"/>
      <c r="DW319" s="53"/>
      <c r="DX319" s="53"/>
      <c r="DY319" s="53"/>
      <c r="DZ319" s="53"/>
      <c r="EA319" s="53"/>
      <c r="EB319" s="53"/>
      <c r="EC319" s="53"/>
      <c r="ED319" s="53"/>
      <c r="EE319" s="53"/>
      <c r="EF319" s="53"/>
      <c r="EG319" s="53"/>
      <c r="EH319" s="53"/>
      <c r="EI319" s="53"/>
      <c r="EJ319" s="53"/>
      <c r="EK319" s="53"/>
      <c r="EL319" s="53"/>
      <c r="EM319" s="53"/>
      <c r="EN319" s="53"/>
      <c r="EO319" s="53"/>
      <c r="EP319" s="53"/>
      <c r="EQ319" s="53"/>
      <c r="ER319" s="53"/>
      <c r="ES319" s="53"/>
      <c r="ET319" s="53"/>
      <c r="EU319" s="53"/>
      <c r="EV319" s="53"/>
      <c r="EW319" s="53"/>
      <c r="EX319" s="53"/>
      <c r="EY319" s="53"/>
      <c r="EZ319" s="53"/>
      <c r="FA319" s="53"/>
      <c r="FB319" s="53"/>
      <c r="FC319" s="53"/>
      <c r="FD319" s="53"/>
      <c r="FE319" s="53"/>
      <c r="FF319" s="53"/>
      <c r="FG319" s="53"/>
      <c r="FH319" s="53"/>
      <c r="FI319" s="53"/>
      <c r="FJ319" s="53"/>
      <c r="FK319" s="53"/>
      <c r="FL319" s="53"/>
      <c r="FM319" s="53"/>
      <c r="FN319" s="53"/>
      <c r="FO319" s="53"/>
      <c r="FP319" s="53"/>
      <c r="FQ319" s="53"/>
      <c r="FR319" s="53"/>
      <c r="FS319" s="53"/>
      <c r="FT319" s="53"/>
      <c r="FU319" s="53"/>
      <c r="FV319" s="53"/>
      <c r="FW319" s="53"/>
      <c r="FX319" s="53"/>
      <c r="FY319" s="53"/>
      <c r="FZ319" s="53"/>
      <c r="GA319" s="53"/>
      <c r="GB319" s="53"/>
      <c r="GC319" s="53"/>
      <c r="GD319" s="53"/>
      <c r="GE319" s="53"/>
      <c r="GF319" s="53"/>
      <c r="GG319" s="53"/>
      <c r="GH319" s="53"/>
      <c r="GI319" s="53"/>
      <c r="GJ319" s="53"/>
      <c r="GK319" s="53"/>
      <c r="GL319" s="53"/>
      <c r="GM319" s="53"/>
      <c r="GN319" s="53"/>
      <c r="GO319" s="53"/>
      <c r="GP319" s="53"/>
      <c r="GQ319" s="53"/>
      <c r="GR319" s="53"/>
      <c r="GS319" s="53"/>
      <c r="GT319" s="53"/>
      <c r="GU319" s="53"/>
      <c r="GV319" s="53"/>
      <c r="GW319" s="53"/>
      <c r="GX319" s="53"/>
      <c r="GY319" s="53"/>
      <c r="GZ319" s="53"/>
      <c r="HA319" s="53"/>
      <c r="HB319" s="53"/>
      <c r="HC319" s="53"/>
      <c r="HD319" s="53"/>
      <c r="HE319" s="53"/>
      <c r="HF319" s="53"/>
      <c r="HG319" s="53"/>
      <c r="HH319" s="53"/>
      <c r="HI319" s="53"/>
      <c r="HJ319" s="53"/>
      <c r="HK319" s="53"/>
      <c r="HL319" s="53"/>
      <c r="HM319" s="53"/>
      <c r="HN319" s="53"/>
      <c r="HO319" s="53"/>
      <c r="HP319" s="53"/>
      <c r="HQ319" s="53"/>
      <c r="HR319" s="53"/>
      <c r="HS319" s="53"/>
      <c r="HT319" s="53"/>
      <c r="HU319" s="53"/>
      <c r="HV319" s="53"/>
      <c r="HW319" s="53"/>
      <c r="HX319" s="53"/>
      <c r="HY319" s="53"/>
      <c r="HZ319" s="53"/>
      <c r="IA319" s="53"/>
      <c r="IB319" s="53"/>
      <c r="IC319" s="53"/>
      <c r="ID319" s="53"/>
      <c r="IE319" s="53"/>
      <c r="IF319" s="53"/>
      <c r="IG319" s="53"/>
      <c r="IH319" s="53"/>
      <c r="II319" s="53"/>
      <c r="IJ319" s="53"/>
      <c r="IK319" s="53"/>
      <c r="IL319" s="53"/>
      <c r="IM319" s="53"/>
      <c r="IN319" s="53"/>
      <c r="IO319" s="53"/>
      <c r="IP319" s="53"/>
      <c r="IQ319" s="53"/>
      <c r="IR319" s="53"/>
      <c r="IS319" s="53"/>
      <c r="IT319" s="53"/>
      <c r="IU319" s="53"/>
      <c r="IV319" s="53"/>
      <c r="IW319" s="53"/>
      <c r="IX319" s="53"/>
      <c r="IY319" s="53"/>
      <c r="IZ319" s="53"/>
      <c r="JA319" s="53"/>
      <c r="JB319" s="53"/>
      <c r="JC319" s="53"/>
      <c r="JD319" s="53"/>
      <c r="JE319" s="53"/>
      <c r="JF319" s="53"/>
      <c r="JG319" s="53"/>
      <c r="JH319" s="53"/>
      <c r="JI319" s="53"/>
      <c r="JJ319" s="53"/>
      <c r="JK319" s="53"/>
      <c r="JL319" s="53"/>
      <c r="JM319" s="53"/>
      <c r="JN319" s="53"/>
      <c r="JO319" s="53"/>
      <c r="JP319" s="53"/>
      <c r="JQ319" s="53"/>
      <c r="JR319" s="53"/>
      <c r="JS319" s="53"/>
      <c r="JT319" s="53"/>
      <c r="JU319" s="53"/>
      <c r="JV319" s="53"/>
      <c r="JW319" s="53"/>
      <c r="JX319" s="53"/>
      <c r="JY319" s="53"/>
      <c r="JZ319" s="53"/>
      <c r="KA319" s="53"/>
      <c r="KB319" s="53"/>
      <c r="KC319" s="53"/>
      <c r="KD319" s="53"/>
      <c r="KE319" s="53"/>
      <c r="KF319" s="53"/>
      <c r="KG319" s="53"/>
      <c r="KH319" s="53"/>
      <c r="KI319" s="53"/>
      <c r="KJ319" s="53"/>
      <c r="KK319" s="53"/>
      <c r="KL319" s="53"/>
      <c r="KM319" s="53"/>
      <c r="KN319" s="53"/>
      <c r="KO319" s="9"/>
      <c r="KP319" s="9"/>
    </row>
    <row r="320" spans="1:302" x14ac:dyDescent="0.25">
      <c r="A320" s="106">
        <f t="shared" si="8"/>
        <v>0</v>
      </c>
      <c r="B320" s="52"/>
      <c r="C320" s="93" t="str">
        <f>IFERROR(VLOOKUP($B320,'Sub-code Info'!$B$4:$C$23,2,FALSE),"")</f>
        <v/>
      </c>
      <c r="D320" s="61"/>
      <c r="E320" s="61"/>
      <c r="F320" s="61"/>
      <c r="G320" s="61"/>
      <c r="H320" s="61"/>
      <c r="I320" s="61"/>
      <c r="J320" s="61"/>
      <c r="K320" s="68" t="str">
        <f>IFERROR('General Data'!$F$3*L320/SUM(COUNTIF(D320:J320,"x")),"00:00")</f>
        <v>00:00</v>
      </c>
      <c r="L320" s="75">
        <f t="shared" si="9"/>
        <v>0</v>
      </c>
      <c r="M320" s="53"/>
      <c r="N320" s="53"/>
      <c r="O320" s="53"/>
      <c r="P320" s="53"/>
      <c r="Q320" s="53"/>
      <c r="R320" s="53"/>
      <c r="S320" s="53"/>
      <c r="T320" s="53"/>
      <c r="U320" s="53"/>
      <c r="V320" s="53"/>
      <c r="W320" s="53"/>
      <c r="X320" s="53"/>
      <c r="Y320" s="53"/>
      <c r="Z320" s="53"/>
      <c r="AA320" s="53"/>
      <c r="AB320" s="53"/>
      <c r="AC320" s="53"/>
      <c r="AD320" s="53"/>
      <c r="AE320" s="53"/>
      <c r="AF320" s="53"/>
      <c r="AG320" s="53"/>
      <c r="AH320" s="53"/>
      <c r="AI320" s="53"/>
      <c r="AJ320" s="53"/>
      <c r="AK320" s="53"/>
      <c r="AL320" s="53"/>
      <c r="AM320" s="53"/>
      <c r="AN320" s="53"/>
      <c r="AO320" s="53"/>
      <c r="AP320" s="53"/>
      <c r="AQ320" s="53"/>
      <c r="AR320" s="53"/>
      <c r="AS320" s="53"/>
      <c r="AT320" s="53"/>
      <c r="AU320" s="53"/>
      <c r="AV320" s="53"/>
      <c r="AW320" s="53"/>
      <c r="AX320" s="53"/>
      <c r="AY320" s="53"/>
      <c r="AZ320" s="53"/>
      <c r="BA320" s="53"/>
      <c r="BB320" s="53"/>
      <c r="BC320" s="53"/>
      <c r="BD320" s="53"/>
      <c r="BE320" s="53"/>
      <c r="BF320" s="53"/>
      <c r="BG320" s="53"/>
      <c r="BH320" s="53"/>
      <c r="BI320" s="53"/>
      <c r="BJ320" s="53"/>
      <c r="BK320" s="53"/>
      <c r="BL320" s="53"/>
      <c r="BM320" s="53"/>
      <c r="BN320" s="53"/>
      <c r="BO320" s="53"/>
      <c r="BP320" s="53"/>
      <c r="BQ320" s="53"/>
      <c r="BR320" s="53"/>
      <c r="BS320" s="53"/>
      <c r="BT320" s="53"/>
      <c r="BU320" s="53"/>
      <c r="BV320" s="53"/>
      <c r="BW320" s="53"/>
      <c r="BX320" s="53"/>
      <c r="BY320" s="53"/>
      <c r="BZ320" s="53"/>
      <c r="CA320" s="53"/>
      <c r="CB320" s="53"/>
      <c r="CC320" s="53"/>
      <c r="CD320" s="53"/>
      <c r="CE320" s="53"/>
      <c r="CF320" s="53"/>
      <c r="CG320" s="53"/>
      <c r="CH320" s="53"/>
      <c r="CI320" s="53"/>
      <c r="CJ320" s="53"/>
      <c r="CK320" s="53"/>
      <c r="CL320" s="53"/>
      <c r="CM320" s="53"/>
      <c r="CN320" s="53"/>
      <c r="CO320" s="53"/>
      <c r="CP320" s="53"/>
      <c r="CQ320" s="53"/>
      <c r="CR320" s="53"/>
      <c r="CS320" s="53"/>
      <c r="CT320" s="53"/>
      <c r="CU320" s="53"/>
      <c r="CV320" s="53"/>
      <c r="CW320" s="53"/>
      <c r="CX320" s="53"/>
      <c r="CY320" s="53"/>
      <c r="CZ320" s="53"/>
      <c r="DA320" s="53"/>
      <c r="DB320" s="53"/>
      <c r="DC320" s="53"/>
      <c r="DD320" s="53"/>
      <c r="DE320" s="53"/>
      <c r="DF320" s="53"/>
      <c r="DG320" s="53"/>
      <c r="DH320" s="53"/>
      <c r="DI320" s="53"/>
      <c r="DJ320" s="53"/>
      <c r="DK320" s="53"/>
      <c r="DL320" s="53"/>
      <c r="DM320" s="53"/>
      <c r="DN320" s="53"/>
      <c r="DO320" s="53"/>
      <c r="DP320" s="53"/>
      <c r="DQ320" s="53"/>
      <c r="DR320" s="53"/>
      <c r="DS320" s="53"/>
      <c r="DT320" s="53"/>
      <c r="DU320" s="53"/>
      <c r="DV320" s="53"/>
      <c r="DW320" s="53"/>
      <c r="DX320" s="53"/>
      <c r="DY320" s="53"/>
      <c r="DZ320" s="53"/>
      <c r="EA320" s="53"/>
      <c r="EB320" s="53"/>
      <c r="EC320" s="53"/>
      <c r="ED320" s="53"/>
      <c r="EE320" s="53"/>
      <c r="EF320" s="53"/>
      <c r="EG320" s="53"/>
      <c r="EH320" s="53"/>
      <c r="EI320" s="53"/>
      <c r="EJ320" s="53"/>
      <c r="EK320" s="53"/>
      <c r="EL320" s="53"/>
      <c r="EM320" s="53"/>
      <c r="EN320" s="53"/>
      <c r="EO320" s="53"/>
      <c r="EP320" s="53"/>
      <c r="EQ320" s="53"/>
      <c r="ER320" s="53"/>
      <c r="ES320" s="53"/>
      <c r="ET320" s="53"/>
      <c r="EU320" s="53"/>
      <c r="EV320" s="53"/>
      <c r="EW320" s="53"/>
      <c r="EX320" s="53"/>
      <c r="EY320" s="53"/>
      <c r="EZ320" s="53"/>
      <c r="FA320" s="53"/>
      <c r="FB320" s="53"/>
      <c r="FC320" s="53"/>
      <c r="FD320" s="53"/>
      <c r="FE320" s="53"/>
      <c r="FF320" s="53"/>
      <c r="FG320" s="53"/>
      <c r="FH320" s="53"/>
      <c r="FI320" s="53"/>
      <c r="FJ320" s="53"/>
      <c r="FK320" s="53"/>
      <c r="FL320" s="53"/>
      <c r="FM320" s="53"/>
      <c r="FN320" s="53"/>
      <c r="FO320" s="53"/>
      <c r="FP320" s="53"/>
      <c r="FQ320" s="53"/>
      <c r="FR320" s="53"/>
      <c r="FS320" s="53"/>
      <c r="FT320" s="53"/>
      <c r="FU320" s="53"/>
      <c r="FV320" s="53"/>
      <c r="FW320" s="53"/>
      <c r="FX320" s="53"/>
      <c r="FY320" s="53"/>
      <c r="FZ320" s="53"/>
      <c r="GA320" s="53"/>
      <c r="GB320" s="53"/>
      <c r="GC320" s="53"/>
      <c r="GD320" s="53"/>
      <c r="GE320" s="53"/>
      <c r="GF320" s="53"/>
      <c r="GG320" s="53"/>
      <c r="GH320" s="53"/>
      <c r="GI320" s="53"/>
      <c r="GJ320" s="53"/>
      <c r="GK320" s="53"/>
      <c r="GL320" s="53"/>
      <c r="GM320" s="53"/>
      <c r="GN320" s="53"/>
      <c r="GO320" s="53"/>
      <c r="GP320" s="53"/>
      <c r="GQ320" s="53"/>
      <c r="GR320" s="53"/>
      <c r="GS320" s="53"/>
      <c r="GT320" s="53"/>
      <c r="GU320" s="53"/>
      <c r="GV320" s="53"/>
      <c r="GW320" s="53"/>
      <c r="GX320" s="53"/>
      <c r="GY320" s="53"/>
      <c r="GZ320" s="53"/>
      <c r="HA320" s="53"/>
      <c r="HB320" s="53"/>
      <c r="HC320" s="53"/>
      <c r="HD320" s="53"/>
      <c r="HE320" s="53"/>
      <c r="HF320" s="53"/>
      <c r="HG320" s="53"/>
      <c r="HH320" s="53"/>
      <c r="HI320" s="53"/>
      <c r="HJ320" s="53"/>
      <c r="HK320" s="53"/>
      <c r="HL320" s="53"/>
      <c r="HM320" s="53"/>
      <c r="HN320" s="53"/>
      <c r="HO320" s="53"/>
      <c r="HP320" s="53"/>
      <c r="HQ320" s="53"/>
      <c r="HR320" s="53"/>
      <c r="HS320" s="53"/>
      <c r="HT320" s="53"/>
      <c r="HU320" s="53"/>
      <c r="HV320" s="53"/>
      <c r="HW320" s="53"/>
      <c r="HX320" s="53"/>
      <c r="HY320" s="53"/>
      <c r="HZ320" s="53"/>
      <c r="IA320" s="53"/>
      <c r="IB320" s="53"/>
      <c r="IC320" s="53"/>
      <c r="ID320" s="53"/>
      <c r="IE320" s="53"/>
      <c r="IF320" s="53"/>
      <c r="IG320" s="53"/>
      <c r="IH320" s="53"/>
      <c r="II320" s="53"/>
      <c r="IJ320" s="53"/>
      <c r="IK320" s="53"/>
      <c r="IL320" s="53"/>
      <c r="IM320" s="53"/>
      <c r="IN320" s="53"/>
      <c r="IO320" s="53"/>
      <c r="IP320" s="53"/>
      <c r="IQ320" s="53"/>
      <c r="IR320" s="53"/>
      <c r="IS320" s="53"/>
      <c r="IT320" s="53"/>
      <c r="IU320" s="53"/>
      <c r="IV320" s="53"/>
      <c r="IW320" s="53"/>
      <c r="IX320" s="53"/>
      <c r="IY320" s="53"/>
      <c r="IZ320" s="53"/>
      <c r="JA320" s="53"/>
      <c r="JB320" s="53"/>
      <c r="JC320" s="53"/>
      <c r="JD320" s="53"/>
      <c r="JE320" s="53"/>
      <c r="JF320" s="53"/>
      <c r="JG320" s="53"/>
      <c r="JH320" s="53"/>
      <c r="JI320" s="53"/>
      <c r="JJ320" s="53"/>
      <c r="JK320" s="53"/>
      <c r="JL320" s="53"/>
      <c r="JM320" s="53"/>
      <c r="JN320" s="53"/>
      <c r="JO320" s="53"/>
      <c r="JP320" s="53"/>
      <c r="JQ320" s="53"/>
      <c r="JR320" s="53"/>
      <c r="JS320" s="53"/>
      <c r="JT320" s="53"/>
      <c r="JU320" s="53"/>
      <c r="JV320" s="53"/>
      <c r="JW320" s="53"/>
      <c r="JX320" s="53"/>
      <c r="JY320" s="53"/>
      <c r="JZ320" s="53"/>
      <c r="KA320" s="53"/>
      <c r="KB320" s="53"/>
      <c r="KC320" s="53"/>
      <c r="KD320" s="53"/>
      <c r="KE320" s="53"/>
      <c r="KF320" s="53"/>
      <c r="KG320" s="53"/>
      <c r="KH320" s="53"/>
      <c r="KI320" s="53"/>
      <c r="KJ320" s="53"/>
      <c r="KK320" s="53"/>
      <c r="KL320" s="53"/>
      <c r="KM320" s="53"/>
      <c r="KN320" s="53"/>
      <c r="KO320" s="9"/>
      <c r="KP320" s="9"/>
    </row>
    <row r="321" spans="1:302" x14ac:dyDescent="0.25">
      <c r="A321" s="106">
        <f t="shared" si="8"/>
        <v>0</v>
      </c>
      <c r="B321" s="52"/>
      <c r="C321" s="93" t="str">
        <f>IFERROR(VLOOKUP($B321,'Sub-code Info'!$B$4:$C$23,2,FALSE),"")</f>
        <v/>
      </c>
      <c r="D321" s="61"/>
      <c r="E321" s="61"/>
      <c r="F321" s="61"/>
      <c r="G321" s="61"/>
      <c r="H321" s="61"/>
      <c r="I321" s="61"/>
      <c r="J321" s="61"/>
      <c r="K321" s="68" t="str">
        <f>IFERROR('General Data'!$F$3*L321/SUM(COUNTIF(D321:J321,"x")),"00:00")</f>
        <v>00:00</v>
      </c>
      <c r="L321" s="75">
        <f t="shared" si="9"/>
        <v>0</v>
      </c>
      <c r="M321" s="53"/>
      <c r="N321" s="53"/>
      <c r="O321" s="53"/>
      <c r="P321" s="53"/>
      <c r="Q321" s="53"/>
      <c r="R321" s="53"/>
      <c r="S321" s="53"/>
      <c r="T321" s="53"/>
      <c r="U321" s="53"/>
      <c r="V321" s="53"/>
      <c r="W321" s="53"/>
      <c r="X321" s="53"/>
      <c r="Y321" s="53"/>
      <c r="Z321" s="53"/>
      <c r="AA321" s="53"/>
      <c r="AB321" s="53"/>
      <c r="AC321" s="53"/>
      <c r="AD321" s="53"/>
      <c r="AE321" s="53"/>
      <c r="AF321" s="53"/>
      <c r="AG321" s="53"/>
      <c r="AH321" s="53"/>
      <c r="AI321" s="53"/>
      <c r="AJ321" s="53"/>
      <c r="AK321" s="53"/>
      <c r="AL321" s="53"/>
      <c r="AM321" s="53"/>
      <c r="AN321" s="53"/>
      <c r="AO321" s="53"/>
      <c r="AP321" s="53"/>
      <c r="AQ321" s="53"/>
      <c r="AR321" s="53"/>
      <c r="AS321" s="53"/>
      <c r="AT321" s="53"/>
      <c r="AU321" s="53"/>
      <c r="AV321" s="53"/>
      <c r="AW321" s="53"/>
      <c r="AX321" s="53"/>
      <c r="AY321" s="53"/>
      <c r="AZ321" s="53"/>
      <c r="BA321" s="53"/>
      <c r="BB321" s="53"/>
      <c r="BC321" s="53"/>
      <c r="BD321" s="53"/>
      <c r="BE321" s="53"/>
      <c r="BF321" s="53"/>
      <c r="BG321" s="53"/>
      <c r="BH321" s="53"/>
      <c r="BI321" s="53"/>
      <c r="BJ321" s="53"/>
      <c r="BK321" s="53"/>
      <c r="BL321" s="53"/>
      <c r="BM321" s="53"/>
      <c r="BN321" s="53"/>
      <c r="BO321" s="53"/>
      <c r="BP321" s="53"/>
      <c r="BQ321" s="53"/>
      <c r="BR321" s="53"/>
      <c r="BS321" s="53"/>
      <c r="BT321" s="53"/>
      <c r="BU321" s="53"/>
      <c r="BV321" s="53"/>
      <c r="BW321" s="53"/>
      <c r="BX321" s="53"/>
      <c r="BY321" s="53"/>
      <c r="BZ321" s="53"/>
      <c r="CA321" s="53"/>
      <c r="CB321" s="53"/>
      <c r="CC321" s="53"/>
      <c r="CD321" s="53"/>
      <c r="CE321" s="53"/>
      <c r="CF321" s="53"/>
      <c r="CG321" s="53"/>
      <c r="CH321" s="53"/>
      <c r="CI321" s="53"/>
      <c r="CJ321" s="53"/>
      <c r="CK321" s="53"/>
      <c r="CL321" s="53"/>
      <c r="CM321" s="53"/>
      <c r="CN321" s="53"/>
      <c r="CO321" s="53"/>
      <c r="CP321" s="53"/>
      <c r="CQ321" s="53"/>
      <c r="CR321" s="53"/>
      <c r="CS321" s="53"/>
      <c r="CT321" s="53"/>
      <c r="CU321" s="53"/>
      <c r="CV321" s="53"/>
      <c r="CW321" s="53"/>
      <c r="CX321" s="53"/>
      <c r="CY321" s="53"/>
      <c r="CZ321" s="53"/>
      <c r="DA321" s="53"/>
      <c r="DB321" s="53"/>
      <c r="DC321" s="53"/>
      <c r="DD321" s="53"/>
      <c r="DE321" s="53"/>
      <c r="DF321" s="53"/>
      <c r="DG321" s="53"/>
      <c r="DH321" s="53"/>
      <c r="DI321" s="53"/>
      <c r="DJ321" s="53"/>
      <c r="DK321" s="53"/>
      <c r="DL321" s="53"/>
      <c r="DM321" s="53"/>
      <c r="DN321" s="53"/>
      <c r="DO321" s="53"/>
      <c r="DP321" s="53"/>
      <c r="DQ321" s="53"/>
      <c r="DR321" s="53"/>
      <c r="DS321" s="53"/>
      <c r="DT321" s="53"/>
      <c r="DU321" s="53"/>
      <c r="DV321" s="53"/>
      <c r="DW321" s="53"/>
      <c r="DX321" s="53"/>
      <c r="DY321" s="53"/>
      <c r="DZ321" s="53"/>
      <c r="EA321" s="53"/>
      <c r="EB321" s="53"/>
      <c r="EC321" s="53"/>
      <c r="ED321" s="53"/>
      <c r="EE321" s="53"/>
      <c r="EF321" s="53"/>
      <c r="EG321" s="53"/>
      <c r="EH321" s="53"/>
      <c r="EI321" s="53"/>
      <c r="EJ321" s="53"/>
      <c r="EK321" s="53"/>
      <c r="EL321" s="53"/>
      <c r="EM321" s="53"/>
      <c r="EN321" s="53"/>
      <c r="EO321" s="53"/>
      <c r="EP321" s="53"/>
      <c r="EQ321" s="53"/>
      <c r="ER321" s="53"/>
      <c r="ES321" s="53"/>
      <c r="ET321" s="53"/>
      <c r="EU321" s="53"/>
      <c r="EV321" s="53"/>
      <c r="EW321" s="53"/>
      <c r="EX321" s="53"/>
      <c r="EY321" s="53"/>
      <c r="EZ321" s="53"/>
      <c r="FA321" s="53"/>
      <c r="FB321" s="53"/>
      <c r="FC321" s="53"/>
      <c r="FD321" s="53"/>
      <c r="FE321" s="53"/>
      <c r="FF321" s="53"/>
      <c r="FG321" s="53"/>
      <c r="FH321" s="53"/>
      <c r="FI321" s="53"/>
      <c r="FJ321" s="53"/>
      <c r="FK321" s="53"/>
      <c r="FL321" s="53"/>
      <c r="FM321" s="53"/>
      <c r="FN321" s="53"/>
      <c r="FO321" s="53"/>
      <c r="FP321" s="53"/>
      <c r="FQ321" s="53"/>
      <c r="FR321" s="53"/>
      <c r="FS321" s="53"/>
      <c r="FT321" s="53"/>
      <c r="FU321" s="53"/>
      <c r="FV321" s="53"/>
      <c r="FW321" s="53"/>
      <c r="FX321" s="53"/>
      <c r="FY321" s="53"/>
      <c r="FZ321" s="53"/>
      <c r="GA321" s="53"/>
      <c r="GB321" s="53"/>
      <c r="GC321" s="53"/>
      <c r="GD321" s="53"/>
      <c r="GE321" s="53"/>
      <c r="GF321" s="53"/>
      <c r="GG321" s="53"/>
      <c r="GH321" s="53"/>
      <c r="GI321" s="53"/>
      <c r="GJ321" s="53"/>
      <c r="GK321" s="53"/>
      <c r="GL321" s="53"/>
      <c r="GM321" s="53"/>
      <c r="GN321" s="53"/>
      <c r="GO321" s="53"/>
      <c r="GP321" s="53"/>
      <c r="GQ321" s="53"/>
      <c r="GR321" s="53"/>
      <c r="GS321" s="53"/>
      <c r="GT321" s="53"/>
      <c r="GU321" s="53"/>
      <c r="GV321" s="53"/>
      <c r="GW321" s="53"/>
      <c r="GX321" s="53"/>
      <c r="GY321" s="53"/>
      <c r="GZ321" s="53"/>
      <c r="HA321" s="53"/>
      <c r="HB321" s="53"/>
      <c r="HC321" s="53"/>
      <c r="HD321" s="53"/>
      <c r="HE321" s="53"/>
      <c r="HF321" s="53"/>
      <c r="HG321" s="53"/>
      <c r="HH321" s="53"/>
      <c r="HI321" s="53"/>
      <c r="HJ321" s="53"/>
      <c r="HK321" s="53"/>
      <c r="HL321" s="53"/>
      <c r="HM321" s="53"/>
      <c r="HN321" s="53"/>
      <c r="HO321" s="53"/>
      <c r="HP321" s="53"/>
      <c r="HQ321" s="53"/>
      <c r="HR321" s="53"/>
      <c r="HS321" s="53"/>
      <c r="HT321" s="53"/>
      <c r="HU321" s="53"/>
      <c r="HV321" s="53"/>
      <c r="HW321" s="53"/>
      <c r="HX321" s="53"/>
      <c r="HY321" s="53"/>
      <c r="HZ321" s="53"/>
      <c r="IA321" s="53"/>
      <c r="IB321" s="53"/>
      <c r="IC321" s="53"/>
      <c r="ID321" s="53"/>
      <c r="IE321" s="53"/>
      <c r="IF321" s="53"/>
      <c r="IG321" s="53"/>
      <c r="IH321" s="53"/>
      <c r="II321" s="53"/>
      <c r="IJ321" s="53"/>
      <c r="IK321" s="53"/>
      <c r="IL321" s="53"/>
      <c r="IM321" s="53"/>
      <c r="IN321" s="53"/>
      <c r="IO321" s="53"/>
      <c r="IP321" s="53"/>
      <c r="IQ321" s="53"/>
      <c r="IR321" s="53"/>
      <c r="IS321" s="53"/>
      <c r="IT321" s="53"/>
      <c r="IU321" s="53"/>
      <c r="IV321" s="53"/>
      <c r="IW321" s="53"/>
      <c r="IX321" s="53"/>
      <c r="IY321" s="53"/>
      <c r="IZ321" s="53"/>
      <c r="JA321" s="53"/>
      <c r="JB321" s="53"/>
      <c r="JC321" s="53"/>
      <c r="JD321" s="53"/>
      <c r="JE321" s="53"/>
      <c r="JF321" s="53"/>
      <c r="JG321" s="53"/>
      <c r="JH321" s="53"/>
      <c r="JI321" s="53"/>
      <c r="JJ321" s="53"/>
      <c r="JK321" s="53"/>
      <c r="JL321" s="53"/>
      <c r="JM321" s="53"/>
      <c r="JN321" s="53"/>
      <c r="JO321" s="53"/>
      <c r="JP321" s="53"/>
      <c r="JQ321" s="53"/>
      <c r="JR321" s="53"/>
      <c r="JS321" s="53"/>
      <c r="JT321" s="53"/>
      <c r="JU321" s="53"/>
      <c r="JV321" s="53"/>
      <c r="JW321" s="53"/>
      <c r="JX321" s="53"/>
      <c r="JY321" s="53"/>
      <c r="JZ321" s="53"/>
      <c r="KA321" s="53"/>
      <c r="KB321" s="53"/>
      <c r="KC321" s="53"/>
      <c r="KD321" s="53"/>
      <c r="KE321" s="53"/>
      <c r="KF321" s="53"/>
      <c r="KG321" s="53"/>
      <c r="KH321" s="53"/>
      <c r="KI321" s="53"/>
      <c r="KJ321" s="53"/>
      <c r="KK321" s="53"/>
      <c r="KL321" s="53"/>
      <c r="KM321" s="53"/>
      <c r="KN321" s="53"/>
      <c r="KO321" s="9"/>
      <c r="KP321" s="9"/>
    </row>
    <row r="322" spans="1:302" x14ac:dyDescent="0.25">
      <c r="A322" s="106">
        <f t="shared" si="8"/>
        <v>0</v>
      </c>
      <c r="B322" s="52"/>
      <c r="C322" s="93" t="str">
        <f>IFERROR(VLOOKUP($B322,'Sub-code Info'!$B$4:$C$23,2,FALSE),"")</f>
        <v/>
      </c>
      <c r="D322" s="61"/>
      <c r="E322" s="61"/>
      <c r="F322" s="61"/>
      <c r="G322" s="61"/>
      <c r="H322" s="61"/>
      <c r="I322" s="61"/>
      <c r="J322" s="61"/>
      <c r="K322" s="68" t="str">
        <f>IFERROR('General Data'!$F$3*L322/SUM(COUNTIF(D322:J322,"x")),"00:00")</f>
        <v>00:00</v>
      </c>
      <c r="L322" s="75">
        <f t="shared" si="9"/>
        <v>0</v>
      </c>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53"/>
      <c r="AL322" s="53"/>
      <c r="AM322" s="53"/>
      <c r="AN322" s="53"/>
      <c r="AO322" s="53"/>
      <c r="AP322" s="53"/>
      <c r="AQ322" s="53"/>
      <c r="AR322" s="53"/>
      <c r="AS322" s="53"/>
      <c r="AT322" s="53"/>
      <c r="AU322" s="53"/>
      <c r="AV322" s="53"/>
      <c r="AW322" s="53"/>
      <c r="AX322" s="53"/>
      <c r="AY322" s="53"/>
      <c r="AZ322" s="53"/>
      <c r="BA322" s="53"/>
      <c r="BB322" s="53"/>
      <c r="BC322" s="53"/>
      <c r="BD322" s="53"/>
      <c r="BE322" s="53"/>
      <c r="BF322" s="53"/>
      <c r="BG322" s="53"/>
      <c r="BH322" s="53"/>
      <c r="BI322" s="53"/>
      <c r="BJ322" s="53"/>
      <c r="BK322" s="53"/>
      <c r="BL322" s="53"/>
      <c r="BM322" s="53"/>
      <c r="BN322" s="53"/>
      <c r="BO322" s="53"/>
      <c r="BP322" s="53"/>
      <c r="BQ322" s="53"/>
      <c r="BR322" s="53"/>
      <c r="BS322" s="53"/>
      <c r="BT322" s="53"/>
      <c r="BU322" s="53"/>
      <c r="BV322" s="53"/>
      <c r="BW322" s="53"/>
      <c r="BX322" s="53"/>
      <c r="BY322" s="53"/>
      <c r="BZ322" s="53"/>
      <c r="CA322" s="53"/>
      <c r="CB322" s="53"/>
      <c r="CC322" s="53"/>
      <c r="CD322" s="53"/>
      <c r="CE322" s="53"/>
      <c r="CF322" s="53"/>
      <c r="CG322" s="53"/>
      <c r="CH322" s="53"/>
      <c r="CI322" s="53"/>
      <c r="CJ322" s="53"/>
      <c r="CK322" s="53"/>
      <c r="CL322" s="53"/>
      <c r="CM322" s="53"/>
      <c r="CN322" s="53"/>
      <c r="CO322" s="53"/>
      <c r="CP322" s="53"/>
      <c r="CQ322" s="53"/>
      <c r="CR322" s="53"/>
      <c r="CS322" s="53"/>
      <c r="CT322" s="53"/>
      <c r="CU322" s="53"/>
      <c r="CV322" s="53"/>
      <c r="CW322" s="53"/>
      <c r="CX322" s="53"/>
      <c r="CY322" s="53"/>
      <c r="CZ322" s="53"/>
      <c r="DA322" s="53"/>
      <c r="DB322" s="53"/>
      <c r="DC322" s="53"/>
      <c r="DD322" s="53"/>
      <c r="DE322" s="53"/>
      <c r="DF322" s="53"/>
      <c r="DG322" s="53"/>
      <c r="DH322" s="53"/>
      <c r="DI322" s="53"/>
      <c r="DJ322" s="53"/>
      <c r="DK322" s="53"/>
      <c r="DL322" s="53"/>
      <c r="DM322" s="53"/>
      <c r="DN322" s="53"/>
      <c r="DO322" s="53"/>
      <c r="DP322" s="53"/>
      <c r="DQ322" s="53"/>
      <c r="DR322" s="53"/>
      <c r="DS322" s="53"/>
      <c r="DT322" s="53"/>
      <c r="DU322" s="53"/>
      <c r="DV322" s="53"/>
      <c r="DW322" s="53"/>
      <c r="DX322" s="53"/>
      <c r="DY322" s="53"/>
      <c r="DZ322" s="53"/>
      <c r="EA322" s="53"/>
      <c r="EB322" s="53"/>
      <c r="EC322" s="53"/>
      <c r="ED322" s="53"/>
      <c r="EE322" s="53"/>
      <c r="EF322" s="53"/>
      <c r="EG322" s="53"/>
      <c r="EH322" s="53"/>
      <c r="EI322" s="53"/>
      <c r="EJ322" s="53"/>
      <c r="EK322" s="53"/>
      <c r="EL322" s="53"/>
      <c r="EM322" s="53"/>
      <c r="EN322" s="53"/>
      <c r="EO322" s="53"/>
      <c r="EP322" s="53"/>
      <c r="EQ322" s="53"/>
      <c r="ER322" s="53"/>
      <c r="ES322" s="53"/>
      <c r="ET322" s="53"/>
      <c r="EU322" s="53"/>
      <c r="EV322" s="53"/>
      <c r="EW322" s="53"/>
      <c r="EX322" s="53"/>
      <c r="EY322" s="53"/>
      <c r="EZ322" s="53"/>
      <c r="FA322" s="53"/>
      <c r="FB322" s="53"/>
      <c r="FC322" s="53"/>
      <c r="FD322" s="53"/>
      <c r="FE322" s="53"/>
      <c r="FF322" s="53"/>
      <c r="FG322" s="53"/>
      <c r="FH322" s="53"/>
      <c r="FI322" s="53"/>
      <c r="FJ322" s="53"/>
      <c r="FK322" s="53"/>
      <c r="FL322" s="53"/>
      <c r="FM322" s="53"/>
      <c r="FN322" s="53"/>
      <c r="FO322" s="53"/>
      <c r="FP322" s="53"/>
      <c r="FQ322" s="53"/>
      <c r="FR322" s="53"/>
      <c r="FS322" s="53"/>
      <c r="FT322" s="53"/>
      <c r="FU322" s="53"/>
      <c r="FV322" s="53"/>
      <c r="FW322" s="53"/>
      <c r="FX322" s="53"/>
      <c r="FY322" s="53"/>
      <c r="FZ322" s="53"/>
      <c r="GA322" s="53"/>
      <c r="GB322" s="53"/>
      <c r="GC322" s="53"/>
      <c r="GD322" s="53"/>
      <c r="GE322" s="53"/>
      <c r="GF322" s="53"/>
      <c r="GG322" s="53"/>
      <c r="GH322" s="53"/>
      <c r="GI322" s="53"/>
      <c r="GJ322" s="53"/>
      <c r="GK322" s="53"/>
      <c r="GL322" s="53"/>
      <c r="GM322" s="53"/>
      <c r="GN322" s="53"/>
      <c r="GO322" s="53"/>
      <c r="GP322" s="53"/>
      <c r="GQ322" s="53"/>
      <c r="GR322" s="53"/>
      <c r="GS322" s="53"/>
      <c r="GT322" s="53"/>
      <c r="GU322" s="53"/>
      <c r="GV322" s="53"/>
      <c r="GW322" s="53"/>
      <c r="GX322" s="53"/>
      <c r="GY322" s="53"/>
      <c r="GZ322" s="53"/>
      <c r="HA322" s="53"/>
      <c r="HB322" s="53"/>
      <c r="HC322" s="53"/>
      <c r="HD322" s="53"/>
      <c r="HE322" s="53"/>
      <c r="HF322" s="53"/>
      <c r="HG322" s="53"/>
      <c r="HH322" s="53"/>
      <c r="HI322" s="53"/>
      <c r="HJ322" s="53"/>
      <c r="HK322" s="53"/>
      <c r="HL322" s="53"/>
      <c r="HM322" s="53"/>
      <c r="HN322" s="53"/>
      <c r="HO322" s="53"/>
      <c r="HP322" s="53"/>
      <c r="HQ322" s="53"/>
      <c r="HR322" s="53"/>
      <c r="HS322" s="53"/>
      <c r="HT322" s="53"/>
      <c r="HU322" s="53"/>
      <c r="HV322" s="53"/>
      <c r="HW322" s="53"/>
      <c r="HX322" s="53"/>
      <c r="HY322" s="53"/>
      <c r="HZ322" s="53"/>
      <c r="IA322" s="53"/>
      <c r="IB322" s="53"/>
      <c r="IC322" s="53"/>
      <c r="ID322" s="53"/>
      <c r="IE322" s="53"/>
      <c r="IF322" s="53"/>
      <c r="IG322" s="53"/>
      <c r="IH322" s="53"/>
      <c r="II322" s="53"/>
      <c r="IJ322" s="53"/>
      <c r="IK322" s="53"/>
      <c r="IL322" s="53"/>
      <c r="IM322" s="53"/>
      <c r="IN322" s="53"/>
      <c r="IO322" s="53"/>
      <c r="IP322" s="53"/>
      <c r="IQ322" s="53"/>
      <c r="IR322" s="53"/>
      <c r="IS322" s="53"/>
      <c r="IT322" s="53"/>
      <c r="IU322" s="53"/>
      <c r="IV322" s="53"/>
      <c r="IW322" s="53"/>
      <c r="IX322" s="53"/>
      <c r="IY322" s="53"/>
      <c r="IZ322" s="53"/>
      <c r="JA322" s="53"/>
      <c r="JB322" s="53"/>
      <c r="JC322" s="53"/>
      <c r="JD322" s="53"/>
      <c r="JE322" s="53"/>
      <c r="JF322" s="53"/>
      <c r="JG322" s="53"/>
      <c r="JH322" s="53"/>
      <c r="JI322" s="53"/>
      <c r="JJ322" s="53"/>
      <c r="JK322" s="53"/>
      <c r="JL322" s="53"/>
      <c r="JM322" s="53"/>
      <c r="JN322" s="53"/>
      <c r="JO322" s="53"/>
      <c r="JP322" s="53"/>
      <c r="JQ322" s="53"/>
      <c r="JR322" s="53"/>
      <c r="JS322" s="53"/>
      <c r="JT322" s="53"/>
      <c r="JU322" s="53"/>
      <c r="JV322" s="53"/>
      <c r="JW322" s="53"/>
      <c r="JX322" s="53"/>
      <c r="JY322" s="53"/>
      <c r="JZ322" s="53"/>
      <c r="KA322" s="53"/>
      <c r="KB322" s="53"/>
      <c r="KC322" s="53"/>
      <c r="KD322" s="53"/>
      <c r="KE322" s="53"/>
      <c r="KF322" s="53"/>
      <c r="KG322" s="53"/>
      <c r="KH322" s="53"/>
      <c r="KI322" s="53"/>
      <c r="KJ322" s="53"/>
      <c r="KK322" s="53"/>
      <c r="KL322" s="53"/>
      <c r="KM322" s="53"/>
      <c r="KN322" s="53"/>
      <c r="KO322" s="9"/>
      <c r="KP322" s="9"/>
    </row>
    <row r="323" spans="1:302" x14ac:dyDescent="0.25">
      <c r="A323" s="106">
        <f t="shared" si="8"/>
        <v>0</v>
      </c>
      <c r="B323" s="52"/>
      <c r="C323" s="93" t="str">
        <f>IFERROR(VLOOKUP($B323,'Sub-code Info'!$B$4:$C$23,2,FALSE),"")</f>
        <v/>
      </c>
      <c r="D323" s="61"/>
      <c r="E323" s="61"/>
      <c r="F323" s="61"/>
      <c r="G323" s="61"/>
      <c r="H323" s="61"/>
      <c r="I323" s="61"/>
      <c r="J323" s="61"/>
      <c r="K323" s="68" t="str">
        <f>IFERROR('General Data'!$F$3*L323/SUM(COUNTIF(D323:J323,"x")),"00:00")</f>
        <v>00:00</v>
      </c>
      <c r="L323" s="75">
        <f t="shared" si="9"/>
        <v>0</v>
      </c>
      <c r="M323" s="53"/>
      <c r="N323" s="53"/>
      <c r="O323" s="53"/>
      <c r="P323" s="53"/>
      <c r="Q323" s="53"/>
      <c r="R323" s="53"/>
      <c r="S323" s="53"/>
      <c r="T323" s="53"/>
      <c r="U323" s="53"/>
      <c r="V323" s="53"/>
      <c r="W323" s="53"/>
      <c r="X323" s="53"/>
      <c r="Y323" s="53"/>
      <c r="Z323" s="53"/>
      <c r="AA323" s="53"/>
      <c r="AB323" s="53"/>
      <c r="AC323" s="53"/>
      <c r="AD323" s="53"/>
      <c r="AE323" s="53"/>
      <c r="AF323" s="53"/>
      <c r="AG323" s="53"/>
      <c r="AH323" s="53"/>
      <c r="AI323" s="53"/>
      <c r="AJ323" s="53"/>
      <c r="AK323" s="53"/>
      <c r="AL323" s="53"/>
      <c r="AM323" s="53"/>
      <c r="AN323" s="53"/>
      <c r="AO323" s="53"/>
      <c r="AP323" s="53"/>
      <c r="AQ323" s="53"/>
      <c r="AR323" s="53"/>
      <c r="AS323" s="53"/>
      <c r="AT323" s="53"/>
      <c r="AU323" s="53"/>
      <c r="AV323" s="53"/>
      <c r="AW323" s="53"/>
      <c r="AX323" s="53"/>
      <c r="AY323" s="53"/>
      <c r="AZ323" s="53"/>
      <c r="BA323" s="53"/>
      <c r="BB323" s="53"/>
      <c r="BC323" s="53"/>
      <c r="BD323" s="53"/>
      <c r="BE323" s="53"/>
      <c r="BF323" s="53"/>
      <c r="BG323" s="53"/>
      <c r="BH323" s="53"/>
      <c r="BI323" s="53"/>
      <c r="BJ323" s="53"/>
      <c r="BK323" s="53"/>
      <c r="BL323" s="53"/>
      <c r="BM323" s="53"/>
      <c r="BN323" s="53"/>
      <c r="BO323" s="53"/>
      <c r="BP323" s="53"/>
      <c r="BQ323" s="53"/>
      <c r="BR323" s="53"/>
      <c r="BS323" s="53"/>
      <c r="BT323" s="53"/>
      <c r="BU323" s="53"/>
      <c r="BV323" s="53"/>
      <c r="BW323" s="53"/>
      <c r="BX323" s="53"/>
      <c r="BY323" s="53"/>
      <c r="BZ323" s="53"/>
      <c r="CA323" s="53"/>
      <c r="CB323" s="53"/>
      <c r="CC323" s="53"/>
      <c r="CD323" s="53"/>
      <c r="CE323" s="53"/>
      <c r="CF323" s="53"/>
      <c r="CG323" s="53"/>
      <c r="CH323" s="53"/>
      <c r="CI323" s="53"/>
      <c r="CJ323" s="53"/>
      <c r="CK323" s="53"/>
      <c r="CL323" s="53"/>
      <c r="CM323" s="53"/>
      <c r="CN323" s="53"/>
      <c r="CO323" s="53"/>
      <c r="CP323" s="53"/>
      <c r="CQ323" s="53"/>
      <c r="CR323" s="53"/>
      <c r="CS323" s="53"/>
      <c r="CT323" s="53"/>
      <c r="CU323" s="53"/>
      <c r="CV323" s="53"/>
      <c r="CW323" s="53"/>
      <c r="CX323" s="53"/>
      <c r="CY323" s="53"/>
      <c r="CZ323" s="53"/>
      <c r="DA323" s="53"/>
      <c r="DB323" s="53"/>
      <c r="DC323" s="53"/>
      <c r="DD323" s="53"/>
      <c r="DE323" s="53"/>
      <c r="DF323" s="53"/>
      <c r="DG323" s="53"/>
      <c r="DH323" s="53"/>
      <c r="DI323" s="53"/>
      <c r="DJ323" s="53"/>
      <c r="DK323" s="53"/>
      <c r="DL323" s="53"/>
      <c r="DM323" s="53"/>
      <c r="DN323" s="53"/>
      <c r="DO323" s="53"/>
      <c r="DP323" s="53"/>
      <c r="DQ323" s="53"/>
      <c r="DR323" s="53"/>
      <c r="DS323" s="53"/>
      <c r="DT323" s="53"/>
      <c r="DU323" s="53"/>
      <c r="DV323" s="53"/>
      <c r="DW323" s="53"/>
      <c r="DX323" s="53"/>
      <c r="DY323" s="53"/>
      <c r="DZ323" s="53"/>
      <c r="EA323" s="53"/>
      <c r="EB323" s="53"/>
      <c r="EC323" s="53"/>
      <c r="ED323" s="53"/>
      <c r="EE323" s="53"/>
      <c r="EF323" s="53"/>
      <c r="EG323" s="53"/>
      <c r="EH323" s="53"/>
      <c r="EI323" s="53"/>
      <c r="EJ323" s="53"/>
      <c r="EK323" s="53"/>
      <c r="EL323" s="53"/>
      <c r="EM323" s="53"/>
      <c r="EN323" s="53"/>
      <c r="EO323" s="53"/>
      <c r="EP323" s="53"/>
      <c r="EQ323" s="53"/>
      <c r="ER323" s="53"/>
      <c r="ES323" s="53"/>
      <c r="ET323" s="53"/>
      <c r="EU323" s="53"/>
      <c r="EV323" s="53"/>
      <c r="EW323" s="53"/>
      <c r="EX323" s="53"/>
      <c r="EY323" s="53"/>
      <c r="EZ323" s="53"/>
      <c r="FA323" s="53"/>
      <c r="FB323" s="53"/>
      <c r="FC323" s="53"/>
      <c r="FD323" s="53"/>
      <c r="FE323" s="53"/>
      <c r="FF323" s="53"/>
      <c r="FG323" s="53"/>
      <c r="FH323" s="53"/>
      <c r="FI323" s="53"/>
      <c r="FJ323" s="53"/>
      <c r="FK323" s="53"/>
      <c r="FL323" s="53"/>
      <c r="FM323" s="53"/>
      <c r="FN323" s="53"/>
      <c r="FO323" s="53"/>
      <c r="FP323" s="53"/>
      <c r="FQ323" s="53"/>
      <c r="FR323" s="53"/>
      <c r="FS323" s="53"/>
      <c r="FT323" s="53"/>
      <c r="FU323" s="53"/>
      <c r="FV323" s="53"/>
      <c r="FW323" s="53"/>
      <c r="FX323" s="53"/>
      <c r="FY323" s="53"/>
      <c r="FZ323" s="53"/>
      <c r="GA323" s="53"/>
      <c r="GB323" s="53"/>
      <c r="GC323" s="53"/>
      <c r="GD323" s="53"/>
      <c r="GE323" s="53"/>
      <c r="GF323" s="53"/>
      <c r="GG323" s="53"/>
      <c r="GH323" s="53"/>
      <c r="GI323" s="53"/>
      <c r="GJ323" s="53"/>
      <c r="GK323" s="53"/>
      <c r="GL323" s="53"/>
      <c r="GM323" s="53"/>
      <c r="GN323" s="53"/>
      <c r="GO323" s="53"/>
      <c r="GP323" s="53"/>
      <c r="GQ323" s="53"/>
      <c r="GR323" s="53"/>
      <c r="GS323" s="53"/>
      <c r="GT323" s="53"/>
      <c r="GU323" s="53"/>
      <c r="GV323" s="53"/>
      <c r="GW323" s="53"/>
      <c r="GX323" s="53"/>
      <c r="GY323" s="53"/>
      <c r="GZ323" s="53"/>
      <c r="HA323" s="53"/>
      <c r="HB323" s="53"/>
      <c r="HC323" s="53"/>
      <c r="HD323" s="53"/>
      <c r="HE323" s="53"/>
      <c r="HF323" s="53"/>
      <c r="HG323" s="53"/>
      <c r="HH323" s="53"/>
      <c r="HI323" s="53"/>
      <c r="HJ323" s="53"/>
      <c r="HK323" s="53"/>
      <c r="HL323" s="53"/>
      <c r="HM323" s="53"/>
      <c r="HN323" s="53"/>
      <c r="HO323" s="53"/>
      <c r="HP323" s="53"/>
      <c r="HQ323" s="53"/>
      <c r="HR323" s="53"/>
      <c r="HS323" s="53"/>
      <c r="HT323" s="53"/>
      <c r="HU323" s="53"/>
      <c r="HV323" s="53"/>
      <c r="HW323" s="53"/>
      <c r="HX323" s="53"/>
      <c r="HY323" s="53"/>
      <c r="HZ323" s="53"/>
      <c r="IA323" s="53"/>
      <c r="IB323" s="53"/>
      <c r="IC323" s="53"/>
      <c r="ID323" s="53"/>
      <c r="IE323" s="53"/>
      <c r="IF323" s="53"/>
      <c r="IG323" s="53"/>
      <c r="IH323" s="53"/>
      <c r="II323" s="53"/>
      <c r="IJ323" s="53"/>
      <c r="IK323" s="53"/>
      <c r="IL323" s="53"/>
      <c r="IM323" s="53"/>
      <c r="IN323" s="53"/>
      <c r="IO323" s="53"/>
      <c r="IP323" s="53"/>
      <c r="IQ323" s="53"/>
      <c r="IR323" s="53"/>
      <c r="IS323" s="53"/>
      <c r="IT323" s="53"/>
      <c r="IU323" s="53"/>
      <c r="IV323" s="53"/>
      <c r="IW323" s="53"/>
      <c r="IX323" s="53"/>
      <c r="IY323" s="53"/>
      <c r="IZ323" s="53"/>
      <c r="JA323" s="53"/>
      <c r="JB323" s="53"/>
      <c r="JC323" s="53"/>
      <c r="JD323" s="53"/>
      <c r="JE323" s="53"/>
      <c r="JF323" s="53"/>
      <c r="JG323" s="53"/>
      <c r="JH323" s="53"/>
      <c r="JI323" s="53"/>
      <c r="JJ323" s="53"/>
      <c r="JK323" s="53"/>
      <c r="JL323" s="53"/>
      <c r="JM323" s="53"/>
      <c r="JN323" s="53"/>
      <c r="JO323" s="53"/>
      <c r="JP323" s="53"/>
      <c r="JQ323" s="53"/>
      <c r="JR323" s="53"/>
      <c r="JS323" s="53"/>
      <c r="JT323" s="53"/>
      <c r="JU323" s="53"/>
      <c r="JV323" s="53"/>
      <c r="JW323" s="53"/>
      <c r="JX323" s="53"/>
      <c r="JY323" s="53"/>
      <c r="JZ323" s="53"/>
      <c r="KA323" s="53"/>
      <c r="KB323" s="53"/>
      <c r="KC323" s="53"/>
      <c r="KD323" s="53"/>
      <c r="KE323" s="53"/>
      <c r="KF323" s="53"/>
      <c r="KG323" s="53"/>
      <c r="KH323" s="53"/>
      <c r="KI323" s="53"/>
      <c r="KJ323" s="53"/>
      <c r="KK323" s="53"/>
      <c r="KL323" s="53"/>
      <c r="KM323" s="53"/>
      <c r="KN323" s="53"/>
      <c r="KO323" s="9"/>
      <c r="KP323" s="9"/>
    </row>
    <row r="324" spans="1:302" x14ac:dyDescent="0.25">
      <c r="A324" s="106">
        <f t="shared" si="8"/>
        <v>0</v>
      </c>
      <c r="B324" s="52"/>
      <c r="C324" s="93" t="str">
        <f>IFERROR(VLOOKUP($B324,'Sub-code Info'!$B$4:$C$23,2,FALSE),"")</f>
        <v/>
      </c>
      <c r="D324" s="61"/>
      <c r="E324" s="61"/>
      <c r="F324" s="61"/>
      <c r="G324" s="61"/>
      <c r="H324" s="61"/>
      <c r="I324" s="61"/>
      <c r="J324" s="61"/>
      <c r="K324" s="68" t="str">
        <f>IFERROR('General Data'!$F$3*L324/SUM(COUNTIF(D324:J324,"x")),"00:00")</f>
        <v>00:00</v>
      </c>
      <c r="L324" s="75">
        <f t="shared" si="9"/>
        <v>0</v>
      </c>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c r="AK324" s="53"/>
      <c r="AL324" s="53"/>
      <c r="AM324" s="53"/>
      <c r="AN324" s="53"/>
      <c r="AO324" s="53"/>
      <c r="AP324" s="53"/>
      <c r="AQ324" s="53"/>
      <c r="AR324" s="53"/>
      <c r="AS324" s="53"/>
      <c r="AT324" s="53"/>
      <c r="AU324" s="53"/>
      <c r="AV324" s="53"/>
      <c r="AW324" s="53"/>
      <c r="AX324" s="53"/>
      <c r="AY324" s="53"/>
      <c r="AZ324" s="53"/>
      <c r="BA324" s="53"/>
      <c r="BB324" s="53"/>
      <c r="BC324" s="53"/>
      <c r="BD324" s="53"/>
      <c r="BE324" s="53"/>
      <c r="BF324" s="53"/>
      <c r="BG324" s="53"/>
      <c r="BH324" s="53"/>
      <c r="BI324" s="53"/>
      <c r="BJ324" s="53"/>
      <c r="BK324" s="53"/>
      <c r="BL324" s="53"/>
      <c r="BM324" s="53"/>
      <c r="BN324" s="53"/>
      <c r="BO324" s="53"/>
      <c r="BP324" s="53"/>
      <c r="BQ324" s="53"/>
      <c r="BR324" s="53"/>
      <c r="BS324" s="53"/>
      <c r="BT324" s="53"/>
      <c r="BU324" s="53"/>
      <c r="BV324" s="53"/>
      <c r="BW324" s="53"/>
      <c r="BX324" s="53"/>
      <c r="BY324" s="53"/>
      <c r="BZ324" s="53"/>
      <c r="CA324" s="53"/>
      <c r="CB324" s="53"/>
      <c r="CC324" s="53"/>
      <c r="CD324" s="53"/>
      <c r="CE324" s="53"/>
      <c r="CF324" s="53"/>
      <c r="CG324" s="53"/>
      <c r="CH324" s="53"/>
      <c r="CI324" s="53"/>
      <c r="CJ324" s="53"/>
      <c r="CK324" s="53"/>
      <c r="CL324" s="53"/>
      <c r="CM324" s="53"/>
      <c r="CN324" s="53"/>
      <c r="CO324" s="53"/>
      <c r="CP324" s="53"/>
      <c r="CQ324" s="53"/>
      <c r="CR324" s="53"/>
      <c r="CS324" s="53"/>
      <c r="CT324" s="53"/>
      <c r="CU324" s="53"/>
      <c r="CV324" s="53"/>
      <c r="CW324" s="53"/>
      <c r="CX324" s="53"/>
      <c r="CY324" s="53"/>
      <c r="CZ324" s="53"/>
      <c r="DA324" s="53"/>
      <c r="DB324" s="53"/>
      <c r="DC324" s="53"/>
      <c r="DD324" s="53"/>
      <c r="DE324" s="53"/>
      <c r="DF324" s="53"/>
      <c r="DG324" s="53"/>
      <c r="DH324" s="53"/>
      <c r="DI324" s="53"/>
      <c r="DJ324" s="53"/>
      <c r="DK324" s="53"/>
      <c r="DL324" s="53"/>
      <c r="DM324" s="53"/>
      <c r="DN324" s="53"/>
      <c r="DO324" s="53"/>
      <c r="DP324" s="53"/>
      <c r="DQ324" s="53"/>
      <c r="DR324" s="53"/>
      <c r="DS324" s="53"/>
      <c r="DT324" s="53"/>
      <c r="DU324" s="53"/>
      <c r="DV324" s="53"/>
      <c r="DW324" s="53"/>
      <c r="DX324" s="53"/>
      <c r="DY324" s="53"/>
      <c r="DZ324" s="53"/>
      <c r="EA324" s="53"/>
      <c r="EB324" s="53"/>
      <c r="EC324" s="53"/>
      <c r="ED324" s="53"/>
      <c r="EE324" s="53"/>
      <c r="EF324" s="53"/>
      <c r="EG324" s="53"/>
      <c r="EH324" s="53"/>
      <c r="EI324" s="53"/>
      <c r="EJ324" s="53"/>
      <c r="EK324" s="53"/>
      <c r="EL324" s="53"/>
      <c r="EM324" s="53"/>
      <c r="EN324" s="53"/>
      <c r="EO324" s="53"/>
      <c r="EP324" s="53"/>
      <c r="EQ324" s="53"/>
      <c r="ER324" s="53"/>
      <c r="ES324" s="53"/>
      <c r="ET324" s="53"/>
      <c r="EU324" s="53"/>
      <c r="EV324" s="53"/>
      <c r="EW324" s="53"/>
      <c r="EX324" s="53"/>
      <c r="EY324" s="53"/>
      <c r="EZ324" s="53"/>
      <c r="FA324" s="53"/>
      <c r="FB324" s="53"/>
      <c r="FC324" s="53"/>
      <c r="FD324" s="53"/>
      <c r="FE324" s="53"/>
      <c r="FF324" s="53"/>
      <c r="FG324" s="53"/>
      <c r="FH324" s="53"/>
      <c r="FI324" s="53"/>
      <c r="FJ324" s="53"/>
      <c r="FK324" s="53"/>
      <c r="FL324" s="53"/>
      <c r="FM324" s="53"/>
      <c r="FN324" s="53"/>
      <c r="FO324" s="53"/>
      <c r="FP324" s="53"/>
      <c r="FQ324" s="53"/>
      <c r="FR324" s="53"/>
      <c r="FS324" s="53"/>
      <c r="FT324" s="53"/>
      <c r="FU324" s="53"/>
      <c r="FV324" s="53"/>
      <c r="FW324" s="53"/>
      <c r="FX324" s="53"/>
      <c r="FY324" s="53"/>
      <c r="FZ324" s="53"/>
      <c r="GA324" s="53"/>
      <c r="GB324" s="53"/>
      <c r="GC324" s="53"/>
      <c r="GD324" s="53"/>
      <c r="GE324" s="53"/>
      <c r="GF324" s="53"/>
      <c r="GG324" s="53"/>
      <c r="GH324" s="53"/>
      <c r="GI324" s="53"/>
      <c r="GJ324" s="53"/>
      <c r="GK324" s="53"/>
      <c r="GL324" s="53"/>
      <c r="GM324" s="53"/>
      <c r="GN324" s="53"/>
      <c r="GO324" s="53"/>
      <c r="GP324" s="53"/>
      <c r="GQ324" s="53"/>
      <c r="GR324" s="53"/>
      <c r="GS324" s="53"/>
      <c r="GT324" s="53"/>
      <c r="GU324" s="53"/>
      <c r="GV324" s="53"/>
      <c r="GW324" s="53"/>
      <c r="GX324" s="53"/>
      <c r="GY324" s="53"/>
      <c r="GZ324" s="53"/>
      <c r="HA324" s="53"/>
      <c r="HB324" s="53"/>
      <c r="HC324" s="53"/>
      <c r="HD324" s="53"/>
      <c r="HE324" s="53"/>
      <c r="HF324" s="53"/>
      <c r="HG324" s="53"/>
      <c r="HH324" s="53"/>
      <c r="HI324" s="53"/>
      <c r="HJ324" s="53"/>
      <c r="HK324" s="53"/>
      <c r="HL324" s="53"/>
      <c r="HM324" s="53"/>
      <c r="HN324" s="53"/>
      <c r="HO324" s="53"/>
      <c r="HP324" s="53"/>
      <c r="HQ324" s="53"/>
      <c r="HR324" s="53"/>
      <c r="HS324" s="53"/>
      <c r="HT324" s="53"/>
      <c r="HU324" s="53"/>
      <c r="HV324" s="53"/>
      <c r="HW324" s="53"/>
      <c r="HX324" s="53"/>
      <c r="HY324" s="53"/>
      <c r="HZ324" s="53"/>
      <c r="IA324" s="53"/>
      <c r="IB324" s="53"/>
      <c r="IC324" s="53"/>
      <c r="ID324" s="53"/>
      <c r="IE324" s="53"/>
      <c r="IF324" s="53"/>
      <c r="IG324" s="53"/>
      <c r="IH324" s="53"/>
      <c r="II324" s="53"/>
      <c r="IJ324" s="53"/>
      <c r="IK324" s="53"/>
      <c r="IL324" s="53"/>
      <c r="IM324" s="53"/>
      <c r="IN324" s="53"/>
      <c r="IO324" s="53"/>
      <c r="IP324" s="53"/>
      <c r="IQ324" s="53"/>
      <c r="IR324" s="53"/>
      <c r="IS324" s="53"/>
      <c r="IT324" s="53"/>
      <c r="IU324" s="53"/>
      <c r="IV324" s="53"/>
      <c r="IW324" s="53"/>
      <c r="IX324" s="53"/>
      <c r="IY324" s="53"/>
      <c r="IZ324" s="53"/>
      <c r="JA324" s="53"/>
      <c r="JB324" s="53"/>
      <c r="JC324" s="53"/>
      <c r="JD324" s="53"/>
      <c r="JE324" s="53"/>
      <c r="JF324" s="53"/>
      <c r="JG324" s="53"/>
      <c r="JH324" s="53"/>
      <c r="JI324" s="53"/>
      <c r="JJ324" s="53"/>
      <c r="JK324" s="53"/>
      <c r="JL324" s="53"/>
      <c r="JM324" s="53"/>
      <c r="JN324" s="53"/>
      <c r="JO324" s="53"/>
      <c r="JP324" s="53"/>
      <c r="JQ324" s="53"/>
      <c r="JR324" s="53"/>
      <c r="JS324" s="53"/>
      <c r="JT324" s="53"/>
      <c r="JU324" s="53"/>
      <c r="JV324" s="53"/>
      <c r="JW324" s="53"/>
      <c r="JX324" s="53"/>
      <c r="JY324" s="53"/>
      <c r="JZ324" s="53"/>
      <c r="KA324" s="53"/>
      <c r="KB324" s="53"/>
      <c r="KC324" s="53"/>
      <c r="KD324" s="53"/>
      <c r="KE324" s="53"/>
      <c r="KF324" s="53"/>
      <c r="KG324" s="53"/>
      <c r="KH324" s="53"/>
      <c r="KI324" s="53"/>
      <c r="KJ324" s="53"/>
      <c r="KK324" s="53"/>
      <c r="KL324" s="53"/>
      <c r="KM324" s="53"/>
      <c r="KN324" s="53"/>
      <c r="KO324" s="9"/>
      <c r="KP324" s="9"/>
    </row>
    <row r="325" spans="1:302" x14ac:dyDescent="0.25">
      <c r="A325" s="106">
        <f t="shared" si="8"/>
        <v>0</v>
      </c>
      <c r="B325" s="52"/>
      <c r="C325" s="93" t="str">
        <f>IFERROR(VLOOKUP($B325,'Sub-code Info'!$B$4:$C$23,2,FALSE),"")</f>
        <v/>
      </c>
      <c r="D325" s="61"/>
      <c r="E325" s="61"/>
      <c r="F325" s="61"/>
      <c r="G325" s="61"/>
      <c r="H325" s="61"/>
      <c r="I325" s="61"/>
      <c r="J325" s="61"/>
      <c r="K325" s="68" t="str">
        <f>IFERROR('General Data'!$F$3*L325/SUM(COUNTIF(D325:J325,"x")),"00:00")</f>
        <v>00:00</v>
      </c>
      <c r="L325" s="75">
        <f t="shared" si="9"/>
        <v>0</v>
      </c>
      <c r="M325" s="53"/>
      <c r="N325" s="53"/>
      <c r="O325" s="53"/>
      <c r="P325" s="53"/>
      <c r="Q325" s="53"/>
      <c r="R325" s="53"/>
      <c r="S325" s="53"/>
      <c r="T325" s="53"/>
      <c r="U325" s="53"/>
      <c r="V325" s="53"/>
      <c r="W325" s="53"/>
      <c r="X325" s="53"/>
      <c r="Y325" s="53"/>
      <c r="Z325" s="53"/>
      <c r="AA325" s="53"/>
      <c r="AB325" s="53"/>
      <c r="AC325" s="53"/>
      <c r="AD325" s="53"/>
      <c r="AE325" s="53"/>
      <c r="AF325" s="53"/>
      <c r="AG325" s="53"/>
      <c r="AH325" s="53"/>
      <c r="AI325" s="53"/>
      <c r="AJ325" s="53"/>
      <c r="AK325" s="53"/>
      <c r="AL325" s="53"/>
      <c r="AM325" s="53"/>
      <c r="AN325" s="53"/>
      <c r="AO325" s="53"/>
      <c r="AP325" s="53"/>
      <c r="AQ325" s="53"/>
      <c r="AR325" s="53"/>
      <c r="AS325" s="53"/>
      <c r="AT325" s="53"/>
      <c r="AU325" s="53"/>
      <c r="AV325" s="53"/>
      <c r="AW325" s="53"/>
      <c r="AX325" s="53"/>
      <c r="AY325" s="53"/>
      <c r="AZ325" s="53"/>
      <c r="BA325" s="53"/>
      <c r="BB325" s="53"/>
      <c r="BC325" s="53"/>
      <c r="BD325" s="53"/>
      <c r="BE325" s="53"/>
      <c r="BF325" s="53"/>
      <c r="BG325" s="53"/>
      <c r="BH325" s="53"/>
      <c r="BI325" s="53"/>
      <c r="BJ325" s="53"/>
      <c r="BK325" s="53"/>
      <c r="BL325" s="53"/>
      <c r="BM325" s="53"/>
      <c r="BN325" s="53"/>
      <c r="BO325" s="53"/>
      <c r="BP325" s="53"/>
      <c r="BQ325" s="53"/>
      <c r="BR325" s="53"/>
      <c r="BS325" s="53"/>
      <c r="BT325" s="53"/>
      <c r="BU325" s="53"/>
      <c r="BV325" s="53"/>
      <c r="BW325" s="53"/>
      <c r="BX325" s="53"/>
      <c r="BY325" s="53"/>
      <c r="BZ325" s="53"/>
      <c r="CA325" s="53"/>
      <c r="CB325" s="53"/>
      <c r="CC325" s="53"/>
      <c r="CD325" s="53"/>
      <c r="CE325" s="53"/>
      <c r="CF325" s="53"/>
      <c r="CG325" s="53"/>
      <c r="CH325" s="53"/>
      <c r="CI325" s="53"/>
      <c r="CJ325" s="53"/>
      <c r="CK325" s="53"/>
      <c r="CL325" s="53"/>
      <c r="CM325" s="53"/>
      <c r="CN325" s="53"/>
      <c r="CO325" s="53"/>
      <c r="CP325" s="53"/>
      <c r="CQ325" s="53"/>
      <c r="CR325" s="53"/>
      <c r="CS325" s="53"/>
      <c r="CT325" s="53"/>
      <c r="CU325" s="53"/>
      <c r="CV325" s="53"/>
      <c r="CW325" s="53"/>
      <c r="CX325" s="53"/>
      <c r="CY325" s="53"/>
      <c r="CZ325" s="53"/>
      <c r="DA325" s="53"/>
      <c r="DB325" s="53"/>
      <c r="DC325" s="53"/>
      <c r="DD325" s="53"/>
      <c r="DE325" s="53"/>
      <c r="DF325" s="53"/>
      <c r="DG325" s="53"/>
      <c r="DH325" s="53"/>
      <c r="DI325" s="53"/>
      <c r="DJ325" s="53"/>
      <c r="DK325" s="53"/>
      <c r="DL325" s="53"/>
      <c r="DM325" s="53"/>
      <c r="DN325" s="53"/>
      <c r="DO325" s="53"/>
      <c r="DP325" s="53"/>
      <c r="DQ325" s="53"/>
      <c r="DR325" s="53"/>
      <c r="DS325" s="53"/>
      <c r="DT325" s="53"/>
      <c r="DU325" s="53"/>
      <c r="DV325" s="53"/>
      <c r="DW325" s="53"/>
      <c r="DX325" s="53"/>
      <c r="DY325" s="53"/>
      <c r="DZ325" s="53"/>
      <c r="EA325" s="53"/>
      <c r="EB325" s="53"/>
      <c r="EC325" s="53"/>
      <c r="ED325" s="53"/>
      <c r="EE325" s="53"/>
      <c r="EF325" s="53"/>
      <c r="EG325" s="53"/>
      <c r="EH325" s="53"/>
      <c r="EI325" s="53"/>
      <c r="EJ325" s="53"/>
      <c r="EK325" s="53"/>
      <c r="EL325" s="53"/>
      <c r="EM325" s="53"/>
      <c r="EN325" s="53"/>
      <c r="EO325" s="53"/>
      <c r="EP325" s="53"/>
      <c r="EQ325" s="53"/>
      <c r="ER325" s="53"/>
      <c r="ES325" s="53"/>
      <c r="ET325" s="53"/>
      <c r="EU325" s="53"/>
      <c r="EV325" s="53"/>
      <c r="EW325" s="53"/>
      <c r="EX325" s="53"/>
      <c r="EY325" s="53"/>
      <c r="EZ325" s="53"/>
      <c r="FA325" s="53"/>
      <c r="FB325" s="53"/>
      <c r="FC325" s="53"/>
      <c r="FD325" s="53"/>
      <c r="FE325" s="53"/>
      <c r="FF325" s="53"/>
      <c r="FG325" s="53"/>
      <c r="FH325" s="53"/>
      <c r="FI325" s="53"/>
      <c r="FJ325" s="53"/>
      <c r="FK325" s="53"/>
      <c r="FL325" s="53"/>
      <c r="FM325" s="53"/>
      <c r="FN325" s="53"/>
      <c r="FO325" s="53"/>
      <c r="FP325" s="53"/>
      <c r="FQ325" s="53"/>
      <c r="FR325" s="53"/>
      <c r="FS325" s="53"/>
      <c r="FT325" s="53"/>
      <c r="FU325" s="53"/>
      <c r="FV325" s="53"/>
      <c r="FW325" s="53"/>
      <c r="FX325" s="53"/>
      <c r="FY325" s="53"/>
      <c r="FZ325" s="53"/>
      <c r="GA325" s="53"/>
      <c r="GB325" s="53"/>
      <c r="GC325" s="53"/>
      <c r="GD325" s="53"/>
      <c r="GE325" s="53"/>
      <c r="GF325" s="53"/>
      <c r="GG325" s="53"/>
      <c r="GH325" s="53"/>
      <c r="GI325" s="53"/>
      <c r="GJ325" s="53"/>
      <c r="GK325" s="53"/>
      <c r="GL325" s="53"/>
      <c r="GM325" s="53"/>
      <c r="GN325" s="53"/>
      <c r="GO325" s="53"/>
      <c r="GP325" s="53"/>
      <c r="GQ325" s="53"/>
      <c r="GR325" s="53"/>
      <c r="GS325" s="53"/>
      <c r="GT325" s="53"/>
      <c r="GU325" s="53"/>
      <c r="GV325" s="53"/>
      <c r="GW325" s="53"/>
      <c r="GX325" s="53"/>
      <c r="GY325" s="53"/>
      <c r="GZ325" s="53"/>
      <c r="HA325" s="53"/>
      <c r="HB325" s="53"/>
      <c r="HC325" s="53"/>
      <c r="HD325" s="53"/>
      <c r="HE325" s="53"/>
      <c r="HF325" s="53"/>
      <c r="HG325" s="53"/>
      <c r="HH325" s="53"/>
      <c r="HI325" s="53"/>
      <c r="HJ325" s="53"/>
      <c r="HK325" s="53"/>
      <c r="HL325" s="53"/>
      <c r="HM325" s="53"/>
      <c r="HN325" s="53"/>
      <c r="HO325" s="53"/>
      <c r="HP325" s="53"/>
      <c r="HQ325" s="53"/>
      <c r="HR325" s="53"/>
      <c r="HS325" s="53"/>
      <c r="HT325" s="53"/>
      <c r="HU325" s="53"/>
      <c r="HV325" s="53"/>
      <c r="HW325" s="53"/>
      <c r="HX325" s="53"/>
      <c r="HY325" s="53"/>
      <c r="HZ325" s="53"/>
      <c r="IA325" s="53"/>
      <c r="IB325" s="53"/>
      <c r="IC325" s="53"/>
      <c r="ID325" s="53"/>
      <c r="IE325" s="53"/>
      <c r="IF325" s="53"/>
      <c r="IG325" s="53"/>
      <c r="IH325" s="53"/>
      <c r="II325" s="53"/>
      <c r="IJ325" s="53"/>
      <c r="IK325" s="53"/>
      <c r="IL325" s="53"/>
      <c r="IM325" s="53"/>
      <c r="IN325" s="53"/>
      <c r="IO325" s="53"/>
      <c r="IP325" s="53"/>
      <c r="IQ325" s="53"/>
      <c r="IR325" s="53"/>
      <c r="IS325" s="53"/>
      <c r="IT325" s="53"/>
      <c r="IU325" s="53"/>
      <c r="IV325" s="53"/>
      <c r="IW325" s="53"/>
      <c r="IX325" s="53"/>
      <c r="IY325" s="53"/>
      <c r="IZ325" s="53"/>
      <c r="JA325" s="53"/>
      <c r="JB325" s="53"/>
      <c r="JC325" s="53"/>
      <c r="JD325" s="53"/>
      <c r="JE325" s="53"/>
      <c r="JF325" s="53"/>
      <c r="JG325" s="53"/>
      <c r="JH325" s="53"/>
      <c r="JI325" s="53"/>
      <c r="JJ325" s="53"/>
      <c r="JK325" s="53"/>
      <c r="JL325" s="53"/>
      <c r="JM325" s="53"/>
      <c r="JN325" s="53"/>
      <c r="JO325" s="53"/>
      <c r="JP325" s="53"/>
      <c r="JQ325" s="53"/>
      <c r="JR325" s="53"/>
      <c r="JS325" s="53"/>
      <c r="JT325" s="53"/>
      <c r="JU325" s="53"/>
      <c r="JV325" s="53"/>
      <c r="JW325" s="53"/>
      <c r="JX325" s="53"/>
      <c r="JY325" s="53"/>
      <c r="JZ325" s="53"/>
      <c r="KA325" s="53"/>
      <c r="KB325" s="53"/>
      <c r="KC325" s="53"/>
      <c r="KD325" s="53"/>
      <c r="KE325" s="53"/>
      <c r="KF325" s="53"/>
      <c r="KG325" s="53"/>
      <c r="KH325" s="53"/>
      <c r="KI325" s="53"/>
      <c r="KJ325" s="53"/>
      <c r="KK325" s="53"/>
      <c r="KL325" s="53"/>
      <c r="KM325" s="53"/>
      <c r="KN325" s="53"/>
      <c r="KO325" s="9"/>
      <c r="KP325" s="9"/>
    </row>
    <row r="326" spans="1:302" x14ac:dyDescent="0.25">
      <c r="A326" s="106">
        <f t="shared" si="8"/>
        <v>0</v>
      </c>
      <c r="B326" s="52"/>
      <c r="C326" s="93" t="str">
        <f>IFERROR(VLOOKUP($B326,'Sub-code Info'!$B$4:$C$23,2,FALSE),"")</f>
        <v/>
      </c>
      <c r="D326" s="61"/>
      <c r="E326" s="61"/>
      <c r="F326" s="61"/>
      <c r="G326" s="61"/>
      <c r="H326" s="61"/>
      <c r="I326" s="61"/>
      <c r="J326" s="61"/>
      <c r="K326" s="68" t="str">
        <f>IFERROR('General Data'!$F$3*L326/SUM(COUNTIF(D326:J326,"x")),"00:00")</f>
        <v>00:00</v>
      </c>
      <c r="L326" s="75">
        <f t="shared" si="9"/>
        <v>0</v>
      </c>
      <c r="M326" s="53"/>
      <c r="N326" s="53"/>
      <c r="O326" s="53"/>
      <c r="P326" s="53"/>
      <c r="Q326" s="53"/>
      <c r="R326" s="53"/>
      <c r="S326" s="53"/>
      <c r="T326" s="53"/>
      <c r="U326" s="53"/>
      <c r="V326" s="53"/>
      <c r="W326" s="53"/>
      <c r="X326" s="53"/>
      <c r="Y326" s="53"/>
      <c r="Z326" s="53"/>
      <c r="AA326" s="53"/>
      <c r="AB326" s="53"/>
      <c r="AC326" s="53"/>
      <c r="AD326" s="53"/>
      <c r="AE326" s="53"/>
      <c r="AF326" s="53"/>
      <c r="AG326" s="53"/>
      <c r="AH326" s="53"/>
      <c r="AI326" s="53"/>
      <c r="AJ326" s="53"/>
      <c r="AK326" s="53"/>
      <c r="AL326" s="53"/>
      <c r="AM326" s="53"/>
      <c r="AN326" s="53"/>
      <c r="AO326" s="53"/>
      <c r="AP326" s="53"/>
      <c r="AQ326" s="53"/>
      <c r="AR326" s="53"/>
      <c r="AS326" s="53"/>
      <c r="AT326" s="53"/>
      <c r="AU326" s="53"/>
      <c r="AV326" s="53"/>
      <c r="AW326" s="53"/>
      <c r="AX326" s="53"/>
      <c r="AY326" s="53"/>
      <c r="AZ326" s="53"/>
      <c r="BA326" s="53"/>
      <c r="BB326" s="53"/>
      <c r="BC326" s="53"/>
      <c r="BD326" s="53"/>
      <c r="BE326" s="53"/>
      <c r="BF326" s="53"/>
      <c r="BG326" s="53"/>
      <c r="BH326" s="53"/>
      <c r="BI326" s="53"/>
      <c r="BJ326" s="53"/>
      <c r="BK326" s="53"/>
      <c r="BL326" s="53"/>
      <c r="BM326" s="53"/>
      <c r="BN326" s="53"/>
      <c r="BO326" s="53"/>
      <c r="BP326" s="53"/>
      <c r="BQ326" s="53"/>
      <c r="BR326" s="53"/>
      <c r="BS326" s="53"/>
      <c r="BT326" s="53"/>
      <c r="BU326" s="53"/>
      <c r="BV326" s="53"/>
      <c r="BW326" s="53"/>
      <c r="BX326" s="53"/>
      <c r="BY326" s="53"/>
      <c r="BZ326" s="53"/>
      <c r="CA326" s="53"/>
      <c r="CB326" s="53"/>
      <c r="CC326" s="53"/>
      <c r="CD326" s="53"/>
      <c r="CE326" s="53"/>
      <c r="CF326" s="53"/>
      <c r="CG326" s="53"/>
      <c r="CH326" s="53"/>
      <c r="CI326" s="53"/>
      <c r="CJ326" s="53"/>
      <c r="CK326" s="53"/>
      <c r="CL326" s="53"/>
      <c r="CM326" s="53"/>
      <c r="CN326" s="53"/>
      <c r="CO326" s="53"/>
      <c r="CP326" s="53"/>
      <c r="CQ326" s="53"/>
      <c r="CR326" s="53"/>
      <c r="CS326" s="53"/>
      <c r="CT326" s="53"/>
      <c r="CU326" s="53"/>
      <c r="CV326" s="53"/>
      <c r="CW326" s="53"/>
      <c r="CX326" s="53"/>
      <c r="CY326" s="53"/>
      <c r="CZ326" s="53"/>
      <c r="DA326" s="53"/>
      <c r="DB326" s="53"/>
      <c r="DC326" s="53"/>
      <c r="DD326" s="53"/>
      <c r="DE326" s="53"/>
      <c r="DF326" s="53"/>
      <c r="DG326" s="53"/>
      <c r="DH326" s="53"/>
      <c r="DI326" s="53"/>
      <c r="DJ326" s="53"/>
      <c r="DK326" s="53"/>
      <c r="DL326" s="53"/>
      <c r="DM326" s="53"/>
      <c r="DN326" s="53"/>
      <c r="DO326" s="53"/>
      <c r="DP326" s="53"/>
      <c r="DQ326" s="53"/>
      <c r="DR326" s="53"/>
      <c r="DS326" s="53"/>
      <c r="DT326" s="53"/>
      <c r="DU326" s="53"/>
      <c r="DV326" s="53"/>
      <c r="DW326" s="53"/>
      <c r="DX326" s="53"/>
      <c r="DY326" s="53"/>
      <c r="DZ326" s="53"/>
      <c r="EA326" s="53"/>
      <c r="EB326" s="53"/>
      <c r="EC326" s="53"/>
      <c r="ED326" s="53"/>
      <c r="EE326" s="53"/>
      <c r="EF326" s="53"/>
      <c r="EG326" s="53"/>
      <c r="EH326" s="53"/>
      <c r="EI326" s="53"/>
      <c r="EJ326" s="53"/>
      <c r="EK326" s="53"/>
      <c r="EL326" s="53"/>
      <c r="EM326" s="53"/>
      <c r="EN326" s="53"/>
      <c r="EO326" s="53"/>
      <c r="EP326" s="53"/>
      <c r="EQ326" s="53"/>
      <c r="ER326" s="53"/>
      <c r="ES326" s="53"/>
      <c r="ET326" s="53"/>
      <c r="EU326" s="53"/>
      <c r="EV326" s="53"/>
      <c r="EW326" s="53"/>
      <c r="EX326" s="53"/>
      <c r="EY326" s="53"/>
      <c r="EZ326" s="53"/>
      <c r="FA326" s="53"/>
      <c r="FB326" s="53"/>
      <c r="FC326" s="53"/>
      <c r="FD326" s="53"/>
      <c r="FE326" s="53"/>
      <c r="FF326" s="53"/>
      <c r="FG326" s="53"/>
      <c r="FH326" s="53"/>
      <c r="FI326" s="53"/>
      <c r="FJ326" s="53"/>
      <c r="FK326" s="53"/>
      <c r="FL326" s="53"/>
      <c r="FM326" s="53"/>
      <c r="FN326" s="53"/>
      <c r="FO326" s="53"/>
      <c r="FP326" s="53"/>
      <c r="FQ326" s="53"/>
      <c r="FR326" s="53"/>
      <c r="FS326" s="53"/>
      <c r="FT326" s="53"/>
      <c r="FU326" s="53"/>
      <c r="FV326" s="53"/>
      <c r="FW326" s="53"/>
      <c r="FX326" s="53"/>
      <c r="FY326" s="53"/>
      <c r="FZ326" s="53"/>
      <c r="GA326" s="53"/>
      <c r="GB326" s="53"/>
      <c r="GC326" s="53"/>
      <c r="GD326" s="53"/>
      <c r="GE326" s="53"/>
      <c r="GF326" s="53"/>
      <c r="GG326" s="53"/>
      <c r="GH326" s="53"/>
      <c r="GI326" s="53"/>
      <c r="GJ326" s="53"/>
      <c r="GK326" s="53"/>
      <c r="GL326" s="53"/>
      <c r="GM326" s="53"/>
      <c r="GN326" s="53"/>
      <c r="GO326" s="53"/>
      <c r="GP326" s="53"/>
      <c r="GQ326" s="53"/>
      <c r="GR326" s="53"/>
      <c r="GS326" s="53"/>
      <c r="GT326" s="53"/>
      <c r="GU326" s="53"/>
      <c r="GV326" s="53"/>
      <c r="GW326" s="53"/>
      <c r="GX326" s="53"/>
      <c r="GY326" s="53"/>
      <c r="GZ326" s="53"/>
      <c r="HA326" s="53"/>
      <c r="HB326" s="53"/>
      <c r="HC326" s="53"/>
      <c r="HD326" s="53"/>
      <c r="HE326" s="53"/>
      <c r="HF326" s="53"/>
      <c r="HG326" s="53"/>
      <c r="HH326" s="53"/>
      <c r="HI326" s="53"/>
      <c r="HJ326" s="53"/>
      <c r="HK326" s="53"/>
      <c r="HL326" s="53"/>
      <c r="HM326" s="53"/>
      <c r="HN326" s="53"/>
      <c r="HO326" s="53"/>
      <c r="HP326" s="53"/>
      <c r="HQ326" s="53"/>
      <c r="HR326" s="53"/>
      <c r="HS326" s="53"/>
      <c r="HT326" s="53"/>
      <c r="HU326" s="53"/>
      <c r="HV326" s="53"/>
      <c r="HW326" s="53"/>
      <c r="HX326" s="53"/>
      <c r="HY326" s="53"/>
      <c r="HZ326" s="53"/>
      <c r="IA326" s="53"/>
      <c r="IB326" s="53"/>
      <c r="IC326" s="53"/>
      <c r="ID326" s="53"/>
      <c r="IE326" s="53"/>
      <c r="IF326" s="53"/>
      <c r="IG326" s="53"/>
      <c r="IH326" s="53"/>
      <c r="II326" s="53"/>
      <c r="IJ326" s="53"/>
      <c r="IK326" s="53"/>
      <c r="IL326" s="53"/>
      <c r="IM326" s="53"/>
      <c r="IN326" s="53"/>
      <c r="IO326" s="53"/>
      <c r="IP326" s="53"/>
      <c r="IQ326" s="53"/>
      <c r="IR326" s="53"/>
      <c r="IS326" s="53"/>
      <c r="IT326" s="53"/>
      <c r="IU326" s="53"/>
      <c r="IV326" s="53"/>
      <c r="IW326" s="53"/>
      <c r="IX326" s="53"/>
      <c r="IY326" s="53"/>
      <c r="IZ326" s="53"/>
      <c r="JA326" s="53"/>
      <c r="JB326" s="53"/>
      <c r="JC326" s="53"/>
      <c r="JD326" s="53"/>
      <c r="JE326" s="53"/>
      <c r="JF326" s="53"/>
      <c r="JG326" s="53"/>
      <c r="JH326" s="53"/>
      <c r="JI326" s="53"/>
      <c r="JJ326" s="53"/>
      <c r="JK326" s="53"/>
      <c r="JL326" s="53"/>
      <c r="JM326" s="53"/>
      <c r="JN326" s="53"/>
      <c r="JO326" s="53"/>
      <c r="JP326" s="53"/>
      <c r="JQ326" s="53"/>
      <c r="JR326" s="53"/>
      <c r="JS326" s="53"/>
      <c r="JT326" s="53"/>
      <c r="JU326" s="53"/>
      <c r="JV326" s="53"/>
      <c r="JW326" s="53"/>
      <c r="JX326" s="53"/>
      <c r="JY326" s="53"/>
      <c r="JZ326" s="53"/>
      <c r="KA326" s="53"/>
      <c r="KB326" s="53"/>
      <c r="KC326" s="53"/>
      <c r="KD326" s="53"/>
      <c r="KE326" s="53"/>
      <c r="KF326" s="53"/>
      <c r="KG326" s="53"/>
      <c r="KH326" s="53"/>
      <c r="KI326" s="53"/>
      <c r="KJ326" s="53"/>
      <c r="KK326" s="53"/>
      <c r="KL326" s="53"/>
      <c r="KM326" s="53"/>
      <c r="KN326" s="53"/>
      <c r="KO326" s="9"/>
      <c r="KP326" s="9"/>
    </row>
    <row r="327" spans="1:302" x14ac:dyDescent="0.25">
      <c r="A327" s="106">
        <f t="shared" si="8"/>
        <v>0</v>
      </c>
      <c r="B327" s="52"/>
      <c r="C327" s="93" t="str">
        <f>IFERROR(VLOOKUP($B327,'Sub-code Info'!$B$4:$C$23,2,FALSE),"")</f>
        <v/>
      </c>
      <c r="D327" s="61"/>
      <c r="E327" s="61"/>
      <c r="F327" s="61"/>
      <c r="G327" s="61"/>
      <c r="H327" s="61"/>
      <c r="I327" s="61"/>
      <c r="J327" s="61"/>
      <c r="K327" s="68" t="str">
        <f>IFERROR('General Data'!$F$3*L327/SUM(COUNTIF(D327:J327,"x")),"00:00")</f>
        <v>00:00</v>
      </c>
      <c r="L327" s="75">
        <f t="shared" si="9"/>
        <v>0</v>
      </c>
      <c r="M327" s="53"/>
      <c r="N327" s="53"/>
      <c r="O327" s="53"/>
      <c r="P327" s="53"/>
      <c r="Q327" s="53"/>
      <c r="R327" s="53"/>
      <c r="S327" s="53"/>
      <c r="T327" s="53"/>
      <c r="U327" s="53"/>
      <c r="V327" s="53"/>
      <c r="W327" s="53"/>
      <c r="X327" s="53"/>
      <c r="Y327" s="53"/>
      <c r="Z327" s="53"/>
      <c r="AA327" s="53"/>
      <c r="AB327" s="53"/>
      <c r="AC327" s="53"/>
      <c r="AD327" s="53"/>
      <c r="AE327" s="53"/>
      <c r="AF327" s="53"/>
      <c r="AG327" s="53"/>
      <c r="AH327" s="53"/>
      <c r="AI327" s="53"/>
      <c r="AJ327" s="53"/>
      <c r="AK327" s="53"/>
      <c r="AL327" s="53"/>
      <c r="AM327" s="53"/>
      <c r="AN327" s="53"/>
      <c r="AO327" s="53"/>
      <c r="AP327" s="53"/>
      <c r="AQ327" s="53"/>
      <c r="AR327" s="53"/>
      <c r="AS327" s="53"/>
      <c r="AT327" s="53"/>
      <c r="AU327" s="53"/>
      <c r="AV327" s="53"/>
      <c r="AW327" s="53"/>
      <c r="AX327" s="53"/>
      <c r="AY327" s="53"/>
      <c r="AZ327" s="53"/>
      <c r="BA327" s="53"/>
      <c r="BB327" s="53"/>
      <c r="BC327" s="53"/>
      <c r="BD327" s="53"/>
      <c r="BE327" s="53"/>
      <c r="BF327" s="53"/>
      <c r="BG327" s="53"/>
      <c r="BH327" s="53"/>
      <c r="BI327" s="53"/>
      <c r="BJ327" s="53"/>
      <c r="BK327" s="53"/>
      <c r="BL327" s="53"/>
      <c r="BM327" s="53"/>
      <c r="BN327" s="53"/>
      <c r="BO327" s="53"/>
      <c r="BP327" s="53"/>
      <c r="BQ327" s="53"/>
      <c r="BR327" s="53"/>
      <c r="BS327" s="53"/>
      <c r="BT327" s="53"/>
      <c r="BU327" s="53"/>
      <c r="BV327" s="53"/>
      <c r="BW327" s="53"/>
      <c r="BX327" s="53"/>
      <c r="BY327" s="53"/>
      <c r="BZ327" s="53"/>
      <c r="CA327" s="53"/>
      <c r="CB327" s="53"/>
      <c r="CC327" s="53"/>
      <c r="CD327" s="53"/>
      <c r="CE327" s="53"/>
      <c r="CF327" s="53"/>
      <c r="CG327" s="53"/>
      <c r="CH327" s="53"/>
      <c r="CI327" s="53"/>
      <c r="CJ327" s="53"/>
      <c r="CK327" s="53"/>
      <c r="CL327" s="53"/>
      <c r="CM327" s="53"/>
      <c r="CN327" s="53"/>
      <c r="CO327" s="53"/>
      <c r="CP327" s="53"/>
      <c r="CQ327" s="53"/>
      <c r="CR327" s="53"/>
      <c r="CS327" s="53"/>
      <c r="CT327" s="53"/>
      <c r="CU327" s="53"/>
      <c r="CV327" s="53"/>
      <c r="CW327" s="53"/>
      <c r="CX327" s="53"/>
      <c r="CY327" s="53"/>
      <c r="CZ327" s="53"/>
      <c r="DA327" s="53"/>
      <c r="DB327" s="53"/>
      <c r="DC327" s="53"/>
      <c r="DD327" s="53"/>
      <c r="DE327" s="53"/>
      <c r="DF327" s="53"/>
      <c r="DG327" s="53"/>
      <c r="DH327" s="53"/>
      <c r="DI327" s="53"/>
      <c r="DJ327" s="53"/>
      <c r="DK327" s="53"/>
      <c r="DL327" s="53"/>
      <c r="DM327" s="53"/>
      <c r="DN327" s="53"/>
      <c r="DO327" s="53"/>
      <c r="DP327" s="53"/>
      <c r="DQ327" s="53"/>
      <c r="DR327" s="53"/>
      <c r="DS327" s="53"/>
      <c r="DT327" s="53"/>
      <c r="DU327" s="53"/>
      <c r="DV327" s="53"/>
      <c r="DW327" s="53"/>
      <c r="DX327" s="53"/>
      <c r="DY327" s="53"/>
      <c r="DZ327" s="53"/>
      <c r="EA327" s="53"/>
      <c r="EB327" s="53"/>
      <c r="EC327" s="53"/>
      <c r="ED327" s="53"/>
      <c r="EE327" s="53"/>
      <c r="EF327" s="53"/>
      <c r="EG327" s="53"/>
      <c r="EH327" s="53"/>
      <c r="EI327" s="53"/>
      <c r="EJ327" s="53"/>
      <c r="EK327" s="53"/>
      <c r="EL327" s="53"/>
      <c r="EM327" s="53"/>
      <c r="EN327" s="53"/>
      <c r="EO327" s="53"/>
      <c r="EP327" s="53"/>
      <c r="EQ327" s="53"/>
      <c r="ER327" s="53"/>
      <c r="ES327" s="53"/>
      <c r="ET327" s="53"/>
      <c r="EU327" s="53"/>
      <c r="EV327" s="53"/>
      <c r="EW327" s="53"/>
      <c r="EX327" s="53"/>
      <c r="EY327" s="53"/>
      <c r="EZ327" s="53"/>
      <c r="FA327" s="53"/>
      <c r="FB327" s="53"/>
      <c r="FC327" s="53"/>
      <c r="FD327" s="53"/>
      <c r="FE327" s="53"/>
      <c r="FF327" s="53"/>
      <c r="FG327" s="53"/>
      <c r="FH327" s="53"/>
      <c r="FI327" s="53"/>
      <c r="FJ327" s="53"/>
      <c r="FK327" s="53"/>
      <c r="FL327" s="53"/>
      <c r="FM327" s="53"/>
      <c r="FN327" s="53"/>
      <c r="FO327" s="53"/>
      <c r="FP327" s="53"/>
      <c r="FQ327" s="53"/>
      <c r="FR327" s="53"/>
      <c r="FS327" s="53"/>
      <c r="FT327" s="53"/>
      <c r="FU327" s="53"/>
      <c r="FV327" s="53"/>
      <c r="FW327" s="53"/>
      <c r="FX327" s="53"/>
      <c r="FY327" s="53"/>
      <c r="FZ327" s="53"/>
      <c r="GA327" s="53"/>
      <c r="GB327" s="53"/>
      <c r="GC327" s="53"/>
      <c r="GD327" s="53"/>
      <c r="GE327" s="53"/>
      <c r="GF327" s="53"/>
      <c r="GG327" s="53"/>
      <c r="GH327" s="53"/>
      <c r="GI327" s="53"/>
      <c r="GJ327" s="53"/>
      <c r="GK327" s="53"/>
      <c r="GL327" s="53"/>
      <c r="GM327" s="53"/>
      <c r="GN327" s="53"/>
      <c r="GO327" s="53"/>
      <c r="GP327" s="53"/>
      <c r="GQ327" s="53"/>
      <c r="GR327" s="53"/>
      <c r="GS327" s="53"/>
      <c r="GT327" s="53"/>
      <c r="GU327" s="53"/>
      <c r="GV327" s="53"/>
      <c r="GW327" s="53"/>
      <c r="GX327" s="53"/>
      <c r="GY327" s="53"/>
      <c r="GZ327" s="53"/>
      <c r="HA327" s="53"/>
      <c r="HB327" s="53"/>
      <c r="HC327" s="53"/>
      <c r="HD327" s="53"/>
      <c r="HE327" s="53"/>
      <c r="HF327" s="53"/>
      <c r="HG327" s="53"/>
      <c r="HH327" s="53"/>
      <c r="HI327" s="53"/>
      <c r="HJ327" s="53"/>
      <c r="HK327" s="53"/>
      <c r="HL327" s="53"/>
      <c r="HM327" s="53"/>
      <c r="HN327" s="53"/>
      <c r="HO327" s="53"/>
      <c r="HP327" s="53"/>
      <c r="HQ327" s="53"/>
      <c r="HR327" s="53"/>
      <c r="HS327" s="53"/>
      <c r="HT327" s="53"/>
      <c r="HU327" s="53"/>
      <c r="HV327" s="53"/>
      <c r="HW327" s="53"/>
      <c r="HX327" s="53"/>
      <c r="HY327" s="53"/>
      <c r="HZ327" s="53"/>
      <c r="IA327" s="53"/>
      <c r="IB327" s="53"/>
      <c r="IC327" s="53"/>
      <c r="ID327" s="53"/>
      <c r="IE327" s="53"/>
      <c r="IF327" s="53"/>
      <c r="IG327" s="53"/>
      <c r="IH327" s="53"/>
      <c r="II327" s="53"/>
      <c r="IJ327" s="53"/>
      <c r="IK327" s="53"/>
      <c r="IL327" s="53"/>
      <c r="IM327" s="53"/>
      <c r="IN327" s="53"/>
      <c r="IO327" s="53"/>
      <c r="IP327" s="53"/>
      <c r="IQ327" s="53"/>
      <c r="IR327" s="53"/>
      <c r="IS327" s="53"/>
      <c r="IT327" s="53"/>
      <c r="IU327" s="53"/>
      <c r="IV327" s="53"/>
      <c r="IW327" s="53"/>
      <c r="IX327" s="53"/>
      <c r="IY327" s="53"/>
      <c r="IZ327" s="53"/>
      <c r="JA327" s="53"/>
      <c r="JB327" s="53"/>
      <c r="JC327" s="53"/>
      <c r="JD327" s="53"/>
      <c r="JE327" s="53"/>
      <c r="JF327" s="53"/>
      <c r="JG327" s="53"/>
      <c r="JH327" s="53"/>
      <c r="JI327" s="53"/>
      <c r="JJ327" s="53"/>
      <c r="JK327" s="53"/>
      <c r="JL327" s="53"/>
      <c r="JM327" s="53"/>
      <c r="JN327" s="53"/>
      <c r="JO327" s="53"/>
      <c r="JP327" s="53"/>
      <c r="JQ327" s="53"/>
      <c r="JR327" s="53"/>
      <c r="JS327" s="53"/>
      <c r="JT327" s="53"/>
      <c r="JU327" s="53"/>
      <c r="JV327" s="53"/>
      <c r="JW327" s="53"/>
      <c r="JX327" s="53"/>
      <c r="JY327" s="53"/>
      <c r="JZ327" s="53"/>
      <c r="KA327" s="53"/>
      <c r="KB327" s="53"/>
      <c r="KC327" s="53"/>
      <c r="KD327" s="53"/>
      <c r="KE327" s="53"/>
      <c r="KF327" s="53"/>
      <c r="KG327" s="53"/>
      <c r="KH327" s="53"/>
      <c r="KI327" s="53"/>
      <c r="KJ327" s="53"/>
      <c r="KK327" s="53"/>
      <c r="KL327" s="53"/>
      <c r="KM327" s="53"/>
      <c r="KN327" s="53"/>
      <c r="KO327" s="9"/>
      <c r="KP327" s="9"/>
    </row>
    <row r="328" spans="1:302" x14ac:dyDescent="0.25">
      <c r="A328" s="106">
        <f t="shared" si="8"/>
        <v>0</v>
      </c>
      <c r="B328" s="52"/>
      <c r="C328" s="93" t="str">
        <f>IFERROR(VLOOKUP($B328,'Sub-code Info'!$B$4:$C$23,2,FALSE),"")</f>
        <v/>
      </c>
      <c r="D328" s="61"/>
      <c r="E328" s="61"/>
      <c r="F328" s="61"/>
      <c r="G328" s="61"/>
      <c r="H328" s="61"/>
      <c r="I328" s="61"/>
      <c r="J328" s="61"/>
      <c r="K328" s="68" t="str">
        <f>IFERROR('General Data'!$F$3*L328/SUM(COUNTIF(D328:J328,"x")),"00:00")</f>
        <v>00:00</v>
      </c>
      <c r="L328" s="75">
        <f t="shared" si="9"/>
        <v>0</v>
      </c>
      <c r="M328" s="53"/>
      <c r="N328" s="53"/>
      <c r="O328" s="53"/>
      <c r="P328" s="53"/>
      <c r="Q328" s="53"/>
      <c r="R328" s="53"/>
      <c r="S328" s="53"/>
      <c r="T328" s="53"/>
      <c r="U328" s="53"/>
      <c r="V328" s="53"/>
      <c r="W328" s="53"/>
      <c r="X328" s="53"/>
      <c r="Y328" s="53"/>
      <c r="Z328" s="53"/>
      <c r="AA328" s="53"/>
      <c r="AB328" s="53"/>
      <c r="AC328" s="53"/>
      <c r="AD328" s="53"/>
      <c r="AE328" s="53"/>
      <c r="AF328" s="53"/>
      <c r="AG328" s="53"/>
      <c r="AH328" s="53"/>
      <c r="AI328" s="53"/>
      <c r="AJ328" s="53"/>
      <c r="AK328" s="53"/>
      <c r="AL328" s="53"/>
      <c r="AM328" s="53"/>
      <c r="AN328" s="53"/>
      <c r="AO328" s="53"/>
      <c r="AP328" s="53"/>
      <c r="AQ328" s="53"/>
      <c r="AR328" s="53"/>
      <c r="AS328" s="53"/>
      <c r="AT328" s="53"/>
      <c r="AU328" s="53"/>
      <c r="AV328" s="53"/>
      <c r="AW328" s="53"/>
      <c r="AX328" s="53"/>
      <c r="AY328" s="53"/>
      <c r="AZ328" s="53"/>
      <c r="BA328" s="53"/>
      <c r="BB328" s="53"/>
      <c r="BC328" s="53"/>
      <c r="BD328" s="53"/>
      <c r="BE328" s="53"/>
      <c r="BF328" s="53"/>
      <c r="BG328" s="53"/>
      <c r="BH328" s="53"/>
      <c r="BI328" s="53"/>
      <c r="BJ328" s="53"/>
      <c r="BK328" s="53"/>
      <c r="BL328" s="53"/>
      <c r="BM328" s="53"/>
      <c r="BN328" s="53"/>
      <c r="BO328" s="53"/>
      <c r="BP328" s="53"/>
      <c r="BQ328" s="53"/>
      <c r="BR328" s="53"/>
      <c r="BS328" s="53"/>
      <c r="BT328" s="53"/>
      <c r="BU328" s="53"/>
      <c r="BV328" s="53"/>
      <c r="BW328" s="53"/>
      <c r="BX328" s="53"/>
      <c r="BY328" s="53"/>
      <c r="BZ328" s="53"/>
      <c r="CA328" s="53"/>
      <c r="CB328" s="53"/>
      <c r="CC328" s="53"/>
      <c r="CD328" s="53"/>
      <c r="CE328" s="53"/>
      <c r="CF328" s="53"/>
      <c r="CG328" s="53"/>
      <c r="CH328" s="53"/>
      <c r="CI328" s="53"/>
      <c r="CJ328" s="53"/>
      <c r="CK328" s="53"/>
      <c r="CL328" s="53"/>
      <c r="CM328" s="53"/>
      <c r="CN328" s="53"/>
      <c r="CO328" s="53"/>
      <c r="CP328" s="53"/>
      <c r="CQ328" s="53"/>
      <c r="CR328" s="53"/>
      <c r="CS328" s="53"/>
      <c r="CT328" s="53"/>
      <c r="CU328" s="53"/>
      <c r="CV328" s="53"/>
      <c r="CW328" s="53"/>
      <c r="CX328" s="53"/>
      <c r="CY328" s="53"/>
      <c r="CZ328" s="53"/>
      <c r="DA328" s="53"/>
      <c r="DB328" s="53"/>
      <c r="DC328" s="53"/>
      <c r="DD328" s="53"/>
      <c r="DE328" s="53"/>
      <c r="DF328" s="53"/>
      <c r="DG328" s="53"/>
      <c r="DH328" s="53"/>
      <c r="DI328" s="53"/>
      <c r="DJ328" s="53"/>
      <c r="DK328" s="53"/>
      <c r="DL328" s="53"/>
      <c r="DM328" s="53"/>
      <c r="DN328" s="53"/>
      <c r="DO328" s="53"/>
      <c r="DP328" s="53"/>
      <c r="DQ328" s="53"/>
      <c r="DR328" s="53"/>
      <c r="DS328" s="53"/>
      <c r="DT328" s="53"/>
      <c r="DU328" s="53"/>
      <c r="DV328" s="53"/>
      <c r="DW328" s="53"/>
      <c r="DX328" s="53"/>
      <c r="DY328" s="53"/>
      <c r="DZ328" s="53"/>
      <c r="EA328" s="53"/>
      <c r="EB328" s="53"/>
      <c r="EC328" s="53"/>
      <c r="ED328" s="53"/>
      <c r="EE328" s="53"/>
      <c r="EF328" s="53"/>
      <c r="EG328" s="53"/>
      <c r="EH328" s="53"/>
      <c r="EI328" s="53"/>
      <c r="EJ328" s="53"/>
      <c r="EK328" s="53"/>
      <c r="EL328" s="53"/>
      <c r="EM328" s="53"/>
      <c r="EN328" s="53"/>
      <c r="EO328" s="53"/>
      <c r="EP328" s="53"/>
      <c r="EQ328" s="53"/>
      <c r="ER328" s="53"/>
      <c r="ES328" s="53"/>
      <c r="ET328" s="53"/>
      <c r="EU328" s="53"/>
      <c r="EV328" s="53"/>
      <c r="EW328" s="53"/>
      <c r="EX328" s="53"/>
      <c r="EY328" s="53"/>
      <c r="EZ328" s="53"/>
      <c r="FA328" s="53"/>
      <c r="FB328" s="53"/>
      <c r="FC328" s="53"/>
      <c r="FD328" s="53"/>
      <c r="FE328" s="53"/>
      <c r="FF328" s="53"/>
      <c r="FG328" s="53"/>
      <c r="FH328" s="53"/>
      <c r="FI328" s="53"/>
      <c r="FJ328" s="53"/>
      <c r="FK328" s="53"/>
      <c r="FL328" s="53"/>
      <c r="FM328" s="53"/>
      <c r="FN328" s="53"/>
      <c r="FO328" s="53"/>
      <c r="FP328" s="53"/>
      <c r="FQ328" s="53"/>
      <c r="FR328" s="53"/>
      <c r="FS328" s="53"/>
      <c r="FT328" s="53"/>
      <c r="FU328" s="53"/>
      <c r="FV328" s="53"/>
      <c r="FW328" s="53"/>
      <c r="FX328" s="53"/>
      <c r="FY328" s="53"/>
      <c r="FZ328" s="53"/>
      <c r="GA328" s="53"/>
      <c r="GB328" s="53"/>
      <c r="GC328" s="53"/>
      <c r="GD328" s="53"/>
      <c r="GE328" s="53"/>
      <c r="GF328" s="53"/>
      <c r="GG328" s="53"/>
      <c r="GH328" s="53"/>
      <c r="GI328" s="53"/>
      <c r="GJ328" s="53"/>
      <c r="GK328" s="53"/>
      <c r="GL328" s="53"/>
      <c r="GM328" s="53"/>
      <c r="GN328" s="53"/>
      <c r="GO328" s="53"/>
      <c r="GP328" s="53"/>
      <c r="GQ328" s="53"/>
      <c r="GR328" s="53"/>
      <c r="GS328" s="53"/>
      <c r="GT328" s="53"/>
      <c r="GU328" s="53"/>
      <c r="GV328" s="53"/>
      <c r="GW328" s="53"/>
      <c r="GX328" s="53"/>
      <c r="GY328" s="53"/>
      <c r="GZ328" s="53"/>
      <c r="HA328" s="53"/>
      <c r="HB328" s="53"/>
      <c r="HC328" s="53"/>
      <c r="HD328" s="53"/>
      <c r="HE328" s="53"/>
      <c r="HF328" s="53"/>
      <c r="HG328" s="53"/>
      <c r="HH328" s="53"/>
      <c r="HI328" s="53"/>
      <c r="HJ328" s="53"/>
      <c r="HK328" s="53"/>
      <c r="HL328" s="53"/>
      <c r="HM328" s="53"/>
      <c r="HN328" s="53"/>
      <c r="HO328" s="53"/>
      <c r="HP328" s="53"/>
      <c r="HQ328" s="53"/>
      <c r="HR328" s="53"/>
      <c r="HS328" s="53"/>
      <c r="HT328" s="53"/>
      <c r="HU328" s="53"/>
      <c r="HV328" s="53"/>
      <c r="HW328" s="53"/>
      <c r="HX328" s="53"/>
      <c r="HY328" s="53"/>
      <c r="HZ328" s="53"/>
      <c r="IA328" s="53"/>
      <c r="IB328" s="53"/>
      <c r="IC328" s="53"/>
      <c r="ID328" s="53"/>
      <c r="IE328" s="53"/>
      <c r="IF328" s="53"/>
      <c r="IG328" s="53"/>
      <c r="IH328" s="53"/>
      <c r="II328" s="53"/>
      <c r="IJ328" s="53"/>
      <c r="IK328" s="53"/>
      <c r="IL328" s="53"/>
      <c r="IM328" s="53"/>
      <c r="IN328" s="53"/>
      <c r="IO328" s="53"/>
      <c r="IP328" s="53"/>
      <c r="IQ328" s="53"/>
      <c r="IR328" s="53"/>
      <c r="IS328" s="53"/>
      <c r="IT328" s="53"/>
      <c r="IU328" s="53"/>
      <c r="IV328" s="53"/>
      <c r="IW328" s="53"/>
      <c r="IX328" s="53"/>
      <c r="IY328" s="53"/>
      <c r="IZ328" s="53"/>
      <c r="JA328" s="53"/>
      <c r="JB328" s="53"/>
      <c r="JC328" s="53"/>
      <c r="JD328" s="53"/>
      <c r="JE328" s="53"/>
      <c r="JF328" s="53"/>
      <c r="JG328" s="53"/>
      <c r="JH328" s="53"/>
      <c r="JI328" s="53"/>
      <c r="JJ328" s="53"/>
      <c r="JK328" s="53"/>
      <c r="JL328" s="53"/>
      <c r="JM328" s="53"/>
      <c r="JN328" s="53"/>
      <c r="JO328" s="53"/>
      <c r="JP328" s="53"/>
      <c r="JQ328" s="53"/>
      <c r="JR328" s="53"/>
      <c r="JS328" s="53"/>
      <c r="JT328" s="53"/>
      <c r="JU328" s="53"/>
      <c r="JV328" s="53"/>
      <c r="JW328" s="53"/>
      <c r="JX328" s="53"/>
      <c r="JY328" s="53"/>
      <c r="JZ328" s="53"/>
      <c r="KA328" s="53"/>
      <c r="KB328" s="53"/>
      <c r="KC328" s="53"/>
      <c r="KD328" s="53"/>
      <c r="KE328" s="53"/>
      <c r="KF328" s="53"/>
      <c r="KG328" s="53"/>
      <c r="KH328" s="53"/>
      <c r="KI328" s="53"/>
      <c r="KJ328" s="53"/>
      <c r="KK328" s="53"/>
      <c r="KL328" s="53"/>
      <c r="KM328" s="53"/>
      <c r="KN328" s="53"/>
      <c r="KO328" s="9"/>
      <c r="KP328" s="9"/>
    </row>
    <row r="329" spans="1:302" x14ac:dyDescent="0.25">
      <c r="A329" s="106">
        <f t="shared" si="8"/>
        <v>0</v>
      </c>
      <c r="B329" s="52"/>
      <c r="C329" s="93" t="str">
        <f>IFERROR(VLOOKUP($B329,'Sub-code Info'!$B$4:$C$23,2,FALSE),"")</f>
        <v/>
      </c>
      <c r="D329" s="61"/>
      <c r="E329" s="61"/>
      <c r="F329" s="61"/>
      <c r="G329" s="61"/>
      <c r="H329" s="61"/>
      <c r="I329" s="61"/>
      <c r="J329" s="61"/>
      <c r="K329" s="68" t="str">
        <f>IFERROR('General Data'!$F$3*L329/SUM(COUNTIF(D329:J329,"x")),"00:00")</f>
        <v>00:00</v>
      </c>
      <c r="L329" s="75">
        <f t="shared" si="9"/>
        <v>0</v>
      </c>
      <c r="M329" s="53"/>
      <c r="N329" s="53"/>
      <c r="O329" s="53"/>
      <c r="P329" s="53"/>
      <c r="Q329" s="53"/>
      <c r="R329" s="53"/>
      <c r="S329" s="53"/>
      <c r="T329" s="53"/>
      <c r="U329" s="53"/>
      <c r="V329" s="53"/>
      <c r="W329" s="53"/>
      <c r="X329" s="53"/>
      <c r="Y329" s="53"/>
      <c r="Z329" s="53"/>
      <c r="AA329" s="53"/>
      <c r="AB329" s="53"/>
      <c r="AC329" s="53"/>
      <c r="AD329" s="53"/>
      <c r="AE329" s="53"/>
      <c r="AF329" s="53"/>
      <c r="AG329" s="53"/>
      <c r="AH329" s="53"/>
      <c r="AI329" s="53"/>
      <c r="AJ329" s="53"/>
      <c r="AK329" s="53"/>
      <c r="AL329" s="53"/>
      <c r="AM329" s="53"/>
      <c r="AN329" s="53"/>
      <c r="AO329" s="53"/>
      <c r="AP329" s="53"/>
      <c r="AQ329" s="53"/>
      <c r="AR329" s="53"/>
      <c r="AS329" s="53"/>
      <c r="AT329" s="53"/>
      <c r="AU329" s="53"/>
      <c r="AV329" s="53"/>
      <c r="AW329" s="53"/>
      <c r="AX329" s="53"/>
      <c r="AY329" s="53"/>
      <c r="AZ329" s="53"/>
      <c r="BA329" s="53"/>
      <c r="BB329" s="53"/>
      <c r="BC329" s="53"/>
      <c r="BD329" s="53"/>
      <c r="BE329" s="53"/>
      <c r="BF329" s="53"/>
      <c r="BG329" s="53"/>
      <c r="BH329" s="53"/>
      <c r="BI329" s="53"/>
      <c r="BJ329" s="53"/>
      <c r="BK329" s="53"/>
      <c r="BL329" s="53"/>
      <c r="BM329" s="53"/>
      <c r="BN329" s="53"/>
      <c r="BO329" s="53"/>
      <c r="BP329" s="53"/>
      <c r="BQ329" s="53"/>
      <c r="BR329" s="53"/>
      <c r="BS329" s="53"/>
      <c r="BT329" s="53"/>
      <c r="BU329" s="53"/>
      <c r="BV329" s="53"/>
      <c r="BW329" s="53"/>
      <c r="BX329" s="53"/>
      <c r="BY329" s="53"/>
      <c r="BZ329" s="53"/>
      <c r="CA329" s="53"/>
      <c r="CB329" s="53"/>
      <c r="CC329" s="53"/>
      <c r="CD329" s="53"/>
      <c r="CE329" s="53"/>
      <c r="CF329" s="53"/>
      <c r="CG329" s="53"/>
      <c r="CH329" s="53"/>
      <c r="CI329" s="53"/>
      <c r="CJ329" s="53"/>
      <c r="CK329" s="53"/>
      <c r="CL329" s="53"/>
      <c r="CM329" s="53"/>
      <c r="CN329" s="53"/>
      <c r="CO329" s="53"/>
      <c r="CP329" s="53"/>
      <c r="CQ329" s="53"/>
      <c r="CR329" s="53"/>
      <c r="CS329" s="53"/>
      <c r="CT329" s="53"/>
      <c r="CU329" s="53"/>
      <c r="CV329" s="53"/>
      <c r="CW329" s="53"/>
      <c r="CX329" s="53"/>
      <c r="CY329" s="53"/>
      <c r="CZ329" s="53"/>
      <c r="DA329" s="53"/>
      <c r="DB329" s="53"/>
      <c r="DC329" s="53"/>
      <c r="DD329" s="53"/>
      <c r="DE329" s="53"/>
      <c r="DF329" s="53"/>
      <c r="DG329" s="53"/>
      <c r="DH329" s="53"/>
      <c r="DI329" s="53"/>
      <c r="DJ329" s="53"/>
      <c r="DK329" s="53"/>
      <c r="DL329" s="53"/>
      <c r="DM329" s="53"/>
      <c r="DN329" s="53"/>
      <c r="DO329" s="53"/>
      <c r="DP329" s="53"/>
      <c r="DQ329" s="53"/>
      <c r="DR329" s="53"/>
      <c r="DS329" s="53"/>
      <c r="DT329" s="53"/>
      <c r="DU329" s="53"/>
      <c r="DV329" s="53"/>
      <c r="DW329" s="53"/>
      <c r="DX329" s="53"/>
      <c r="DY329" s="53"/>
      <c r="DZ329" s="53"/>
      <c r="EA329" s="53"/>
      <c r="EB329" s="53"/>
      <c r="EC329" s="53"/>
      <c r="ED329" s="53"/>
      <c r="EE329" s="53"/>
      <c r="EF329" s="53"/>
      <c r="EG329" s="53"/>
      <c r="EH329" s="53"/>
      <c r="EI329" s="53"/>
      <c r="EJ329" s="53"/>
      <c r="EK329" s="53"/>
      <c r="EL329" s="53"/>
      <c r="EM329" s="53"/>
      <c r="EN329" s="53"/>
      <c r="EO329" s="53"/>
      <c r="EP329" s="53"/>
      <c r="EQ329" s="53"/>
      <c r="ER329" s="53"/>
      <c r="ES329" s="53"/>
      <c r="ET329" s="53"/>
      <c r="EU329" s="53"/>
      <c r="EV329" s="53"/>
      <c r="EW329" s="53"/>
      <c r="EX329" s="53"/>
      <c r="EY329" s="53"/>
      <c r="EZ329" s="53"/>
      <c r="FA329" s="53"/>
      <c r="FB329" s="53"/>
      <c r="FC329" s="53"/>
      <c r="FD329" s="53"/>
      <c r="FE329" s="53"/>
      <c r="FF329" s="53"/>
      <c r="FG329" s="53"/>
      <c r="FH329" s="53"/>
      <c r="FI329" s="53"/>
      <c r="FJ329" s="53"/>
      <c r="FK329" s="53"/>
      <c r="FL329" s="53"/>
      <c r="FM329" s="53"/>
      <c r="FN329" s="53"/>
      <c r="FO329" s="53"/>
      <c r="FP329" s="53"/>
      <c r="FQ329" s="53"/>
      <c r="FR329" s="53"/>
      <c r="FS329" s="53"/>
      <c r="FT329" s="53"/>
      <c r="FU329" s="53"/>
      <c r="FV329" s="53"/>
      <c r="FW329" s="53"/>
      <c r="FX329" s="53"/>
      <c r="FY329" s="53"/>
      <c r="FZ329" s="53"/>
      <c r="GA329" s="53"/>
      <c r="GB329" s="53"/>
      <c r="GC329" s="53"/>
      <c r="GD329" s="53"/>
      <c r="GE329" s="53"/>
      <c r="GF329" s="53"/>
      <c r="GG329" s="53"/>
      <c r="GH329" s="53"/>
      <c r="GI329" s="53"/>
      <c r="GJ329" s="53"/>
      <c r="GK329" s="53"/>
      <c r="GL329" s="53"/>
      <c r="GM329" s="53"/>
      <c r="GN329" s="53"/>
      <c r="GO329" s="53"/>
      <c r="GP329" s="53"/>
      <c r="GQ329" s="53"/>
      <c r="GR329" s="53"/>
      <c r="GS329" s="53"/>
      <c r="GT329" s="53"/>
      <c r="GU329" s="53"/>
      <c r="GV329" s="53"/>
      <c r="GW329" s="53"/>
      <c r="GX329" s="53"/>
      <c r="GY329" s="53"/>
      <c r="GZ329" s="53"/>
      <c r="HA329" s="53"/>
      <c r="HB329" s="53"/>
      <c r="HC329" s="53"/>
      <c r="HD329" s="53"/>
      <c r="HE329" s="53"/>
      <c r="HF329" s="53"/>
      <c r="HG329" s="53"/>
      <c r="HH329" s="53"/>
      <c r="HI329" s="53"/>
      <c r="HJ329" s="53"/>
      <c r="HK329" s="53"/>
      <c r="HL329" s="53"/>
      <c r="HM329" s="53"/>
      <c r="HN329" s="53"/>
      <c r="HO329" s="53"/>
      <c r="HP329" s="53"/>
      <c r="HQ329" s="53"/>
      <c r="HR329" s="53"/>
      <c r="HS329" s="53"/>
      <c r="HT329" s="53"/>
      <c r="HU329" s="53"/>
      <c r="HV329" s="53"/>
      <c r="HW329" s="53"/>
      <c r="HX329" s="53"/>
      <c r="HY329" s="53"/>
      <c r="HZ329" s="53"/>
      <c r="IA329" s="53"/>
      <c r="IB329" s="53"/>
      <c r="IC329" s="53"/>
      <c r="ID329" s="53"/>
      <c r="IE329" s="53"/>
      <c r="IF329" s="53"/>
      <c r="IG329" s="53"/>
      <c r="IH329" s="53"/>
      <c r="II329" s="53"/>
      <c r="IJ329" s="53"/>
      <c r="IK329" s="53"/>
      <c r="IL329" s="53"/>
      <c r="IM329" s="53"/>
      <c r="IN329" s="53"/>
      <c r="IO329" s="53"/>
      <c r="IP329" s="53"/>
      <c r="IQ329" s="53"/>
      <c r="IR329" s="53"/>
      <c r="IS329" s="53"/>
      <c r="IT329" s="53"/>
      <c r="IU329" s="53"/>
      <c r="IV329" s="53"/>
      <c r="IW329" s="53"/>
      <c r="IX329" s="53"/>
      <c r="IY329" s="53"/>
      <c r="IZ329" s="53"/>
      <c r="JA329" s="53"/>
      <c r="JB329" s="53"/>
      <c r="JC329" s="53"/>
      <c r="JD329" s="53"/>
      <c r="JE329" s="53"/>
      <c r="JF329" s="53"/>
      <c r="JG329" s="53"/>
      <c r="JH329" s="53"/>
      <c r="JI329" s="53"/>
      <c r="JJ329" s="53"/>
      <c r="JK329" s="53"/>
      <c r="JL329" s="53"/>
      <c r="JM329" s="53"/>
      <c r="JN329" s="53"/>
      <c r="JO329" s="53"/>
      <c r="JP329" s="53"/>
      <c r="JQ329" s="53"/>
      <c r="JR329" s="53"/>
      <c r="JS329" s="53"/>
      <c r="JT329" s="53"/>
      <c r="JU329" s="53"/>
      <c r="JV329" s="53"/>
      <c r="JW329" s="53"/>
      <c r="JX329" s="53"/>
      <c r="JY329" s="53"/>
      <c r="JZ329" s="53"/>
      <c r="KA329" s="53"/>
      <c r="KB329" s="53"/>
      <c r="KC329" s="53"/>
      <c r="KD329" s="53"/>
      <c r="KE329" s="53"/>
      <c r="KF329" s="53"/>
      <c r="KG329" s="53"/>
      <c r="KH329" s="53"/>
      <c r="KI329" s="53"/>
      <c r="KJ329" s="53"/>
      <c r="KK329" s="53"/>
      <c r="KL329" s="53"/>
      <c r="KM329" s="53"/>
      <c r="KN329" s="53"/>
      <c r="KO329" s="9"/>
      <c r="KP329" s="9"/>
    </row>
    <row r="330" spans="1:302" x14ac:dyDescent="0.25">
      <c r="A330" s="106">
        <f t="shared" si="8"/>
        <v>0</v>
      </c>
      <c r="B330" s="52"/>
      <c r="C330" s="93" t="str">
        <f>IFERROR(VLOOKUP($B330,'Sub-code Info'!$B$4:$C$23,2,FALSE),"")</f>
        <v/>
      </c>
      <c r="D330" s="61"/>
      <c r="E330" s="61"/>
      <c r="F330" s="61"/>
      <c r="G330" s="61"/>
      <c r="H330" s="61"/>
      <c r="I330" s="61"/>
      <c r="J330" s="61"/>
      <c r="K330" s="68" t="str">
        <f>IFERROR('General Data'!$F$3*L330/SUM(COUNTIF(D330:J330,"x")),"00:00")</f>
        <v>00:00</v>
      </c>
      <c r="L330" s="75">
        <f t="shared" si="9"/>
        <v>0</v>
      </c>
      <c r="M330" s="53"/>
      <c r="N330" s="53"/>
      <c r="O330" s="53"/>
      <c r="P330" s="53"/>
      <c r="Q330" s="53"/>
      <c r="R330" s="53"/>
      <c r="S330" s="53"/>
      <c r="T330" s="53"/>
      <c r="U330" s="53"/>
      <c r="V330" s="53"/>
      <c r="W330" s="53"/>
      <c r="X330" s="53"/>
      <c r="Y330" s="53"/>
      <c r="Z330" s="53"/>
      <c r="AA330" s="53"/>
      <c r="AB330" s="53"/>
      <c r="AC330" s="53"/>
      <c r="AD330" s="53"/>
      <c r="AE330" s="53"/>
      <c r="AF330" s="53"/>
      <c r="AG330" s="53"/>
      <c r="AH330" s="53"/>
      <c r="AI330" s="53"/>
      <c r="AJ330" s="53"/>
      <c r="AK330" s="53"/>
      <c r="AL330" s="53"/>
      <c r="AM330" s="53"/>
      <c r="AN330" s="53"/>
      <c r="AO330" s="53"/>
      <c r="AP330" s="53"/>
      <c r="AQ330" s="53"/>
      <c r="AR330" s="53"/>
      <c r="AS330" s="53"/>
      <c r="AT330" s="53"/>
      <c r="AU330" s="53"/>
      <c r="AV330" s="53"/>
      <c r="AW330" s="53"/>
      <c r="AX330" s="53"/>
      <c r="AY330" s="53"/>
      <c r="AZ330" s="53"/>
      <c r="BA330" s="53"/>
      <c r="BB330" s="53"/>
      <c r="BC330" s="53"/>
      <c r="BD330" s="53"/>
      <c r="BE330" s="53"/>
      <c r="BF330" s="53"/>
      <c r="BG330" s="53"/>
      <c r="BH330" s="53"/>
      <c r="BI330" s="53"/>
      <c r="BJ330" s="53"/>
      <c r="BK330" s="53"/>
      <c r="BL330" s="53"/>
      <c r="BM330" s="53"/>
      <c r="BN330" s="53"/>
      <c r="BO330" s="53"/>
      <c r="BP330" s="53"/>
      <c r="BQ330" s="53"/>
      <c r="BR330" s="53"/>
      <c r="BS330" s="53"/>
      <c r="BT330" s="53"/>
      <c r="BU330" s="53"/>
      <c r="BV330" s="53"/>
      <c r="BW330" s="53"/>
      <c r="BX330" s="53"/>
      <c r="BY330" s="53"/>
      <c r="BZ330" s="53"/>
      <c r="CA330" s="53"/>
      <c r="CB330" s="53"/>
      <c r="CC330" s="53"/>
      <c r="CD330" s="53"/>
      <c r="CE330" s="53"/>
      <c r="CF330" s="53"/>
      <c r="CG330" s="53"/>
      <c r="CH330" s="53"/>
      <c r="CI330" s="53"/>
      <c r="CJ330" s="53"/>
      <c r="CK330" s="53"/>
      <c r="CL330" s="53"/>
      <c r="CM330" s="53"/>
      <c r="CN330" s="53"/>
      <c r="CO330" s="53"/>
      <c r="CP330" s="53"/>
      <c r="CQ330" s="53"/>
      <c r="CR330" s="53"/>
      <c r="CS330" s="53"/>
      <c r="CT330" s="53"/>
      <c r="CU330" s="53"/>
      <c r="CV330" s="53"/>
      <c r="CW330" s="53"/>
      <c r="CX330" s="53"/>
      <c r="CY330" s="53"/>
      <c r="CZ330" s="53"/>
      <c r="DA330" s="53"/>
      <c r="DB330" s="53"/>
      <c r="DC330" s="53"/>
      <c r="DD330" s="53"/>
      <c r="DE330" s="53"/>
      <c r="DF330" s="53"/>
      <c r="DG330" s="53"/>
      <c r="DH330" s="53"/>
      <c r="DI330" s="53"/>
      <c r="DJ330" s="53"/>
      <c r="DK330" s="53"/>
      <c r="DL330" s="53"/>
      <c r="DM330" s="53"/>
      <c r="DN330" s="53"/>
      <c r="DO330" s="53"/>
      <c r="DP330" s="53"/>
      <c r="DQ330" s="53"/>
      <c r="DR330" s="53"/>
      <c r="DS330" s="53"/>
      <c r="DT330" s="53"/>
      <c r="DU330" s="53"/>
      <c r="DV330" s="53"/>
      <c r="DW330" s="53"/>
      <c r="DX330" s="53"/>
      <c r="DY330" s="53"/>
      <c r="DZ330" s="53"/>
      <c r="EA330" s="53"/>
      <c r="EB330" s="53"/>
      <c r="EC330" s="53"/>
      <c r="ED330" s="53"/>
      <c r="EE330" s="53"/>
      <c r="EF330" s="53"/>
      <c r="EG330" s="53"/>
      <c r="EH330" s="53"/>
      <c r="EI330" s="53"/>
      <c r="EJ330" s="53"/>
      <c r="EK330" s="53"/>
      <c r="EL330" s="53"/>
      <c r="EM330" s="53"/>
      <c r="EN330" s="53"/>
      <c r="EO330" s="53"/>
      <c r="EP330" s="53"/>
      <c r="EQ330" s="53"/>
      <c r="ER330" s="53"/>
      <c r="ES330" s="53"/>
      <c r="ET330" s="53"/>
      <c r="EU330" s="53"/>
      <c r="EV330" s="53"/>
      <c r="EW330" s="53"/>
      <c r="EX330" s="53"/>
      <c r="EY330" s="53"/>
      <c r="EZ330" s="53"/>
      <c r="FA330" s="53"/>
      <c r="FB330" s="53"/>
      <c r="FC330" s="53"/>
      <c r="FD330" s="53"/>
      <c r="FE330" s="53"/>
      <c r="FF330" s="53"/>
      <c r="FG330" s="53"/>
      <c r="FH330" s="53"/>
      <c r="FI330" s="53"/>
      <c r="FJ330" s="53"/>
      <c r="FK330" s="53"/>
      <c r="FL330" s="53"/>
      <c r="FM330" s="53"/>
      <c r="FN330" s="53"/>
      <c r="FO330" s="53"/>
      <c r="FP330" s="53"/>
      <c r="FQ330" s="53"/>
      <c r="FR330" s="53"/>
      <c r="FS330" s="53"/>
      <c r="FT330" s="53"/>
      <c r="FU330" s="53"/>
      <c r="FV330" s="53"/>
      <c r="FW330" s="53"/>
      <c r="FX330" s="53"/>
      <c r="FY330" s="53"/>
      <c r="FZ330" s="53"/>
      <c r="GA330" s="53"/>
      <c r="GB330" s="53"/>
      <c r="GC330" s="53"/>
      <c r="GD330" s="53"/>
      <c r="GE330" s="53"/>
      <c r="GF330" s="53"/>
      <c r="GG330" s="53"/>
      <c r="GH330" s="53"/>
      <c r="GI330" s="53"/>
      <c r="GJ330" s="53"/>
      <c r="GK330" s="53"/>
      <c r="GL330" s="53"/>
      <c r="GM330" s="53"/>
      <c r="GN330" s="53"/>
      <c r="GO330" s="53"/>
      <c r="GP330" s="53"/>
      <c r="GQ330" s="53"/>
      <c r="GR330" s="53"/>
      <c r="GS330" s="53"/>
      <c r="GT330" s="53"/>
      <c r="GU330" s="53"/>
      <c r="GV330" s="53"/>
      <c r="GW330" s="53"/>
      <c r="GX330" s="53"/>
      <c r="GY330" s="53"/>
      <c r="GZ330" s="53"/>
      <c r="HA330" s="53"/>
      <c r="HB330" s="53"/>
      <c r="HC330" s="53"/>
      <c r="HD330" s="53"/>
      <c r="HE330" s="53"/>
      <c r="HF330" s="53"/>
      <c r="HG330" s="53"/>
      <c r="HH330" s="53"/>
      <c r="HI330" s="53"/>
      <c r="HJ330" s="53"/>
      <c r="HK330" s="53"/>
      <c r="HL330" s="53"/>
      <c r="HM330" s="53"/>
      <c r="HN330" s="53"/>
      <c r="HO330" s="53"/>
      <c r="HP330" s="53"/>
      <c r="HQ330" s="53"/>
      <c r="HR330" s="53"/>
      <c r="HS330" s="53"/>
      <c r="HT330" s="53"/>
      <c r="HU330" s="53"/>
      <c r="HV330" s="53"/>
      <c r="HW330" s="53"/>
      <c r="HX330" s="53"/>
      <c r="HY330" s="53"/>
      <c r="HZ330" s="53"/>
      <c r="IA330" s="53"/>
      <c r="IB330" s="53"/>
      <c r="IC330" s="53"/>
      <c r="ID330" s="53"/>
      <c r="IE330" s="53"/>
      <c r="IF330" s="53"/>
      <c r="IG330" s="53"/>
      <c r="IH330" s="53"/>
      <c r="II330" s="53"/>
      <c r="IJ330" s="53"/>
      <c r="IK330" s="53"/>
      <c r="IL330" s="53"/>
      <c r="IM330" s="53"/>
      <c r="IN330" s="53"/>
      <c r="IO330" s="53"/>
      <c r="IP330" s="53"/>
      <c r="IQ330" s="53"/>
      <c r="IR330" s="53"/>
      <c r="IS330" s="53"/>
      <c r="IT330" s="53"/>
      <c r="IU330" s="53"/>
      <c r="IV330" s="53"/>
      <c r="IW330" s="53"/>
      <c r="IX330" s="53"/>
      <c r="IY330" s="53"/>
      <c r="IZ330" s="53"/>
      <c r="JA330" s="53"/>
      <c r="JB330" s="53"/>
      <c r="JC330" s="53"/>
      <c r="JD330" s="53"/>
      <c r="JE330" s="53"/>
      <c r="JF330" s="53"/>
      <c r="JG330" s="53"/>
      <c r="JH330" s="53"/>
      <c r="JI330" s="53"/>
      <c r="JJ330" s="53"/>
      <c r="JK330" s="53"/>
      <c r="JL330" s="53"/>
      <c r="JM330" s="53"/>
      <c r="JN330" s="53"/>
      <c r="JO330" s="53"/>
      <c r="JP330" s="53"/>
      <c r="JQ330" s="53"/>
      <c r="JR330" s="53"/>
      <c r="JS330" s="53"/>
      <c r="JT330" s="53"/>
      <c r="JU330" s="53"/>
      <c r="JV330" s="53"/>
      <c r="JW330" s="53"/>
      <c r="JX330" s="53"/>
      <c r="JY330" s="53"/>
      <c r="JZ330" s="53"/>
      <c r="KA330" s="53"/>
      <c r="KB330" s="53"/>
      <c r="KC330" s="53"/>
      <c r="KD330" s="53"/>
      <c r="KE330" s="53"/>
      <c r="KF330" s="53"/>
      <c r="KG330" s="53"/>
      <c r="KH330" s="53"/>
      <c r="KI330" s="53"/>
      <c r="KJ330" s="53"/>
      <c r="KK330" s="53"/>
      <c r="KL330" s="53"/>
      <c r="KM330" s="53"/>
      <c r="KN330" s="53"/>
      <c r="KO330" s="9"/>
      <c r="KP330" s="9"/>
    </row>
    <row r="331" spans="1:302" x14ac:dyDescent="0.25">
      <c r="A331" s="106">
        <f t="shared" ref="A331:A368" si="10">SUM(K331*COUNTA(D331:J331))</f>
        <v>0</v>
      </c>
      <c r="B331" s="52"/>
      <c r="C331" s="93" t="str">
        <f>IFERROR(VLOOKUP($B331,'Sub-code Info'!$B$4:$C$23,2,FALSE),"")</f>
        <v/>
      </c>
      <c r="D331" s="61"/>
      <c r="E331" s="61"/>
      <c r="F331" s="61"/>
      <c r="G331" s="61"/>
      <c r="H331" s="61"/>
      <c r="I331" s="61"/>
      <c r="J331" s="61"/>
      <c r="K331" s="68" t="str">
        <f>IFERROR('General Data'!$F$3*L331/SUM(COUNTIF(D331:J331,"x")),"00:00")</f>
        <v>00:00</v>
      </c>
      <c r="L331" s="75">
        <f t="shared" ref="L331:L366" si="11">SUM(M331:KN331)*COUNTA(D331:J331)</f>
        <v>0</v>
      </c>
      <c r="M331" s="53"/>
      <c r="N331" s="53"/>
      <c r="O331" s="53"/>
      <c r="P331" s="53"/>
      <c r="Q331" s="53"/>
      <c r="R331" s="53"/>
      <c r="S331" s="53"/>
      <c r="T331" s="53"/>
      <c r="U331" s="53"/>
      <c r="V331" s="53"/>
      <c r="W331" s="53"/>
      <c r="X331" s="53"/>
      <c r="Y331" s="53"/>
      <c r="Z331" s="53"/>
      <c r="AA331" s="53"/>
      <c r="AB331" s="53"/>
      <c r="AC331" s="53"/>
      <c r="AD331" s="53"/>
      <c r="AE331" s="53"/>
      <c r="AF331" s="53"/>
      <c r="AG331" s="53"/>
      <c r="AH331" s="53"/>
      <c r="AI331" s="53"/>
      <c r="AJ331" s="53"/>
      <c r="AK331" s="53"/>
      <c r="AL331" s="53"/>
      <c r="AM331" s="53"/>
      <c r="AN331" s="53"/>
      <c r="AO331" s="53"/>
      <c r="AP331" s="53"/>
      <c r="AQ331" s="53"/>
      <c r="AR331" s="53"/>
      <c r="AS331" s="53"/>
      <c r="AT331" s="53"/>
      <c r="AU331" s="53"/>
      <c r="AV331" s="53"/>
      <c r="AW331" s="53"/>
      <c r="AX331" s="53"/>
      <c r="AY331" s="53"/>
      <c r="AZ331" s="53"/>
      <c r="BA331" s="53"/>
      <c r="BB331" s="53"/>
      <c r="BC331" s="53"/>
      <c r="BD331" s="53"/>
      <c r="BE331" s="53"/>
      <c r="BF331" s="53"/>
      <c r="BG331" s="53"/>
      <c r="BH331" s="53"/>
      <c r="BI331" s="53"/>
      <c r="BJ331" s="53"/>
      <c r="BK331" s="53"/>
      <c r="BL331" s="53"/>
      <c r="BM331" s="53"/>
      <c r="BN331" s="53"/>
      <c r="BO331" s="53"/>
      <c r="BP331" s="53"/>
      <c r="BQ331" s="53"/>
      <c r="BR331" s="53"/>
      <c r="BS331" s="53"/>
      <c r="BT331" s="53"/>
      <c r="BU331" s="53"/>
      <c r="BV331" s="53"/>
      <c r="BW331" s="53"/>
      <c r="BX331" s="53"/>
      <c r="BY331" s="53"/>
      <c r="BZ331" s="53"/>
      <c r="CA331" s="53"/>
      <c r="CB331" s="53"/>
      <c r="CC331" s="53"/>
      <c r="CD331" s="53"/>
      <c r="CE331" s="53"/>
      <c r="CF331" s="53"/>
      <c r="CG331" s="53"/>
      <c r="CH331" s="53"/>
      <c r="CI331" s="53"/>
      <c r="CJ331" s="53"/>
      <c r="CK331" s="53"/>
      <c r="CL331" s="53"/>
      <c r="CM331" s="53"/>
      <c r="CN331" s="53"/>
      <c r="CO331" s="53"/>
      <c r="CP331" s="53"/>
      <c r="CQ331" s="53"/>
      <c r="CR331" s="53"/>
      <c r="CS331" s="53"/>
      <c r="CT331" s="53"/>
      <c r="CU331" s="53"/>
      <c r="CV331" s="53"/>
      <c r="CW331" s="53"/>
      <c r="CX331" s="53"/>
      <c r="CY331" s="53"/>
      <c r="CZ331" s="53"/>
      <c r="DA331" s="53"/>
      <c r="DB331" s="53"/>
      <c r="DC331" s="53"/>
      <c r="DD331" s="53"/>
      <c r="DE331" s="53"/>
      <c r="DF331" s="53"/>
      <c r="DG331" s="53"/>
      <c r="DH331" s="53"/>
      <c r="DI331" s="53"/>
      <c r="DJ331" s="53"/>
      <c r="DK331" s="53"/>
      <c r="DL331" s="53"/>
      <c r="DM331" s="53"/>
      <c r="DN331" s="53"/>
      <c r="DO331" s="53"/>
      <c r="DP331" s="53"/>
      <c r="DQ331" s="53"/>
      <c r="DR331" s="53"/>
      <c r="DS331" s="53"/>
      <c r="DT331" s="53"/>
      <c r="DU331" s="53"/>
      <c r="DV331" s="53"/>
      <c r="DW331" s="53"/>
      <c r="DX331" s="53"/>
      <c r="DY331" s="53"/>
      <c r="DZ331" s="53"/>
      <c r="EA331" s="53"/>
      <c r="EB331" s="53"/>
      <c r="EC331" s="53"/>
      <c r="ED331" s="53"/>
      <c r="EE331" s="53"/>
      <c r="EF331" s="53"/>
      <c r="EG331" s="53"/>
      <c r="EH331" s="53"/>
      <c r="EI331" s="53"/>
      <c r="EJ331" s="53"/>
      <c r="EK331" s="53"/>
      <c r="EL331" s="53"/>
      <c r="EM331" s="53"/>
      <c r="EN331" s="53"/>
      <c r="EO331" s="53"/>
      <c r="EP331" s="53"/>
      <c r="EQ331" s="53"/>
      <c r="ER331" s="53"/>
      <c r="ES331" s="53"/>
      <c r="ET331" s="53"/>
      <c r="EU331" s="53"/>
      <c r="EV331" s="53"/>
      <c r="EW331" s="53"/>
      <c r="EX331" s="53"/>
      <c r="EY331" s="53"/>
      <c r="EZ331" s="53"/>
      <c r="FA331" s="53"/>
      <c r="FB331" s="53"/>
      <c r="FC331" s="53"/>
      <c r="FD331" s="53"/>
      <c r="FE331" s="53"/>
      <c r="FF331" s="53"/>
      <c r="FG331" s="53"/>
      <c r="FH331" s="53"/>
      <c r="FI331" s="53"/>
      <c r="FJ331" s="53"/>
      <c r="FK331" s="53"/>
      <c r="FL331" s="53"/>
      <c r="FM331" s="53"/>
      <c r="FN331" s="53"/>
      <c r="FO331" s="53"/>
      <c r="FP331" s="53"/>
      <c r="FQ331" s="53"/>
      <c r="FR331" s="53"/>
      <c r="FS331" s="53"/>
      <c r="FT331" s="53"/>
      <c r="FU331" s="53"/>
      <c r="FV331" s="53"/>
      <c r="FW331" s="53"/>
      <c r="FX331" s="53"/>
      <c r="FY331" s="53"/>
      <c r="FZ331" s="53"/>
      <c r="GA331" s="53"/>
      <c r="GB331" s="53"/>
      <c r="GC331" s="53"/>
      <c r="GD331" s="53"/>
      <c r="GE331" s="53"/>
      <c r="GF331" s="53"/>
      <c r="GG331" s="53"/>
      <c r="GH331" s="53"/>
      <c r="GI331" s="53"/>
      <c r="GJ331" s="53"/>
      <c r="GK331" s="53"/>
      <c r="GL331" s="53"/>
      <c r="GM331" s="53"/>
      <c r="GN331" s="53"/>
      <c r="GO331" s="53"/>
      <c r="GP331" s="53"/>
      <c r="GQ331" s="53"/>
      <c r="GR331" s="53"/>
      <c r="GS331" s="53"/>
      <c r="GT331" s="53"/>
      <c r="GU331" s="53"/>
      <c r="GV331" s="53"/>
      <c r="GW331" s="53"/>
      <c r="GX331" s="53"/>
      <c r="GY331" s="53"/>
      <c r="GZ331" s="53"/>
      <c r="HA331" s="53"/>
      <c r="HB331" s="53"/>
      <c r="HC331" s="53"/>
      <c r="HD331" s="53"/>
      <c r="HE331" s="53"/>
      <c r="HF331" s="53"/>
      <c r="HG331" s="53"/>
      <c r="HH331" s="53"/>
      <c r="HI331" s="53"/>
      <c r="HJ331" s="53"/>
      <c r="HK331" s="53"/>
      <c r="HL331" s="53"/>
      <c r="HM331" s="53"/>
      <c r="HN331" s="53"/>
      <c r="HO331" s="53"/>
      <c r="HP331" s="53"/>
      <c r="HQ331" s="53"/>
      <c r="HR331" s="53"/>
      <c r="HS331" s="53"/>
      <c r="HT331" s="53"/>
      <c r="HU331" s="53"/>
      <c r="HV331" s="53"/>
      <c r="HW331" s="53"/>
      <c r="HX331" s="53"/>
      <c r="HY331" s="53"/>
      <c r="HZ331" s="53"/>
      <c r="IA331" s="53"/>
      <c r="IB331" s="53"/>
      <c r="IC331" s="53"/>
      <c r="ID331" s="53"/>
      <c r="IE331" s="53"/>
      <c r="IF331" s="53"/>
      <c r="IG331" s="53"/>
      <c r="IH331" s="53"/>
      <c r="II331" s="53"/>
      <c r="IJ331" s="53"/>
      <c r="IK331" s="53"/>
      <c r="IL331" s="53"/>
      <c r="IM331" s="53"/>
      <c r="IN331" s="53"/>
      <c r="IO331" s="53"/>
      <c r="IP331" s="53"/>
      <c r="IQ331" s="53"/>
      <c r="IR331" s="53"/>
      <c r="IS331" s="53"/>
      <c r="IT331" s="53"/>
      <c r="IU331" s="53"/>
      <c r="IV331" s="53"/>
      <c r="IW331" s="53"/>
      <c r="IX331" s="53"/>
      <c r="IY331" s="53"/>
      <c r="IZ331" s="53"/>
      <c r="JA331" s="53"/>
      <c r="JB331" s="53"/>
      <c r="JC331" s="53"/>
      <c r="JD331" s="53"/>
      <c r="JE331" s="53"/>
      <c r="JF331" s="53"/>
      <c r="JG331" s="53"/>
      <c r="JH331" s="53"/>
      <c r="JI331" s="53"/>
      <c r="JJ331" s="53"/>
      <c r="JK331" s="53"/>
      <c r="JL331" s="53"/>
      <c r="JM331" s="53"/>
      <c r="JN331" s="53"/>
      <c r="JO331" s="53"/>
      <c r="JP331" s="53"/>
      <c r="JQ331" s="53"/>
      <c r="JR331" s="53"/>
      <c r="JS331" s="53"/>
      <c r="JT331" s="53"/>
      <c r="JU331" s="53"/>
      <c r="JV331" s="53"/>
      <c r="JW331" s="53"/>
      <c r="JX331" s="53"/>
      <c r="JY331" s="53"/>
      <c r="JZ331" s="53"/>
      <c r="KA331" s="53"/>
      <c r="KB331" s="53"/>
      <c r="KC331" s="53"/>
      <c r="KD331" s="53"/>
      <c r="KE331" s="53"/>
      <c r="KF331" s="53"/>
      <c r="KG331" s="53"/>
      <c r="KH331" s="53"/>
      <c r="KI331" s="53"/>
      <c r="KJ331" s="53"/>
      <c r="KK331" s="53"/>
      <c r="KL331" s="53"/>
      <c r="KM331" s="53"/>
      <c r="KN331" s="53"/>
      <c r="KO331" s="9"/>
      <c r="KP331" s="9"/>
    </row>
    <row r="332" spans="1:302" x14ac:dyDescent="0.25">
      <c r="A332" s="106">
        <f t="shared" si="10"/>
        <v>0</v>
      </c>
      <c r="B332" s="52"/>
      <c r="C332" s="93" t="str">
        <f>IFERROR(VLOOKUP($B332,'Sub-code Info'!$B$4:$C$23,2,FALSE),"")</f>
        <v/>
      </c>
      <c r="D332" s="61"/>
      <c r="E332" s="61"/>
      <c r="F332" s="61"/>
      <c r="G332" s="61"/>
      <c r="H332" s="61"/>
      <c r="I332" s="61"/>
      <c r="J332" s="61"/>
      <c r="K332" s="68" t="str">
        <f>IFERROR('General Data'!$F$3*L332/SUM(COUNTIF(D332:J332,"x")),"00:00")</f>
        <v>00:00</v>
      </c>
      <c r="L332" s="75">
        <f t="shared" si="11"/>
        <v>0</v>
      </c>
      <c r="M332" s="53"/>
      <c r="N332" s="53"/>
      <c r="O332" s="53"/>
      <c r="P332" s="53"/>
      <c r="Q332" s="53"/>
      <c r="R332" s="53"/>
      <c r="S332" s="53"/>
      <c r="T332" s="53"/>
      <c r="U332" s="53"/>
      <c r="V332" s="53"/>
      <c r="W332" s="53"/>
      <c r="X332" s="53"/>
      <c r="Y332" s="53"/>
      <c r="Z332" s="53"/>
      <c r="AA332" s="53"/>
      <c r="AB332" s="53"/>
      <c r="AC332" s="53"/>
      <c r="AD332" s="53"/>
      <c r="AE332" s="53"/>
      <c r="AF332" s="53"/>
      <c r="AG332" s="53"/>
      <c r="AH332" s="53"/>
      <c r="AI332" s="53"/>
      <c r="AJ332" s="53"/>
      <c r="AK332" s="53"/>
      <c r="AL332" s="53"/>
      <c r="AM332" s="53"/>
      <c r="AN332" s="53"/>
      <c r="AO332" s="53"/>
      <c r="AP332" s="53"/>
      <c r="AQ332" s="53"/>
      <c r="AR332" s="53"/>
      <c r="AS332" s="53"/>
      <c r="AT332" s="53"/>
      <c r="AU332" s="53"/>
      <c r="AV332" s="53"/>
      <c r="AW332" s="53"/>
      <c r="AX332" s="53"/>
      <c r="AY332" s="53"/>
      <c r="AZ332" s="53"/>
      <c r="BA332" s="53"/>
      <c r="BB332" s="53"/>
      <c r="BC332" s="53"/>
      <c r="BD332" s="53"/>
      <c r="BE332" s="53"/>
      <c r="BF332" s="53"/>
      <c r="BG332" s="53"/>
      <c r="BH332" s="53"/>
      <c r="BI332" s="53"/>
      <c r="BJ332" s="53"/>
      <c r="BK332" s="53"/>
      <c r="BL332" s="53"/>
      <c r="BM332" s="53"/>
      <c r="BN332" s="53"/>
      <c r="BO332" s="53"/>
      <c r="BP332" s="53"/>
      <c r="BQ332" s="53"/>
      <c r="BR332" s="53"/>
      <c r="BS332" s="53"/>
      <c r="BT332" s="53"/>
      <c r="BU332" s="53"/>
      <c r="BV332" s="53"/>
      <c r="BW332" s="53"/>
      <c r="BX332" s="53"/>
      <c r="BY332" s="53"/>
      <c r="BZ332" s="53"/>
      <c r="CA332" s="53"/>
      <c r="CB332" s="53"/>
      <c r="CC332" s="53"/>
      <c r="CD332" s="53"/>
      <c r="CE332" s="53"/>
      <c r="CF332" s="53"/>
      <c r="CG332" s="53"/>
      <c r="CH332" s="53"/>
      <c r="CI332" s="53"/>
      <c r="CJ332" s="53"/>
      <c r="CK332" s="53"/>
      <c r="CL332" s="53"/>
      <c r="CM332" s="53"/>
      <c r="CN332" s="53"/>
      <c r="CO332" s="53"/>
      <c r="CP332" s="53"/>
      <c r="CQ332" s="53"/>
      <c r="CR332" s="53"/>
      <c r="CS332" s="53"/>
      <c r="CT332" s="53"/>
      <c r="CU332" s="53"/>
      <c r="CV332" s="53"/>
      <c r="CW332" s="53"/>
      <c r="CX332" s="53"/>
      <c r="CY332" s="53"/>
      <c r="CZ332" s="53"/>
      <c r="DA332" s="53"/>
      <c r="DB332" s="53"/>
      <c r="DC332" s="53"/>
      <c r="DD332" s="53"/>
      <c r="DE332" s="53"/>
      <c r="DF332" s="53"/>
      <c r="DG332" s="53"/>
      <c r="DH332" s="53"/>
      <c r="DI332" s="53"/>
      <c r="DJ332" s="53"/>
      <c r="DK332" s="53"/>
      <c r="DL332" s="53"/>
      <c r="DM332" s="53"/>
      <c r="DN332" s="53"/>
      <c r="DO332" s="53"/>
      <c r="DP332" s="53"/>
      <c r="DQ332" s="53"/>
      <c r="DR332" s="53"/>
      <c r="DS332" s="53"/>
      <c r="DT332" s="53"/>
      <c r="DU332" s="53"/>
      <c r="DV332" s="53"/>
      <c r="DW332" s="53"/>
      <c r="DX332" s="53"/>
      <c r="DY332" s="53"/>
      <c r="DZ332" s="53"/>
      <c r="EA332" s="53"/>
      <c r="EB332" s="53"/>
      <c r="EC332" s="53"/>
      <c r="ED332" s="53"/>
      <c r="EE332" s="53"/>
      <c r="EF332" s="53"/>
      <c r="EG332" s="53"/>
      <c r="EH332" s="53"/>
      <c r="EI332" s="53"/>
      <c r="EJ332" s="53"/>
      <c r="EK332" s="53"/>
      <c r="EL332" s="53"/>
      <c r="EM332" s="53"/>
      <c r="EN332" s="53"/>
      <c r="EO332" s="53"/>
      <c r="EP332" s="53"/>
      <c r="EQ332" s="53"/>
      <c r="ER332" s="53"/>
      <c r="ES332" s="53"/>
      <c r="ET332" s="53"/>
      <c r="EU332" s="53"/>
      <c r="EV332" s="53"/>
      <c r="EW332" s="53"/>
      <c r="EX332" s="53"/>
      <c r="EY332" s="53"/>
      <c r="EZ332" s="53"/>
      <c r="FA332" s="53"/>
      <c r="FB332" s="53"/>
      <c r="FC332" s="53"/>
      <c r="FD332" s="53"/>
      <c r="FE332" s="53"/>
      <c r="FF332" s="53"/>
      <c r="FG332" s="53"/>
      <c r="FH332" s="53"/>
      <c r="FI332" s="53"/>
      <c r="FJ332" s="53"/>
      <c r="FK332" s="53"/>
      <c r="FL332" s="53"/>
      <c r="FM332" s="53"/>
      <c r="FN332" s="53"/>
      <c r="FO332" s="53"/>
      <c r="FP332" s="53"/>
      <c r="FQ332" s="53"/>
      <c r="FR332" s="53"/>
      <c r="FS332" s="53"/>
      <c r="FT332" s="53"/>
      <c r="FU332" s="53"/>
      <c r="FV332" s="53"/>
      <c r="FW332" s="53"/>
      <c r="FX332" s="53"/>
      <c r="FY332" s="53"/>
      <c r="FZ332" s="53"/>
      <c r="GA332" s="53"/>
      <c r="GB332" s="53"/>
      <c r="GC332" s="53"/>
      <c r="GD332" s="53"/>
      <c r="GE332" s="53"/>
      <c r="GF332" s="53"/>
      <c r="GG332" s="53"/>
      <c r="GH332" s="53"/>
      <c r="GI332" s="53"/>
      <c r="GJ332" s="53"/>
      <c r="GK332" s="53"/>
      <c r="GL332" s="53"/>
      <c r="GM332" s="53"/>
      <c r="GN332" s="53"/>
      <c r="GO332" s="53"/>
      <c r="GP332" s="53"/>
      <c r="GQ332" s="53"/>
      <c r="GR332" s="53"/>
      <c r="GS332" s="53"/>
      <c r="GT332" s="53"/>
      <c r="GU332" s="53"/>
      <c r="GV332" s="53"/>
      <c r="GW332" s="53"/>
      <c r="GX332" s="53"/>
      <c r="GY332" s="53"/>
      <c r="GZ332" s="53"/>
      <c r="HA332" s="53"/>
      <c r="HB332" s="53"/>
      <c r="HC332" s="53"/>
      <c r="HD332" s="53"/>
      <c r="HE332" s="53"/>
      <c r="HF332" s="53"/>
      <c r="HG332" s="53"/>
      <c r="HH332" s="53"/>
      <c r="HI332" s="53"/>
      <c r="HJ332" s="53"/>
      <c r="HK332" s="53"/>
      <c r="HL332" s="53"/>
      <c r="HM332" s="53"/>
      <c r="HN332" s="53"/>
      <c r="HO332" s="53"/>
      <c r="HP332" s="53"/>
      <c r="HQ332" s="53"/>
      <c r="HR332" s="53"/>
      <c r="HS332" s="53"/>
      <c r="HT332" s="53"/>
      <c r="HU332" s="53"/>
      <c r="HV332" s="53"/>
      <c r="HW332" s="53"/>
      <c r="HX332" s="53"/>
      <c r="HY332" s="53"/>
      <c r="HZ332" s="53"/>
      <c r="IA332" s="53"/>
      <c r="IB332" s="53"/>
      <c r="IC332" s="53"/>
      <c r="ID332" s="53"/>
      <c r="IE332" s="53"/>
      <c r="IF332" s="53"/>
      <c r="IG332" s="53"/>
      <c r="IH332" s="53"/>
      <c r="II332" s="53"/>
      <c r="IJ332" s="53"/>
      <c r="IK332" s="53"/>
      <c r="IL332" s="53"/>
      <c r="IM332" s="53"/>
      <c r="IN332" s="53"/>
      <c r="IO332" s="53"/>
      <c r="IP332" s="53"/>
      <c r="IQ332" s="53"/>
      <c r="IR332" s="53"/>
      <c r="IS332" s="53"/>
      <c r="IT332" s="53"/>
      <c r="IU332" s="53"/>
      <c r="IV332" s="53"/>
      <c r="IW332" s="53"/>
      <c r="IX332" s="53"/>
      <c r="IY332" s="53"/>
      <c r="IZ332" s="53"/>
      <c r="JA332" s="53"/>
      <c r="JB332" s="53"/>
      <c r="JC332" s="53"/>
      <c r="JD332" s="53"/>
      <c r="JE332" s="53"/>
      <c r="JF332" s="53"/>
      <c r="JG332" s="53"/>
      <c r="JH332" s="53"/>
      <c r="JI332" s="53"/>
      <c r="JJ332" s="53"/>
      <c r="JK332" s="53"/>
      <c r="JL332" s="53"/>
      <c r="JM332" s="53"/>
      <c r="JN332" s="53"/>
      <c r="JO332" s="53"/>
      <c r="JP332" s="53"/>
      <c r="JQ332" s="53"/>
      <c r="JR332" s="53"/>
      <c r="JS332" s="53"/>
      <c r="JT332" s="53"/>
      <c r="JU332" s="53"/>
      <c r="JV332" s="53"/>
      <c r="JW332" s="53"/>
      <c r="JX332" s="53"/>
      <c r="JY332" s="53"/>
      <c r="JZ332" s="53"/>
      <c r="KA332" s="53"/>
      <c r="KB332" s="53"/>
      <c r="KC332" s="53"/>
      <c r="KD332" s="53"/>
      <c r="KE332" s="53"/>
      <c r="KF332" s="53"/>
      <c r="KG332" s="53"/>
      <c r="KH332" s="53"/>
      <c r="KI332" s="53"/>
      <c r="KJ332" s="53"/>
      <c r="KK332" s="53"/>
      <c r="KL332" s="53"/>
      <c r="KM332" s="53"/>
      <c r="KN332" s="53"/>
      <c r="KO332" s="9"/>
      <c r="KP332" s="9"/>
    </row>
    <row r="333" spans="1:302" x14ac:dyDescent="0.25">
      <c r="A333" s="106">
        <f t="shared" si="10"/>
        <v>0</v>
      </c>
      <c r="B333" s="52"/>
      <c r="C333" s="93" t="str">
        <f>IFERROR(VLOOKUP($B333,'Sub-code Info'!$B$4:$C$23,2,FALSE),"")</f>
        <v/>
      </c>
      <c r="D333" s="61"/>
      <c r="E333" s="61"/>
      <c r="F333" s="61"/>
      <c r="G333" s="61"/>
      <c r="H333" s="61"/>
      <c r="I333" s="61"/>
      <c r="J333" s="61"/>
      <c r="K333" s="68" t="str">
        <f>IFERROR('General Data'!$F$3*L333/SUM(COUNTIF(D333:J333,"x")),"00:00")</f>
        <v>00:00</v>
      </c>
      <c r="L333" s="75">
        <f t="shared" si="11"/>
        <v>0</v>
      </c>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c r="AR333" s="53"/>
      <c r="AS333" s="53"/>
      <c r="AT333" s="53"/>
      <c r="AU333" s="53"/>
      <c r="AV333" s="53"/>
      <c r="AW333" s="53"/>
      <c r="AX333" s="53"/>
      <c r="AY333" s="53"/>
      <c r="AZ333" s="53"/>
      <c r="BA333" s="53"/>
      <c r="BB333" s="53"/>
      <c r="BC333" s="53"/>
      <c r="BD333" s="53"/>
      <c r="BE333" s="53"/>
      <c r="BF333" s="53"/>
      <c r="BG333" s="53"/>
      <c r="BH333" s="53"/>
      <c r="BI333" s="53"/>
      <c r="BJ333" s="53"/>
      <c r="BK333" s="53"/>
      <c r="BL333" s="53"/>
      <c r="BM333" s="53"/>
      <c r="BN333" s="53"/>
      <c r="BO333" s="53"/>
      <c r="BP333" s="53"/>
      <c r="BQ333" s="53"/>
      <c r="BR333" s="53"/>
      <c r="BS333" s="53"/>
      <c r="BT333" s="53"/>
      <c r="BU333" s="53"/>
      <c r="BV333" s="53"/>
      <c r="BW333" s="53"/>
      <c r="BX333" s="53"/>
      <c r="BY333" s="53"/>
      <c r="BZ333" s="53"/>
      <c r="CA333" s="53"/>
      <c r="CB333" s="53"/>
      <c r="CC333" s="53"/>
      <c r="CD333" s="53"/>
      <c r="CE333" s="53"/>
      <c r="CF333" s="53"/>
      <c r="CG333" s="53"/>
      <c r="CH333" s="53"/>
      <c r="CI333" s="53"/>
      <c r="CJ333" s="53"/>
      <c r="CK333" s="53"/>
      <c r="CL333" s="53"/>
      <c r="CM333" s="53"/>
      <c r="CN333" s="53"/>
      <c r="CO333" s="53"/>
      <c r="CP333" s="53"/>
      <c r="CQ333" s="53"/>
      <c r="CR333" s="53"/>
      <c r="CS333" s="53"/>
      <c r="CT333" s="53"/>
      <c r="CU333" s="53"/>
      <c r="CV333" s="53"/>
      <c r="CW333" s="53"/>
      <c r="CX333" s="53"/>
      <c r="CY333" s="53"/>
      <c r="CZ333" s="53"/>
      <c r="DA333" s="53"/>
      <c r="DB333" s="53"/>
      <c r="DC333" s="53"/>
      <c r="DD333" s="53"/>
      <c r="DE333" s="53"/>
      <c r="DF333" s="53"/>
      <c r="DG333" s="53"/>
      <c r="DH333" s="53"/>
      <c r="DI333" s="53"/>
      <c r="DJ333" s="53"/>
      <c r="DK333" s="53"/>
      <c r="DL333" s="53"/>
      <c r="DM333" s="53"/>
      <c r="DN333" s="53"/>
      <c r="DO333" s="53"/>
      <c r="DP333" s="53"/>
      <c r="DQ333" s="53"/>
      <c r="DR333" s="53"/>
      <c r="DS333" s="53"/>
      <c r="DT333" s="53"/>
      <c r="DU333" s="53"/>
      <c r="DV333" s="53"/>
      <c r="DW333" s="53"/>
      <c r="DX333" s="53"/>
      <c r="DY333" s="53"/>
      <c r="DZ333" s="53"/>
      <c r="EA333" s="53"/>
      <c r="EB333" s="53"/>
      <c r="EC333" s="53"/>
      <c r="ED333" s="53"/>
      <c r="EE333" s="53"/>
      <c r="EF333" s="53"/>
      <c r="EG333" s="53"/>
      <c r="EH333" s="53"/>
      <c r="EI333" s="53"/>
      <c r="EJ333" s="53"/>
      <c r="EK333" s="53"/>
      <c r="EL333" s="53"/>
      <c r="EM333" s="53"/>
      <c r="EN333" s="53"/>
      <c r="EO333" s="53"/>
      <c r="EP333" s="53"/>
      <c r="EQ333" s="53"/>
      <c r="ER333" s="53"/>
      <c r="ES333" s="53"/>
      <c r="ET333" s="53"/>
      <c r="EU333" s="53"/>
      <c r="EV333" s="53"/>
      <c r="EW333" s="53"/>
      <c r="EX333" s="53"/>
      <c r="EY333" s="53"/>
      <c r="EZ333" s="53"/>
      <c r="FA333" s="53"/>
      <c r="FB333" s="53"/>
      <c r="FC333" s="53"/>
      <c r="FD333" s="53"/>
      <c r="FE333" s="53"/>
      <c r="FF333" s="53"/>
      <c r="FG333" s="53"/>
      <c r="FH333" s="53"/>
      <c r="FI333" s="53"/>
      <c r="FJ333" s="53"/>
      <c r="FK333" s="53"/>
      <c r="FL333" s="53"/>
      <c r="FM333" s="53"/>
      <c r="FN333" s="53"/>
      <c r="FO333" s="53"/>
      <c r="FP333" s="53"/>
      <c r="FQ333" s="53"/>
      <c r="FR333" s="53"/>
      <c r="FS333" s="53"/>
      <c r="FT333" s="53"/>
      <c r="FU333" s="53"/>
      <c r="FV333" s="53"/>
      <c r="FW333" s="53"/>
      <c r="FX333" s="53"/>
      <c r="FY333" s="53"/>
      <c r="FZ333" s="53"/>
      <c r="GA333" s="53"/>
      <c r="GB333" s="53"/>
      <c r="GC333" s="53"/>
      <c r="GD333" s="53"/>
      <c r="GE333" s="53"/>
      <c r="GF333" s="53"/>
      <c r="GG333" s="53"/>
      <c r="GH333" s="53"/>
      <c r="GI333" s="53"/>
      <c r="GJ333" s="53"/>
      <c r="GK333" s="53"/>
      <c r="GL333" s="53"/>
      <c r="GM333" s="53"/>
      <c r="GN333" s="53"/>
      <c r="GO333" s="53"/>
      <c r="GP333" s="53"/>
      <c r="GQ333" s="53"/>
      <c r="GR333" s="53"/>
      <c r="GS333" s="53"/>
      <c r="GT333" s="53"/>
      <c r="GU333" s="53"/>
      <c r="GV333" s="53"/>
      <c r="GW333" s="53"/>
      <c r="GX333" s="53"/>
      <c r="GY333" s="53"/>
      <c r="GZ333" s="53"/>
      <c r="HA333" s="53"/>
      <c r="HB333" s="53"/>
      <c r="HC333" s="53"/>
      <c r="HD333" s="53"/>
      <c r="HE333" s="53"/>
      <c r="HF333" s="53"/>
      <c r="HG333" s="53"/>
      <c r="HH333" s="53"/>
      <c r="HI333" s="53"/>
      <c r="HJ333" s="53"/>
      <c r="HK333" s="53"/>
      <c r="HL333" s="53"/>
      <c r="HM333" s="53"/>
      <c r="HN333" s="53"/>
      <c r="HO333" s="53"/>
      <c r="HP333" s="53"/>
      <c r="HQ333" s="53"/>
      <c r="HR333" s="53"/>
      <c r="HS333" s="53"/>
      <c r="HT333" s="53"/>
      <c r="HU333" s="53"/>
      <c r="HV333" s="53"/>
      <c r="HW333" s="53"/>
      <c r="HX333" s="53"/>
      <c r="HY333" s="53"/>
      <c r="HZ333" s="53"/>
      <c r="IA333" s="53"/>
      <c r="IB333" s="53"/>
      <c r="IC333" s="53"/>
      <c r="ID333" s="53"/>
      <c r="IE333" s="53"/>
      <c r="IF333" s="53"/>
      <c r="IG333" s="53"/>
      <c r="IH333" s="53"/>
      <c r="II333" s="53"/>
      <c r="IJ333" s="53"/>
      <c r="IK333" s="53"/>
      <c r="IL333" s="53"/>
      <c r="IM333" s="53"/>
      <c r="IN333" s="53"/>
      <c r="IO333" s="53"/>
      <c r="IP333" s="53"/>
      <c r="IQ333" s="53"/>
      <c r="IR333" s="53"/>
      <c r="IS333" s="53"/>
      <c r="IT333" s="53"/>
      <c r="IU333" s="53"/>
      <c r="IV333" s="53"/>
      <c r="IW333" s="53"/>
      <c r="IX333" s="53"/>
      <c r="IY333" s="53"/>
      <c r="IZ333" s="53"/>
      <c r="JA333" s="53"/>
      <c r="JB333" s="53"/>
      <c r="JC333" s="53"/>
      <c r="JD333" s="53"/>
      <c r="JE333" s="53"/>
      <c r="JF333" s="53"/>
      <c r="JG333" s="53"/>
      <c r="JH333" s="53"/>
      <c r="JI333" s="53"/>
      <c r="JJ333" s="53"/>
      <c r="JK333" s="53"/>
      <c r="JL333" s="53"/>
      <c r="JM333" s="53"/>
      <c r="JN333" s="53"/>
      <c r="JO333" s="53"/>
      <c r="JP333" s="53"/>
      <c r="JQ333" s="53"/>
      <c r="JR333" s="53"/>
      <c r="JS333" s="53"/>
      <c r="JT333" s="53"/>
      <c r="JU333" s="53"/>
      <c r="JV333" s="53"/>
      <c r="JW333" s="53"/>
      <c r="JX333" s="53"/>
      <c r="JY333" s="53"/>
      <c r="JZ333" s="53"/>
      <c r="KA333" s="53"/>
      <c r="KB333" s="53"/>
      <c r="KC333" s="53"/>
      <c r="KD333" s="53"/>
      <c r="KE333" s="53"/>
      <c r="KF333" s="53"/>
      <c r="KG333" s="53"/>
      <c r="KH333" s="53"/>
      <c r="KI333" s="53"/>
      <c r="KJ333" s="53"/>
      <c r="KK333" s="53"/>
      <c r="KL333" s="53"/>
      <c r="KM333" s="53"/>
      <c r="KN333" s="53"/>
      <c r="KO333" s="9"/>
      <c r="KP333" s="9"/>
    </row>
    <row r="334" spans="1:302" x14ac:dyDescent="0.25">
      <c r="A334" s="106">
        <f t="shared" si="10"/>
        <v>0</v>
      </c>
      <c r="B334" s="52"/>
      <c r="C334" s="93" t="str">
        <f>IFERROR(VLOOKUP($B334,'Sub-code Info'!$B$4:$C$23,2,FALSE),"")</f>
        <v/>
      </c>
      <c r="D334" s="61"/>
      <c r="E334" s="61"/>
      <c r="F334" s="61"/>
      <c r="G334" s="61"/>
      <c r="H334" s="61"/>
      <c r="I334" s="61"/>
      <c r="J334" s="61"/>
      <c r="K334" s="68" t="str">
        <f>IFERROR('General Data'!$F$3*L334/SUM(COUNTIF(D334:J334,"x")),"00:00")</f>
        <v>00:00</v>
      </c>
      <c r="L334" s="75">
        <f t="shared" si="11"/>
        <v>0</v>
      </c>
      <c r="M334" s="53"/>
      <c r="N334" s="53"/>
      <c r="O334" s="53"/>
      <c r="P334" s="53"/>
      <c r="Q334" s="53"/>
      <c r="R334" s="53"/>
      <c r="S334" s="53"/>
      <c r="T334" s="53"/>
      <c r="U334" s="53"/>
      <c r="V334" s="53"/>
      <c r="W334" s="53"/>
      <c r="X334" s="53"/>
      <c r="Y334" s="53"/>
      <c r="Z334" s="53"/>
      <c r="AA334" s="53"/>
      <c r="AB334" s="53"/>
      <c r="AC334" s="53"/>
      <c r="AD334" s="53"/>
      <c r="AE334" s="53"/>
      <c r="AF334" s="53"/>
      <c r="AG334" s="53"/>
      <c r="AH334" s="53"/>
      <c r="AI334" s="53"/>
      <c r="AJ334" s="53"/>
      <c r="AK334" s="53"/>
      <c r="AL334" s="53"/>
      <c r="AM334" s="53"/>
      <c r="AN334" s="53"/>
      <c r="AO334" s="53"/>
      <c r="AP334" s="53"/>
      <c r="AQ334" s="53"/>
      <c r="AR334" s="53"/>
      <c r="AS334" s="53"/>
      <c r="AT334" s="53"/>
      <c r="AU334" s="53"/>
      <c r="AV334" s="53"/>
      <c r="AW334" s="53"/>
      <c r="AX334" s="53"/>
      <c r="AY334" s="53"/>
      <c r="AZ334" s="53"/>
      <c r="BA334" s="53"/>
      <c r="BB334" s="53"/>
      <c r="BC334" s="53"/>
      <c r="BD334" s="53"/>
      <c r="BE334" s="53"/>
      <c r="BF334" s="53"/>
      <c r="BG334" s="53"/>
      <c r="BH334" s="53"/>
      <c r="BI334" s="53"/>
      <c r="BJ334" s="53"/>
      <c r="BK334" s="53"/>
      <c r="BL334" s="53"/>
      <c r="BM334" s="53"/>
      <c r="BN334" s="53"/>
      <c r="BO334" s="53"/>
      <c r="BP334" s="53"/>
      <c r="BQ334" s="53"/>
      <c r="BR334" s="53"/>
      <c r="BS334" s="53"/>
      <c r="BT334" s="53"/>
      <c r="BU334" s="53"/>
      <c r="BV334" s="53"/>
      <c r="BW334" s="53"/>
      <c r="BX334" s="53"/>
      <c r="BY334" s="53"/>
      <c r="BZ334" s="53"/>
      <c r="CA334" s="53"/>
      <c r="CB334" s="53"/>
      <c r="CC334" s="53"/>
      <c r="CD334" s="53"/>
      <c r="CE334" s="53"/>
      <c r="CF334" s="53"/>
      <c r="CG334" s="53"/>
      <c r="CH334" s="53"/>
      <c r="CI334" s="53"/>
      <c r="CJ334" s="53"/>
      <c r="CK334" s="53"/>
      <c r="CL334" s="53"/>
      <c r="CM334" s="53"/>
      <c r="CN334" s="53"/>
      <c r="CO334" s="53"/>
      <c r="CP334" s="53"/>
      <c r="CQ334" s="53"/>
      <c r="CR334" s="53"/>
      <c r="CS334" s="53"/>
      <c r="CT334" s="53"/>
      <c r="CU334" s="53"/>
      <c r="CV334" s="53"/>
      <c r="CW334" s="53"/>
      <c r="CX334" s="53"/>
      <c r="CY334" s="53"/>
      <c r="CZ334" s="53"/>
      <c r="DA334" s="53"/>
      <c r="DB334" s="53"/>
      <c r="DC334" s="53"/>
      <c r="DD334" s="53"/>
      <c r="DE334" s="53"/>
      <c r="DF334" s="53"/>
      <c r="DG334" s="53"/>
      <c r="DH334" s="53"/>
      <c r="DI334" s="53"/>
      <c r="DJ334" s="53"/>
      <c r="DK334" s="53"/>
      <c r="DL334" s="53"/>
      <c r="DM334" s="53"/>
      <c r="DN334" s="53"/>
      <c r="DO334" s="53"/>
      <c r="DP334" s="53"/>
      <c r="DQ334" s="53"/>
      <c r="DR334" s="53"/>
      <c r="DS334" s="53"/>
      <c r="DT334" s="53"/>
      <c r="DU334" s="53"/>
      <c r="DV334" s="53"/>
      <c r="DW334" s="53"/>
      <c r="DX334" s="53"/>
      <c r="DY334" s="53"/>
      <c r="DZ334" s="53"/>
      <c r="EA334" s="53"/>
      <c r="EB334" s="53"/>
      <c r="EC334" s="53"/>
      <c r="ED334" s="53"/>
      <c r="EE334" s="53"/>
      <c r="EF334" s="53"/>
      <c r="EG334" s="53"/>
      <c r="EH334" s="53"/>
      <c r="EI334" s="53"/>
      <c r="EJ334" s="53"/>
      <c r="EK334" s="53"/>
      <c r="EL334" s="53"/>
      <c r="EM334" s="53"/>
      <c r="EN334" s="53"/>
      <c r="EO334" s="53"/>
      <c r="EP334" s="53"/>
      <c r="EQ334" s="53"/>
      <c r="ER334" s="53"/>
      <c r="ES334" s="53"/>
      <c r="ET334" s="53"/>
      <c r="EU334" s="53"/>
      <c r="EV334" s="53"/>
      <c r="EW334" s="53"/>
      <c r="EX334" s="53"/>
      <c r="EY334" s="53"/>
      <c r="EZ334" s="53"/>
      <c r="FA334" s="53"/>
      <c r="FB334" s="53"/>
      <c r="FC334" s="53"/>
      <c r="FD334" s="53"/>
      <c r="FE334" s="53"/>
      <c r="FF334" s="53"/>
      <c r="FG334" s="53"/>
      <c r="FH334" s="53"/>
      <c r="FI334" s="53"/>
      <c r="FJ334" s="53"/>
      <c r="FK334" s="53"/>
      <c r="FL334" s="53"/>
      <c r="FM334" s="53"/>
      <c r="FN334" s="53"/>
      <c r="FO334" s="53"/>
      <c r="FP334" s="53"/>
      <c r="FQ334" s="53"/>
      <c r="FR334" s="53"/>
      <c r="FS334" s="53"/>
      <c r="FT334" s="53"/>
      <c r="FU334" s="53"/>
      <c r="FV334" s="53"/>
      <c r="FW334" s="53"/>
      <c r="FX334" s="53"/>
      <c r="FY334" s="53"/>
      <c r="FZ334" s="53"/>
      <c r="GA334" s="53"/>
      <c r="GB334" s="53"/>
      <c r="GC334" s="53"/>
      <c r="GD334" s="53"/>
      <c r="GE334" s="53"/>
      <c r="GF334" s="53"/>
      <c r="GG334" s="53"/>
      <c r="GH334" s="53"/>
      <c r="GI334" s="53"/>
      <c r="GJ334" s="53"/>
      <c r="GK334" s="53"/>
      <c r="GL334" s="53"/>
      <c r="GM334" s="53"/>
      <c r="GN334" s="53"/>
      <c r="GO334" s="53"/>
      <c r="GP334" s="53"/>
      <c r="GQ334" s="53"/>
      <c r="GR334" s="53"/>
      <c r="GS334" s="53"/>
      <c r="GT334" s="53"/>
      <c r="GU334" s="53"/>
      <c r="GV334" s="53"/>
      <c r="GW334" s="53"/>
      <c r="GX334" s="53"/>
      <c r="GY334" s="53"/>
      <c r="GZ334" s="53"/>
      <c r="HA334" s="53"/>
      <c r="HB334" s="53"/>
      <c r="HC334" s="53"/>
      <c r="HD334" s="53"/>
      <c r="HE334" s="53"/>
      <c r="HF334" s="53"/>
      <c r="HG334" s="53"/>
      <c r="HH334" s="53"/>
      <c r="HI334" s="53"/>
      <c r="HJ334" s="53"/>
      <c r="HK334" s="53"/>
      <c r="HL334" s="53"/>
      <c r="HM334" s="53"/>
      <c r="HN334" s="53"/>
      <c r="HO334" s="53"/>
      <c r="HP334" s="53"/>
      <c r="HQ334" s="53"/>
      <c r="HR334" s="53"/>
      <c r="HS334" s="53"/>
      <c r="HT334" s="53"/>
      <c r="HU334" s="53"/>
      <c r="HV334" s="53"/>
      <c r="HW334" s="53"/>
      <c r="HX334" s="53"/>
      <c r="HY334" s="53"/>
      <c r="HZ334" s="53"/>
      <c r="IA334" s="53"/>
      <c r="IB334" s="53"/>
      <c r="IC334" s="53"/>
      <c r="ID334" s="53"/>
      <c r="IE334" s="53"/>
      <c r="IF334" s="53"/>
      <c r="IG334" s="53"/>
      <c r="IH334" s="53"/>
      <c r="II334" s="53"/>
      <c r="IJ334" s="53"/>
      <c r="IK334" s="53"/>
      <c r="IL334" s="53"/>
      <c r="IM334" s="53"/>
      <c r="IN334" s="53"/>
      <c r="IO334" s="53"/>
      <c r="IP334" s="53"/>
      <c r="IQ334" s="53"/>
      <c r="IR334" s="53"/>
      <c r="IS334" s="53"/>
      <c r="IT334" s="53"/>
      <c r="IU334" s="53"/>
      <c r="IV334" s="53"/>
      <c r="IW334" s="53"/>
      <c r="IX334" s="53"/>
      <c r="IY334" s="53"/>
      <c r="IZ334" s="53"/>
      <c r="JA334" s="53"/>
      <c r="JB334" s="53"/>
      <c r="JC334" s="53"/>
      <c r="JD334" s="53"/>
      <c r="JE334" s="53"/>
      <c r="JF334" s="53"/>
      <c r="JG334" s="53"/>
      <c r="JH334" s="53"/>
      <c r="JI334" s="53"/>
      <c r="JJ334" s="53"/>
      <c r="JK334" s="53"/>
      <c r="JL334" s="53"/>
      <c r="JM334" s="53"/>
      <c r="JN334" s="53"/>
      <c r="JO334" s="53"/>
      <c r="JP334" s="53"/>
      <c r="JQ334" s="53"/>
      <c r="JR334" s="53"/>
      <c r="JS334" s="53"/>
      <c r="JT334" s="53"/>
      <c r="JU334" s="53"/>
      <c r="JV334" s="53"/>
      <c r="JW334" s="53"/>
      <c r="JX334" s="53"/>
      <c r="JY334" s="53"/>
      <c r="JZ334" s="53"/>
      <c r="KA334" s="53"/>
      <c r="KB334" s="53"/>
      <c r="KC334" s="53"/>
      <c r="KD334" s="53"/>
      <c r="KE334" s="53"/>
      <c r="KF334" s="53"/>
      <c r="KG334" s="53"/>
      <c r="KH334" s="53"/>
      <c r="KI334" s="53"/>
      <c r="KJ334" s="53"/>
      <c r="KK334" s="53"/>
      <c r="KL334" s="53"/>
      <c r="KM334" s="53"/>
      <c r="KN334" s="53"/>
      <c r="KO334" s="9"/>
      <c r="KP334" s="9"/>
    </row>
    <row r="335" spans="1:302" x14ac:dyDescent="0.25">
      <c r="A335" s="106">
        <f t="shared" si="10"/>
        <v>0</v>
      </c>
      <c r="B335" s="52"/>
      <c r="C335" s="93" t="str">
        <f>IFERROR(VLOOKUP($B335,'Sub-code Info'!$B$4:$C$23,2,FALSE),"")</f>
        <v/>
      </c>
      <c r="D335" s="61"/>
      <c r="E335" s="61"/>
      <c r="F335" s="61"/>
      <c r="G335" s="61"/>
      <c r="H335" s="61"/>
      <c r="I335" s="61"/>
      <c r="J335" s="61"/>
      <c r="K335" s="68" t="str">
        <f>IFERROR('General Data'!$F$3*L335/SUM(COUNTIF(D335:J335,"x")),"00:00")</f>
        <v>00:00</v>
      </c>
      <c r="L335" s="75">
        <f t="shared" si="11"/>
        <v>0</v>
      </c>
      <c r="M335" s="53"/>
      <c r="N335" s="53"/>
      <c r="O335" s="53"/>
      <c r="P335" s="53"/>
      <c r="Q335" s="53"/>
      <c r="R335" s="53"/>
      <c r="S335" s="53"/>
      <c r="T335" s="53"/>
      <c r="U335" s="53"/>
      <c r="V335" s="53"/>
      <c r="W335" s="53"/>
      <c r="X335" s="53"/>
      <c r="Y335" s="53"/>
      <c r="Z335" s="53"/>
      <c r="AA335" s="53"/>
      <c r="AB335" s="53"/>
      <c r="AC335" s="53"/>
      <c r="AD335" s="53"/>
      <c r="AE335" s="53"/>
      <c r="AF335" s="53"/>
      <c r="AG335" s="53"/>
      <c r="AH335" s="53"/>
      <c r="AI335" s="53"/>
      <c r="AJ335" s="53"/>
      <c r="AK335" s="53"/>
      <c r="AL335" s="53"/>
      <c r="AM335" s="53"/>
      <c r="AN335" s="53"/>
      <c r="AO335" s="53"/>
      <c r="AP335" s="53"/>
      <c r="AQ335" s="53"/>
      <c r="AR335" s="53"/>
      <c r="AS335" s="53"/>
      <c r="AT335" s="53"/>
      <c r="AU335" s="53"/>
      <c r="AV335" s="53"/>
      <c r="AW335" s="53"/>
      <c r="AX335" s="53"/>
      <c r="AY335" s="53"/>
      <c r="AZ335" s="53"/>
      <c r="BA335" s="53"/>
      <c r="BB335" s="53"/>
      <c r="BC335" s="53"/>
      <c r="BD335" s="53"/>
      <c r="BE335" s="53"/>
      <c r="BF335" s="53"/>
      <c r="BG335" s="53"/>
      <c r="BH335" s="53"/>
      <c r="BI335" s="53"/>
      <c r="BJ335" s="53"/>
      <c r="BK335" s="53"/>
      <c r="BL335" s="53"/>
      <c r="BM335" s="53"/>
      <c r="BN335" s="53"/>
      <c r="BO335" s="53"/>
      <c r="BP335" s="53"/>
      <c r="BQ335" s="53"/>
      <c r="BR335" s="53"/>
      <c r="BS335" s="53"/>
      <c r="BT335" s="53"/>
      <c r="BU335" s="53"/>
      <c r="BV335" s="53"/>
      <c r="BW335" s="53"/>
      <c r="BX335" s="53"/>
      <c r="BY335" s="53"/>
      <c r="BZ335" s="53"/>
      <c r="CA335" s="53"/>
      <c r="CB335" s="53"/>
      <c r="CC335" s="53"/>
      <c r="CD335" s="53"/>
      <c r="CE335" s="53"/>
      <c r="CF335" s="53"/>
      <c r="CG335" s="53"/>
      <c r="CH335" s="53"/>
      <c r="CI335" s="53"/>
      <c r="CJ335" s="53"/>
      <c r="CK335" s="53"/>
      <c r="CL335" s="53"/>
      <c r="CM335" s="53"/>
      <c r="CN335" s="53"/>
      <c r="CO335" s="53"/>
      <c r="CP335" s="53"/>
      <c r="CQ335" s="53"/>
      <c r="CR335" s="53"/>
      <c r="CS335" s="53"/>
      <c r="CT335" s="53"/>
      <c r="CU335" s="53"/>
      <c r="CV335" s="53"/>
      <c r="CW335" s="53"/>
      <c r="CX335" s="53"/>
      <c r="CY335" s="53"/>
      <c r="CZ335" s="53"/>
      <c r="DA335" s="53"/>
      <c r="DB335" s="53"/>
      <c r="DC335" s="53"/>
      <c r="DD335" s="53"/>
      <c r="DE335" s="53"/>
      <c r="DF335" s="53"/>
      <c r="DG335" s="53"/>
      <c r="DH335" s="53"/>
      <c r="DI335" s="53"/>
      <c r="DJ335" s="53"/>
      <c r="DK335" s="53"/>
      <c r="DL335" s="53"/>
      <c r="DM335" s="53"/>
      <c r="DN335" s="53"/>
      <c r="DO335" s="53"/>
      <c r="DP335" s="53"/>
      <c r="DQ335" s="53"/>
      <c r="DR335" s="53"/>
      <c r="DS335" s="53"/>
      <c r="DT335" s="53"/>
      <c r="DU335" s="53"/>
      <c r="DV335" s="53"/>
      <c r="DW335" s="53"/>
      <c r="DX335" s="53"/>
      <c r="DY335" s="53"/>
      <c r="DZ335" s="53"/>
      <c r="EA335" s="53"/>
      <c r="EB335" s="53"/>
      <c r="EC335" s="53"/>
      <c r="ED335" s="53"/>
      <c r="EE335" s="53"/>
      <c r="EF335" s="53"/>
      <c r="EG335" s="53"/>
      <c r="EH335" s="53"/>
      <c r="EI335" s="53"/>
      <c r="EJ335" s="53"/>
      <c r="EK335" s="53"/>
      <c r="EL335" s="53"/>
      <c r="EM335" s="53"/>
      <c r="EN335" s="53"/>
      <c r="EO335" s="53"/>
      <c r="EP335" s="53"/>
      <c r="EQ335" s="53"/>
      <c r="ER335" s="53"/>
      <c r="ES335" s="53"/>
      <c r="ET335" s="53"/>
      <c r="EU335" s="53"/>
      <c r="EV335" s="53"/>
      <c r="EW335" s="53"/>
      <c r="EX335" s="53"/>
      <c r="EY335" s="53"/>
      <c r="EZ335" s="53"/>
      <c r="FA335" s="53"/>
      <c r="FB335" s="53"/>
      <c r="FC335" s="53"/>
      <c r="FD335" s="53"/>
      <c r="FE335" s="53"/>
      <c r="FF335" s="53"/>
      <c r="FG335" s="53"/>
      <c r="FH335" s="53"/>
      <c r="FI335" s="53"/>
      <c r="FJ335" s="53"/>
      <c r="FK335" s="53"/>
      <c r="FL335" s="53"/>
      <c r="FM335" s="53"/>
      <c r="FN335" s="53"/>
      <c r="FO335" s="53"/>
      <c r="FP335" s="53"/>
      <c r="FQ335" s="53"/>
      <c r="FR335" s="53"/>
      <c r="FS335" s="53"/>
      <c r="FT335" s="53"/>
      <c r="FU335" s="53"/>
      <c r="FV335" s="53"/>
      <c r="FW335" s="53"/>
      <c r="FX335" s="53"/>
      <c r="FY335" s="53"/>
      <c r="FZ335" s="53"/>
      <c r="GA335" s="53"/>
      <c r="GB335" s="53"/>
      <c r="GC335" s="53"/>
      <c r="GD335" s="53"/>
      <c r="GE335" s="53"/>
      <c r="GF335" s="53"/>
      <c r="GG335" s="53"/>
      <c r="GH335" s="53"/>
      <c r="GI335" s="53"/>
      <c r="GJ335" s="53"/>
      <c r="GK335" s="53"/>
      <c r="GL335" s="53"/>
      <c r="GM335" s="53"/>
      <c r="GN335" s="53"/>
      <c r="GO335" s="53"/>
      <c r="GP335" s="53"/>
      <c r="GQ335" s="53"/>
      <c r="GR335" s="53"/>
      <c r="GS335" s="53"/>
      <c r="GT335" s="53"/>
      <c r="GU335" s="53"/>
      <c r="GV335" s="53"/>
      <c r="GW335" s="53"/>
      <c r="GX335" s="53"/>
      <c r="GY335" s="53"/>
      <c r="GZ335" s="53"/>
      <c r="HA335" s="53"/>
      <c r="HB335" s="53"/>
      <c r="HC335" s="53"/>
      <c r="HD335" s="53"/>
      <c r="HE335" s="53"/>
      <c r="HF335" s="53"/>
      <c r="HG335" s="53"/>
      <c r="HH335" s="53"/>
      <c r="HI335" s="53"/>
      <c r="HJ335" s="53"/>
      <c r="HK335" s="53"/>
      <c r="HL335" s="53"/>
      <c r="HM335" s="53"/>
      <c r="HN335" s="53"/>
      <c r="HO335" s="53"/>
      <c r="HP335" s="53"/>
      <c r="HQ335" s="53"/>
      <c r="HR335" s="53"/>
      <c r="HS335" s="53"/>
      <c r="HT335" s="53"/>
      <c r="HU335" s="53"/>
      <c r="HV335" s="53"/>
      <c r="HW335" s="53"/>
      <c r="HX335" s="53"/>
      <c r="HY335" s="53"/>
      <c r="HZ335" s="53"/>
      <c r="IA335" s="53"/>
      <c r="IB335" s="53"/>
      <c r="IC335" s="53"/>
      <c r="ID335" s="53"/>
      <c r="IE335" s="53"/>
      <c r="IF335" s="53"/>
      <c r="IG335" s="53"/>
      <c r="IH335" s="53"/>
      <c r="II335" s="53"/>
      <c r="IJ335" s="53"/>
      <c r="IK335" s="53"/>
      <c r="IL335" s="53"/>
      <c r="IM335" s="53"/>
      <c r="IN335" s="53"/>
      <c r="IO335" s="53"/>
      <c r="IP335" s="53"/>
      <c r="IQ335" s="53"/>
      <c r="IR335" s="53"/>
      <c r="IS335" s="53"/>
      <c r="IT335" s="53"/>
      <c r="IU335" s="53"/>
      <c r="IV335" s="53"/>
      <c r="IW335" s="53"/>
      <c r="IX335" s="53"/>
      <c r="IY335" s="53"/>
      <c r="IZ335" s="53"/>
      <c r="JA335" s="53"/>
      <c r="JB335" s="53"/>
      <c r="JC335" s="53"/>
      <c r="JD335" s="53"/>
      <c r="JE335" s="53"/>
      <c r="JF335" s="53"/>
      <c r="JG335" s="53"/>
      <c r="JH335" s="53"/>
      <c r="JI335" s="53"/>
      <c r="JJ335" s="53"/>
      <c r="JK335" s="53"/>
      <c r="JL335" s="53"/>
      <c r="JM335" s="53"/>
      <c r="JN335" s="53"/>
      <c r="JO335" s="53"/>
      <c r="JP335" s="53"/>
      <c r="JQ335" s="53"/>
      <c r="JR335" s="53"/>
      <c r="JS335" s="53"/>
      <c r="JT335" s="53"/>
      <c r="JU335" s="53"/>
      <c r="JV335" s="53"/>
      <c r="JW335" s="53"/>
      <c r="JX335" s="53"/>
      <c r="JY335" s="53"/>
      <c r="JZ335" s="53"/>
      <c r="KA335" s="53"/>
      <c r="KB335" s="53"/>
      <c r="KC335" s="53"/>
      <c r="KD335" s="53"/>
      <c r="KE335" s="53"/>
      <c r="KF335" s="53"/>
      <c r="KG335" s="53"/>
      <c r="KH335" s="53"/>
      <c r="KI335" s="53"/>
      <c r="KJ335" s="53"/>
      <c r="KK335" s="53"/>
      <c r="KL335" s="53"/>
      <c r="KM335" s="53"/>
      <c r="KN335" s="53"/>
      <c r="KO335" s="9"/>
      <c r="KP335" s="9"/>
    </row>
    <row r="336" spans="1:302" x14ac:dyDescent="0.25">
      <c r="A336" s="106">
        <f t="shared" si="10"/>
        <v>0</v>
      </c>
      <c r="B336" s="52"/>
      <c r="C336" s="93" t="str">
        <f>IFERROR(VLOOKUP($B336,'Sub-code Info'!$B$4:$C$23,2,FALSE),"")</f>
        <v/>
      </c>
      <c r="D336" s="61"/>
      <c r="E336" s="61"/>
      <c r="F336" s="61"/>
      <c r="G336" s="61"/>
      <c r="H336" s="61"/>
      <c r="I336" s="61"/>
      <c r="J336" s="61"/>
      <c r="K336" s="68" t="str">
        <f>IFERROR('General Data'!$F$3*L336/SUM(COUNTIF(D336:J336,"x")),"00:00")</f>
        <v>00:00</v>
      </c>
      <c r="L336" s="75">
        <f t="shared" si="11"/>
        <v>0</v>
      </c>
      <c r="M336" s="53"/>
      <c r="N336" s="53"/>
      <c r="O336" s="53"/>
      <c r="P336" s="53"/>
      <c r="Q336" s="53"/>
      <c r="R336" s="53"/>
      <c r="S336" s="53"/>
      <c r="T336" s="53"/>
      <c r="U336" s="53"/>
      <c r="V336" s="53"/>
      <c r="W336" s="53"/>
      <c r="X336" s="53"/>
      <c r="Y336" s="53"/>
      <c r="Z336" s="53"/>
      <c r="AA336" s="53"/>
      <c r="AB336" s="53"/>
      <c r="AC336" s="53"/>
      <c r="AD336" s="53"/>
      <c r="AE336" s="53"/>
      <c r="AF336" s="53"/>
      <c r="AG336" s="53"/>
      <c r="AH336" s="53"/>
      <c r="AI336" s="53"/>
      <c r="AJ336" s="53"/>
      <c r="AK336" s="53"/>
      <c r="AL336" s="53"/>
      <c r="AM336" s="53"/>
      <c r="AN336" s="53"/>
      <c r="AO336" s="53"/>
      <c r="AP336" s="53"/>
      <c r="AQ336" s="53"/>
      <c r="AR336" s="53"/>
      <c r="AS336" s="53"/>
      <c r="AT336" s="53"/>
      <c r="AU336" s="53"/>
      <c r="AV336" s="53"/>
      <c r="AW336" s="53"/>
      <c r="AX336" s="53"/>
      <c r="AY336" s="53"/>
      <c r="AZ336" s="53"/>
      <c r="BA336" s="53"/>
      <c r="BB336" s="53"/>
      <c r="BC336" s="53"/>
      <c r="BD336" s="53"/>
      <c r="BE336" s="53"/>
      <c r="BF336" s="53"/>
      <c r="BG336" s="53"/>
      <c r="BH336" s="53"/>
      <c r="BI336" s="53"/>
      <c r="BJ336" s="53"/>
      <c r="BK336" s="53"/>
      <c r="BL336" s="53"/>
      <c r="BM336" s="53"/>
      <c r="BN336" s="53"/>
      <c r="BO336" s="53"/>
      <c r="BP336" s="53"/>
      <c r="BQ336" s="53"/>
      <c r="BR336" s="53"/>
      <c r="BS336" s="53"/>
      <c r="BT336" s="53"/>
      <c r="BU336" s="53"/>
      <c r="BV336" s="53"/>
      <c r="BW336" s="53"/>
      <c r="BX336" s="53"/>
      <c r="BY336" s="53"/>
      <c r="BZ336" s="53"/>
      <c r="CA336" s="53"/>
      <c r="CB336" s="53"/>
      <c r="CC336" s="53"/>
      <c r="CD336" s="53"/>
      <c r="CE336" s="53"/>
      <c r="CF336" s="53"/>
      <c r="CG336" s="53"/>
      <c r="CH336" s="53"/>
      <c r="CI336" s="53"/>
      <c r="CJ336" s="53"/>
      <c r="CK336" s="53"/>
      <c r="CL336" s="53"/>
      <c r="CM336" s="53"/>
      <c r="CN336" s="53"/>
      <c r="CO336" s="53"/>
      <c r="CP336" s="53"/>
      <c r="CQ336" s="53"/>
      <c r="CR336" s="53"/>
      <c r="CS336" s="53"/>
      <c r="CT336" s="53"/>
      <c r="CU336" s="53"/>
      <c r="CV336" s="53"/>
      <c r="CW336" s="53"/>
      <c r="CX336" s="53"/>
      <c r="CY336" s="53"/>
      <c r="CZ336" s="53"/>
      <c r="DA336" s="53"/>
      <c r="DB336" s="53"/>
      <c r="DC336" s="53"/>
      <c r="DD336" s="53"/>
      <c r="DE336" s="53"/>
      <c r="DF336" s="53"/>
      <c r="DG336" s="53"/>
      <c r="DH336" s="53"/>
      <c r="DI336" s="53"/>
      <c r="DJ336" s="53"/>
      <c r="DK336" s="53"/>
      <c r="DL336" s="53"/>
      <c r="DM336" s="53"/>
      <c r="DN336" s="53"/>
      <c r="DO336" s="53"/>
      <c r="DP336" s="53"/>
      <c r="DQ336" s="53"/>
      <c r="DR336" s="53"/>
      <c r="DS336" s="53"/>
      <c r="DT336" s="53"/>
      <c r="DU336" s="53"/>
      <c r="DV336" s="53"/>
      <c r="DW336" s="53"/>
      <c r="DX336" s="53"/>
      <c r="DY336" s="53"/>
      <c r="DZ336" s="53"/>
      <c r="EA336" s="53"/>
      <c r="EB336" s="53"/>
      <c r="EC336" s="53"/>
      <c r="ED336" s="53"/>
      <c r="EE336" s="53"/>
      <c r="EF336" s="53"/>
      <c r="EG336" s="53"/>
      <c r="EH336" s="53"/>
      <c r="EI336" s="53"/>
      <c r="EJ336" s="53"/>
      <c r="EK336" s="53"/>
      <c r="EL336" s="53"/>
      <c r="EM336" s="53"/>
      <c r="EN336" s="53"/>
      <c r="EO336" s="53"/>
      <c r="EP336" s="53"/>
      <c r="EQ336" s="53"/>
      <c r="ER336" s="53"/>
      <c r="ES336" s="53"/>
      <c r="ET336" s="53"/>
      <c r="EU336" s="53"/>
      <c r="EV336" s="53"/>
      <c r="EW336" s="53"/>
      <c r="EX336" s="53"/>
      <c r="EY336" s="53"/>
      <c r="EZ336" s="53"/>
      <c r="FA336" s="53"/>
      <c r="FB336" s="53"/>
      <c r="FC336" s="53"/>
      <c r="FD336" s="53"/>
      <c r="FE336" s="53"/>
      <c r="FF336" s="53"/>
      <c r="FG336" s="53"/>
      <c r="FH336" s="53"/>
      <c r="FI336" s="53"/>
      <c r="FJ336" s="53"/>
      <c r="FK336" s="53"/>
      <c r="FL336" s="53"/>
      <c r="FM336" s="53"/>
      <c r="FN336" s="53"/>
      <c r="FO336" s="53"/>
      <c r="FP336" s="53"/>
      <c r="FQ336" s="53"/>
      <c r="FR336" s="53"/>
      <c r="FS336" s="53"/>
      <c r="FT336" s="53"/>
      <c r="FU336" s="53"/>
      <c r="FV336" s="53"/>
      <c r="FW336" s="53"/>
      <c r="FX336" s="53"/>
      <c r="FY336" s="53"/>
      <c r="FZ336" s="53"/>
      <c r="GA336" s="53"/>
      <c r="GB336" s="53"/>
      <c r="GC336" s="53"/>
      <c r="GD336" s="53"/>
      <c r="GE336" s="53"/>
      <c r="GF336" s="53"/>
      <c r="GG336" s="53"/>
      <c r="GH336" s="53"/>
      <c r="GI336" s="53"/>
      <c r="GJ336" s="53"/>
      <c r="GK336" s="53"/>
      <c r="GL336" s="53"/>
      <c r="GM336" s="53"/>
      <c r="GN336" s="53"/>
      <c r="GO336" s="53"/>
      <c r="GP336" s="53"/>
      <c r="GQ336" s="53"/>
      <c r="GR336" s="53"/>
      <c r="GS336" s="53"/>
      <c r="GT336" s="53"/>
      <c r="GU336" s="53"/>
      <c r="GV336" s="53"/>
      <c r="GW336" s="53"/>
      <c r="GX336" s="53"/>
      <c r="GY336" s="53"/>
      <c r="GZ336" s="53"/>
      <c r="HA336" s="53"/>
      <c r="HB336" s="53"/>
      <c r="HC336" s="53"/>
      <c r="HD336" s="53"/>
      <c r="HE336" s="53"/>
      <c r="HF336" s="53"/>
      <c r="HG336" s="53"/>
      <c r="HH336" s="53"/>
      <c r="HI336" s="53"/>
      <c r="HJ336" s="53"/>
      <c r="HK336" s="53"/>
      <c r="HL336" s="53"/>
      <c r="HM336" s="53"/>
      <c r="HN336" s="53"/>
      <c r="HO336" s="53"/>
      <c r="HP336" s="53"/>
      <c r="HQ336" s="53"/>
      <c r="HR336" s="53"/>
      <c r="HS336" s="53"/>
      <c r="HT336" s="53"/>
      <c r="HU336" s="53"/>
      <c r="HV336" s="53"/>
      <c r="HW336" s="53"/>
      <c r="HX336" s="53"/>
      <c r="HY336" s="53"/>
      <c r="HZ336" s="53"/>
      <c r="IA336" s="53"/>
      <c r="IB336" s="53"/>
      <c r="IC336" s="53"/>
      <c r="ID336" s="53"/>
      <c r="IE336" s="53"/>
      <c r="IF336" s="53"/>
      <c r="IG336" s="53"/>
      <c r="IH336" s="53"/>
      <c r="II336" s="53"/>
      <c r="IJ336" s="53"/>
      <c r="IK336" s="53"/>
      <c r="IL336" s="53"/>
      <c r="IM336" s="53"/>
      <c r="IN336" s="53"/>
      <c r="IO336" s="53"/>
      <c r="IP336" s="53"/>
      <c r="IQ336" s="53"/>
      <c r="IR336" s="53"/>
      <c r="IS336" s="53"/>
      <c r="IT336" s="53"/>
      <c r="IU336" s="53"/>
      <c r="IV336" s="53"/>
      <c r="IW336" s="53"/>
      <c r="IX336" s="53"/>
      <c r="IY336" s="53"/>
      <c r="IZ336" s="53"/>
      <c r="JA336" s="53"/>
      <c r="JB336" s="53"/>
      <c r="JC336" s="53"/>
      <c r="JD336" s="53"/>
      <c r="JE336" s="53"/>
      <c r="JF336" s="53"/>
      <c r="JG336" s="53"/>
      <c r="JH336" s="53"/>
      <c r="JI336" s="53"/>
      <c r="JJ336" s="53"/>
      <c r="JK336" s="53"/>
      <c r="JL336" s="53"/>
      <c r="JM336" s="53"/>
      <c r="JN336" s="53"/>
      <c r="JO336" s="53"/>
      <c r="JP336" s="53"/>
      <c r="JQ336" s="53"/>
      <c r="JR336" s="53"/>
      <c r="JS336" s="53"/>
      <c r="JT336" s="53"/>
      <c r="JU336" s="53"/>
      <c r="JV336" s="53"/>
      <c r="JW336" s="53"/>
      <c r="JX336" s="53"/>
      <c r="JY336" s="53"/>
      <c r="JZ336" s="53"/>
      <c r="KA336" s="53"/>
      <c r="KB336" s="53"/>
      <c r="KC336" s="53"/>
      <c r="KD336" s="53"/>
      <c r="KE336" s="53"/>
      <c r="KF336" s="53"/>
      <c r="KG336" s="53"/>
      <c r="KH336" s="53"/>
      <c r="KI336" s="53"/>
      <c r="KJ336" s="53"/>
      <c r="KK336" s="53"/>
      <c r="KL336" s="53"/>
      <c r="KM336" s="53"/>
      <c r="KN336" s="53"/>
      <c r="KO336" s="9"/>
      <c r="KP336" s="9"/>
    </row>
    <row r="337" spans="1:302" x14ac:dyDescent="0.25">
      <c r="A337" s="106">
        <f t="shared" si="10"/>
        <v>0</v>
      </c>
      <c r="B337" s="52"/>
      <c r="C337" s="93" t="str">
        <f>IFERROR(VLOOKUP($B337,'Sub-code Info'!$B$4:$C$23,2,FALSE),"")</f>
        <v/>
      </c>
      <c r="D337" s="61"/>
      <c r="E337" s="61"/>
      <c r="F337" s="61"/>
      <c r="G337" s="61"/>
      <c r="H337" s="61"/>
      <c r="I337" s="61"/>
      <c r="J337" s="61"/>
      <c r="K337" s="68" t="str">
        <f>IFERROR('General Data'!$F$3*L337/SUM(COUNTIF(D337:J337,"x")),"00:00")</f>
        <v>00:00</v>
      </c>
      <c r="L337" s="75">
        <f t="shared" si="11"/>
        <v>0</v>
      </c>
      <c r="M337" s="53"/>
      <c r="N337" s="53"/>
      <c r="O337" s="53"/>
      <c r="P337" s="53"/>
      <c r="Q337" s="53"/>
      <c r="R337" s="53"/>
      <c r="S337" s="53"/>
      <c r="T337" s="53"/>
      <c r="U337" s="53"/>
      <c r="V337" s="53"/>
      <c r="W337" s="53"/>
      <c r="X337" s="53"/>
      <c r="Y337" s="53"/>
      <c r="Z337" s="53"/>
      <c r="AA337" s="53"/>
      <c r="AB337" s="53"/>
      <c r="AC337" s="53"/>
      <c r="AD337" s="53"/>
      <c r="AE337" s="53"/>
      <c r="AF337" s="53"/>
      <c r="AG337" s="53"/>
      <c r="AH337" s="53"/>
      <c r="AI337" s="53"/>
      <c r="AJ337" s="53"/>
      <c r="AK337" s="53"/>
      <c r="AL337" s="53"/>
      <c r="AM337" s="53"/>
      <c r="AN337" s="53"/>
      <c r="AO337" s="53"/>
      <c r="AP337" s="53"/>
      <c r="AQ337" s="53"/>
      <c r="AR337" s="53"/>
      <c r="AS337" s="53"/>
      <c r="AT337" s="53"/>
      <c r="AU337" s="53"/>
      <c r="AV337" s="53"/>
      <c r="AW337" s="53"/>
      <c r="AX337" s="53"/>
      <c r="AY337" s="53"/>
      <c r="AZ337" s="53"/>
      <c r="BA337" s="53"/>
      <c r="BB337" s="53"/>
      <c r="BC337" s="53"/>
      <c r="BD337" s="53"/>
      <c r="BE337" s="53"/>
      <c r="BF337" s="53"/>
      <c r="BG337" s="53"/>
      <c r="BH337" s="53"/>
      <c r="BI337" s="53"/>
      <c r="BJ337" s="53"/>
      <c r="BK337" s="53"/>
      <c r="BL337" s="53"/>
      <c r="BM337" s="53"/>
      <c r="BN337" s="53"/>
      <c r="BO337" s="53"/>
      <c r="BP337" s="53"/>
      <c r="BQ337" s="53"/>
      <c r="BR337" s="53"/>
      <c r="BS337" s="53"/>
      <c r="BT337" s="53"/>
      <c r="BU337" s="53"/>
      <c r="BV337" s="53"/>
      <c r="BW337" s="53"/>
      <c r="BX337" s="53"/>
      <c r="BY337" s="53"/>
      <c r="BZ337" s="53"/>
      <c r="CA337" s="53"/>
      <c r="CB337" s="53"/>
      <c r="CC337" s="53"/>
      <c r="CD337" s="53"/>
      <c r="CE337" s="53"/>
      <c r="CF337" s="53"/>
      <c r="CG337" s="53"/>
      <c r="CH337" s="53"/>
      <c r="CI337" s="53"/>
      <c r="CJ337" s="53"/>
      <c r="CK337" s="53"/>
      <c r="CL337" s="53"/>
      <c r="CM337" s="53"/>
      <c r="CN337" s="53"/>
      <c r="CO337" s="53"/>
      <c r="CP337" s="53"/>
      <c r="CQ337" s="53"/>
      <c r="CR337" s="53"/>
      <c r="CS337" s="53"/>
      <c r="CT337" s="53"/>
      <c r="CU337" s="53"/>
      <c r="CV337" s="53"/>
      <c r="CW337" s="53"/>
      <c r="CX337" s="53"/>
      <c r="CY337" s="53"/>
      <c r="CZ337" s="53"/>
      <c r="DA337" s="53"/>
      <c r="DB337" s="53"/>
      <c r="DC337" s="53"/>
      <c r="DD337" s="53"/>
      <c r="DE337" s="53"/>
      <c r="DF337" s="53"/>
      <c r="DG337" s="53"/>
      <c r="DH337" s="53"/>
      <c r="DI337" s="53"/>
      <c r="DJ337" s="53"/>
      <c r="DK337" s="53"/>
      <c r="DL337" s="53"/>
      <c r="DM337" s="53"/>
      <c r="DN337" s="53"/>
      <c r="DO337" s="53"/>
      <c r="DP337" s="53"/>
      <c r="DQ337" s="53"/>
      <c r="DR337" s="53"/>
      <c r="DS337" s="53"/>
      <c r="DT337" s="53"/>
      <c r="DU337" s="53"/>
      <c r="DV337" s="53"/>
      <c r="DW337" s="53"/>
      <c r="DX337" s="53"/>
      <c r="DY337" s="53"/>
      <c r="DZ337" s="53"/>
      <c r="EA337" s="53"/>
      <c r="EB337" s="53"/>
      <c r="EC337" s="53"/>
      <c r="ED337" s="53"/>
      <c r="EE337" s="53"/>
      <c r="EF337" s="53"/>
      <c r="EG337" s="53"/>
      <c r="EH337" s="53"/>
      <c r="EI337" s="53"/>
      <c r="EJ337" s="53"/>
      <c r="EK337" s="53"/>
      <c r="EL337" s="53"/>
      <c r="EM337" s="53"/>
      <c r="EN337" s="53"/>
      <c r="EO337" s="53"/>
      <c r="EP337" s="53"/>
      <c r="EQ337" s="53"/>
      <c r="ER337" s="53"/>
      <c r="ES337" s="53"/>
      <c r="ET337" s="53"/>
      <c r="EU337" s="53"/>
      <c r="EV337" s="53"/>
      <c r="EW337" s="53"/>
      <c r="EX337" s="53"/>
      <c r="EY337" s="53"/>
      <c r="EZ337" s="53"/>
      <c r="FA337" s="53"/>
      <c r="FB337" s="53"/>
      <c r="FC337" s="53"/>
      <c r="FD337" s="53"/>
      <c r="FE337" s="53"/>
      <c r="FF337" s="53"/>
      <c r="FG337" s="53"/>
      <c r="FH337" s="53"/>
      <c r="FI337" s="53"/>
      <c r="FJ337" s="53"/>
      <c r="FK337" s="53"/>
      <c r="FL337" s="53"/>
      <c r="FM337" s="53"/>
      <c r="FN337" s="53"/>
      <c r="FO337" s="53"/>
      <c r="FP337" s="53"/>
      <c r="FQ337" s="53"/>
      <c r="FR337" s="53"/>
      <c r="FS337" s="53"/>
      <c r="FT337" s="53"/>
      <c r="FU337" s="53"/>
      <c r="FV337" s="53"/>
      <c r="FW337" s="53"/>
      <c r="FX337" s="53"/>
      <c r="FY337" s="53"/>
      <c r="FZ337" s="53"/>
      <c r="GA337" s="53"/>
      <c r="GB337" s="53"/>
      <c r="GC337" s="53"/>
      <c r="GD337" s="53"/>
      <c r="GE337" s="53"/>
      <c r="GF337" s="53"/>
      <c r="GG337" s="53"/>
      <c r="GH337" s="53"/>
      <c r="GI337" s="53"/>
      <c r="GJ337" s="53"/>
      <c r="GK337" s="53"/>
      <c r="GL337" s="53"/>
      <c r="GM337" s="53"/>
      <c r="GN337" s="53"/>
      <c r="GO337" s="53"/>
      <c r="GP337" s="53"/>
      <c r="GQ337" s="53"/>
      <c r="GR337" s="53"/>
      <c r="GS337" s="53"/>
      <c r="GT337" s="53"/>
      <c r="GU337" s="53"/>
      <c r="GV337" s="53"/>
      <c r="GW337" s="53"/>
      <c r="GX337" s="53"/>
      <c r="GY337" s="53"/>
      <c r="GZ337" s="53"/>
      <c r="HA337" s="53"/>
      <c r="HB337" s="53"/>
      <c r="HC337" s="53"/>
      <c r="HD337" s="53"/>
      <c r="HE337" s="53"/>
      <c r="HF337" s="53"/>
      <c r="HG337" s="53"/>
      <c r="HH337" s="53"/>
      <c r="HI337" s="53"/>
      <c r="HJ337" s="53"/>
      <c r="HK337" s="53"/>
      <c r="HL337" s="53"/>
      <c r="HM337" s="53"/>
      <c r="HN337" s="53"/>
      <c r="HO337" s="53"/>
      <c r="HP337" s="53"/>
      <c r="HQ337" s="53"/>
      <c r="HR337" s="53"/>
      <c r="HS337" s="53"/>
      <c r="HT337" s="53"/>
      <c r="HU337" s="53"/>
      <c r="HV337" s="53"/>
      <c r="HW337" s="53"/>
      <c r="HX337" s="53"/>
      <c r="HY337" s="53"/>
      <c r="HZ337" s="53"/>
      <c r="IA337" s="53"/>
      <c r="IB337" s="53"/>
      <c r="IC337" s="53"/>
      <c r="ID337" s="53"/>
      <c r="IE337" s="53"/>
      <c r="IF337" s="53"/>
      <c r="IG337" s="53"/>
      <c r="IH337" s="53"/>
      <c r="II337" s="53"/>
      <c r="IJ337" s="53"/>
      <c r="IK337" s="53"/>
      <c r="IL337" s="53"/>
      <c r="IM337" s="53"/>
      <c r="IN337" s="53"/>
      <c r="IO337" s="53"/>
      <c r="IP337" s="53"/>
      <c r="IQ337" s="53"/>
      <c r="IR337" s="53"/>
      <c r="IS337" s="53"/>
      <c r="IT337" s="53"/>
      <c r="IU337" s="53"/>
      <c r="IV337" s="53"/>
      <c r="IW337" s="53"/>
      <c r="IX337" s="53"/>
      <c r="IY337" s="53"/>
      <c r="IZ337" s="53"/>
      <c r="JA337" s="53"/>
      <c r="JB337" s="53"/>
      <c r="JC337" s="53"/>
      <c r="JD337" s="53"/>
      <c r="JE337" s="53"/>
      <c r="JF337" s="53"/>
      <c r="JG337" s="53"/>
      <c r="JH337" s="53"/>
      <c r="JI337" s="53"/>
      <c r="JJ337" s="53"/>
      <c r="JK337" s="53"/>
      <c r="JL337" s="53"/>
      <c r="JM337" s="53"/>
      <c r="JN337" s="53"/>
      <c r="JO337" s="53"/>
      <c r="JP337" s="53"/>
      <c r="JQ337" s="53"/>
      <c r="JR337" s="53"/>
      <c r="JS337" s="53"/>
      <c r="JT337" s="53"/>
      <c r="JU337" s="53"/>
      <c r="JV337" s="53"/>
      <c r="JW337" s="53"/>
      <c r="JX337" s="53"/>
      <c r="JY337" s="53"/>
      <c r="JZ337" s="53"/>
      <c r="KA337" s="53"/>
      <c r="KB337" s="53"/>
      <c r="KC337" s="53"/>
      <c r="KD337" s="53"/>
      <c r="KE337" s="53"/>
      <c r="KF337" s="53"/>
      <c r="KG337" s="53"/>
      <c r="KH337" s="53"/>
      <c r="KI337" s="53"/>
      <c r="KJ337" s="53"/>
      <c r="KK337" s="53"/>
      <c r="KL337" s="53"/>
      <c r="KM337" s="53"/>
      <c r="KN337" s="53"/>
      <c r="KO337" s="9"/>
      <c r="KP337" s="9"/>
    </row>
    <row r="338" spans="1:302" x14ac:dyDescent="0.25">
      <c r="A338" s="106">
        <f t="shared" si="10"/>
        <v>0</v>
      </c>
      <c r="B338" s="52"/>
      <c r="C338" s="93" t="str">
        <f>IFERROR(VLOOKUP($B338,'Sub-code Info'!$B$4:$C$23,2,FALSE),"")</f>
        <v/>
      </c>
      <c r="D338" s="61"/>
      <c r="E338" s="61"/>
      <c r="F338" s="61"/>
      <c r="G338" s="61"/>
      <c r="H338" s="61"/>
      <c r="I338" s="61"/>
      <c r="J338" s="61"/>
      <c r="K338" s="68" t="str">
        <f>IFERROR('General Data'!$F$3*L338/SUM(COUNTIF(D338:J338,"x")),"00:00")</f>
        <v>00:00</v>
      </c>
      <c r="L338" s="75">
        <f t="shared" si="11"/>
        <v>0</v>
      </c>
      <c r="M338" s="53"/>
      <c r="N338" s="53"/>
      <c r="O338" s="53"/>
      <c r="P338" s="53"/>
      <c r="Q338" s="53"/>
      <c r="R338" s="53"/>
      <c r="S338" s="53"/>
      <c r="T338" s="53"/>
      <c r="U338" s="53"/>
      <c r="V338" s="53"/>
      <c r="W338" s="53"/>
      <c r="X338" s="53"/>
      <c r="Y338" s="53"/>
      <c r="Z338" s="53"/>
      <c r="AA338" s="53"/>
      <c r="AB338" s="53"/>
      <c r="AC338" s="53"/>
      <c r="AD338" s="53"/>
      <c r="AE338" s="53"/>
      <c r="AF338" s="53"/>
      <c r="AG338" s="53"/>
      <c r="AH338" s="53"/>
      <c r="AI338" s="53"/>
      <c r="AJ338" s="53"/>
      <c r="AK338" s="53"/>
      <c r="AL338" s="53"/>
      <c r="AM338" s="53"/>
      <c r="AN338" s="53"/>
      <c r="AO338" s="53"/>
      <c r="AP338" s="53"/>
      <c r="AQ338" s="53"/>
      <c r="AR338" s="53"/>
      <c r="AS338" s="53"/>
      <c r="AT338" s="53"/>
      <c r="AU338" s="53"/>
      <c r="AV338" s="53"/>
      <c r="AW338" s="53"/>
      <c r="AX338" s="53"/>
      <c r="AY338" s="53"/>
      <c r="AZ338" s="53"/>
      <c r="BA338" s="53"/>
      <c r="BB338" s="53"/>
      <c r="BC338" s="53"/>
      <c r="BD338" s="53"/>
      <c r="BE338" s="53"/>
      <c r="BF338" s="53"/>
      <c r="BG338" s="53"/>
      <c r="BH338" s="53"/>
      <c r="BI338" s="53"/>
      <c r="BJ338" s="53"/>
      <c r="BK338" s="53"/>
      <c r="BL338" s="53"/>
      <c r="BM338" s="53"/>
      <c r="BN338" s="53"/>
      <c r="BO338" s="53"/>
      <c r="BP338" s="53"/>
      <c r="BQ338" s="53"/>
      <c r="BR338" s="53"/>
      <c r="BS338" s="53"/>
      <c r="BT338" s="53"/>
      <c r="BU338" s="53"/>
      <c r="BV338" s="53"/>
      <c r="BW338" s="53"/>
      <c r="BX338" s="53"/>
      <c r="BY338" s="53"/>
      <c r="BZ338" s="53"/>
      <c r="CA338" s="53"/>
      <c r="CB338" s="53"/>
      <c r="CC338" s="53"/>
      <c r="CD338" s="53"/>
      <c r="CE338" s="53"/>
      <c r="CF338" s="53"/>
      <c r="CG338" s="53"/>
      <c r="CH338" s="53"/>
      <c r="CI338" s="53"/>
      <c r="CJ338" s="53"/>
      <c r="CK338" s="53"/>
      <c r="CL338" s="53"/>
      <c r="CM338" s="53"/>
      <c r="CN338" s="53"/>
      <c r="CO338" s="53"/>
      <c r="CP338" s="53"/>
      <c r="CQ338" s="53"/>
      <c r="CR338" s="53"/>
      <c r="CS338" s="53"/>
      <c r="CT338" s="53"/>
      <c r="CU338" s="53"/>
      <c r="CV338" s="53"/>
      <c r="CW338" s="53"/>
      <c r="CX338" s="53"/>
      <c r="CY338" s="53"/>
      <c r="CZ338" s="53"/>
      <c r="DA338" s="53"/>
      <c r="DB338" s="53"/>
      <c r="DC338" s="53"/>
      <c r="DD338" s="53"/>
      <c r="DE338" s="53"/>
      <c r="DF338" s="53"/>
      <c r="DG338" s="53"/>
      <c r="DH338" s="53"/>
      <c r="DI338" s="53"/>
      <c r="DJ338" s="53"/>
      <c r="DK338" s="53"/>
      <c r="DL338" s="53"/>
      <c r="DM338" s="53"/>
      <c r="DN338" s="53"/>
      <c r="DO338" s="53"/>
      <c r="DP338" s="53"/>
      <c r="DQ338" s="53"/>
      <c r="DR338" s="53"/>
      <c r="DS338" s="53"/>
      <c r="DT338" s="53"/>
      <c r="DU338" s="53"/>
      <c r="DV338" s="53"/>
      <c r="DW338" s="53"/>
      <c r="DX338" s="53"/>
      <c r="DY338" s="53"/>
      <c r="DZ338" s="53"/>
      <c r="EA338" s="53"/>
      <c r="EB338" s="53"/>
      <c r="EC338" s="53"/>
      <c r="ED338" s="53"/>
      <c r="EE338" s="53"/>
      <c r="EF338" s="53"/>
      <c r="EG338" s="53"/>
      <c r="EH338" s="53"/>
      <c r="EI338" s="53"/>
      <c r="EJ338" s="53"/>
      <c r="EK338" s="53"/>
      <c r="EL338" s="53"/>
      <c r="EM338" s="53"/>
      <c r="EN338" s="53"/>
      <c r="EO338" s="53"/>
      <c r="EP338" s="53"/>
      <c r="EQ338" s="53"/>
      <c r="ER338" s="53"/>
      <c r="ES338" s="53"/>
      <c r="ET338" s="53"/>
      <c r="EU338" s="53"/>
      <c r="EV338" s="53"/>
      <c r="EW338" s="53"/>
      <c r="EX338" s="53"/>
      <c r="EY338" s="53"/>
      <c r="EZ338" s="53"/>
      <c r="FA338" s="53"/>
      <c r="FB338" s="53"/>
      <c r="FC338" s="53"/>
      <c r="FD338" s="53"/>
      <c r="FE338" s="53"/>
      <c r="FF338" s="53"/>
      <c r="FG338" s="53"/>
      <c r="FH338" s="53"/>
      <c r="FI338" s="53"/>
      <c r="FJ338" s="53"/>
      <c r="FK338" s="53"/>
      <c r="FL338" s="53"/>
      <c r="FM338" s="53"/>
      <c r="FN338" s="53"/>
      <c r="FO338" s="53"/>
      <c r="FP338" s="53"/>
      <c r="FQ338" s="53"/>
      <c r="FR338" s="53"/>
      <c r="FS338" s="53"/>
      <c r="FT338" s="53"/>
      <c r="FU338" s="53"/>
      <c r="FV338" s="53"/>
      <c r="FW338" s="53"/>
      <c r="FX338" s="53"/>
      <c r="FY338" s="53"/>
      <c r="FZ338" s="53"/>
      <c r="GA338" s="53"/>
      <c r="GB338" s="53"/>
      <c r="GC338" s="53"/>
      <c r="GD338" s="53"/>
      <c r="GE338" s="53"/>
      <c r="GF338" s="53"/>
      <c r="GG338" s="53"/>
      <c r="GH338" s="53"/>
      <c r="GI338" s="53"/>
      <c r="GJ338" s="53"/>
      <c r="GK338" s="53"/>
      <c r="GL338" s="53"/>
      <c r="GM338" s="53"/>
      <c r="GN338" s="53"/>
      <c r="GO338" s="53"/>
      <c r="GP338" s="53"/>
      <c r="GQ338" s="53"/>
      <c r="GR338" s="53"/>
      <c r="GS338" s="53"/>
      <c r="GT338" s="53"/>
      <c r="GU338" s="53"/>
      <c r="GV338" s="53"/>
      <c r="GW338" s="53"/>
      <c r="GX338" s="53"/>
      <c r="GY338" s="53"/>
      <c r="GZ338" s="53"/>
      <c r="HA338" s="53"/>
      <c r="HB338" s="53"/>
      <c r="HC338" s="53"/>
      <c r="HD338" s="53"/>
      <c r="HE338" s="53"/>
      <c r="HF338" s="53"/>
      <c r="HG338" s="53"/>
      <c r="HH338" s="53"/>
      <c r="HI338" s="53"/>
      <c r="HJ338" s="53"/>
      <c r="HK338" s="53"/>
      <c r="HL338" s="53"/>
      <c r="HM338" s="53"/>
      <c r="HN338" s="53"/>
      <c r="HO338" s="53"/>
      <c r="HP338" s="53"/>
      <c r="HQ338" s="53"/>
      <c r="HR338" s="53"/>
      <c r="HS338" s="53"/>
      <c r="HT338" s="53"/>
      <c r="HU338" s="53"/>
      <c r="HV338" s="53"/>
      <c r="HW338" s="53"/>
      <c r="HX338" s="53"/>
      <c r="HY338" s="53"/>
      <c r="HZ338" s="53"/>
      <c r="IA338" s="53"/>
      <c r="IB338" s="53"/>
      <c r="IC338" s="53"/>
      <c r="ID338" s="53"/>
      <c r="IE338" s="53"/>
      <c r="IF338" s="53"/>
      <c r="IG338" s="53"/>
      <c r="IH338" s="53"/>
      <c r="II338" s="53"/>
      <c r="IJ338" s="53"/>
      <c r="IK338" s="53"/>
      <c r="IL338" s="53"/>
      <c r="IM338" s="53"/>
      <c r="IN338" s="53"/>
      <c r="IO338" s="53"/>
      <c r="IP338" s="53"/>
      <c r="IQ338" s="53"/>
      <c r="IR338" s="53"/>
      <c r="IS338" s="53"/>
      <c r="IT338" s="53"/>
      <c r="IU338" s="53"/>
      <c r="IV338" s="53"/>
      <c r="IW338" s="53"/>
      <c r="IX338" s="53"/>
      <c r="IY338" s="53"/>
      <c r="IZ338" s="53"/>
      <c r="JA338" s="53"/>
      <c r="JB338" s="53"/>
      <c r="JC338" s="53"/>
      <c r="JD338" s="53"/>
      <c r="JE338" s="53"/>
      <c r="JF338" s="53"/>
      <c r="JG338" s="53"/>
      <c r="JH338" s="53"/>
      <c r="JI338" s="53"/>
      <c r="JJ338" s="53"/>
      <c r="JK338" s="53"/>
      <c r="JL338" s="53"/>
      <c r="JM338" s="53"/>
      <c r="JN338" s="53"/>
      <c r="JO338" s="53"/>
      <c r="JP338" s="53"/>
      <c r="JQ338" s="53"/>
      <c r="JR338" s="53"/>
      <c r="JS338" s="53"/>
      <c r="JT338" s="53"/>
      <c r="JU338" s="53"/>
      <c r="JV338" s="53"/>
      <c r="JW338" s="53"/>
      <c r="JX338" s="53"/>
      <c r="JY338" s="53"/>
      <c r="JZ338" s="53"/>
      <c r="KA338" s="53"/>
      <c r="KB338" s="53"/>
      <c r="KC338" s="53"/>
      <c r="KD338" s="53"/>
      <c r="KE338" s="53"/>
      <c r="KF338" s="53"/>
      <c r="KG338" s="53"/>
      <c r="KH338" s="53"/>
      <c r="KI338" s="53"/>
      <c r="KJ338" s="53"/>
      <c r="KK338" s="53"/>
      <c r="KL338" s="53"/>
      <c r="KM338" s="53"/>
      <c r="KN338" s="53"/>
      <c r="KO338" s="9"/>
      <c r="KP338" s="9"/>
    </row>
    <row r="339" spans="1:302" x14ac:dyDescent="0.25">
      <c r="A339" s="106">
        <f t="shared" si="10"/>
        <v>0</v>
      </c>
      <c r="B339" s="52"/>
      <c r="C339" s="93" t="str">
        <f>IFERROR(VLOOKUP($B339,'Sub-code Info'!$B$4:$C$23,2,FALSE),"")</f>
        <v/>
      </c>
      <c r="D339" s="61"/>
      <c r="E339" s="61"/>
      <c r="F339" s="61"/>
      <c r="G339" s="61"/>
      <c r="H339" s="61"/>
      <c r="I339" s="61"/>
      <c r="J339" s="61"/>
      <c r="K339" s="68" t="str">
        <f>IFERROR('General Data'!$F$3*L339/SUM(COUNTIF(D339:J339,"x")),"00:00")</f>
        <v>00:00</v>
      </c>
      <c r="L339" s="75">
        <f t="shared" si="11"/>
        <v>0</v>
      </c>
      <c r="M339" s="53"/>
      <c r="N339" s="53"/>
      <c r="O339" s="53"/>
      <c r="P339" s="53"/>
      <c r="Q339" s="53"/>
      <c r="R339" s="53"/>
      <c r="S339" s="53"/>
      <c r="T339" s="53"/>
      <c r="U339" s="53"/>
      <c r="V339" s="53"/>
      <c r="W339" s="53"/>
      <c r="X339" s="53"/>
      <c r="Y339" s="53"/>
      <c r="Z339" s="53"/>
      <c r="AA339" s="53"/>
      <c r="AB339" s="53"/>
      <c r="AC339" s="53"/>
      <c r="AD339" s="53"/>
      <c r="AE339" s="53"/>
      <c r="AF339" s="53"/>
      <c r="AG339" s="53"/>
      <c r="AH339" s="53"/>
      <c r="AI339" s="53"/>
      <c r="AJ339" s="53"/>
      <c r="AK339" s="53"/>
      <c r="AL339" s="53"/>
      <c r="AM339" s="53"/>
      <c r="AN339" s="53"/>
      <c r="AO339" s="53"/>
      <c r="AP339" s="53"/>
      <c r="AQ339" s="53"/>
      <c r="AR339" s="53"/>
      <c r="AS339" s="53"/>
      <c r="AT339" s="53"/>
      <c r="AU339" s="53"/>
      <c r="AV339" s="53"/>
      <c r="AW339" s="53"/>
      <c r="AX339" s="53"/>
      <c r="AY339" s="53"/>
      <c r="AZ339" s="53"/>
      <c r="BA339" s="53"/>
      <c r="BB339" s="53"/>
      <c r="BC339" s="53"/>
      <c r="BD339" s="53"/>
      <c r="BE339" s="53"/>
      <c r="BF339" s="53"/>
      <c r="BG339" s="53"/>
      <c r="BH339" s="53"/>
      <c r="BI339" s="53"/>
      <c r="BJ339" s="53"/>
      <c r="BK339" s="53"/>
      <c r="BL339" s="53"/>
      <c r="BM339" s="53"/>
      <c r="BN339" s="53"/>
      <c r="BO339" s="53"/>
      <c r="BP339" s="53"/>
      <c r="BQ339" s="53"/>
      <c r="BR339" s="53"/>
      <c r="BS339" s="53"/>
      <c r="BT339" s="53"/>
      <c r="BU339" s="53"/>
      <c r="BV339" s="53"/>
      <c r="BW339" s="53"/>
      <c r="BX339" s="53"/>
      <c r="BY339" s="53"/>
      <c r="BZ339" s="53"/>
      <c r="CA339" s="53"/>
      <c r="CB339" s="53"/>
      <c r="CC339" s="53"/>
      <c r="CD339" s="53"/>
      <c r="CE339" s="53"/>
      <c r="CF339" s="53"/>
      <c r="CG339" s="53"/>
      <c r="CH339" s="53"/>
      <c r="CI339" s="53"/>
      <c r="CJ339" s="53"/>
      <c r="CK339" s="53"/>
      <c r="CL339" s="53"/>
      <c r="CM339" s="53"/>
      <c r="CN339" s="53"/>
      <c r="CO339" s="53"/>
      <c r="CP339" s="53"/>
      <c r="CQ339" s="53"/>
      <c r="CR339" s="53"/>
      <c r="CS339" s="53"/>
      <c r="CT339" s="53"/>
      <c r="CU339" s="53"/>
      <c r="CV339" s="53"/>
      <c r="CW339" s="53"/>
      <c r="CX339" s="53"/>
      <c r="CY339" s="53"/>
      <c r="CZ339" s="53"/>
      <c r="DA339" s="53"/>
      <c r="DB339" s="53"/>
      <c r="DC339" s="53"/>
      <c r="DD339" s="53"/>
      <c r="DE339" s="53"/>
      <c r="DF339" s="53"/>
      <c r="DG339" s="53"/>
      <c r="DH339" s="53"/>
      <c r="DI339" s="53"/>
      <c r="DJ339" s="53"/>
      <c r="DK339" s="53"/>
      <c r="DL339" s="53"/>
      <c r="DM339" s="53"/>
      <c r="DN339" s="53"/>
      <c r="DO339" s="53"/>
      <c r="DP339" s="53"/>
      <c r="DQ339" s="53"/>
      <c r="DR339" s="53"/>
      <c r="DS339" s="53"/>
      <c r="DT339" s="53"/>
      <c r="DU339" s="53"/>
      <c r="DV339" s="53"/>
      <c r="DW339" s="53"/>
      <c r="DX339" s="53"/>
      <c r="DY339" s="53"/>
      <c r="DZ339" s="53"/>
      <c r="EA339" s="53"/>
      <c r="EB339" s="53"/>
      <c r="EC339" s="53"/>
      <c r="ED339" s="53"/>
      <c r="EE339" s="53"/>
      <c r="EF339" s="53"/>
      <c r="EG339" s="53"/>
      <c r="EH339" s="53"/>
      <c r="EI339" s="53"/>
      <c r="EJ339" s="53"/>
      <c r="EK339" s="53"/>
      <c r="EL339" s="53"/>
      <c r="EM339" s="53"/>
      <c r="EN339" s="53"/>
      <c r="EO339" s="53"/>
      <c r="EP339" s="53"/>
      <c r="EQ339" s="53"/>
      <c r="ER339" s="53"/>
      <c r="ES339" s="53"/>
      <c r="ET339" s="53"/>
      <c r="EU339" s="53"/>
      <c r="EV339" s="53"/>
      <c r="EW339" s="53"/>
      <c r="EX339" s="53"/>
      <c r="EY339" s="53"/>
      <c r="EZ339" s="53"/>
      <c r="FA339" s="53"/>
      <c r="FB339" s="53"/>
      <c r="FC339" s="53"/>
      <c r="FD339" s="53"/>
      <c r="FE339" s="53"/>
      <c r="FF339" s="53"/>
      <c r="FG339" s="53"/>
      <c r="FH339" s="53"/>
      <c r="FI339" s="53"/>
      <c r="FJ339" s="53"/>
      <c r="FK339" s="53"/>
      <c r="FL339" s="53"/>
      <c r="FM339" s="53"/>
      <c r="FN339" s="53"/>
      <c r="FO339" s="53"/>
      <c r="FP339" s="53"/>
      <c r="FQ339" s="53"/>
      <c r="FR339" s="53"/>
      <c r="FS339" s="53"/>
      <c r="FT339" s="53"/>
      <c r="FU339" s="53"/>
      <c r="FV339" s="53"/>
      <c r="FW339" s="53"/>
      <c r="FX339" s="53"/>
      <c r="FY339" s="53"/>
      <c r="FZ339" s="53"/>
      <c r="GA339" s="53"/>
      <c r="GB339" s="53"/>
      <c r="GC339" s="53"/>
      <c r="GD339" s="53"/>
      <c r="GE339" s="53"/>
      <c r="GF339" s="53"/>
      <c r="GG339" s="53"/>
      <c r="GH339" s="53"/>
      <c r="GI339" s="53"/>
      <c r="GJ339" s="53"/>
      <c r="GK339" s="53"/>
      <c r="GL339" s="53"/>
      <c r="GM339" s="53"/>
      <c r="GN339" s="53"/>
      <c r="GO339" s="53"/>
      <c r="GP339" s="53"/>
      <c r="GQ339" s="53"/>
      <c r="GR339" s="53"/>
      <c r="GS339" s="53"/>
      <c r="GT339" s="53"/>
      <c r="GU339" s="53"/>
      <c r="GV339" s="53"/>
      <c r="GW339" s="53"/>
      <c r="GX339" s="53"/>
      <c r="GY339" s="53"/>
      <c r="GZ339" s="53"/>
      <c r="HA339" s="53"/>
      <c r="HB339" s="53"/>
      <c r="HC339" s="53"/>
      <c r="HD339" s="53"/>
      <c r="HE339" s="53"/>
      <c r="HF339" s="53"/>
      <c r="HG339" s="53"/>
      <c r="HH339" s="53"/>
      <c r="HI339" s="53"/>
      <c r="HJ339" s="53"/>
      <c r="HK339" s="53"/>
      <c r="HL339" s="53"/>
      <c r="HM339" s="53"/>
      <c r="HN339" s="53"/>
      <c r="HO339" s="53"/>
      <c r="HP339" s="53"/>
      <c r="HQ339" s="53"/>
      <c r="HR339" s="53"/>
      <c r="HS339" s="53"/>
      <c r="HT339" s="53"/>
      <c r="HU339" s="53"/>
      <c r="HV339" s="53"/>
      <c r="HW339" s="53"/>
      <c r="HX339" s="53"/>
      <c r="HY339" s="53"/>
      <c r="HZ339" s="53"/>
      <c r="IA339" s="53"/>
      <c r="IB339" s="53"/>
      <c r="IC339" s="53"/>
      <c r="ID339" s="53"/>
      <c r="IE339" s="53"/>
      <c r="IF339" s="53"/>
      <c r="IG339" s="53"/>
      <c r="IH339" s="53"/>
      <c r="II339" s="53"/>
      <c r="IJ339" s="53"/>
      <c r="IK339" s="53"/>
      <c r="IL339" s="53"/>
      <c r="IM339" s="53"/>
      <c r="IN339" s="53"/>
      <c r="IO339" s="53"/>
      <c r="IP339" s="53"/>
      <c r="IQ339" s="53"/>
      <c r="IR339" s="53"/>
      <c r="IS339" s="53"/>
      <c r="IT339" s="53"/>
      <c r="IU339" s="53"/>
      <c r="IV339" s="53"/>
      <c r="IW339" s="53"/>
      <c r="IX339" s="53"/>
      <c r="IY339" s="53"/>
      <c r="IZ339" s="53"/>
      <c r="JA339" s="53"/>
      <c r="JB339" s="53"/>
      <c r="JC339" s="53"/>
      <c r="JD339" s="53"/>
      <c r="JE339" s="53"/>
      <c r="JF339" s="53"/>
      <c r="JG339" s="53"/>
      <c r="JH339" s="53"/>
      <c r="JI339" s="53"/>
      <c r="JJ339" s="53"/>
      <c r="JK339" s="53"/>
      <c r="JL339" s="53"/>
      <c r="JM339" s="53"/>
      <c r="JN339" s="53"/>
      <c r="JO339" s="53"/>
      <c r="JP339" s="53"/>
      <c r="JQ339" s="53"/>
      <c r="JR339" s="53"/>
      <c r="JS339" s="53"/>
      <c r="JT339" s="53"/>
      <c r="JU339" s="53"/>
      <c r="JV339" s="53"/>
      <c r="JW339" s="53"/>
      <c r="JX339" s="53"/>
      <c r="JY339" s="53"/>
      <c r="JZ339" s="53"/>
      <c r="KA339" s="53"/>
      <c r="KB339" s="53"/>
      <c r="KC339" s="53"/>
      <c r="KD339" s="53"/>
      <c r="KE339" s="53"/>
      <c r="KF339" s="53"/>
      <c r="KG339" s="53"/>
      <c r="KH339" s="53"/>
      <c r="KI339" s="53"/>
      <c r="KJ339" s="53"/>
      <c r="KK339" s="53"/>
      <c r="KL339" s="53"/>
      <c r="KM339" s="53"/>
      <c r="KN339" s="53"/>
      <c r="KO339" s="9"/>
      <c r="KP339" s="9"/>
    </row>
    <row r="340" spans="1:302" x14ac:dyDescent="0.25">
      <c r="A340" s="106">
        <f t="shared" si="10"/>
        <v>0</v>
      </c>
      <c r="B340" s="52"/>
      <c r="C340" s="93" t="str">
        <f>IFERROR(VLOOKUP($B340,'Sub-code Info'!$B$4:$C$23,2,FALSE),"")</f>
        <v/>
      </c>
      <c r="D340" s="61"/>
      <c r="E340" s="61"/>
      <c r="F340" s="61"/>
      <c r="G340" s="61"/>
      <c r="H340" s="61"/>
      <c r="I340" s="61"/>
      <c r="J340" s="61"/>
      <c r="K340" s="68" t="str">
        <f>IFERROR('General Data'!$F$3*L340/SUM(COUNTIF(D340:J340,"x")),"00:00")</f>
        <v>00:00</v>
      </c>
      <c r="L340" s="75">
        <f t="shared" si="11"/>
        <v>0</v>
      </c>
      <c r="M340" s="53"/>
      <c r="N340" s="53"/>
      <c r="O340" s="53"/>
      <c r="P340" s="53"/>
      <c r="Q340" s="53"/>
      <c r="R340" s="53"/>
      <c r="S340" s="53"/>
      <c r="T340" s="53"/>
      <c r="U340" s="53"/>
      <c r="V340" s="53"/>
      <c r="W340" s="53"/>
      <c r="X340" s="53"/>
      <c r="Y340" s="53"/>
      <c r="Z340" s="53"/>
      <c r="AA340" s="53"/>
      <c r="AB340" s="53"/>
      <c r="AC340" s="53"/>
      <c r="AD340" s="53"/>
      <c r="AE340" s="53"/>
      <c r="AF340" s="53"/>
      <c r="AG340" s="53"/>
      <c r="AH340" s="53"/>
      <c r="AI340" s="53"/>
      <c r="AJ340" s="53"/>
      <c r="AK340" s="53"/>
      <c r="AL340" s="53"/>
      <c r="AM340" s="53"/>
      <c r="AN340" s="53"/>
      <c r="AO340" s="53"/>
      <c r="AP340" s="53"/>
      <c r="AQ340" s="53"/>
      <c r="AR340" s="53"/>
      <c r="AS340" s="53"/>
      <c r="AT340" s="53"/>
      <c r="AU340" s="53"/>
      <c r="AV340" s="53"/>
      <c r="AW340" s="53"/>
      <c r="AX340" s="53"/>
      <c r="AY340" s="53"/>
      <c r="AZ340" s="53"/>
      <c r="BA340" s="53"/>
      <c r="BB340" s="53"/>
      <c r="BC340" s="53"/>
      <c r="BD340" s="53"/>
      <c r="BE340" s="53"/>
      <c r="BF340" s="53"/>
      <c r="BG340" s="53"/>
      <c r="BH340" s="53"/>
      <c r="BI340" s="53"/>
      <c r="BJ340" s="53"/>
      <c r="BK340" s="53"/>
      <c r="BL340" s="53"/>
      <c r="BM340" s="53"/>
      <c r="BN340" s="53"/>
      <c r="BO340" s="53"/>
      <c r="BP340" s="53"/>
      <c r="BQ340" s="53"/>
      <c r="BR340" s="53"/>
      <c r="BS340" s="53"/>
      <c r="BT340" s="53"/>
      <c r="BU340" s="53"/>
      <c r="BV340" s="53"/>
      <c r="BW340" s="53"/>
      <c r="BX340" s="53"/>
      <c r="BY340" s="53"/>
      <c r="BZ340" s="53"/>
      <c r="CA340" s="53"/>
      <c r="CB340" s="53"/>
      <c r="CC340" s="53"/>
      <c r="CD340" s="53"/>
      <c r="CE340" s="53"/>
      <c r="CF340" s="53"/>
      <c r="CG340" s="53"/>
      <c r="CH340" s="53"/>
      <c r="CI340" s="53"/>
      <c r="CJ340" s="53"/>
      <c r="CK340" s="53"/>
      <c r="CL340" s="53"/>
      <c r="CM340" s="53"/>
      <c r="CN340" s="53"/>
      <c r="CO340" s="53"/>
      <c r="CP340" s="53"/>
      <c r="CQ340" s="53"/>
      <c r="CR340" s="53"/>
      <c r="CS340" s="53"/>
      <c r="CT340" s="53"/>
      <c r="CU340" s="53"/>
      <c r="CV340" s="53"/>
      <c r="CW340" s="53"/>
      <c r="CX340" s="53"/>
      <c r="CY340" s="53"/>
      <c r="CZ340" s="53"/>
      <c r="DA340" s="53"/>
      <c r="DB340" s="53"/>
      <c r="DC340" s="53"/>
      <c r="DD340" s="53"/>
      <c r="DE340" s="53"/>
      <c r="DF340" s="53"/>
      <c r="DG340" s="53"/>
      <c r="DH340" s="53"/>
      <c r="DI340" s="53"/>
      <c r="DJ340" s="53"/>
      <c r="DK340" s="53"/>
      <c r="DL340" s="53"/>
      <c r="DM340" s="53"/>
      <c r="DN340" s="53"/>
      <c r="DO340" s="53"/>
      <c r="DP340" s="53"/>
      <c r="DQ340" s="53"/>
      <c r="DR340" s="53"/>
      <c r="DS340" s="53"/>
      <c r="DT340" s="53"/>
      <c r="DU340" s="53"/>
      <c r="DV340" s="53"/>
      <c r="DW340" s="53"/>
      <c r="DX340" s="53"/>
      <c r="DY340" s="53"/>
      <c r="DZ340" s="53"/>
      <c r="EA340" s="53"/>
      <c r="EB340" s="53"/>
      <c r="EC340" s="53"/>
      <c r="ED340" s="53"/>
      <c r="EE340" s="53"/>
      <c r="EF340" s="53"/>
      <c r="EG340" s="53"/>
      <c r="EH340" s="53"/>
      <c r="EI340" s="53"/>
      <c r="EJ340" s="53"/>
      <c r="EK340" s="53"/>
      <c r="EL340" s="53"/>
      <c r="EM340" s="53"/>
      <c r="EN340" s="53"/>
      <c r="EO340" s="53"/>
      <c r="EP340" s="53"/>
      <c r="EQ340" s="53"/>
      <c r="ER340" s="53"/>
      <c r="ES340" s="53"/>
      <c r="ET340" s="53"/>
      <c r="EU340" s="53"/>
      <c r="EV340" s="53"/>
      <c r="EW340" s="53"/>
      <c r="EX340" s="53"/>
      <c r="EY340" s="53"/>
      <c r="EZ340" s="53"/>
      <c r="FA340" s="53"/>
      <c r="FB340" s="53"/>
      <c r="FC340" s="53"/>
      <c r="FD340" s="53"/>
      <c r="FE340" s="53"/>
      <c r="FF340" s="53"/>
      <c r="FG340" s="53"/>
      <c r="FH340" s="53"/>
      <c r="FI340" s="53"/>
      <c r="FJ340" s="53"/>
      <c r="FK340" s="53"/>
      <c r="FL340" s="53"/>
      <c r="FM340" s="53"/>
      <c r="FN340" s="53"/>
      <c r="FO340" s="53"/>
      <c r="FP340" s="53"/>
      <c r="FQ340" s="53"/>
      <c r="FR340" s="53"/>
      <c r="FS340" s="53"/>
      <c r="FT340" s="53"/>
      <c r="FU340" s="53"/>
      <c r="FV340" s="53"/>
      <c r="FW340" s="53"/>
      <c r="FX340" s="53"/>
      <c r="FY340" s="53"/>
      <c r="FZ340" s="53"/>
      <c r="GA340" s="53"/>
      <c r="GB340" s="53"/>
      <c r="GC340" s="53"/>
      <c r="GD340" s="53"/>
      <c r="GE340" s="53"/>
      <c r="GF340" s="53"/>
      <c r="GG340" s="53"/>
      <c r="GH340" s="53"/>
      <c r="GI340" s="53"/>
      <c r="GJ340" s="53"/>
      <c r="GK340" s="53"/>
      <c r="GL340" s="53"/>
      <c r="GM340" s="53"/>
      <c r="GN340" s="53"/>
      <c r="GO340" s="53"/>
      <c r="GP340" s="53"/>
      <c r="GQ340" s="53"/>
      <c r="GR340" s="53"/>
      <c r="GS340" s="53"/>
      <c r="GT340" s="53"/>
      <c r="GU340" s="53"/>
      <c r="GV340" s="53"/>
      <c r="GW340" s="53"/>
      <c r="GX340" s="53"/>
      <c r="GY340" s="53"/>
      <c r="GZ340" s="53"/>
      <c r="HA340" s="53"/>
      <c r="HB340" s="53"/>
      <c r="HC340" s="53"/>
      <c r="HD340" s="53"/>
      <c r="HE340" s="53"/>
      <c r="HF340" s="53"/>
      <c r="HG340" s="53"/>
      <c r="HH340" s="53"/>
      <c r="HI340" s="53"/>
      <c r="HJ340" s="53"/>
      <c r="HK340" s="53"/>
      <c r="HL340" s="53"/>
      <c r="HM340" s="53"/>
      <c r="HN340" s="53"/>
      <c r="HO340" s="53"/>
      <c r="HP340" s="53"/>
      <c r="HQ340" s="53"/>
      <c r="HR340" s="53"/>
      <c r="HS340" s="53"/>
      <c r="HT340" s="53"/>
      <c r="HU340" s="53"/>
      <c r="HV340" s="53"/>
      <c r="HW340" s="53"/>
      <c r="HX340" s="53"/>
      <c r="HY340" s="53"/>
      <c r="HZ340" s="53"/>
      <c r="IA340" s="53"/>
      <c r="IB340" s="53"/>
      <c r="IC340" s="53"/>
      <c r="ID340" s="53"/>
      <c r="IE340" s="53"/>
      <c r="IF340" s="53"/>
      <c r="IG340" s="53"/>
      <c r="IH340" s="53"/>
      <c r="II340" s="53"/>
      <c r="IJ340" s="53"/>
      <c r="IK340" s="53"/>
      <c r="IL340" s="53"/>
      <c r="IM340" s="53"/>
      <c r="IN340" s="53"/>
      <c r="IO340" s="53"/>
      <c r="IP340" s="53"/>
      <c r="IQ340" s="53"/>
      <c r="IR340" s="53"/>
      <c r="IS340" s="53"/>
      <c r="IT340" s="53"/>
      <c r="IU340" s="53"/>
      <c r="IV340" s="53"/>
      <c r="IW340" s="53"/>
      <c r="IX340" s="53"/>
      <c r="IY340" s="53"/>
      <c r="IZ340" s="53"/>
      <c r="JA340" s="53"/>
      <c r="JB340" s="53"/>
      <c r="JC340" s="53"/>
      <c r="JD340" s="53"/>
      <c r="JE340" s="53"/>
      <c r="JF340" s="53"/>
      <c r="JG340" s="53"/>
      <c r="JH340" s="53"/>
      <c r="JI340" s="53"/>
      <c r="JJ340" s="53"/>
      <c r="JK340" s="53"/>
      <c r="JL340" s="53"/>
      <c r="JM340" s="53"/>
      <c r="JN340" s="53"/>
      <c r="JO340" s="53"/>
      <c r="JP340" s="53"/>
      <c r="JQ340" s="53"/>
      <c r="JR340" s="53"/>
      <c r="JS340" s="53"/>
      <c r="JT340" s="53"/>
      <c r="JU340" s="53"/>
      <c r="JV340" s="53"/>
      <c r="JW340" s="53"/>
      <c r="JX340" s="53"/>
      <c r="JY340" s="53"/>
      <c r="JZ340" s="53"/>
      <c r="KA340" s="53"/>
      <c r="KB340" s="53"/>
      <c r="KC340" s="53"/>
      <c r="KD340" s="53"/>
      <c r="KE340" s="53"/>
      <c r="KF340" s="53"/>
      <c r="KG340" s="53"/>
      <c r="KH340" s="53"/>
      <c r="KI340" s="53"/>
      <c r="KJ340" s="53"/>
      <c r="KK340" s="53"/>
      <c r="KL340" s="53"/>
      <c r="KM340" s="53"/>
      <c r="KN340" s="53"/>
      <c r="KO340" s="9"/>
      <c r="KP340" s="9"/>
    </row>
    <row r="341" spans="1:302" x14ac:dyDescent="0.25">
      <c r="A341" s="106">
        <f t="shared" si="10"/>
        <v>0</v>
      </c>
      <c r="B341" s="52"/>
      <c r="C341" s="93" t="str">
        <f>IFERROR(VLOOKUP($B341,'Sub-code Info'!$B$4:$C$23,2,FALSE),"")</f>
        <v/>
      </c>
      <c r="D341" s="61"/>
      <c r="E341" s="61"/>
      <c r="F341" s="61"/>
      <c r="G341" s="61"/>
      <c r="H341" s="61"/>
      <c r="I341" s="61"/>
      <c r="J341" s="61"/>
      <c r="K341" s="68" t="str">
        <f>IFERROR('General Data'!$F$3*L341/SUM(COUNTIF(D341:J341,"x")),"00:00")</f>
        <v>00:00</v>
      </c>
      <c r="L341" s="75">
        <f t="shared" si="11"/>
        <v>0</v>
      </c>
      <c r="M341" s="53"/>
      <c r="N341" s="53"/>
      <c r="O341" s="53"/>
      <c r="P341" s="53"/>
      <c r="Q341" s="53"/>
      <c r="R341" s="53"/>
      <c r="S341" s="53"/>
      <c r="T341" s="53"/>
      <c r="U341" s="53"/>
      <c r="V341" s="53"/>
      <c r="W341" s="53"/>
      <c r="X341" s="53"/>
      <c r="Y341" s="53"/>
      <c r="Z341" s="53"/>
      <c r="AA341" s="53"/>
      <c r="AB341" s="53"/>
      <c r="AC341" s="53"/>
      <c r="AD341" s="53"/>
      <c r="AE341" s="53"/>
      <c r="AF341" s="53"/>
      <c r="AG341" s="53"/>
      <c r="AH341" s="53"/>
      <c r="AI341" s="53"/>
      <c r="AJ341" s="53"/>
      <c r="AK341" s="53"/>
      <c r="AL341" s="53"/>
      <c r="AM341" s="53"/>
      <c r="AN341" s="53"/>
      <c r="AO341" s="53"/>
      <c r="AP341" s="53"/>
      <c r="AQ341" s="53"/>
      <c r="AR341" s="53"/>
      <c r="AS341" s="53"/>
      <c r="AT341" s="53"/>
      <c r="AU341" s="53"/>
      <c r="AV341" s="53"/>
      <c r="AW341" s="53"/>
      <c r="AX341" s="53"/>
      <c r="AY341" s="53"/>
      <c r="AZ341" s="53"/>
      <c r="BA341" s="53"/>
      <c r="BB341" s="53"/>
      <c r="BC341" s="53"/>
      <c r="BD341" s="53"/>
      <c r="BE341" s="53"/>
      <c r="BF341" s="53"/>
      <c r="BG341" s="53"/>
      <c r="BH341" s="53"/>
      <c r="BI341" s="53"/>
      <c r="BJ341" s="53"/>
      <c r="BK341" s="53"/>
      <c r="BL341" s="53"/>
      <c r="BM341" s="53"/>
      <c r="BN341" s="53"/>
      <c r="BO341" s="53"/>
      <c r="BP341" s="53"/>
      <c r="BQ341" s="53"/>
      <c r="BR341" s="53"/>
      <c r="BS341" s="53"/>
      <c r="BT341" s="53"/>
      <c r="BU341" s="53"/>
      <c r="BV341" s="53"/>
      <c r="BW341" s="53"/>
      <c r="BX341" s="53"/>
      <c r="BY341" s="53"/>
      <c r="BZ341" s="53"/>
      <c r="CA341" s="53"/>
      <c r="CB341" s="53"/>
      <c r="CC341" s="53"/>
      <c r="CD341" s="53"/>
      <c r="CE341" s="53"/>
      <c r="CF341" s="53"/>
      <c r="CG341" s="53"/>
      <c r="CH341" s="53"/>
      <c r="CI341" s="53"/>
      <c r="CJ341" s="53"/>
      <c r="CK341" s="53"/>
      <c r="CL341" s="53"/>
      <c r="CM341" s="53"/>
      <c r="CN341" s="53"/>
      <c r="CO341" s="53"/>
      <c r="CP341" s="53"/>
      <c r="CQ341" s="53"/>
      <c r="CR341" s="53"/>
      <c r="CS341" s="53"/>
      <c r="CT341" s="53"/>
      <c r="CU341" s="53"/>
      <c r="CV341" s="53"/>
      <c r="CW341" s="53"/>
      <c r="CX341" s="53"/>
      <c r="CY341" s="53"/>
      <c r="CZ341" s="53"/>
      <c r="DA341" s="53"/>
      <c r="DB341" s="53"/>
      <c r="DC341" s="53"/>
      <c r="DD341" s="53"/>
      <c r="DE341" s="53"/>
      <c r="DF341" s="53"/>
      <c r="DG341" s="53"/>
      <c r="DH341" s="53"/>
      <c r="DI341" s="53"/>
      <c r="DJ341" s="53"/>
      <c r="DK341" s="53"/>
      <c r="DL341" s="53"/>
      <c r="DM341" s="53"/>
      <c r="DN341" s="53"/>
      <c r="DO341" s="53"/>
      <c r="DP341" s="53"/>
      <c r="DQ341" s="53"/>
      <c r="DR341" s="53"/>
      <c r="DS341" s="53"/>
      <c r="DT341" s="53"/>
      <c r="DU341" s="53"/>
      <c r="DV341" s="53"/>
      <c r="DW341" s="53"/>
      <c r="DX341" s="53"/>
      <c r="DY341" s="53"/>
      <c r="DZ341" s="53"/>
      <c r="EA341" s="53"/>
      <c r="EB341" s="53"/>
      <c r="EC341" s="53"/>
      <c r="ED341" s="53"/>
      <c r="EE341" s="53"/>
      <c r="EF341" s="53"/>
      <c r="EG341" s="53"/>
      <c r="EH341" s="53"/>
      <c r="EI341" s="53"/>
      <c r="EJ341" s="53"/>
      <c r="EK341" s="53"/>
      <c r="EL341" s="53"/>
      <c r="EM341" s="53"/>
      <c r="EN341" s="53"/>
      <c r="EO341" s="53"/>
      <c r="EP341" s="53"/>
      <c r="EQ341" s="53"/>
      <c r="ER341" s="53"/>
      <c r="ES341" s="53"/>
      <c r="ET341" s="53"/>
      <c r="EU341" s="53"/>
      <c r="EV341" s="53"/>
      <c r="EW341" s="53"/>
      <c r="EX341" s="53"/>
      <c r="EY341" s="53"/>
      <c r="EZ341" s="53"/>
      <c r="FA341" s="53"/>
      <c r="FB341" s="53"/>
      <c r="FC341" s="53"/>
      <c r="FD341" s="53"/>
      <c r="FE341" s="53"/>
      <c r="FF341" s="53"/>
      <c r="FG341" s="53"/>
      <c r="FH341" s="53"/>
      <c r="FI341" s="53"/>
      <c r="FJ341" s="53"/>
      <c r="FK341" s="53"/>
      <c r="FL341" s="53"/>
      <c r="FM341" s="53"/>
      <c r="FN341" s="53"/>
      <c r="FO341" s="53"/>
      <c r="FP341" s="53"/>
      <c r="FQ341" s="53"/>
      <c r="FR341" s="53"/>
      <c r="FS341" s="53"/>
      <c r="FT341" s="53"/>
      <c r="FU341" s="53"/>
      <c r="FV341" s="53"/>
      <c r="FW341" s="53"/>
      <c r="FX341" s="53"/>
      <c r="FY341" s="53"/>
      <c r="FZ341" s="53"/>
      <c r="GA341" s="53"/>
      <c r="GB341" s="53"/>
      <c r="GC341" s="53"/>
      <c r="GD341" s="53"/>
      <c r="GE341" s="53"/>
      <c r="GF341" s="53"/>
      <c r="GG341" s="53"/>
      <c r="GH341" s="53"/>
      <c r="GI341" s="53"/>
      <c r="GJ341" s="53"/>
      <c r="GK341" s="53"/>
      <c r="GL341" s="53"/>
      <c r="GM341" s="53"/>
      <c r="GN341" s="53"/>
      <c r="GO341" s="53"/>
      <c r="GP341" s="53"/>
      <c r="GQ341" s="53"/>
      <c r="GR341" s="53"/>
      <c r="GS341" s="53"/>
      <c r="GT341" s="53"/>
      <c r="GU341" s="53"/>
      <c r="GV341" s="53"/>
      <c r="GW341" s="53"/>
      <c r="GX341" s="53"/>
      <c r="GY341" s="53"/>
      <c r="GZ341" s="53"/>
      <c r="HA341" s="53"/>
      <c r="HB341" s="53"/>
      <c r="HC341" s="53"/>
      <c r="HD341" s="53"/>
      <c r="HE341" s="53"/>
      <c r="HF341" s="53"/>
      <c r="HG341" s="53"/>
      <c r="HH341" s="53"/>
      <c r="HI341" s="53"/>
      <c r="HJ341" s="53"/>
      <c r="HK341" s="53"/>
      <c r="HL341" s="53"/>
      <c r="HM341" s="53"/>
      <c r="HN341" s="53"/>
      <c r="HO341" s="53"/>
      <c r="HP341" s="53"/>
      <c r="HQ341" s="53"/>
      <c r="HR341" s="53"/>
      <c r="HS341" s="53"/>
      <c r="HT341" s="53"/>
      <c r="HU341" s="53"/>
      <c r="HV341" s="53"/>
      <c r="HW341" s="53"/>
      <c r="HX341" s="53"/>
      <c r="HY341" s="53"/>
      <c r="HZ341" s="53"/>
      <c r="IA341" s="53"/>
      <c r="IB341" s="53"/>
      <c r="IC341" s="53"/>
      <c r="ID341" s="53"/>
      <c r="IE341" s="53"/>
      <c r="IF341" s="53"/>
      <c r="IG341" s="53"/>
      <c r="IH341" s="53"/>
      <c r="II341" s="53"/>
      <c r="IJ341" s="53"/>
      <c r="IK341" s="53"/>
      <c r="IL341" s="53"/>
      <c r="IM341" s="53"/>
      <c r="IN341" s="53"/>
      <c r="IO341" s="53"/>
      <c r="IP341" s="53"/>
      <c r="IQ341" s="53"/>
      <c r="IR341" s="53"/>
      <c r="IS341" s="53"/>
      <c r="IT341" s="53"/>
      <c r="IU341" s="53"/>
      <c r="IV341" s="53"/>
      <c r="IW341" s="53"/>
      <c r="IX341" s="53"/>
      <c r="IY341" s="53"/>
      <c r="IZ341" s="53"/>
      <c r="JA341" s="53"/>
      <c r="JB341" s="53"/>
      <c r="JC341" s="53"/>
      <c r="JD341" s="53"/>
      <c r="JE341" s="53"/>
      <c r="JF341" s="53"/>
      <c r="JG341" s="53"/>
      <c r="JH341" s="53"/>
      <c r="JI341" s="53"/>
      <c r="JJ341" s="53"/>
      <c r="JK341" s="53"/>
      <c r="JL341" s="53"/>
      <c r="JM341" s="53"/>
      <c r="JN341" s="53"/>
      <c r="JO341" s="53"/>
      <c r="JP341" s="53"/>
      <c r="JQ341" s="53"/>
      <c r="JR341" s="53"/>
      <c r="JS341" s="53"/>
      <c r="JT341" s="53"/>
      <c r="JU341" s="53"/>
      <c r="JV341" s="53"/>
      <c r="JW341" s="53"/>
      <c r="JX341" s="53"/>
      <c r="JY341" s="53"/>
      <c r="JZ341" s="53"/>
      <c r="KA341" s="53"/>
      <c r="KB341" s="53"/>
      <c r="KC341" s="53"/>
      <c r="KD341" s="53"/>
      <c r="KE341" s="53"/>
      <c r="KF341" s="53"/>
      <c r="KG341" s="53"/>
      <c r="KH341" s="53"/>
      <c r="KI341" s="53"/>
      <c r="KJ341" s="53"/>
      <c r="KK341" s="53"/>
      <c r="KL341" s="53"/>
      <c r="KM341" s="53"/>
      <c r="KN341" s="53"/>
      <c r="KO341" s="9"/>
      <c r="KP341" s="9"/>
    </row>
    <row r="342" spans="1:302" x14ac:dyDescent="0.25">
      <c r="A342" s="106">
        <f t="shared" si="10"/>
        <v>0</v>
      </c>
      <c r="B342" s="52"/>
      <c r="C342" s="93" t="str">
        <f>IFERROR(VLOOKUP($B342,'Sub-code Info'!$B$4:$C$23,2,FALSE),"")</f>
        <v/>
      </c>
      <c r="D342" s="61"/>
      <c r="E342" s="61"/>
      <c r="F342" s="61"/>
      <c r="G342" s="61"/>
      <c r="H342" s="61"/>
      <c r="I342" s="61"/>
      <c r="J342" s="61"/>
      <c r="K342" s="68" t="str">
        <f>IFERROR('General Data'!$F$3*L342/SUM(COUNTIF(D342:J342,"x")),"00:00")</f>
        <v>00:00</v>
      </c>
      <c r="L342" s="75">
        <f t="shared" si="11"/>
        <v>0</v>
      </c>
      <c r="M342" s="53"/>
      <c r="N342" s="53"/>
      <c r="O342" s="53"/>
      <c r="P342" s="53"/>
      <c r="Q342" s="53"/>
      <c r="R342" s="53"/>
      <c r="S342" s="53"/>
      <c r="T342" s="53"/>
      <c r="U342" s="53"/>
      <c r="V342" s="53"/>
      <c r="W342" s="53"/>
      <c r="X342" s="53"/>
      <c r="Y342" s="53"/>
      <c r="Z342" s="53"/>
      <c r="AA342" s="53"/>
      <c r="AB342" s="53"/>
      <c r="AC342" s="53"/>
      <c r="AD342" s="53"/>
      <c r="AE342" s="53"/>
      <c r="AF342" s="53"/>
      <c r="AG342" s="53"/>
      <c r="AH342" s="53"/>
      <c r="AI342" s="53"/>
      <c r="AJ342" s="53"/>
      <c r="AK342" s="53"/>
      <c r="AL342" s="53"/>
      <c r="AM342" s="53"/>
      <c r="AN342" s="53"/>
      <c r="AO342" s="53"/>
      <c r="AP342" s="53"/>
      <c r="AQ342" s="53"/>
      <c r="AR342" s="53"/>
      <c r="AS342" s="53"/>
      <c r="AT342" s="53"/>
      <c r="AU342" s="53"/>
      <c r="AV342" s="53"/>
      <c r="AW342" s="53"/>
      <c r="AX342" s="53"/>
      <c r="AY342" s="53"/>
      <c r="AZ342" s="53"/>
      <c r="BA342" s="53"/>
      <c r="BB342" s="53"/>
      <c r="BC342" s="53"/>
      <c r="BD342" s="53"/>
      <c r="BE342" s="53"/>
      <c r="BF342" s="53"/>
      <c r="BG342" s="53"/>
      <c r="BH342" s="53"/>
      <c r="BI342" s="53"/>
      <c r="BJ342" s="53"/>
      <c r="BK342" s="53"/>
      <c r="BL342" s="53"/>
      <c r="BM342" s="53"/>
      <c r="BN342" s="53"/>
      <c r="BO342" s="53"/>
      <c r="BP342" s="53"/>
      <c r="BQ342" s="53"/>
      <c r="BR342" s="53"/>
      <c r="BS342" s="53"/>
      <c r="BT342" s="53"/>
      <c r="BU342" s="53"/>
      <c r="BV342" s="53"/>
      <c r="BW342" s="53"/>
      <c r="BX342" s="53"/>
      <c r="BY342" s="53"/>
      <c r="BZ342" s="53"/>
      <c r="CA342" s="53"/>
      <c r="CB342" s="53"/>
      <c r="CC342" s="53"/>
      <c r="CD342" s="53"/>
      <c r="CE342" s="53"/>
      <c r="CF342" s="53"/>
      <c r="CG342" s="53"/>
      <c r="CH342" s="53"/>
      <c r="CI342" s="53"/>
      <c r="CJ342" s="53"/>
      <c r="CK342" s="53"/>
      <c r="CL342" s="53"/>
      <c r="CM342" s="53"/>
      <c r="CN342" s="53"/>
      <c r="CO342" s="53"/>
      <c r="CP342" s="53"/>
      <c r="CQ342" s="53"/>
      <c r="CR342" s="53"/>
      <c r="CS342" s="53"/>
      <c r="CT342" s="53"/>
      <c r="CU342" s="53"/>
      <c r="CV342" s="53"/>
      <c r="CW342" s="53"/>
      <c r="CX342" s="53"/>
      <c r="CY342" s="53"/>
      <c r="CZ342" s="53"/>
      <c r="DA342" s="53"/>
      <c r="DB342" s="53"/>
      <c r="DC342" s="53"/>
      <c r="DD342" s="53"/>
      <c r="DE342" s="53"/>
      <c r="DF342" s="53"/>
      <c r="DG342" s="53"/>
      <c r="DH342" s="53"/>
      <c r="DI342" s="53"/>
      <c r="DJ342" s="53"/>
      <c r="DK342" s="53"/>
      <c r="DL342" s="53"/>
      <c r="DM342" s="53"/>
      <c r="DN342" s="53"/>
      <c r="DO342" s="53"/>
      <c r="DP342" s="53"/>
      <c r="DQ342" s="53"/>
      <c r="DR342" s="53"/>
      <c r="DS342" s="53"/>
      <c r="DT342" s="53"/>
      <c r="DU342" s="53"/>
      <c r="DV342" s="53"/>
      <c r="DW342" s="53"/>
      <c r="DX342" s="53"/>
      <c r="DY342" s="53"/>
      <c r="DZ342" s="53"/>
      <c r="EA342" s="53"/>
      <c r="EB342" s="53"/>
      <c r="EC342" s="53"/>
      <c r="ED342" s="53"/>
      <c r="EE342" s="53"/>
      <c r="EF342" s="53"/>
      <c r="EG342" s="53"/>
      <c r="EH342" s="53"/>
      <c r="EI342" s="53"/>
      <c r="EJ342" s="53"/>
      <c r="EK342" s="53"/>
      <c r="EL342" s="53"/>
      <c r="EM342" s="53"/>
      <c r="EN342" s="53"/>
      <c r="EO342" s="53"/>
      <c r="EP342" s="53"/>
      <c r="EQ342" s="53"/>
      <c r="ER342" s="53"/>
      <c r="ES342" s="53"/>
      <c r="ET342" s="53"/>
      <c r="EU342" s="53"/>
      <c r="EV342" s="53"/>
      <c r="EW342" s="53"/>
      <c r="EX342" s="53"/>
      <c r="EY342" s="53"/>
      <c r="EZ342" s="53"/>
      <c r="FA342" s="53"/>
      <c r="FB342" s="53"/>
      <c r="FC342" s="53"/>
      <c r="FD342" s="53"/>
      <c r="FE342" s="53"/>
      <c r="FF342" s="53"/>
      <c r="FG342" s="53"/>
      <c r="FH342" s="53"/>
      <c r="FI342" s="53"/>
      <c r="FJ342" s="53"/>
      <c r="FK342" s="53"/>
      <c r="FL342" s="53"/>
      <c r="FM342" s="53"/>
      <c r="FN342" s="53"/>
      <c r="FO342" s="53"/>
      <c r="FP342" s="53"/>
      <c r="FQ342" s="53"/>
      <c r="FR342" s="53"/>
      <c r="FS342" s="53"/>
      <c r="FT342" s="53"/>
      <c r="FU342" s="53"/>
      <c r="FV342" s="53"/>
      <c r="FW342" s="53"/>
      <c r="FX342" s="53"/>
      <c r="FY342" s="53"/>
      <c r="FZ342" s="53"/>
      <c r="GA342" s="53"/>
      <c r="GB342" s="53"/>
      <c r="GC342" s="53"/>
      <c r="GD342" s="53"/>
      <c r="GE342" s="53"/>
      <c r="GF342" s="53"/>
      <c r="GG342" s="53"/>
      <c r="GH342" s="53"/>
      <c r="GI342" s="53"/>
      <c r="GJ342" s="53"/>
      <c r="GK342" s="53"/>
      <c r="GL342" s="53"/>
      <c r="GM342" s="53"/>
      <c r="GN342" s="53"/>
      <c r="GO342" s="53"/>
      <c r="GP342" s="53"/>
      <c r="GQ342" s="53"/>
      <c r="GR342" s="53"/>
      <c r="GS342" s="53"/>
      <c r="GT342" s="53"/>
      <c r="GU342" s="53"/>
      <c r="GV342" s="53"/>
      <c r="GW342" s="53"/>
      <c r="GX342" s="53"/>
      <c r="GY342" s="53"/>
      <c r="GZ342" s="53"/>
      <c r="HA342" s="53"/>
      <c r="HB342" s="53"/>
      <c r="HC342" s="53"/>
      <c r="HD342" s="53"/>
      <c r="HE342" s="53"/>
      <c r="HF342" s="53"/>
      <c r="HG342" s="53"/>
      <c r="HH342" s="53"/>
      <c r="HI342" s="53"/>
      <c r="HJ342" s="53"/>
      <c r="HK342" s="53"/>
      <c r="HL342" s="53"/>
      <c r="HM342" s="53"/>
      <c r="HN342" s="53"/>
      <c r="HO342" s="53"/>
      <c r="HP342" s="53"/>
      <c r="HQ342" s="53"/>
      <c r="HR342" s="53"/>
      <c r="HS342" s="53"/>
      <c r="HT342" s="53"/>
      <c r="HU342" s="53"/>
      <c r="HV342" s="53"/>
      <c r="HW342" s="53"/>
      <c r="HX342" s="53"/>
      <c r="HY342" s="53"/>
      <c r="HZ342" s="53"/>
      <c r="IA342" s="53"/>
      <c r="IB342" s="53"/>
      <c r="IC342" s="53"/>
      <c r="ID342" s="53"/>
      <c r="IE342" s="53"/>
      <c r="IF342" s="53"/>
      <c r="IG342" s="53"/>
      <c r="IH342" s="53"/>
      <c r="II342" s="53"/>
      <c r="IJ342" s="53"/>
      <c r="IK342" s="53"/>
      <c r="IL342" s="53"/>
      <c r="IM342" s="53"/>
      <c r="IN342" s="53"/>
      <c r="IO342" s="53"/>
      <c r="IP342" s="53"/>
      <c r="IQ342" s="53"/>
      <c r="IR342" s="53"/>
      <c r="IS342" s="53"/>
      <c r="IT342" s="53"/>
      <c r="IU342" s="53"/>
      <c r="IV342" s="53"/>
      <c r="IW342" s="53"/>
      <c r="IX342" s="53"/>
      <c r="IY342" s="53"/>
      <c r="IZ342" s="53"/>
      <c r="JA342" s="53"/>
      <c r="JB342" s="53"/>
      <c r="JC342" s="53"/>
      <c r="JD342" s="53"/>
      <c r="JE342" s="53"/>
      <c r="JF342" s="53"/>
      <c r="JG342" s="53"/>
      <c r="JH342" s="53"/>
      <c r="JI342" s="53"/>
      <c r="JJ342" s="53"/>
      <c r="JK342" s="53"/>
      <c r="JL342" s="53"/>
      <c r="JM342" s="53"/>
      <c r="JN342" s="53"/>
      <c r="JO342" s="53"/>
      <c r="JP342" s="53"/>
      <c r="JQ342" s="53"/>
      <c r="JR342" s="53"/>
      <c r="JS342" s="53"/>
      <c r="JT342" s="53"/>
      <c r="JU342" s="53"/>
      <c r="JV342" s="53"/>
      <c r="JW342" s="53"/>
      <c r="JX342" s="53"/>
      <c r="JY342" s="53"/>
      <c r="JZ342" s="53"/>
      <c r="KA342" s="53"/>
      <c r="KB342" s="53"/>
      <c r="KC342" s="53"/>
      <c r="KD342" s="53"/>
      <c r="KE342" s="53"/>
      <c r="KF342" s="53"/>
      <c r="KG342" s="53"/>
      <c r="KH342" s="53"/>
      <c r="KI342" s="53"/>
      <c r="KJ342" s="53"/>
      <c r="KK342" s="53"/>
      <c r="KL342" s="53"/>
      <c r="KM342" s="53"/>
      <c r="KN342" s="53"/>
      <c r="KO342" s="9"/>
      <c r="KP342" s="9"/>
    </row>
    <row r="343" spans="1:302" x14ac:dyDescent="0.25">
      <c r="A343" s="106">
        <f t="shared" si="10"/>
        <v>0</v>
      </c>
      <c r="B343" s="52"/>
      <c r="C343" s="93" t="str">
        <f>IFERROR(VLOOKUP($B343,'Sub-code Info'!$B$4:$C$23,2,FALSE),"")</f>
        <v/>
      </c>
      <c r="D343" s="61"/>
      <c r="E343" s="61"/>
      <c r="F343" s="61"/>
      <c r="G343" s="61"/>
      <c r="H343" s="61"/>
      <c r="I343" s="61"/>
      <c r="J343" s="61"/>
      <c r="K343" s="68" t="str">
        <f>IFERROR('General Data'!$F$3*L343/SUM(COUNTIF(D343:J343,"x")),"00:00")</f>
        <v>00:00</v>
      </c>
      <c r="L343" s="75">
        <f t="shared" si="11"/>
        <v>0</v>
      </c>
      <c r="M343" s="53"/>
      <c r="N343" s="53"/>
      <c r="O343" s="53"/>
      <c r="P343" s="53"/>
      <c r="Q343" s="53"/>
      <c r="R343" s="53"/>
      <c r="S343" s="53"/>
      <c r="T343" s="53"/>
      <c r="U343" s="53"/>
      <c r="V343" s="53"/>
      <c r="W343" s="53"/>
      <c r="X343" s="53"/>
      <c r="Y343" s="53"/>
      <c r="Z343" s="53"/>
      <c r="AA343" s="53"/>
      <c r="AB343" s="53"/>
      <c r="AC343" s="53"/>
      <c r="AD343" s="53"/>
      <c r="AE343" s="53"/>
      <c r="AF343" s="53"/>
      <c r="AG343" s="53"/>
      <c r="AH343" s="53"/>
      <c r="AI343" s="53"/>
      <c r="AJ343" s="53"/>
      <c r="AK343" s="53"/>
      <c r="AL343" s="53"/>
      <c r="AM343" s="53"/>
      <c r="AN343" s="53"/>
      <c r="AO343" s="53"/>
      <c r="AP343" s="53"/>
      <c r="AQ343" s="53"/>
      <c r="AR343" s="53"/>
      <c r="AS343" s="53"/>
      <c r="AT343" s="53"/>
      <c r="AU343" s="53"/>
      <c r="AV343" s="53"/>
      <c r="AW343" s="53"/>
      <c r="AX343" s="53"/>
      <c r="AY343" s="53"/>
      <c r="AZ343" s="53"/>
      <c r="BA343" s="53"/>
      <c r="BB343" s="53"/>
      <c r="BC343" s="53"/>
      <c r="BD343" s="53"/>
      <c r="BE343" s="53"/>
      <c r="BF343" s="53"/>
      <c r="BG343" s="53"/>
      <c r="BH343" s="53"/>
      <c r="BI343" s="53"/>
      <c r="BJ343" s="53"/>
      <c r="BK343" s="53"/>
      <c r="BL343" s="53"/>
      <c r="BM343" s="53"/>
      <c r="BN343" s="53"/>
      <c r="BO343" s="53"/>
      <c r="BP343" s="53"/>
      <c r="BQ343" s="53"/>
      <c r="BR343" s="53"/>
      <c r="BS343" s="53"/>
      <c r="BT343" s="53"/>
      <c r="BU343" s="53"/>
      <c r="BV343" s="53"/>
      <c r="BW343" s="53"/>
      <c r="BX343" s="53"/>
      <c r="BY343" s="53"/>
      <c r="BZ343" s="53"/>
      <c r="CA343" s="53"/>
      <c r="CB343" s="53"/>
      <c r="CC343" s="53"/>
      <c r="CD343" s="53"/>
      <c r="CE343" s="53"/>
      <c r="CF343" s="53"/>
      <c r="CG343" s="53"/>
      <c r="CH343" s="53"/>
      <c r="CI343" s="53"/>
      <c r="CJ343" s="53"/>
      <c r="CK343" s="53"/>
      <c r="CL343" s="53"/>
      <c r="CM343" s="53"/>
      <c r="CN343" s="53"/>
      <c r="CO343" s="53"/>
      <c r="CP343" s="53"/>
      <c r="CQ343" s="53"/>
      <c r="CR343" s="53"/>
      <c r="CS343" s="53"/>
      <c r="CT343" s="53"/>
      <c r="CU343" s="53"/>
      <c r="CV343" s="53"/>
      <c r="CW343" s="53"/>
      <c r="CX343" s="53"/>
      <c r="CY343" s="53"/>
      <c r="CZ343" s="53"/>
      <c r="DA343" s="53"/>
      <c r="DB343" s="53"/>
      <c r="DC343" s="53"/>
      <c r="DD343" s="53"/>
      <c r="DE343" s="53"/>
      <c r="DF343" s="53"/>
      <c r="DG343" s="53"/>
      <c r="DH343" s="53"/>
      <c r="DI343" s="53"/>
      <c r="DJ343" s="53"/>
      <c r="DK343" s="53"/>
      <c r="DL343" s="53"/>
      <c r="DM343" s="53"/>
      <c r="DN343" s="53"/>
      <c r="DO343" s="53"/>
      <c r="DP343" s="53"/>
      <c r="DQ343" s="53"/>
      <c r="DR343" s="53"/>
      <c r="DS343" s="53"/>
      <c r="DT343" s="53"/>
      <c r="DU343" s="53"/>
      <c r="DV343" s="53"/>
      <c r="DW343" s="53"/>
      <c r="DX343" s="53"/>
      <c r="DY343" s="53"/>
      <c r="DZ343" s="53"/>
      <c r="EA343" s="53"/>
      <c r="EB343" s="53"/>
      <c r="EC343" s="53"/>
      <c r="ED343" s="53"/>
      <c r="EE343" s="53"/>
      <c r="EF343" s="53"/>
      <c r="EG343" s="53"/>
      <c r="EH343" s="53"/>
      <c r="EI343" s="53"/>
      <c r="EJ343" s="53"/>
      <c r="EK343" s="53"/>
      <c r="EL343" s="53"/>
      <c r="EM343" s="53"/>
      <c r="EN343" s="53"/>
      <c r="EO343" s="53"/>
      <c r="EP343" s="53"/>
      <c r="EQ343" s="53"/>
      <c r="ER343" s="53"/>
      <c r="ES343" s="53"/>
      <c r="ET343" s="53"/>
      <c r="EU343" s="53"/>
      <c r="EV343" s="53"/>
      <c r="EW343" s="53"/>
      <c r="EX343" s="53"/>
      <c r="EY343" s="53"/>
      <c r="EZ343" s="53"/>
      <c r="FA343" s="53"/>
      <c r="FB343" s="53"/>
      <c r="FC343" s="53"/>
      <c r="FD343" s="53"/>
      <c r="FE343" s="53"/>
      <c r="FF343" s="53"/>
      <c r="FG343" s="53"/>
      <c r="FH343" s="53"/>
      <c r="FI343" s="53"/>
      <c r="FJ343" s="53"/>
      <c r="FK343" s="53"/>
      <c r="FL343" s="53"/>
      <c r="FM343" s="53"/>
      <c r="FN343" s="53"/>
      <c r="FO343" s="53"/>
      <c r="FP343" s="53"/>
      <c r="FQ343" s="53"/>
      <c r="FR343" s="53"/>
      <c r="FS343" s="53"/>
      <c r="FT343" s="53"/>
      <c r="FU343" s="53"/>
      <c r="FV343" s="53"/>
      <c r="FW343" s="53"/>
      <c r="FX343" s="53"/>
      <c r="FY343" s="53"/>
      <c r="FZ343" s="53"/>
      <c r="GA343" s="53"/>
      <c r="GB343" s="53"/>
      <c r="GC343" s="53"/>
      <c r="GD343" s="53"/>
      <c r="GE343" s="53"/>
      <c r="GF343" s="53"/>
      <c r="GG343" s="53"/>
      <c r="GH343" s="53"/>
      <c r="GI343" s="53"/>
      <c r="GJ343" s="53"/>
      <c r="GK343" s="53"/>
      <c r="GL343" s="53"/>
      <c r="GM343" s="53"/>
      <c r="GN343" s="53"/>
      <c r="GO343" s="53"/>
      <c r="GP343" s="53"/>
      <c r="GQ343" s="53"/>
      <c r="GR343" s="53"/>
      <c r="GS343" s="53"/>
      <c r="GT343" s="53"/>
      <c r="GU343" s="53"/>
      <c r="GV343" s="53"/>
      <c r="GW343" s="53"/>
      <c r="GX343" s="53"/>
      <c r="GY343" s="53"/>
      <c r="GZ343" s="53"/>
      <c r="HA343" s="53"/>
      <c r="HB343" s="53"/>
      <c r="HC343" s="53"/>
      <c r="HD343" s="53"/>
      <c r="HE343" s="53"/>
      <c r="HF343" s="53"/>
      <c r="HG343" s="53"/>
      <c r="HH343" s="53"/>
      <c r="HI343" s="53"/>
      <c r="HJ343" s="53"/>
      <c r="HK343" s="53"/>
      <c r="HL343" s="53"/>
      <c r="HM343" s="53"/>
      <c r="HN343" s="53"/>
      <c r="HO343" s="53"/>
      <c r="HP343" s="53"/>
      <c r="HQ343" s="53"/>
      <c r="HR343" s="53"/>
      <c r="HS343" s="53"/>
      <c r="HT343" s="53"/>
      <c r="HU343" s="53"/>
      <c r="HV343" s="53"/>
      <c r="HW343" s="53"/>
      <c r="HX343" s="53"/>
      <c r="HY343" s="53"/>
      <c r="HZ343" s="53"/>
      <c r="IA343" s="53"/>
      <c r="IB343" s="53"/>
      <c r="IC343" s="53"/>
      <c r="ID343" s="53"/>
      <c r="IE343" s="53"/>
      <c r="IF343" s="53"/>
      <c r="IG343" s="53"/>
      <c r="IH343" s="53"/>
      <c r="II343" s="53"/>
      <c r="IJ343" s="53"/>
      <c r="IK343" s="53"/>
      <c r="IL343" s="53"/>
      <c r="IM343" s="53"/>
      <c r="IN343" s="53"/>
      <c r="IO343" s="53"/>
      <c r="IP343" s="53"/>
      <c r="IQ343" s="53"/>
      <c r="IR343" s="53"/>
      <c r="IS343" s="53"/>
      <c r="IT343" s="53"/>
      <c r="IU343" s="53"/>
      <c r="IV343" s="53"/>
      <c r="IW343" s="53"/>
      <c r="IX343" s="53"/>
      <c r="IY343" s="53"/>
      <c r="IZ343" s="53"/>
      <c r="JA343" s="53"/>
      <c r="JB343" s="53"/>
      <c r="JC343" s="53"/>
      <c r="JD343" s="53"/>
      <c r="JE343" s="53"/>
      <c r="JF343" s="53"/>
      <c r="JG343" s="53"/>
      <c r="JH343" s="53"/>
      <c r="JI343" s="53"/>
      <c r="JJ343" s="53"/>
      <c r="JK343" s="53"/>
      <c r="JL343" s="53"/>
      <c r="JM343" s="53"/>
      <c r="JN343" s="53"/>
      <c r="JO343" s="53"/>
      <c r="JP343" s="53"/>
      <c r="JQ343" s="53"/>
      <c r="JR343" s="53"/>
      <c r="JS343" s="53"/>
      <c r="JT343" s="53"/>
      <c r="JU343" s="53"/>
      <c r="JV343" s="53"/>
      <c r="JW343" s="53"/>
      <c r="JX343" s="53"/>
      <c r="JY343" s="53"/>
      <c r="JZ343" s="53"/>
      <c r="KA343" s="53"/>
      <c r="KB343" s="53"/>
      <c r="KC343" s="53"/>
      <c r="KD343" s="53"/>
      <c r="KE343" s="53"/>
      <c r="KF343" s="53"/>
      <c r="KG343" s="53"/>
      <c r="KH343" s="53"/>
      <c r="KI343" s="53"/>
      <c r="KJ343" s="53"/>
      <c r="KK343" s="53"/>
      <c r="KL343" s="53"/>
      <c r="KM343" s="53"/>
      <c r="KN343" s="53"/>
      <c r="KO343" s="9"/>
      <c r="KP343" s="9"/>
    </row>
    <row r="344" spans="1:302" x14ac:dyDescent="0.25">
      <c r="A344" s="106">
        <f t="shared" si="10"/>
        <v>0</v>
      </c>
      <c r="B344" s="52"/>
      <c r="C344" s="93" t="str">
        <f>IFERROR(VLOOKUP($B344,'Sub-code Info'!$B$4:$C$23,2,FALSE),"")</f>
        <v/>
      </c>
      <c r="D344" s="61"/>
      <c r="E344" s="61"/>
      <c r="F344" s="61"/>
      <c r="G344" s="61"/>
      <c r="H344" s="61"/>
      <c r="I344" s="61"/>
      <c r="J344" s="61"/>
      <c r="K344" s="68" t="str">
        <f>IFERROR('General Data'!$F$3*L344/SUM(COUNTIF(D344:J344,"x")),"00:00")</f>
        <v>00:00</v>
      </c>
      <c r="L344" s="75">
        <f t="shared" si="11"/>
        <v>0</v>
      </c>
      <c r="M344" s="53"/>
      <c r="N344" s="53"/>
      <c r="O344" s="53"/>
      <c r="P344" s="53"/>
      <c r="Q344" s="53"/>
      <c r="R344" s="53"/>
      <c r="S344" s="53"/>
      <c r="T344" s="53"/>
      <c r="U344" s="53"/>
      <c r="V344" s="53"/>
      <c r="W344" s="53"/>
      <c r="X344" s="53"/>
      <c r="Y344" s="53"/>
      <c r="Z344" s="53"/>
      <c r="AA344" s="53"/>
      <c r="AB344" s="53"/>
      <c r="AC344" s="53"/>
      <c r="AD344" s="53"/>
      <c r="AE344" s="53"/>
      <c r="AF344" s="53"/>
      <c r="AG344" s="53"/>
      <c r="AH344" s="53"/>
      <c r="AI344" s="53"/>
      <c r="AJ344" s="53"/>
      <c r="AK344" s="53"/>
      <c r="AL344" s="53"/>
      <c r="AM344" s="53"/>
      <c r="AN344" s="53"/>
      <c r="AO344" s="53"/>
      <c r="AP344" s="53"/>
      <c r="AQ344" s="53"/>
      <c r="AR344" s="53"/>
      <c r="AS344" s="53"/>
      <c r="AT344" s="53"/>
      <c r="AU344" s="53"/>
      <c r="AV344" s="53"/>
      <c r="AW344" s="53"/>
      <c r="AX344" s="53"/>
      <c r="AY344" s="53"/>
      <c r="AZ344" s="53"/>
      <c r="BA344" s="53"/>
      <c r="BB344" s="53"/>
      <c r="BC344" s="53"/>
      <c r="BD344" s="53"/>
      <c r="BE344" s="53"/>
      <c r="BF344" s="53"/>
      <c r="BG344" s="53"/>
      <c r="BH344" s="53"/>
      <c r="BI344" s="53"/>
      <c r="BJ344" s="53"/>
      <c r="BK344" s="53"/>
      <c r="BL344" s="53"/>
      <c r="BM344" s="53"/>
      <c r="BN344" s="53"/>
      <c r="BO344" s="53"/>
      <c r="BP344" s="53"/>
      <c r="BQ344" s="53"/>
      <c r="BR344" s="53"/>
      <c r="BS344" s="53"/>
      <c r="BT344" s="53"/>
      <c r="BU344" s="53"/>
      <c r="BV344" s="53"/>
      <c r="BW344" s="53"/>
      <c r="BX344" s="53"/>
      <c r="BY344" s="53"/>
      <c r="BZ344" s="53"/>
      <c r="CA344" s="53"/>
      <c r="CB344" s="53"/>
      <c r="CC344" s="53"/>
      <c r="CD344" s="53"/>
      <c r="CE344" s="53"/>
      <c r="CF344" s="53"/>
      <c r="CG344" s="53"/>
      <c r="CH344" s="53"/>
      <c r="CI344" s="53"/>
      <c r="CJ344" s="53"/>
      <c r="CK344" s="53"/>
      <c r="CL344" s="53"/>
      <c r="CM344" s="53"/>
      <c r="CN344" s="53"/>
      <c r="CO344" s="53"/>
      <c r="CP344" s="53"/>
      <c r="CQ344" s="53"/>
      <c r="CR344" s="53"/>
      <c r="CS344" s="53"/>
      <c r="CT344" s="53"/>
      <c r="CU344" s="53"/>
      <c r="CV344" s="53"/>
      <c r="CW344" s="53"/>
      <c r="CX344" s="53"/>
      <c r="CY344" s="53"/>
      <c r="CZ344" s="53"/>
      <c r="DA344" s="53"/>
      <c r="DB344" s="53"/>
      <c r="DC344" s="53"/>
      <c r="DD344" s="53"/>
      <c r="DE344" s="53"/>
      <c r="DF344" s="53"/>
      <c r="DG344" s="53"/>
      <c r="DH344" s="53"/>
      <c r="DI344" s="53"/>
      <c r="DJ344" s="53"/>
      <c r="DK344" s="53"/>
      <c r="DL344" s="53"/>
      <c r="DM344" s="53"/>
      <c r="DN344" s="53"/>
      <c r="DO344" s="53"/>
      <c r="DP344" s="53"/>
      <c r="DQ344" s="53"/>
      <c r="DR344" s="53"/>
      <c r="DS344" s="53"/>
      <c r="DT344" s="53"/>
      <c r="DU344" s="53"/>
      <c r="DV344" s="53"/>
      <c r="DW344" s="53"/>
      <c r="DX344" s="53"/>
      <c r="DY344" s="53"/>
      <c r="DZ344" s="53"/>
      <c r="EA344" s="53"/>
      <c r="EB344" s="53"/>
      <c r="EC344" s="53"/>
      <c r="ED344" s="53"/>
      <c r="EE344" s="53"/>
      <c r="EF344" s="53"/>
      <c r="EG344" s="53"/>
      <c r="EH344" s="53"/>
      <c r="EI344" s="53"/>
      <c r="EJ344" s="53"/>
      <c r="EK344" s="53"/>
      <c r="EL344" s="53"/>
      <c r="EM344" s="53"/>
      <c r="EN344" s="53"/>
      <c r="EO344" s="53"/>
      <c r="EP344" s="53"/>
      <c r="EQ344" s="53"/>
      <c r="ER344" s="53"/>
      <c r="ES344" s="53"/>
      <c r="ET344" s="53"/>
      <c r="EU344" s="53"/>
      <c r="EV344" s="53"/>
      <c r="EW344" s="53"/>
      <c r="EX344" s="53"/>
      <c r="EY344" s="53"/>
      <c r="EZ344" s="53"/>
      <c r="FA344" s="53"/>
      <c r="FB344" s="53"/>
      <c r="FC344" s="53"/>
      <c r="FD344" s="53"/>
      <c r="FE344" s="53"/>
      <c r="FF344" s="53"/>
      <c r="FG344" s="53"/>
      <c r="FH344" s="53"/>
      <c r="FI344" s="53"/>
      <c r="FJ344" s="53"/>
      <c r="FK344" s="53"/>
      <c r="FL344" s="53"/>
      <c r="FM344" s="53"/>
      <c r="FN344" s="53"/>
      <c r="FO344" s="53"/>
      <c r="FP344" s="53"/>
      <c r="FQ344" s="53"/>
      <c r="FR344" s="53"/>
      <c r="FS344" s="53"/>
      <c r="FT344" s="53"/>
      <c r="FU344" s="53"/>
      <c r="FV344" s="53"/>
      <c r="FW344" s="53"/>
      <c r="FX344" s="53"/>
      <c r="FY344" s="53"/>
      <c r="FZ344" s="53"/>
      <c r="GA344" s="53"/>
      <c r="GB344" s="53"/>
      <c r="GC344" s="53"/>
      <c r="GD344" s="53"/>
      <c r="GE344" s="53"/>
      <c r="GF344" s="53"/>
      <c r="GG344" s="53"/>
      <c r="GH344" s="53"/>
      <c r="GI344" s="53"/>
      <c r="GJ344" s="53"/>
      <c r="GK344" s="53"/>
      <c r="GL344" s="53"/>
      <c r="GM344" s="53"/>
      <c r="GN344" s="53"/>
      <c r="GO344" s="53"/>
      <c r="GP344" s="53"/>
      <c r="GQ344" s="53"/>
      <c r="GR344" s="53"/>
      <c r="GS344" s="53"/>
      <c r="GT344" s="53"/>
      <c r="GU344" s="53"/>
      <c r="GV344" s="53"/>
      <c r="GW344" s="53"/>
      <c r="GX344" s="53"/>
      <c r="GY344" s="53"/>
      <c r="GZ344" s="53"/>
      <c r="HA344" s="53"/>
      <c r="HB344" s="53"/>
      <c r="HC344" s="53"/>
      <c r="HD344" s="53"/>
      <c r="HE344" s="53"/>
      <c r="HF344" s="53"/>
      <c r="HG344" s="53"/>
      <c r="HH344" s="53"/>
      <c r="HI344" s="53"/>
      <c r="HJ344" s="53"/>
      <c r="HK344" s="53"/>
      <c r="HL344" s="53"/>
      <c r="HM344" s="53"/>
      <c r="HN344" s="53"/>
      <c r="HO344" s="53"/>
      <c r="HP344" s="53"/>
      <c r="HQ344" s="53"/>
      <c r="HR344" s="53"/>
      <c r="HS344" s="53"/>
      <c r="HT344" s="53"/>
      <c r="HU344" s="53"/>
      <c r="HV344" s="53"/>
      <c r="HW344" s="53"/>
      <c r="HX344" s="53"/>
      <c r="HY344" s="53"/>
      <c r="HZ344" s="53"/>
      <c r="IA344" s="53"/>
      <c r="IB344" s="53"/>
      <c r="IC344" s="53"/>
      <c r="ID344" s="53"/>
      <c r="IE344" s="53"/>
      <c r="IF344" s="53"/>
      <c r="IG344" s="53"/>
      <c r="IH344" s="53"/>
      <c r="II344" s="53"/>
      <c r="IJ344" s="53"/>
      <c r="IK344" s="53"/>
      <c r="IL344" s="53"/>
      <c r="IM344" s="53"/>
      <c r="IN344" s="53"/>
      <c r="IO344" s="53"/>
      <c r="IP344" s="53"/>
      <c r="IQ344" s="53"/>
      <c r="IR344" s="53"/>
      <c r="IS344" s="53"/>
      <c r="IT344" s="53"/>
      <c r="IU344" s="53"/>
      <c r="IV344" s="53"/>
      <c r="IW344" s="53"/>
      <c r="IX344" s="53"/>
      <c r="IY344" s="53"/>
      <c r="IZ344" s="53"/>
      <c r="JA344" s="53"/>
      <c r="JB344" s="53"/>
      <c r="JC344" s="53"/>
      <c r="JD344" s="53"/>
      <c r="JE344" s="53"/>
      <c r="JF344" s="53"/>
      <c r="JG344" s="53"/>
      <c r="JH344" s="53"/>
      <c r="JI344" s="53"/>
      <c r="JJ344" s="53"/>
      <c r="JK344" s="53"/>
      <c r="JL344" s="53"/>
      <c r="JM344" s="53"/>
      <c r="JN344" s="53"/>
      <c r="JO344" s="53"/>
      <c r="JP344" s="53"/>
      <c r="JQ344" s="53"/>
      <c r="JR344" s="53"/>
      <c r="JS344" s="53"/>
      <c r="JT344" s="53"/>
      <c r="JU344" s="53"/>
      <c r="JV344" s="53"/>
      <c r="JW344" s="53"/>
      <c r="JX344" s="53"/>
      <c r="JY344" s="53"/>
      <c r="JZ344" s="53"/>
      <c r="KA344" s="53"/>
      <c r="KB344" s="53"/>
      <c r="KC344" s="53"/>
      <c r="KD344" s="53"/>
      <c r="KE344" s="53"/>
      <c r="KF344" s="53"/>
      <c r="KG344" s="53"/>
      <c r="KH344" s="53"/>
      <c r="KI344" s="53"/>
      <c r="KJ344" s="53"/>
      <c r="KK344" s="53"/>
      <c r="KL344" s="53"/>
      <c r="KM344" s="53"/>
      <c r="KN344" s="53"/>
      <c r="KO344" s="9"/>
      <c r="KP344" s="9"/>
    </row>
    <row r="345" spans="1:302" x14ac:dyDescent="0.25">
      <c r="A345" s="106">
        <f t="shared" si="10"/>
        <v>0</v>
      </c>
      <c r="B345" s="52"/>
      <c r="C345" s="93" t="str">
        <f>IFERROR(VLOOKUP($B345,'Sub-code Info'!$B$4:$C$23,2,FALSE),"")</f>
        <v/>
      </c>
      <c r="D345" s="61"/>
      <c r="E345" s="61"/>
      <c r="F345" s="61"/>
      <c r="G345" s="61"/>
      <c r="H345" s="61"/>
      <c r="I345" s="61"/>
      <c r="J345" s="61"/>
      <c r="K345" s="68" t="str">
        <f>IFERROR('General Data'!$F$3*L345/SUM(COUNTIF(D345:J345,"x")),"00:00")</f>
        <v>00:00</v>
      </c>
      <c r="L345" s="75">
        <f t="shared" si="11"/>
        <v>0</v>
      </c>
      <c r="M345" s="53"/>
      <c r="N345" s="53"/>
      <c r="O345" s="53"/>
      <c r="P345" s="53"/>
      <c r="Q345" s="53"/>
      <c r="R345" s="53"/>
      <c r="S345" s="53"/>
      <c r="T345" s="53"/>
      <c r="U345" s="53"/>
      <c r="V345" s="53"/>
      <c r="W345" s="53"/>
      <c r="X345" s="53"/>
      <c r="Y345" s="53"/>
      <c r="Z345" s="53"/>
      <c r="AA345" s="53"/>
      <c r="AB345" s="53"/>
      <c r="AC345" s="53"/>
      <c r="AD345" s="53"/>
      <c r="AE345" s="53"/>
      <c r="AF345" s="53"/>
      <c r="AG345" s="53"/>
      <c r="AH345" s="53"/>
      <c r="AI345" s="53"/>
      <c r="AJ345" s="53"/>
      <c r="AK345" s="53"/>
      <c r="AL345" s="53"/>
      <c r="AM345" s="53"/>
      <c r="AN345" s="53"/>
      <c r="AO345" s="53"/>
      <c r="AP345" s="53"/>
      <c r="AQ345" s="53"/>
      <c r="AR345" s="53"/>
      <c r="AS345" s="53"/>
      <c r="AT345" s="53"/>
      <c r="AU345" s="53"/>
      <c r="AV345" s="53"/>
      <c r="AW345" s="53"/>
      <c r="AX345" s="53"/>
      <c r="AY345" s="53"/>
      <c r="AZ345" s="53"/>
      <c r="BA345" s="53"/>
      <c r="BB345" s="53"/>
      <c r="BC345" s="53"/>
      <c r="BD345" s="53"/>
      <c r="BE345" s="53"/>
      <c r="BF345" s="53"/>
      <c r="BG345" s="53"/>
      <c r="BH345" s="53"/>
      <c r="BI345" s="53"/>
      <c r="BJ345" s="53"/>
      <c r="BK345" s="53"/>
      <c r="BL345" s="53"/>
      <c r="BM345" s="53"/>
      <c r="BN345" s="53"/>
      <c r="BO345" s="53"/>
      <c r="BP345" s="53"/>
      <c r="BQ345" s="53"/>
      <c r="BR345" s="53"/>
      <c r="BS345" s="53"/>
      <c r="BT345" s="53"/>
      <c r="BU345" s="53"/>
      <c r="BV345" s="53"/>
      <c r="BW345" s="53"/>
      <c r="BX345" s="53"/>
      <c r="BY345" s="53"/>
      <c r="BZ345" s="53"/>
      <c r="CA345" s="53"/>
      <c r="CB345" s="53"/>
      <c r="CC345" s="53"/>
      <c r="CD345" s="53"/>
      <c r="CE345" s="53"/>
      <c r="CF345" s="53"/>
      <c r="CG345" s="53"/>
      <c r="CH345" s="53"/>
      <c r="CI345" s="53"/>
      <c r="CJ345" s="53"/>
      <c r="CK345" s="53"/>
      <c r="CL345" s="53"/>
      <c r="CM345" s="53"/>
      <c r="CN345" s="53"/>
      <c r="CO345" s="53"/>
      <c r="CP345" s="53"/>
      <c r="CQ345" s="53"/>
      <c r="CR345" s="53"/>
      <c r="CS345" s="53"/>
      <c r="CT345" s="53"/>
      <c r="CU345" s="53"/>
      <c r="CV345" s="53"/>
      <c r="CW345" s="53"/>
      <c r="CX345" s="53"/>
      <c r="CY345" s="53"/>
      <c r="CZ345" s="53"/>
      <c r="DA345" s="53"/>
      <c r="DB345" s="53"/>
      <c r="DC345" s="53"/>
      <c r="DD345" s="53"/>
      <c r="DE345" s="53"/>
      <c r="DF345" s="53"/>
      <c r="DG345" s="53"/>
      <c r="DH345" s="53"/>
      <c r="DI345" s="53"/>
      <c r="DJ345" s="53"/>
      <c r="DK345" s="53"/>
      <c r="DL345" s="53"/>
      <c r="DM345" s="53"/>
      <c r="DN345" s="53"/>
      <c r="DO345" s="53"/>
      <c r="DP345" s="53"/>
      <c r="DQ345" s="53"/>
      <c r="DR345" s="53"/>
      <c r="DS345" s="53"/>
      <c r="DT345" s="53"/>
      <c r="DU345" s="53"/>
      <c r="DV345" s="53"/>
      <c r="DW345" s="53"/>
      <c r="DX345" s="53"/>
      <c r="DY345" s="53"/>
      <c r="DZ345" s="53"/>
      <c r="EA345" s="53"/>
      <c r="EB345" s="53"/>
      <c r="EC345" s="53"/>
      <c r="ED345" s="53"/>
      <c r="EE345" s="53"/>
      <c r="EF345" s="53"/>
      <c r="EG345" s="53"/>
      <c r="EH345" s="53"/>
      <c r="EI345" s="53"/>
      <c r="EJ345" s="53"/>
      <c r="EK345" s="53"/>
      <c r="EL345" s="53"/>
      <c r="EM345" s="53"/>
      <c r="EN345" s="53"/>
      <c r="EO345" s="53"/>
      <c r="EP345" s="53"/>
      <c r="EQ345" s="53"/>
      <c r="ER345" s="53"/>
      <c r="ES345" s="53"/>
      <c r="ET345" s="53"/>
      <c r="EU345" s="53"/>
      <c r="EV345" s="53"/>
      <c r="EW345" s="53"/>
      <c r="EX345" s="53"/>
      <c r="EY345" s="53"/>
      <c r="EZ345" s="53"/>
      <c r="FA345" s="53"/>
      <c r="FB345" s="53"/>
      <c r="FC345" s="53"/>
      <c r="FD345" s="53"/>
      <c r="FE345" s="53"/>
      <c r="FF345" s="53"/>
      <c r="FG345" s="53"/>
      <c r="FH345" s="53"/>
      <c r="FI345" s="53"/>
      <c r="FJ345" s="53"/>
      <c r="FK345" s="53"/>
      <c r="FL345" s="53"/>
      <c r="FM345" s="53"/>
      <c r="FN345" s="53"/>
      <c r="FO345" s="53"/>
      <c r="FP345" s="53"/>
      <c r="FQ345" s="53"/>
      <c r="FR345" s="53"/>
      <c r="FS345" s="53"/>
      <c r="FT345" s="53"/>
      <c r="FU345" s="53"/>
      <c r="FV345" s="53"/>
      <c r="FW345" s="53"/>
      <c r="FX345" s="53"/>
      <c r="FY345" s="53"/>
      <c r="FZ345" s="53"/>
      <c r="GA345" s="53"/>
      <c r="GB345" s="53"/>
      <c r="GC345" s="53"/>
      <c r="GD345" s="53"/>
      <c r="GE345" s="53"/>
      <c r="GF345" s="53"/>
      <c r="GG345" s="53"/>
      <c r="GH345" s="53"/>
      <c r="GI345" s="53"/>
      <c r="GJ345" s="53"/>
      <c r="GK345" s="53"/>
      <c r="GL345" s="53"/>
      <c r="GM345" s="53"/>
      <c r="GN345" s="53"/>
      <c r="GO345" s="53"/>
      <c r="GP345" s="53"/>
      <c r="GQ345" s="53"/>
      <c r="GR345" s="53"/>
      <c r="GS345" s="53"/>
      <c r="GT345" s="53"/>
      <c r="GU345" s="53"/>
      <c r="GV345" s="53"/>
      <c r="GW345" s="53"/>
      <c r="GX345" s="53"/>
      <c r="GY345" s="53"/>
      <c r="GZ345" s="53"/>
      <c r="HA345" s="53"/>
      <c r="HB345" s="53"/>
      <c r="HC345" s="53"/>
      <c r="HD345" s="53"/>
      <c r="HE345" s="53"/>
      <c r="HF345" s="53"/>
      <c r="HG345" s="53"/>
      <c r="HH345" s="53"/>
      <c r="HI345" s="53"/>
      <c r="HJ345" s="53"/>
      <c r="HK345" s="53"/>
      <c r="HL345" s="53"/>
      <c r="HM345" s="53"/>
      <c r="HN345" s="53"/>
      <c r="HO345" s="53"/>
      <c r="HP345" s="53"/>
      <c r="HQ345" s="53"/>
      <c r="HR345" s="53"/>
      <c r="HS345" s="53"/>
      <c r="HT345" s="53"/>
      <c r="HU345" s="53"/>
      <c r="HV345" s="53"/>
      <c r="HW345" s="53"/>
      <c r="HX345" s="53"/>
      <c r="HY345" s="53"/>
      <c r="HZ345" s="53"/>
      <c r="IA345" s="53"/>
      <c r="IB345" s="53"/>
      <c r="IC345" s="53"/>
      <c r="ID345" s="53"/>
      <c r="IE345" s="53"/>
      <c r="IF345" s="53"/>
      <c r="IG345" s="53"/>
      <c r="IH345" s="53"/>
      <c r="II345" s="53"/>
      <c r="IJ345" s="53"/>
      <c r="IK345" s="53"/>
      <c r="IL345" s="53"/>
      <c r="IM345" s="53"/>
      <c r="IN345" s="53"/>
      <c r="IO345" s="53"/>
      <c r="IP345" s="53"/>
      <c r="IQ345" s="53"/>
      <c r="IR345" s="53"/>
      <c r="IS345" s="53"/>
      <c r="IT345" s="53"/>
      <c r="IU345" s="53"/>
      <c r="IV345" s="53"/>
      <c r="IW345" s="53"/>
      <c r="IX345" s="53"/>
      <c r="IY345" s="53"/>
      <c r="IZ345" s="53"/>
      <c r="JA345" s="53"/>
      <c r="JB345" s="53"/>
      <c r="JC345" s="53"/>
      <c r="JD345" s="53"/>
      <c r="JE345" s="53"/>
      <c r="JF345" s="53"/>
      <c r="JG345" s="53"/>
      <c r="JH345" s="53"/>
      <c r="JI345" s="53"/>
      <c r="JJ345" s="53"/>
      <c r="JK345" s="53"/>
      <c r="JL345" s="53"/>
      <c r="JM345" s="53"/>
      <c r="JN345" s="53"/>
      <c r="JO345" s="53"/>
      <c r="JP345" s="53"/>
      <c r="JQ345" s="53"/>
      <c r="JR345" s="53"/>
      <c r="JS345" s="53"/>
      <c r="JT345" s="53"/>
      <c r="JU345" s="53"/>
      <c r="JV345" s="53"/>
      <c r="JW345" s="53"/>
      <c r="JX345" s="53"/>
      <c r="JY345" s="53"/>
      <c r="JZ345" s="53"/>
      <c r="KA345" s="53"/>
      <c r="KB345" s="53"/>
      <c r="KC345" s="53"/>
      <c r="KD345" s="53"/>
      <c r="KE345" s="53"/>
      <c r="KF345" s="53"/>
      <c r="KG345" s="53"/>
      <c r="KH345" s="53"/>
      <c r="KI345" s="53"/>
      <c r="KJ345" s="53"/>
      <c r="KK345" s="53"/>
      <c r="KL345" s="53"/>
      <c r="KM345" s="53"/>
      <c r="KN345" s="53"/>
      <c r="KO345" s="9"/>
      <c r="KP345" s="9"/>
    </row>
    <row r="346" spans="1:302" x14ac:dyDescent="0.25">
      <c r="A346" s="106">
        <f t="shared" si="10"/>
        <v>0</v>
      </c>
      <c r="B346" s="52"/>
      <c r="C346" s="93" t="str">
        <f>IFERROR(VLOOKUP($B346,'Sub-code Info'!$B$4:$C$23,2,FALSE),"")</f>
        <v/>
      </c>
      <c r="D346" s="61"/>
      <c r="E346" s="61"/>
      <c r="F346" s="61"/>
      <c r="G346" s="61"/>
      <c r="H346" s="61"/>
      <c r="I346" s="61"/>
      <c r="J346" s="61"/>
      <c r="K346" s="68" t="str">
        <f>IFERROR('General Data'!$F$3*L346/SUM(COUNTIF(D346:J346,"x")),"00:00")</f>
        <v>00:00</v>
      </c>
      <c r="L346" s="75">
        <f t="shared" si="11"/>
        <v>0</v>
      </c>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c r="AR346" s="53"/>
      <c r="AS346" s="53"/>
      <c r="AT346" s="53"/>
      <c r="AU346" s="53"/>
      <c r="AV346" s="53"/>
      <c r="AW346" s="53"/>
      <c r="AX346" s="53"/>
      <c r="AY346" s="53"/>
      <c r="AZ346" s="53"/>
      <c r="BA346" s="53"/>
      <c r="BB346" s="53"/>
      <c r="BC346" s="53"/>
      <c r="BD346" s="53"/>
      <c r="BE346" s="53"/>
      <c r="BF346" s="53"/>
      <c r="BG346" s="53"/>
      <c r="BH346" s="53"/>
      <c r="BI346" s="53"/>
      <c r="BJ346" s="53"/>
      <c r="BK346" s="53"/>
      <c r="BL346" s="53"/>
      <c r="BM346" s="53"/>
      <c r="BN346" s="53"/>
      <c r="BO346" s="53"/>
      <c r="BP346" s="53"/>
      <c r="BQ346" s="53"/>
      <c r="BR346" s="53"/>
      <c r="BS346" s="53"/>
      <c r="BT346" s="53"/>
      <c r="BU346" s="53"/>
      <c r="BV346" s="53"/>
      <c r="BW346" s="53"/>
      <c r="BX346" s="53"/>
      <c r="BY346" s="53"/>
      <c r="BZ346" s="53"/>
      <c r="CA346" s="53"/>
      <c r="CB346" s="53"/>
      <c r="CC346" s="53"/>
      <c r="CD346" s="53"/>
      <c r="CE346" s="53"/>
      <c r="CF346" s="53"/>
      <c r="CG346" s="53"/>
      <c r="CH346" s="53"/>
      <c r="CI346" s="53"/>
      <c r="CJ346" s="53"/>
      <c r="CK346" s="53"/>
      <c r="CL346" s="53"/>
      <c r="CM346" s="53"/>
      <c r="CN346" s="53"/>
      <c r="CO346" s="53"/>
      <c r="CP346" s="53"/>
      <c r="CQ346" s="53"/>
      <c r="CR346" s="53"/>
      <c r="CS346" s="53"/>
      <c r="CT346" s="53"/>
      <c r="CU346" s="53"/>
      <c r="CV346" s="53"/>
      <c r="CW346" s="53"/>
      <c r="CX346" s="53"/>
      <c r="CY346" s="53"/>
      <c r="CZ346" s="53"/>
      <c r="DA346" s="53"/>
      <c r="DB346" s="53"/>
      <c r="DC346" s="53"/>
      <c r="DD346" s="53"/>
      <c r="DE346" s="53"/>
      <c r="DF346" s="53"/>
      <c r="DG346" s="53"/>
      <c r="DH346" s="53"/>
      <c r="DI346" s="53"/>
      <c r="DJ346" s="53"/>
      <c r="DK346" s="53"/>
      <c r="DL346" s="53"/>
      <c r="DM346" s="53"/>
      <c r="DN346" s="53"/>
      <c r="DO346" s="53"/>
      <c r="DP346" s="53"/>
      <c r="DQ346" s="53"/>
      <c r="DR346" s="53"/>
      <c r="DS346" s="53"/>
      <c r="DT346" s="53"/>
      <c r="DU346" s="53"/>
      <c r="DV346" s="53"/>
      <c r="DW346" s="53"/>
      <c r="DX346" s="53"/>
      <c r="DY346" s="53"/>
      <c r="DZ346" s="53"/>
      <c r="EA346" s="53"/>
      <c r="EB346" s="53"/>
      <c r="EC346" s="53"/>
      <c r="ED346" s="53"/>
      <c r="EE346" s="53"/>
      <c r="EF346" s="53"/>
      <c r="EG346" s="53"/>
      <c r="EH346" s="53"/>
      <c r="EI346" s="53"/>
      <c r="EJ346" s="53"/>
      <c r="EK346" s="53"/>
      <c r="EL346" s="53"/>
      <c r="EM346" s="53"/>
      <c r="EN346" s="53"/>
      <c r="EO346" s="53"/>
      <c r="EP346" s="53"/>
      <c r="EQ346" s="53"/>
      <c r="ER346" s="53"/>
      <c r="ES346" s="53"/>
      <c r="ET346" s="53"/>
      <c r="EU346" s="53"/>
      <c r="EV346" s="53"/>
      <c r="EW346" s="53"/>
      <c r="EX346" s="53"/>
      <c r="EY346" s="53"/>
      <c r="EZ346" s="53"/>
      <c r="FA346" s="53"/>
      <c r="FB346" s="53"/>
      <c r="FC346" s="53"/>
      <c r="FD346" s="53"/>
      <c r="FE346" s="53"/>
      <c r="FF346" s="53"/>
      <c r="FG346" s="53"/>
      <c r="FH346" s="53"/>
      <c r="FI346" s="53"/>
      <c r="FJ346" s="53"/>
      <c r="FK346" s="53"/>
      <c r="FL346" s="53"/>
      <c r="FM346" s="53"/>
      <c r="FN346" s="53"/>
      <c r="FO346" s="53"/>
      <c r="FP346" s="53"/>
      <c r="FQ346" s="53"/>
      <c r="FR346" s="53"/>
      <c r="FS346" s="53"/>
      <c r="FT346" s="53"/>
      <c r="FU346" s="53"/>
      <c r="FV346" s="53"/>
      <c r="FW346" s="53"/>
      <c r="FX346" s="53"/>
      <c r="FY346" s="53"/>
      <c r="FZ346" s="53"/>
      <c r="GA346" s="53"/>
      <c r="GB346" s="53"/>
      <c r="GC346" s="53"/>
      <c r="GD346" s="53"/>
      <c r="GE346" s="53"/>
      <c r="GF346" s="53"/>
      <c r="GG346" s="53"/>
      <c r="GH346" s="53"/>
      <c r="GI346" s="53"/>
      <c r="GJ346" s="53"/>
      <c r="GK346" s="53"/>
      <c r="GL346" s="53"/>
      <c r="GM346" s="53"/>
      <c r="GN346" s="53"/>
      <c r="GO346" s="53"/>
      <c r="GP346" s="53"/>
      <c r="GQ346" s="53"/>
      <c r="GR346" s="53"/>
      <c r="GS346" s="53"/>
      <c r="GT346" s="53"/>
      <c r="GU346" s="53"/>
      <c r="GV346" s="53"/>
      <c r="GW346" s="53"/>
      <c r="GX346" s="53"/>
      <c r="GY346" s="53"/>
      <c r="GZ346" s="53"/>
      <c r="HA346" s="53"/>
      <c r="HB346" s="53"/>
      <c r="HC346" s="53"/>
      <c r="HD346" s="53"/>
      <c r="HE346" s="53"/>
      <c r="HF346" s="53"/>
      <c r="HG346" s="53"/>
      <c r="HH346" s="53"/>
      <c r="HI346" s="53"/>
      <c r="HJ346" s="53"/>
      <c r="HK346" s="53"/>
      <c r="HL346" s="53"/>
      <c r="HM346" s="53"/>
      <c r="HN346" s="53"/>
      <c r="HO346" s="53"/>
      <c r="HP346" s="53"/>
      <c r="HQ346" s="53"/>
      <c r="HR346" s="53"/>
      <c r="HS346" s="53"/>
      <c r="HT346" s="53"/>
      <c r="HU346" s="53"/>
      <c r="HV346" s="53"/>
      <c r="HW346" s="53"/>
      <c r="HX346" s="53"/>
      <c r="HY346" s="53"/>
      <c r="HZ346" s="53"/>
      <c r="IA346" s="53"/>
      <c r="IB346" s="53"/>
      <c r="IC346" s="53"/>
      <c r="ID346" s="53"/>
      <c r="IE346" s="53"/>
      <c r="IF346" s="53"/>
      <c r="IG346" s="53"/>
      <c r="IH346" s="53"/>
      <c r="II346" s="53"/>
      <c r="IJ346" s="53"/>
      <c r="IK346" s="53"/>
      <c r="IL346" s="53"/>
      <c r="IM346" s="53"/>
      <c r="IN346" s="53"/>
      <c r="IO346" s="53"/>
      <c r="IP346" s="53"/>
      <c r="IQ346" s="53"/>
      <c r="IR346" s="53"/>
      <c r="IS346" s="53"/>
      <c r="IT346" s="53"/>
      <c r="IU346" s="53"/>
      <c r="IV346" s="53"/>
      <c r="IW346" s="53"/>
      <c r="IX346" s="53"/>
      <c r="IY346" s="53"/>
      <c r="IZ346" s="53"/>
      <c r="JA346" s="53"/>
      <c r="JB346" s="53"/>
      <c r="JC346" s="53"/>
      <c r="JD346" s="53"/>
      <c r="JE346" s="53"/>
      <c r="JF346" s="53"/>
      <c r="JG346" s="53"/>
      <c r="JH346" s="53"/>
      <c r="JI346" s="53"/>
      <c r="JJ346" s="53"/>
      <c r="JK346" s="53"/>
      <c r="JL346" s="53"/>
      <c r="JM346" s="53"/>
      <c r="JN346" s="53"/>
      <c r="JO346" s="53"/>
      <c r="JP346" s="53"/>
      <c r="JQ346" s="53"/>
      <c r="JR346" s="53"/>
      <c r="JS346" s="53"/>
      <c r="JT346" s="53"/>
      <c r="JU346" s="53"/>
      <c r="JV346" s="53"/>
      <c r="JW346" s="53"/>
      <c r="JX346" s="53"/>
      <c r="JY346" s="53"/>
      <c r="JZ346" s="53"/>
      <c r="KA346" s="53"/>
      <c r="KB346" s="53"/>
      <c r="KC346" s="53"/>
      <c r="KD346" s="53"/>
      <c r="KE346" s="53"/>
      <c r="KF346" s="53"/>
      <c r="KG346" s="53"/>
      <c r="KH346" s="53"/>
      <c r="KI346" s="53"/>
      <c r="KJ346" s="53"/>
      <c r="KK346" s="53"/>
      <c r="KL346" s="53"/>
      <c r="KM346" s="53"/>
      <c r="KN346" s="53"/>
      <c r="KO346" s="9"/>
      <c r="KP346" s="9"/>
    </row>
    <row r="347" spans="1:302" x14ac:dyDescent="0.25">
      <c r="A347" s="106">
        <f t="shared" si="10"/>
        <v>0</v>
      </c>
      <c r="B347" s="52"/>
      <c r="C347" s="93" t="str">
        <f>IFERROR(VLOOKUP($B347,'Sub-code Info'!$B$4:$C$23,2,FALSE),"")</f>
        <v/>
      </c>
      <c r="D347" s="61"/>
      <c r="E347" s="61"/>
      <c r="F347" s="61"/>
      <c r="G347" s="61"/>
      <c r="H347" s="61"/>
      <c r="I347" s="61"/>
      <c r="J347" s="61"/>
      <c r="K347" s="68" t="str">
        <f>IFERROR('General Data'!$F$3*L347/SUM(COUNTIF(D347:J347,"x")),"00:00")</f>
        <v>00:00</v>
      </c>
      <c r="L347" s="75">
        <f t="shared" si="11"/>
        <v>0</v>
      </c>
      <c r="M347" s="53"/>
      <c r="N347" s="53"/>
      <c r="O347" s="53"/>
      <c r="P347" s="53"/>
      <c r="Q347" s="53"/>
      <c r="R347" s="53"/>
      <c r="S347" s="53"/>
      <c r="T347" s="53"/>
      <c r="U347" s="53"/>
      <c r="V347" s="53"/>
      <c r="W347" s="53"/>
      <c r="X347" s="53"/>
      <c r="Y347" s="53"/>
      <c r="Z347" s="53"/>
      <c r="AA347" s="53"/>
      <c r="AB347" s="53"/>
      <c r="AC347" s="53"/>
      <c r="AD347" s="53"/>
      <c r="AE347" s="53"/>
      <c r="AF347" s="53"/>
      <c r="AG347" s="53"/>
      <c r="AH347" s="53"/>
      <c r="AI347" s="53"/>
      <c r="AJ347" s="53"/>
      <c r="AK347" s="53"/>
      <c r="AL347" s="53"/>
      <c r="AM347" s="53"/>
      <c r="AN347" s="53"/>
      <c r="AO347" s="53"/>
      <c r="AP347" s="53"/>
      <c r="AQ347" s="53"/>
      <c r="AR347" s="53"/>
      <c r="AS347" s="53"/>
      <c r="AT347" s="53"/>
      <c r="AU347" s="53"/>
      <c r="AV347" s="53"/>
      <c r="AW347" s="53"/>
      <c r="AX347" s="53"/>
      <c r="AY347" s="53"/>
      <c r="AZ347" s="53"/>
      <c r="BA347" s="53"/>
      <c r="BB347" s="53"/>
      <c r="BC347" s="53"/>
      <c r="BD347" s="53"/>
      <c r="BE347" s="53"/>
      <c r="BF347" s="53"/>
      <c r="BG347" s="53"/>
      <c r="BH347" s="53"/>
      <c r="BI347" s="53"/>
      <c r="BJ347" s="53"/>
      <c r="BK347" s="53"/>
      <c r="BL347" s="53"/>
      <c r="BM347" s="53"/>
      <c r="BN347" s="53"/>
      <c r="BO347" s="53"/>
      <c r="BP347" s="53"/>
      <c r="BQ347" s="53"/>
      <c r="BR347" s="53"/>
      <c r="BS347" s="53"/>
      <c r="BT347" s="53"/>
      <c r="BU347" s="53"/>
      <c r="BV347" s="53"/>
      <c r="BW347" s="53"/>
      <c r="BX347" s="53"/>
      <c r="BY347" s="53"/>
      <c r="BZ347" s="53"/>
      <c r="CA347" s="53"/>
      <c r="CB347" s="53"/>
      <c r="CC347" s="53"/>
      <c r="CD347" s="53"/>
      <c r="CE347" s="53"/>
      <c r="CF347" s="53"/>
      <c r="CG347" s="53"/>
      <c r="CH347" s="53"/>
      <c r="CI347" s="53"/>
      <c r="CJ347" s="53"/>
      <c r="CK347" s="53"/>
      <c r="CL347" s="53"/>
      <c r="CM347" s="53"/>
      <c r="CN347" s="53"/>
      <c r="CO347" s="53"/>
      <c r="CP347" s="53"/>
      <c r="CQ347" s="53"/>
      <c r="CR347" s="53"/>
      <c r="CS347" s="53"/>
      <c r="CT347" s="53"/>
      <c r="CU347" s="53"/>
      <c r="CV347" s="53"/>
      <c r="CW347" s="53"/>
      <c r="CX347" s="53"/>
      <c r="CY347" s="53"/>
      <c r="CZ347" s="53"/>
      <c r="DA347" s="53"/>
      <c r="DB347" s="53"/>
      <c r="DC347" s="53"/>
      <c r="DD347" s="53"/>
      <c r="DE347" s="53"/>
      <c r="DF347" s="53"/>
      <c r="DG347" s="53"/>
      <c r="DH347" s="53"/>
      <c r="DI347" s="53"/>
      <c r="DJ347" s="53"/>
      <c r="DK347" s="53"/>
      <c r="DL347" s="53"/>
      <c r="DM347" s="53"/>
      <c r="DN347" s="53"/>
      <c r="DO347" s="53"/>
      <c r="DP347" s="53"/>
      <c r="DQ347" s="53"/>
      <c r="DR347" s="53"/>
      <c r="DS347" s="53"/>
      <c r="DT347" s="53"/>
      <c r="DU347" s="53"/>
      <c r="DV347" s="53"/>
      <c r="DW347" s="53"/>
      <c r="DX347" s="53"/>
      <c r="DY347" s="53"/>
      <c r="DZ347" s="53"/>
      <c r="EA347" s="53"/>
      <c r="EB347" s="53"/>
      <c r="EC347" s="53"/>
      <c r="ED347" s="53"/>
      <c r="EE347" s="53"/>
      <c r="EF347" s="53"/>
      <c r="EG347" s="53"/>
      <c r="EH347" s="53"/>
      <c r="EI347" s="53"/>
      <c r="EJ347" s="53"/>
      <c r="EK347" s="53"/>
      <c r="EL347" s="53"/>
      <c r="EM347" s="53"/>
      <c r="EN347" s="53"/>
      <c r="EO347" s="53"/>
      <c r="EP347" s="53"/>
      <c r="EQ347" s="53"/>
      <c r="ER347" s="53"/>
      <c r="ES347" s="53"/>
      <c r="ET347" s="53"/>
      <c r="EU347" s="53"/>
      <c r="EV347" s="53"/>
      <c r="EW347" s="53"/>
      <c r="EX347" s="53"/>
      <c r="EY347" s="53"/>
      <c r="EZ347" s="53"/>
      <c r="FA347" s="53"/>
      <c r="FB347" s="53"/>
      <c r="FC347" s="53"/>
      <c r="FD347" s="53"/>
      <c r="FE347" s="53"/>
      <c r="FF347" s="53"/>
      <c r="FG347" s="53"/>
      <c r="FH347" s="53"/>
      <c r="FI347" s="53"/>
      <c r="FJ347" s="53"/>
      <c r="FK347" s="53"/>
      <c r="FL347" s="53"/>
      <c r="FM347" s="53"/>
      <c r="FN347" s="53"/>
      <c r="FO347" s="53"/>
      <c r="FP347" s="53"/>
      <c r="FQ347" s="53"/>
      <c r="FR347" s="53"/>
      <c r="FS347" s="53"/>
      <c r="FT347" s="53"/>
      <c r="FU347" s="53"/>
      <c r="FV347" s="53"/>
      <c r="FW347" s="53"/>
      <c r="FX347" s="53"/>
      <c r="FY347" s="53"/>
      <c r="FZ347" s="53"/>
      <c r="GA347" s="53"/>
      <c r="GB347" s="53"/>
      <c r="GC347" s="53"/>
      <c r="GD347" s="53"/>
      <c r="GE347" s="53"/>
      <c r="GF347" s="53"/>
      <c r="GG347" s="53"/>
      <c r="GH347" s="53"/>
      <c r="GI347" s="53"/>
      <c r="GJ347" s="53"/>
      <c r="GK347" s="53"/>
      <c r="GL347" s="53"/>
      <c r="GM347" s="53"/>
      <c r="GN347" s="53"/>
      <c r="GO347" s="53"/>
      <c r="GP347" s="53"/>
      <c r="GQ347" s="53"/>
      <c r="GR347" s="53"/>
      <c r="GS347" s="53"/>
      <c r="GT347" s="53"/>
      <c r="GU347" s="53"/>
      <c r="GV347" s="53"/>
      <c r="GW347" s="53"/>
      <c r="GX347" s="53"/>
      <c r="GY347" s="53"/>
      <c r="GZ347" s="53"/>
      <c r="HA347" s="53"/>
      <c r="HB347" s="53"/>
      <c r="HC347" s="53"/>
      <c r="HD347" s="53"/>
      <c r="HE347" s="53"/>
      <c r="HF347" s="53"/>
      <c r="HG347" s="53"/>
      <c r="HH347" s="53"/>
      <c r="HI347" s="53"/>
      <c r="HJ347" s="53"/>
      <c r="HK347" s="53"/>
      <c r="HL347" s="53"/>
      <c r="HM347" s="53"/>
      <c r="HN347" s="53"/>
      <c r="HO347" s="53"/>
      <c r="HP347" s="53"/>
      <c r="HQ347" s="53"/>
      <c r="HR347" s="53"/>
      <c r="HS347" s="53"/>
      <c r="HT347" s="53"/>
      <c r="HU347" s="53"/>
      <c r="HV347" s="53"/>
      <c r="HW347" s="53"/>
      <c r="HX347" s="53"/>
      <c r="HY347" s="53"/>
      <c r="HZ347" s="53"/>
      <c r="IA347" s="53"/>
      <c r="IB347" s="53"/>
      <c r="IC347" s="53"/>
      <c r="ID347" s="53"/>
      <c r="IE347" s="53"/>
      <c r="IF347" s="53"/>
      <c r="IG347" s="53"/>
      <c r="IH347" s="53"/>
      <c r="II347" s="53"/>
      <c r="IJ347" s="53"/>
      <c r="IK347" s="53"/>
      <c r="IL347" s="53"/>
      <c r="IM347" s="53"/>
      <c r="IN347" s="53"/>
      <c r="IO347" s="53"/>
      <c r="IP347" s="53"/>
      <c r="IQ347" s="53"/>
      <c r="IR347" s="53"/>
      <c r="IS347" s="53"/>
      <c r="IT347" s="53"/>
      <c r="IU347" s="53"/>
      <c r="IV347" s="53"/>
      <c r="IW347" s="53"/>
      <c r="IX347" s="53"/>
      <c r="IY347" s="53"/>
      <c r="IZ347" s="53"/>
      <c r="JA347" s="53"/>
      <c r="JB347" s="53"/>
      <c r="JC347" s="53"/>
      <c r="JD347" s="53"/>
      <c r="JE347" s="53"/>
      <c r="JF347" s="53"/>
      <c r="JG347" s="53"/>
      <c r="JH347" s="53"/>
      <c r="JI347" s="53"/>
      <c r="JJ347" s="53"/>
      <c r="JK347" s="53"/>
      <c r="JL347" s="53"/>
      <c r="JM347" s="53"/>
      <c r="JN347" s="53"/>
      <c r="JO347" s="53"/>
      <c r="JP347" s="53"/>
      <c r="JQ347" s="53"/>
      <c r="JR347" s="53"/>
      <c r="JS347" s="53"/>
      <c r="JT347" s="53"/>
      <c r="JU347" s="53"/>
      <c r="JV347" s="53"/>
      <c r="JW347" s="53"/>
      <c r="JX347" s="53"/>
      <c r="JY347" s="53"/>
      <c r="JZ347" s="53"/>
      <c r="KA347" s="53"/>
      <c r="KB347" s="53"/>
      <c r="KC347" s="53"/>
      <c r="KD347" s="53"/>
      <c r="KE347" s="53"/>
      <c r="KF347" s="53"/>
      <c r="KG347" s="53"/>
      <c r="KH347" s="53"/>
      <c r="KI347" s="53"/>
      <c r="KJ347" s="53"/>
      <c r="KK347" s="53"/>
      <c r="KL347" s="53"/>
      <c r="KM347" s="53"/>
      <c r="KN347" s="53"/>
      <c r="KO347" s="9"/>
      <c r="KP347" s="9"/>
    </row>
    <row r="348" spans="1:302" x14ac:dyDescent="0.25">
      <c r="A348" s="106">
        <f t="shared" si="10"/>
        <v>0</v>
      </c>
      <c r="B348" s="52"/>
      <c r="C348" s="93" t="str">
        <f>IFERROR(VLOOKUP($B348,'Sub-code Info'!$B$4:$C$23,2,FALSE),"")</f>
        <v/>
      </c>
      <c r="D348" s="61"/>
      <c r="E348" s="61"/>
      <c r="F348" s="61"/>
      <c r="G348" s="61"/>
      <c r="H348" s="61"/>
      <c r="I348" s="61"/>
      <c r="J348" s="61"/>
      <c r="K348" s="68" t="str">
        <f>IFERROR('General Data'!$F$3*L348/SUM(COUNTIF(D348:J348,"x")),"00:00")</f>
        <v>00:00</v>
      </c>
      <c r="L348" s="75">
        <f t="shared" si="11"/>
        <v>0</v>
      </c>
      <c r="M348" s="53"/>
      <c r="N348" s="53"/>
      <c r="O348" s="53"/>
      <c r="P348" s="53"/>
      <c r="Q348" s="53"/>
      <c r="R348" s="53"/>
      <c r="S348" s="53"/>
      <c r="T348" s="53"/>
      <c r="U348" s="53"/>
      <c r="V348" s="53"/>
      <c r="W348" s="53"/>
      <c r="X348" s="53"/>
      <c r="Y348" s="53"/>
      <c r="Z348" s="53"/>
      <c r="AA348" s="53"/>
      <c r="AB348" s="53"/>
      <c r="AC348" s="53"/>
      <c r="AD348" s="53"/>
      <c r="AE348" s="53"/>
      <c r="AF348" s="53"/>
      <c r="AG348" s="53"/>
      <c r="AH348" s="53"/>
      <c r="AI348" s="53"/>
      <c r="AJ348" s="53"/>
      <c r="AK348" s="53"/>
      <c r="AL348" s="53"/>
      <c r="AM348" s="53"/>
      <c r="AN348" s="53"/>
      <c r="AO348" s="53"/>
      <c r="AP348" s="53"/>
      <c r="AQ348" s="53"/>
      <c r="AR348" s="53"/>
      <c r="AS348" s="53"/>
      <c r="AT348" s="53"/>
      <c r="AU348" s="53"/>
      <c r="AV348" s="53"/>
      <c r="AW348" s="53"/>
      <c r="AX348" s="53"/>
      <c r="AY348" s="53"/>
      <c r="AZ348" s="53"/>
      <c r="BA348" s="53"/>
      <c r="BB348" s="53"/>
      <c r="BC348" s="53"/>
      <c r="BD348" s="53"/>
      <c r="BE348" s="53"/>
      <c r="BF348" s="53"/>
      <c r="BG348" s="53"/>
      <c r="BH348" s="53"/>
      <c r="BI348" s="53"/>
      <c r="BJ348" s="53"/>
      <c r="BK348" s="53"/>
      <c r="BL348" s="53"/>
      <c r="BM348" s="53"/>
      <c r="BN348" s="53"/>
      <c r="BO348" s="53"/>
      <c r="BP348" s="53"/>
      <c r="BQ348" s="53"/>
      <c r="BR348" s="53"/>
      <c r="BS348" s="53"/>
      <c r="BT348" s="53"/>
      <c r="BU348" s="53"/>
      <c r="BV348" s="53"/>
      <c r="BW348" s="53"/>
      <c r="BX348" s="53"/>
      <c r="BY348" s="53"/>
      <c r="BZ348" s="53"/>
      <c r="CA348" s="53"/>
      <c r="CB348" s="53"/>
      <c r="CC348" s="53"/>
      <c r="CD348" s="53"/>
      <c r="CE348" s="53"/>
      <c r="CF348" s="53"/>
      <c r="CG348" s="53"/>
      <c r="CH348" s="53"/>
      <c r="CI348" s="53"/>
      <c r="CJ348" s="53"/>
      <c r="CK348" s="53"/>
      <c r="CL348" s="53"/>
      <c r="CM348" s="53"/>
      <c r="CN348" s="53"/>
      <c r="CO348" s="53"/>
      <c r="CP348" s="53"/>
      <c r="CQ348" s="53"/>
      <c r="CR348" s="53"/>
      <c r="CS348" s="53"/>
      <c r="CT348" s="53"/>
      <c r="CU348" s="53"/>
      <c r="CV348" s="53"/>
      <c r="CW348" s="53"/>
      <c r="CX348" s="53"/>
      <c r="CY348" s="53"/>
      <c r="CZ348" s="53"/>
      <c r="DA348" s="53"/>
      <c r="DB348" s="53"/>
      <c r="DC348" s="53"/>
      <c r="DD348" s="53"/>
      <c r="DE348" s="53"/>
      <c r="DF348" s="53"/>
      <c r="DG348" s="53"/>
      <c r="DH348" s="53"/>
      <c r="DI348" s="53"/>
      <c r="DJ348" s="53"/>
      <c r="DK348" s="53"/>
      <c r="DL348" s="53"/>
      <c r="DM348" s="53"/>
      <c r="DN348" s="53"/>
      <c r="DO348" s="53"/>
      <c r="DP348" s="53"/>
      <c r="DQ348" s="53"/>
      <c r="DR348" s="53"/>
      <c r="DS348" s="53"/>
      <c r="DT348" s="53"/>
      <c r="DU348" s="53"/>
      <c r="DV348" s="53"/>
      <c r="DW348" s="53"/>
      <c r="DX348" s="53"/>
      <c r="DY348" s="53"/>
      <c r="DZ348" s="53"/>
      <c r="EA348" s="53"/>
      <c r="EB348" s="53"/>
      <c r="EC348" s="53"/>
      <c r="ED348" s="53"/>
      <c r="EE348" s="53"/>
      <c r="EF348" s="53"/>
      <c r="EG348" s="53"/>
      <c r="EH348" s="53"/>
      <c r="EI348" s="53"/>
      <c r="EJ348" s="53"/>
      <c r="EK348" s="53"/>
      <c r="EL348" s="53"/>
      <c r="EM348" s="53"/>
      <c r="EN348" s="53"/>
      <c r="EO348" s="53"/>
      <c r="EP348" s="53"/>
      <c r="EQ348" s="53"/>
      <c r="ER348" s="53"/>
      <c r="ES348" s="53"/>
      <c r="ET348" s="53"/>
      <c r="EU348" s="53"/>
      <c r="EV348" s="53"/>
      <c r="EW348" s="53"/>
      <c r="EX348" s="53"/>
      <c r="EY348" s="53"/>
      <c r="EZ348" s="53"/>
      <c r="FA348" s="53"/>
      <c r="FB348" s="53"/>
      <c r="FC348" s="53"/>
      <c r="FD348" s="53"/>
      <c r="FE348" s="53"/>
      <c r="FF348" s="53"/>
      <c r="FG348" s="53"/>
      <c r="FH348" s="53"/>
      <c r="FI348" s="53"/>
      <c r="FJ348" s="53"/>
      <c r="FK348" s="53"/>
      <c r="FL348" s="53"/>
      <c r="FM348" s="53"/>
      <c r="FN348" s="53"/>
      <c r="FO348" s="53"/>
      <c r="FP348" s="53"/>
      <c r="FQ348" s="53"/>
      <c r="FR348" s="53"/>
      <c r="FS348" s="53"/>
      <c r="FT348" s="53"/>
      <c r="FU348" s="53"/>
      <c r="FV348" s="53"/>
      <c r="FW348" s="53"/>
      <c r="FX348" s="53"/>
      <c r="FY348" s="53"/>
      <c r="FZ348" s="53"/>
      <c r="GA348" s="53"/>
      <c r="GB348" s="53"/>
      <c r="GC348" s="53"/>
      <c r="GD348" s="53"/>
      <c r="GE348" s="53"/>
      <c r="GF348" s="53"/>
      <c r="GG348" s="53"/>
      <c r="GH348" s="53"/>
      <c r="GI348" s="53"/>
      <c r="GJ348" s="53"/>
      <c r="GK348" s="53"/>
      <c r="GL348" s="53"/>
      <c r="GM348" s="53"/>
      <c r="GN348" s="53"/>
      <c r="GO348" s="53"/>
      <c r="GP348" s="53"/>
      <c r="GQ348" s="53"/>
      <c r="GR348" s="53"/>
      <c r="GS348" s="53"/>
      <c r="GT348" s="53"/>
      <c r="GU348" s="53"/>
      <c r="GV348" s="53"/>
      <c r="GW348" s="53"/>
      <c r="GX348" s="53"/>
      <c r="GY348" s="53"/>
      <c r="GZ348" s="53"/>
      <c r="HA348" s="53"/>
      <c r="HB348" s="53"/>
      <c r="HC348" s="53"/>
      <c r="HD348" s="53"/>
      <c r="HE348" s="53"/>
      <c r="HF348" s="53"/>
      <c r="HG348" s="53"/>
      <c r="HH348" s="53"/>
      <c r="HI348" s="53"/>
      <c r="HJ348" s="53"/>
      <c r="HK348" s="53"/>
      <c r="HL348" s="53"/>
      <c r="HM348" s="53"/>
      <c r="HN348" s="53"/>
      <c r="HO348" s="53"/>
      <c r="HP348" s="53"/>
      <c r="HQ348" s="53"/>
      <c r="HR348" s="53"/>
      <c r="HS348" s="53"/>
      <c r="HT348" s="53"/>
      <c r="HU348" s="53"/>
      <c r="HV348" s="53"/>
      <c r="HW348" s="53"/>
      <c r="HX348" s="53"/>
      <c r="HY348" s="53"/>
      <c r="HZ348" s="53"/>
      <c r="IA348" s="53"/>
      <c r="IB348" s="53"/>
      <c r="IC348" s="53"/>
      <c r="ID348" s="53"/>
      <c r="IE348" s="53"/>
      <c r="IF348" s="53"/>
      <c r="IG348" s="53"/>
      <c r="IH348" s="53"/>
      <c r="II348" s="53"/>
      <c r="IJ348" s="53"/>
      <c r="IK348" s="53"/>
      <c r="IL348" s="53"/>
      <c r="IM348" s="53"/>
      <c r="IN348" s="53"/>
      <c r="IO348" s="53"/>
      <c r="IP348" s="53"/>
      <c r="IQ348" s="53"/>
      <c r="IR348" s="53"/>
      <c r="IS348" s="53"/>
      <c r="IT348" s="53"/>
      <c r="IU348" s="53"/>
      <c r="IV348" s="53"/>
      <c r="IW348" s="53"/>
      <c r="IX348" s="53"/>
      <c r="IY348" s="53"/>
      <c r="IZ348" s="53"/>
      <c r="JA348" s="53"/>
      <c r="JB348" s="53"/>
      <c r="JC348" s="53"/>
      <c r="JD348" s="53"/>
      <c r="JE348" s="53"/>
      <c r="JF348" s="53"/>
      <c r="JG348" s="53"/>
      <c r="JH348" s="53"/>
      <c r="JI348" s="53"/>
      <c r="JJ348" s="53"/>
      <c r="JK348" s="53"/>
      <c r="JL348" s="53"/>
      <c r="JM348" s="53"/>
      <c r="JN348" s="53"/>
      <c r="JO348" s="53"/>
      <c r="JP348" s="53"/>
      <c r="JQ348" s="53"/>
      <c r="JR348" s="53"/>
      <c r="JS348" s="53"/>
      <c r="JT348" s="53"/>
      <c r="JU348" s="53"/>
      <c r="JV348" s="53"/>
      <c r="JW348" s="53"/>
      <c r="JX348" s="53"/>
      <c r="JY348" s="53"/>
      <c r="JZ348" s="53"/>
      <c r="KA348" s="53"/>
      <c r="KB348" s="53"/>
      <c r="KC348" s="53"/>
      <c r="KD348" s="53"/>
      <c r="KE348" s="53"/>
      <c r="KF348" s="53"/>
      <c r="KG348" s="53"/>
      <c r="KH348" s="53"/>
      <c r="KI348" s="53"/>
      <c r="KJ348" s="53"/>
      <c r="KK348" s="53"/>
      <c r="KL348" s="53"/>
      <c r="KM348" s="53"/>
      <c r="KN348" s="53"/>
      <c r="KO348" s="9"/>
      <c r="KP348" s="9"/>
    </row>
    <row r="349" spans="1:302" x14ac:dyDescent="0.25">
      <c r="A349" s="106">
        <f t="shared" si="10"/>
        <v>0</v>
      </c>
      <c r="B349" s="52"/>
      <c r="C349" s="93" t="str">
        <f>IFERROR(VLOOKUP($B349,'Sub-code Info'!$B$4:$C$23,2,FALSE),"")</f>
        <v/>
      </c>
      <c r="D349" s="61"/>
      <c r="E349" s="61"/>
      <c r="F349" s="61"/>
      <c r="G349" s="61"/>
      <c r="H349" s="61"/>
      <c r="I349" s="61"/>
      <c r="J349" s="61"/>
      <c r="K349" s="68" t="str">
        <f>IFERROR('General Data'!$F$3*L349/SUM(COUNTIF(D349:J349,"x")),"00:00")</f>
        <v>00:00</v>
      </c>
      <c r="L349" s="75">
        <f t="shared" si="11"/>
        <v>0</v>
      </c>
      <c r="M349" s="53"/>
      <c r="N349" s="53"/>
      <c r="O349" s="53"/>
      <c r="P349" s="53"/>
      <c r="Q349" s="53"/>
      <c r="R349" s="53"/>
      <c r="S349" s="53"/>
      <c r="T349" s="53"/>
      <c r="U349" s="53"/>
      <c r="V349" s="53"/>
      <c r="W349" s="53"/>
      <c r="X349" s="53"/>
      <c r="Y349" s="53"/>
      <c r="Z349" s="53"/>
      <c r="AA349" s="53"/>
      <c r="AB349" s="53"/>
      <c r="AC349" s="53"/>
      <c r="AD349" s="53"/>
      <c r="AE349" s="53"/>
      <c r="AF349" s="53"/>
      <c r="AG349" s="53"/>
      <c r="AH349" s="53"/>
      <c r="AI349" s="53"/>
      <c r="AJ349" s="53"/>
      <c r="AK349" s="53"/>
      <c r="AL349" s="53"/>
      <c r="AM349" s="53"/>
      <c r="AN349" s="53"/>
      <c r="AO349" s="53"/>
      <c r="AP349" s="53"/>
      <c r="AQ349" s="53"/>
      <c r="AR349" s="53"/>
      <c r="AS349" s="53"/>
      <c r="AT349" s="53"/>
      <c r="AU349" s="53"/>
      <c r="AV349" s="53"/>
      <c r="AW349" s="53"/>
      <c r="AX349" s="53"/>
      <c r="AY349" s="53"/>
      <c r="AZ349" s="53"/>
      <c r="BA349" s="53"/>
      <c r="BB349" s="53"/>
      <c r="BC349" s="53"/>
      <c r="BD349" s="53"/>
      <c r="BE349" s="53"/>
      <c r="BF349" s="53"/>
      <c r="BG349" s="53"/>
      <c r="BH349" s="53"/>
      <c r="BI349" s="53"/>
      <c r="BJ349" s="53"/>
      <c r="BK349" s="53"/>
      <c r="BL349" s="53"/>
      <c r="BM349" s="53"/>
      <c r="BN349" s="53"/>
      <c r="BO349" s="53"/>
      <c r="BP349" s="53"/>
      <c r="BQ349" s="53"/>
      <c r="BR349" s="53"/>
      <c r="BS349" s="53"/>
      <c r="BT349" s="53"/>
      <c r="BU349" s="53"/>
      <c r="BV349" s="53"/>
      <c r="BW349" s="53"/>
      <c r="BX349" s="53"/>
      <c r="BY349" s="53"/>
      <c r="BZ349" s="53"/>
      <c r="CA349" s="53"/>
      <c r="CB349" s="53"/>
      <c r="CC349" s="53"/>
      <c r="CD349" s="53"/>
      <c r="CE349" s="53"/>
      <c r="CF349" s="53"/>
      <c r="CG349" s="53"/>
      <c r="CH349" s="53"/>
      <c r="CI349" s="53"/>
      <c r="CJ349" s="53"/>
      <c r="CK349" s="53"/>
      <c r="CL349" s="53"/>
      <c r="CM349" s="53"/>
      <c r="CN349" s="53"/>
      <c r="CO349" s="53"/>
      <c r="CP349" s="53"/>
      <c r="CQ349" s="53"/>
      <c r="CR349" s="53"/>
      <c r="CS349" s="53"/>
      <c r="CT349" s="53"/>
      <c r="CU349" s="53"/>
      <c r="CV349" s="53"/>
      <c r="CW349" s="53"/>
      <c r="CX349" s="53"/>
      <c r="CY349" s="53"/>
      <c r="CZ349" s="53"/>
      <c r="DA349" s="53"/>
      <c r="DB349" s="53"/>
      <c r="DC349" s="53"/>
      <c r="DD349" s="53"/>
      <c r="DE349" s="53"/>
      <c r="DF349" s="53"/>
      <c r="DG349" s="53"/>
      <c r="DH349" s="53"/>
      <c r="DI349" s="53"/>
      <c r="DJ349" s="53"/>
      <c r="DK349" s="53"/>
      <c r="DL349" s="53"/>
      <c r="DM349" s="53"/>
      <c r="DN349" s="53"/>
      <c r="DO349" s="53"/>
      <c r="DP349" s="53"/>
      <c r="DQ349" s="53"/>
      <c r="DR349" s="53"/>
      <c r="DS349" s="53"/>
      <c r="DT349" s="53"/>
      <c r="DU349" s="53"/>
      <c r="DV349" s="53"/>
      <c r="DW349" s="53"/>
      <c r="DX349" s="53"/>
      <c r="DY349" s="53"/>
      <c r="DZ349" s="53"/>
      <c r="EA349" s="53"/>
      <c r="EB349" s="53"/>
      <c r="EC349" s="53"/>
      <c r="ED349" s="53"/>
      <c r="EE349" s="53"/>
      <c r="EF349" s="53"/>
      <c r="EG349" s="53"/>
      <c r="EH349" s="53"/>
      <c r="EI349" s="53"/>
      <c r="EJ349" s="53"/>
      <c r="EK349" s="53"/>
      <c r="EL349" s="53"/>
      <c r="EM349" s="53"/>
      <c r="EN349" s="53"/>
      <c r="EO349" s="53"/>
      <c r="EP349" s="53"/>
      <c r="EQ349" s="53"/>
      <c r="ER349" s="53"/>
      <c r="ES349" s="53"/>
      <c r="ET349" s="53"/>
      <c r="EU349" s="53"/>
      <c r="EV349" s="53"/>
      <c r="EW349" s="53"/>
      <c r="EX349" s="53"/>
      <c r="EY349" s="53"/>
      <c r="EZ349" s="53"/>
      <c r="FA349" s="53"/>
      <c r="FB349" s="53"/>
      <c r="FC349" s="53"/>
      <c r="FD349" s="53"/>
      <c r="FE349" s="53"/>
      <c r="FF349" s="53"/>
      <c r="FG349" s="53"/>
      <c r="FH349" s="53"/>
      <c r="FI349" s="53"/>
      <c r="FJ349" s="53"/>
      <c r="FK349" s="53"/>
      <c r="FL349" s="53"/>
      <c r="FM349" s="53"/>
      <c r="FN349" s="53"/>
      <c r="FO349" s="53"/>
      <c r="FP349" s="53"/>
      <c r="FQ349" s="53"/>
      <c r="FR349" s="53"/>
      <c r="FS349" s="53"/>
      <c r="FT349" s="53"/>
      <c r="FU349" s="53"/>
      <c r="FV349" s="53"/>
      <c r="FW349" s="53"/>
      <c r="FX349" s="53"/>
      <c r="FY349" s="53"/>
      <c r="FZ349" s="53"/>
      <c r="GA349" s="53"/>
      <c r="GB349" s="53"/>
      <c r="GC349" s="53"/>
      <c r="GD349" s="53"/>
      <c r="GE349" s="53"/>
      <c r="GF349" s="53"/>
      <c r="GG349" s="53"/>
      <c r="GH349" s="53"/>
      <c r="GI349" s="53"/>
      <c r="GJ349" s="53"/>
      <c r="GK349" s="53"/>
      <c r="GL349" s="53"/>
      <c r="GM349" s="53"/>
      <c r="GN349" s="53"/>
      <c r="GO349" s="53"/>
      <c r="GP349" s="53"/>
      <c r="GQ349" s="53"/>
      <c r="GR349" s="53"/>
      <c r="GS349" s="53"/>
      <c r="GT349" s="53"/>
      <c r="GU349" s="53"/>
      <c r="GV349" s="53"/>
      <c r="GW349" s="53"/>
      <c r="GX349" s="53"/>
      <c r="GY349" s="53"/>
      <c r="GZ349" s="53"/>
      <c r="HA349" s="53"/>
      <c r="HB349" s="53"/>
      <c r="HC349" s="53"/>
      <c r="HD349" s="53"/>
      <c r="HE349" s="53"/>
      <c r="HF349" s="53"/>
      <c r="HG349" s="53"/>
      <c r="HH349" s="53"/>
      <c r="HI349" s="53"/>
      <c r="HJ349" s="53"/>
      <c r="HK349" s="53"/>
      <c r="HL349" s="53"/>
      <c r="HM349" s="53"/>
      <c r="HN349" s="53"/>
      <c r="HO349" s="53"/>
      <c r="HP349" s="53"/>
      <c r="HQ349" s="53"/>
      <c r="HR349" s="53"/>
      <c r="HS349" s="53"/>
      <c r="HT349" s="53"/>
      <c r="HU349" s="53"/>
      <c r="HV349" s="53"/>
      <c r="HW349" s="53"/>
      <c r="HX349" s="53"/>
      <c r="HY349" s="53"/>
      <c r="HZ349" s="53"/>
      <c r="IA349" s="53"/>
      <c r="IB349" s="53"/>
      <c r="IC349" s="53"/>
      <c r="ID349" s="53"/>
      <c r="IE349" s="53"/>
      <c r="IF349" s="53"/>
      <c r="IG349" s="53"/>
      <c r="IH349" s="53"/>
      <c r="II349" s="53"/>
      <c r="IJ349" s="53"/>
      <c r="IK349" s="53"/>
      <c r="IL349" s="53"/>
      <c r="IM349" s="53"/>
      <c r="IN349" s="53"/>
      <c r="IO349" s="53"/>
      <c r="IP349" s="53"/>
      <c r="IQ349" s="53"/>
      <c r="IR349" s="53"/>
      <c r="IS349" s="53"/>
      <c r="IT349" s="53"/>
      <c r="IU349" s="53"/>
      <c r="IV349" s="53"/>
      <c r="IW349" s="53"/>
      <c r="IX349" s="53"/>
      <c r="IY349" s="53"/>
      <c r="IZ349" s="53"/>
      <c r="JA349" s="53"/>
      <c r="JB349" s="53"/>
      <c r="JC349" s="53"/>
      <c r="JD349" s="53"/>
      <c r="JE349" s="53"/>
      <c r="JF349" s="53"/>
      <c r="JG349" s="53"/>
      <c r="JH349" s="53"/>
      <c r="JI349" s="53"/>
      <c r="JJ349" s="53"/>
      <c r="JK349" s="53"/>
      <c r="JL349" s="53"/>
      <c r="JM349" s="53"/>
      <c r="JN349" s="53"/>
      <c r="JO349" s="53"/>
      <c r="JP349" s="53"/>
      <c r="JQ349" s="53"/>
      <c r="JR349" s="53"/>
      <c r="JS349" s="53"/>
      <c r="JT349" s="53"/>
      <c r="JU349" s="53"/>
      <c r="JV349" s="53"/>
      <c r="JW349" s="53"/>
      <c r="JX349" s="53"/>
      <c r="JY349" s="53"/>
      <c r="JZ349" s="53"/>
      <c r="KA349" s="53"/>
      <c r="KB349" s="53"/>
      <c r="KC349" s="53"/>
      <c r="KD349" s="53"/>
      <c r="KE349" s="53"/>
      <c r="KF349" s="53"/>
      <c r="KG349" s="53"/>
      <c r="KH349" s="53"/>
      <c r="KI349" s="53"/>
      <c r="KJ349" s="53"/>
      <c r="KK349" s="53"/>
      <c r="KL349" s="53"/>
      <c r="KM349" s="53"/>
      <c r="KN349" s="53"/>
      <c r="KO349" s="9"/>
      <c r="KP349" s="9"/>
    </row>
    <row r="350" spans="1:302" x14ac:dyDescent="0.25">
      <c r="A350" s="106">
        <f t="shared" si="10"/>
        <v>0</v>
      </c>
      <c r="B350" s="52"/>
      <c r="C350" s="93" t="str">
        <f>IFERROR(VLOOKUP($B350,'Sub-code Info'!$B$4:$C$23,2,FALSE),"")</f>
        <v/>
      </c>
      <c r="D350" s="61"/>
      <c r="E350" s="61"/>
      <c r="F350" s="61"/>
      <c r="G350" s="61"/>
      <c r="H350" s="61"/>
      <c r="I350" s="61"/>
      <c r="J350" s="61"/>
      <c r="K350" s="68" t="str">
        <f>IFERROR('General Data'!$F$3*L350/SUM(COUNTIF(D350:J350,"x")),"00:00")</f>
        <v>00:00</v>
      </c>
      <c r="L350" s="75">
        <f t="shared" si="11"/>
        <v>0</v>
      </c>
      <c r="M350" s="53"/>
      <c r="N350" s="53"/>
      <c r="O350" s="53"/>
      <c r="P350" s="53"/>
      <c r="Q350" s="53"/>
      <c r="R350" s="53"/>
      <c r="S350" s="53"/>
      <c r="T350" s="53"/>
      <c r="U350" s="53"/>
      <c r="V350" s="53"/>
      <c r="W350" s="53"/>
      <c r="X350" s="53"/>
      <c r="Y350" s="53"/>
      <c r="Z350" s="53"/>
      <c r="AA350" s="53"/>
      <c r="AB350" s="53"/>
      <c r="AC350" s="53"/>
      <c r="AD350" s="53"/>
      <c r="AE350" s="53"/>
      <c r="AF350" s="53"/>
      <c r="AG350" s="53"/>
      <c r="AH350" s="53"/>
      <c r="AI350" s="53"/>
      <c r="AJ350" s="53"/>
      <c r="AK350" s="53"/>
      <c r="AL350" s="53"/>
      <c r="AM350" s="53"/>
      <c r="AN350" s="53"/>
      <c r="AO350" s="53"/>
      <c r="AP350" s="53"/>
      <c r="AQ350" s="53"/>
      <c r="AR350" s="53"/>
      <c r="AS350" s="53"/>
      <c r="AT350" s="53"/>
      <c r="AU350" s="53"/>
      <c r="AV350" s="53"/>
      <c r="AW350" s="53"/>
      <c r="AX350" s="53"/>
      <c r="AY350" s="53"/>
      <c r="AZ350" s="53"/>
      <c r="BA350" s="53"/>
      <c r="BB350" s="53"/>
      <c r="BC350" s="53"/>
      <c r="BD350" s="53"/>
      <c r="BE350" s="53"/>
      <c r="BF350" s="53"/>
      <c r="BG350" s="53"/>
      <c r="BH350" s="53"/>
      <c r="BI350" s="53"/>
      <c r="BJ350" s="53"/>
      <c r="BK350" s="53"/>
      <c r="BL350" s="53"/>
      <c r="BM350" s="53"/>
      <c r="BN350" s="53"/>
      <c r="BO350" s="53"/>
      <c r="BP350" s="53"/>
      <c r="BQ350" s="53"/>
      <c r="BR350" s="53"/>
      <c r="BS350" s="53"/>
      <c r="BT350" s="53"/>
      <c r="BU350" s="53"/>
      <c r="BV350" s="53"/>
      <c r="BW350" s="53"/>
      <c r="BX350" s="53"/>
      <c r="BY350" s="53"/>
      <c r="BZ350" s="53"/>
      <c r="CA350" s="53"/>
      <c r="CB350" s="53"/>
      <c r="CC350" s="53"/>
      <c r="CD350" s="53"/>
      <c r="CE350" s="53"/>
      <c r="CF350" s="53"/>
      <c r="CG350" s="53"/>
      <c r="CH350" s="53"/>
      <c r="CI350" s="53"/>
      <c r="CJ350" s="53"/>
      <c r="CK350" s="53"/>
      <c r="CL350" s="53"/>
      <c r="CM350" s="53"/>
      <c r="CN350" s="53"/>
      <c r="CO350" s="53"/>
      <c r="CP350" s="53"/>
      <c r="CQ350" s="53"/>
      <c r="CR350" s="53"/>
      <c r="CS350" s="53"/>
      <c r="CT350" s="53"/>
      <c r="CU350" s="53"/>
      <c r="CV350" s="53"/>
      <c r="CW350" s="53"/>
      <c r="CX350" s="53"/>
      <c r="CY350" s="53"/>
      <c r="CZ350" s="53"/>
      <c r="DA350" s="53"/>
      <c r="DB350" s="53"/>
      <c r="DC350" s="53"/>
      <c r="DD350" s="53"/>
      <c r="DE350" s="53"/>
      <c r="DF350" s="53"/>
      <c r="DG350" s="53"/>
      <c r="DH350" s="53"/>
      <c r="DI350" s="53"/>
      <c r="DJ350" s="53"/>
      <c r="DK350" s="53"/>
      <c r="DL350" s="53"/>
      <c r="DM350" s="53"/>
      <c r="DN350" s="53"/>
      <c r="DO350" s="53"/>
      <c r="DP350" s="53"/>
      <c r="DQ350" s="53"/>
      <c r="DR350" s="53"/>
      <c r="DS350" s="53"/>
      <c r="DT350" s="53"/>
      <c r="DU350" s="53"/>
      <c r="DV350" s="53"/>
      <c r="DW350" s="53"/>
      <c r="DX350" s="53"/>
      <c r="DY350" s="53"/>
      <c r="DZ350" s="53"/>
      <c r="EA350" s="53"/>
      <c r="EB350" s="53"/>
      <c r="EC350" s="53"/>
      <c r="ED350" s="53"/>
      <c r="EE350" s="53"/>
      <c r="EF350" s="53"/>
      <c r="EG350" s="53"/>
      <c r="EH350" s="53"/>
      <c r="EI350" s="53"/>
      <c r="EJ350" s="53"/>
      <c r="EK350" s="53"/>
      <c r="EL350" s="53"/>
      <c r="EM350" s="53"/>
      <c r="EN350" s="53"/>
      <c r="EO350" s="53"/>
      <c r="EP350" s="53"/>
      <c r="EQ350" s="53"/>
      <c r="ER350" s="53"/>
      <c r="ES350" s="53"/>
      <c r="ET350" s="53"/>
      <c r="EU350" s="53"/>
      <c r="EV350" s="53"/>
      <c r="EW350" s="53"/>
      <c r="EX350" s="53"/>
      <c r="EY350" s="53"/>
      <c r="EZ350" s="53"/>
      <c r="FA350" s="53"/>
      <c r="FB350" s="53"/>
      <c r="FC350" s="53"/>
      <c r="FD350" s="53"/>
      <c r="FE350" s="53"/>
      <c r="FF350" s="53"/>
      <c r="FG350" s="53"/>
      <c r="FH350" s="53"/>
      <c r="FI350" s="53"/>
      <c r="FJ350" s="53"/>
      <c r="FK350" s="53"/>
      <c r="FL350" s="53"/>
      <c r="FM350" s="53"/>
      <c r="FN350" s="53"/>
      <c r="FO350" s="53"/>
      <c r="FP350" s="53"/>
      <c r="FQ350" s="53"/>
      <c r="FR350" s="53"/>
      <c r="FS350" s="53"/>
      <c r="FT350" s="53"/>
      <c r="FU350" s="53"/>
      <c r="FV350" s="53"/>
      <c r="FW350" s="53"/>
      <c r="FX350" s="53"/>
      <c r="FY350" s="53"/>
      <c r="FZ350" s="53"/>
      <c r="GA350" s="53"/>
      <c r="GB350" s="53"/>
      <c r="GC350" s="53"/>
      <c r="GD350" s="53"/>
      <c r="GE350" s="53"/>
      <c r="GF350" s="53"/>
      <c r="GG350" s="53"/>
      <c r="GH350" s="53"/>
      <c r="GI350" s="53"/>
      <c r="GJ350" s="53"/>
      <c r="GK350" s="53"/>
      <c r="GL350" s="53"/>
      <c r="GM350" s="53"/>
      <c r="GN350" s="53"/>
      <c r="GO350" s="53"/>
      <c r="GP350" s="53"/>
      <c r="GQ350" s="53"/>
      <c r="GR350" s="53"/>
      <c r="GS350" s="53"/>
      <c r="GT350" s="53"/>
      <c r="GU350" s="53"/>
      <c r="GV350" s="53"/>
      <c r="GW350" s="53"/>
      <c r="GX350" s="53"/>
      <c r="GY350" s="53"/>
      <c r="GZ350" s="53"/>
      <c r="HA350" s="53"/>
      <c r="HB350" s="53"/>
      <c r="HC350" s="53"/>
      <c r="HD350" s="53"/>
      <c r="HE350" s="53"/>
      <c r="HF350" s="53"/>
      <c r="HG350" s="53"/>
      <c r="HH350" s="53"/>
      <c r="HI350" s="53"/>
      <c r="HJ350" s="53"/>
      <c r="HK350" s="53"/>
      <c r="HL350" s="53"/>
      <c r="HM350" s="53"/>
      <c r="HN350" s="53"/>
      <c r="HO350" s="53"/>
      <c r="HP350" s="53"/>
      <c r="HQ350" s="53"/>
      <c r="HR350" s="53"/>
      <c r="HS350" s="53"/>
      <c r="HT350" s="53"/>
      <c r="HU350" s="53"/>
      <c r="HV350" s="53"/>
      <c r="HW350" s="53"/>
      <c r="HX350" s="53"/>
      <c r="HY350" s="53"/>
      <c r="HZ350" s="53"/>
      <c r="IA350" s="53"/>
      <c r="IB350" s="53"/>
      <c r="IC350" s="53"/>
      <c r="ID350" s="53"/>
      <c r="IE350" s="53"/>
      <c r="IF350" s="53"/>
      <c r="IG350" s="53"/>
      <c r="IH350" s="53"/>
      <c r="II350" s="53"/>
      <c r="IJ350" s="53"/>
      <c r="IK350" s="53"/>
      <c r="IL350" s="53"/>
      <c r="IM350" s="53"/>
      <c r="IN350" s="53"/>
      <c r="IO350" s="53"/>
      <c r="IP350" s="53"/>
      <c r="IQ350" s="53"/>
      <c r="IR350" s="53"/>
      <c r="IS350" s="53"/>
      <c r="IT350" s="53"/>
      <c r="IU350" s="53"/>
      <c r="IV350" s="53"/>
      <c r="IW350" s="53"/>
      <c r="IX350" s="53"/>
      <c r="IY350" s="53"/>
      <c r="IZ350" s="53"/>
      <c r="JA350" s="53"/>
      <c r="JB350" s="53"/>
      <c r="JC350" s="53"/>
      <c r="JD350" s="53"/>
      <c r="JE350" s="53"/>
      <c r="JF350" s="53"/>
      <c r="JG350" s="53"/>
      <c r="JH350" s="53"/>
      <c r="JI350" s="53"/>
      <c r="JJ350" s="53"/>
      <c r="JK350" s="53"/>
      <c r="JL350" s="53"/>
      <c r="JM350" s="53"/>
      <c r="JN350" s="53"/>
      <c r="JO350" s="53"/>
      <c r="JP350" s="53"/>
      <c r="JQ350" s="53"/>
      <c r="JR350" s="53"/>
      <c r="JS350" s="53"/>
      <c r="JT350" s="53"/>
      <c r="JU350" s="53"/>
      <c r="JV350" s="53"/>
      <c r="JW350" s="53"/>
      <c r="JX350" s="53"/>
      <c r="JY350" s="53"/>
      <c r="JZ350" s="53"/>
      <c r="KA350" s="53"/>
      <c r="KB350" s="53"/>
      <c r="KC350" s="53"/>
      <c r="KD350" s="53"/>
      <c r="KE350" s="53"/>
      <c r="KF350" s="53"/>
      <c r="KG350" s="53"/>
      <c r="KH350" s="53"/>
      <c r="KI350" s="53"/>
      <c r="KJ350" s="53"/>
      <c r="KK350" s="53"/>
      <c r="KL350" s="53"/>
      <c r="KM350" s="53"/>
      <c r="KN350" s="53"/>
      <c r="KO350" s="9"/>
      <c r="KP350" s="9"/>
    </row>
    <row r="351" spans="1:302" x14ac:dyDescent="0.25">
      <c r="A351" s="106">
        <f t="shared" si="10"/>
        <v>0</v>
      </c>
      <c r="B351" s="52"/>
      <c r="C351" s="93" t="str">
        <f>IFERROR(VLOOKUP($B351,'Sub-code Info'!$B$4:$C$23,2,FALSE),"")</f>
        <v/>
      </c>
      <c r="D351" s="61"/>
      <c r="E351" s="61"/>
      <c r="F351" s="61"/>
      <c r="G351" s="61"/>
      <c r="H351" s="61"/>
      <c r="I351" s="61"/>
      <c r="J351" s="61"/>
      <c r="K351" s="68" t="str">
        <f>IFERROR('General Data'!$F$3*L351/SUM(COUNTIF(D351:J351,"x")),"00:00")</f>
        <v>00:00</v>
      </c>
      <c r="L351" s="75">
        <f t="shared" si="11"/>
        <v>0</v>
      </c>
      <c r="M351" s="53"/>
      <c r="N351" s="53"/>
      <c r="O351" s="53"/>
      <c r="P351" s="53"/>
      <c r="Q351" s="53"/>
      <c r="R351" s="53"/>
      <c r="S351" s="53"/>
      <c r="T351" s="53"/>
      <c r="U351" s="53"/>
      <c r="V351" s="53"/>
      <c r="W351" s="53"/>
      <c r="X351" s="53"/>
      <c r="Y351" s="53"/>
      <c r="Z351" s="53"/>
      <c r="AA351" s="53"/>
      <c r="AB351" s="53"/>
      <c r="AC351" s="53"/>
      <c r="AD351" s="53"/>
      <c r="AE351" s="53"/>
      <c r="AF351" s="53"/>
      <c r="AG351" s="53"/>
      <c r="AH351" s="53"/>
      <c r="AI351" s="53"/>
      <c r="AJ351" s="53"/>
      <c r="AK351" s="53"/>
      <c r="AL351" s="53"/>
      <c r="AM351" s="53"/>
      <c r="AN351" s="53"/>
      <c r="AO351" s="53"/>
      <c r="AP351" s="53"/>
      <c r="AQ351" s="53"/>
      <c r="AR351" s="53"/>
      <c r="AS351" s="53"/>
      <c r="AT351" s="53"/>
      <c r="AU351" s="53"/>
      <c r="AV351" s="53"/>
      <c r="AW351" s="53"/>
      <c r="AX351" s="53"/>
      <c r="AY351" s="53"/>
      <c r="AZ351" s="53"/>
      <c r="BA351" s="53"/>
      <c r="BB351" s="53"/>
      <c r="BC351" s="53"/>
      <c r="BD351" s="53"/>
      <c r="BE351" s="53"/>
      <c r="BF351" s="53"/>
      <c r="BG351" s="53"/>
      <c r="BH351" s="53"/>
      <c r="BI351" s="53"/>
      <c r="BJ351" s="53"/>
      <c r="BK351" s="53"/>
      <c r="BL351" s="53"/>
      <c r="BM351" s="53"/>
      <c r="BN351" s="53"/>
      <c r="BO351" s="53"/>
      <c r="BP351" s="53"/>
      <c r="BQ351" s="53"/>
      <c r="BR351" s="53"/>
      <c r="BS351" s="53"/>
      <c r="BT351" s="53"/>
      <c r="BU351" s="53"/>
      <c r="BV351" s="53"/>
      <c r="BW351" s="53"/>
      <c r="BX351" s="53"/>
      <c r="BY351" s="53"/>
      <c r="BZ351" s="53"/>
      <c r="CA351" s="53"/>
      <c r="CB351" s="53"/>
      <c r="CC351" s="53"/>
      <c r="CD351" s="53"/>
      <c r="CE351" s="53"/>
      <c r="CF351" s="53"/>
      <c r="CG351" s="53"/>
      <c r="CH351" s="53"/>
      <c r="CI351" s="53"/>
      <c r="CJ351" s="53"/>
      <c r="CK351" s="53"/>
      <c r="CL351" s="53"/>
      <c r="CM351" s="53"/>
      <c r="CN351" s="53"/>
      <c r="CO351" s="53"/>
      <c r="CP351" s="53"/>
      <c r="CQ351" s="53"/>
      <c r="CR351" s="53"/>
      <c r="CS351" s="53"/>
      <c r="CT351" s="53"/>
      <c r="CU351" s="53"/>
      <c r="CV351" s="53"/>
      <c r="CW351" s="53"/>
      <c r="CX351" s="53"/>
      <c r="CY351" s="53"/>
      <c r="CZ351" s="53"/>
      <c r="DA351" s="53"/>
      <c r="DB351" s="53"/>
      <c r="DC351" s="53"/>
      <c r="DD351" s="53"/>
      <c r="DE351" s="53"/>
      <c r="DF351" s="53"/>
      <c r="DG351" s="53"/>
      <c r="DH351" s="53"/>
      <c r="DI351" s="53"/>
      <c r="DJ351" s="53"/>
      <c r="DK351" s="53"/>
      <c r="DL351" s="53"/>
      <c r="DM351" s="53"/>
      <c r="DN351" s="53"/>
      <c r="DO351" s="53"/>
      <c r="DP351" s="53"/>
      <c r="DQ351" s="53"/>
      <c r="DR351" s="53"/>
      <c r="DS351" s="53"/>
      <c r="DT351" s="53"/>
      <c r="DU351" s="53"/>
      <c r="DV351" s="53"/>
      <c r="DW351" s="53"/>
      <c r="DX351" s="53"/>
      <c r="DY351" s="53"/>
      <c r="DZ351" s="53"/>
      <c r="EA351" s="53"/>
      <c r="EB351" s="53"/>
      <c r="EC351" s="53"/>
      <c r="ED351" s="53"/>
      <c r="EE351" s="53"/>
      <c r="EF351" s="53"/>
      <c r="EG351" s="53"/>
      <c r="EH351" s="53"/>
      <c r="EI351" s="53"/>
      <c r="EJ351" s="53"/>
      <c r="EK351" s="53"/>
      <c r="EL351" s="53"/>
      <c r="EM351" s="53"/>
      <c r="EN351" s="53"/>
      <c r="EO351" s="53"/>
      <c r="EP351" s="53"/>
      <c r="EQ351" s="53"/>
      <c r="ER351" s="53"/>
      <c r="ES351" s="53"/>
      <c r="ET351" s="53"/>
      <c r="EU351" s="53"/>
      <c r="EV351" s="53"/>
      <c r="EW351" s="53"/>
      <c r="EX351" s="53"/>
      <c r="EY351" s="53"/>
      <c r="EZ351" s="53"/>
      <c r="FA351" s="53"/>
      <c r="FB351" s="53"/>
      <c r="FC351" s="53"/>
      <c r="FD351" s="53"/>
      <c r="FE351" s="53"/>
      <c r="FF351" s="53"/>
      <c r="FG351" s="53"/>
      <c r="FH351" s="53"/>
      <c r="FI351" s="53"/>
      <c r="FJ351" s="53"/>
      <c r="FK351" s="53"/>
      <c r="FL351" s="53"/>
      <c r="FM351" s="53"/>
      <c r="FN351" s="53"/>
      <c r="FO351" s="53"/>
      <c r="FP351" s="53"/>
      <c r="FQ351" s="53"/>
      <c r="FR351" s="53"/>
      <c r="FS351" s="53"/>
      <c r="FT351" s="53"/>
      <c r="FU351" s="53"/>
      <c r="FV351" s="53"/>
      <c r="FW351" s="53"/>
      <c r="FX351" s="53"/>
      <c r="FY351" s="53"/>
      <c r="FZ351" s="53"/>
      <c r="GA351" s="53"/>
      <c r="GB351" s="53"/>
      <c r="GC351" s="53"/>
      <c r="GD351" s="53"/>
      <c r="GE351" s="53"/>
      <c r="GF351" s="53"/>
      <c r="GG351" s="53"/>
      <c r="GH351" s="53"/>
      <c r="GI351" s="53"/>
      <c r="GJ351" s="53"/>
      <c r="GK351" s="53"/>
      <c r="GL351" s="53"/>
      <c r="GM351" s="53"/>
      <c r="GN351" s="53"/>
      <c r="GO351" s="53"/>
      <c r="GP351" s="53"/>
      <c r="GQ351" s="53"/>
      <c r="GR351" s="53"/>
      <c r="GS351" s="53"/>
      <c r="GT351" s="53"/>
      <c r="GU351" s="53"/>
      <c r="GV351" s="53"/>
      <c r="GW351" s="53"/>
      <c r="GX351" s="53"/>
      <c r="GY351" s="53"/>
      <c r="GZ351" s="53"/>
      <c r="HA351" s="53"/>
      <c r="HB351" s="53"/>
      <c r="HC351" s="53"/>
      <c r="HD351" s="53"/>
      <c r="HE351" s="53"/>
      <c r="HF351" s="53"/>
      <c r="HG351" s="53"/>
      <c r="HH351" s="53"/>
      <c r="HI351" s="53"/>
      <c r="HJ351" s="53"/>
      <c r="HK351" s="53"/>
      <c r="HL351" s="53"/>
      <c r="HM351" s="53"/>
      <c r="HN351" s="53"/>
      <c r="HO351" s="53"/>
      <c r="HP351" s="53"/>
      <c r="HQ351" s="53"/>
      <c r="HR351" s="53"/>
      <c r="HS351" s="53"/>
      <c r="HT351" s="53"/>
      <c r="HU351" s="53"/>
      <c r="HV351" s="53"/>
      <c r="HW351" s="53"/>
      <c r="HX351" s="53"/>
      <c r="HY351" s="53"/>
      <c r="HZ351" s="53"/>
      <c r="IA351" s="53"/>
      <c r="IB351" s="53"/>
      <c r="IC351" s="53"/>
      <c r="ID351" s="53"/>
      <c r="IE351" s="53"/>
      <c r="IF351" s="53"/>
      <c r="IG351" s="53"/>
      <c r="IH351" s="53"/>
      <c r="II351" s="53"/>
      <c r="IJ351" s="53"/>
      <c r="IK351" s="53"/>
      <c r="IL351" s="53"/>
      <c r="IM351" s="53"/>
      <c r="IN351" s="53"/>
      <c r="IO351" s="53"/>
      <c r="IP351" s="53"/>
      <c r="IQ351" s="53"/>
      <c r="IR351" s="53"/>
      <c r="IS351" s="53"/>
      <c r="IT351" s="53"/>
      <c r="IU351" s="53"/>
      <c r="IV351" s="53"/>
      <c r="IW351" s="53"/>
      <c r="IX351" s="53"/>
      <c r="IY351" s="53"/>
      <c r="IZ351" s="53"/>
      <c r="JA351" s="53"/>
      <c r="JB351" s="53"/>
      <c r="JC351" s="53"/>
      <c r="JD351" s="53"/>
      <c r="JE351" s="53"/>
      <c r="JF351" s="53"/>
      <c r="JG351" s="53"/>
      <c r="JH351" s="53"/>
      <c r="JI351" s="53"/>
      <c r="JJ351" s="53"/>
      <c r="JK351" s="53"/>
      <c r="JL351" s="53"/>
      <c r="JM351" s="53"/>
      <c r="JN351" s="53"/>
      <c r="JO351" s="53"/>
      <c r="JP351" s="53"/>
      <c r="JQ351" s="53"/>
      <c r="JR351" s="53"/>
      <c r="JS351" s="53"/>
      <c r="JT351" s="53"/>
      <c r="JU351" s="53"/>
      <c r="JV351" s="53"/>
      <c r="JW351" s="53"/>
      <c r="JX351" s="53"/>
      <c r="JY351" s="53"/>
      <c r="JZ351" s="53"/>
      <c r="KA351" s="53"/>
      <c r="KB351" s="53"/>
      <c r="KC351" s="53"/>
      <c r="KD351" s="53"/>
      <c r="KE351" s="53"/>
      <c r="KF351" s="53"/>
      <c r="KG351" s="53"/>
      <c r="KH351" s="53"/>
      <c r="KI351" s="53"/>
      <c r="KJ351" s="53"/>
      <c r="KK351" s="53"/>
      <c r="KL351" s="53"/>
      <c r="KM351" s="53"/>
      <c r="KN351" s="53"/>
      <c r="KO351" s="9"/>
      <c r="KP351" s="9"/>
    </row>
    <row r="352" spans="1:302" x14ac:dyDescent="0.25">
      <c r="A352" s="106">
        <f t="shared" si="10"/>
        <v>0</v>
      </c>
      <c r="B352" s="52"/>
      <c r="C352" s="93" t="str">
        <f>IFERROR(VLOOKUP($B352,'Sub-code Info'!$B$4:$C$23,2,FALSE),"")</f>
        <v/>
      </c>
      <c r="D352" s="61"/>
      <c r="E352" s="61"/>
      <c r="F352" s="61"/>
      <c r="G352" s="61"/>
      <c r="H352" s="61"/>
      <c r="I352" s="61"/>
      <c r="J352" s="61"/>
      <c r="K352" s="68" t="str">
        <f>IFERROR('General Data'!$F$3*L352/SUM(COUNTIF(D352:J352,"x")),"00:00")</f>
        <v>00:00</v>
      </c>
      <c r="L352" s="75">
        <f t="shared" si="11"/>
        <v>0</v>
      </c>
      <c r="M352" s="53"/>
      <c r="N352" s="53"/>
      <c r="O352" s="53"/>
      <c r="P352" s="53"/>
      <c r="Q352" s="53"/>
      <c r="R352" s="53"/>
      <c r="S352" s="53"/>
      <c r="T352" s="53"/>
      <c r="U352" s="53"/>
      <c r="V352" s="53"/>
      <c r="W352" s="53"/>
      <c r="X352" s="53"/>
      <c r="Y352" s="53"/>
      <c r="Z352" s="53"/>
      <c r="AA352" s="53"/>
      <c r="AB352" s="53"/>
      <c r="AC352" s="53"/>
      <c r="AD352" s="53"/>
      <c r="AE352" s="53"/>
      <c r="AF352" s="53"/>
      <c r="AG352" s="53"/>
      <c r="AH352" s="53"/>
      <c r="AI352" s="53"/>
      <c r="AJ352" s="53"/>
      <c r="AK352" s="53"/>
      <c r="AL352" s="53"/>
      <c r="AM352" s="53"/>
      <c r="AN352" s="53"/>
      <c r="AO352" s="53"/>
      <c r="AP352" s="53"/>
      <c r="AQ352" s="53"/>
      <c r="AR352" s="53"/>
      <c r="AS352" s="53"/>
      <c r="AT352" s="53"/>
      <c r="AU352" s="53"/>
      <c r="AV352" s="53"/>
      <c r="AW352" s="53"/>
      <c r="AX352" s="53"/>
      <c r="AY352" s="53"/>
      <c r="AZ352" s="53"/>
      <c r="BA352" s="53"/>
      <c r="BB352" s="53"/>
      <c r="BC352" s="53"/>
      <c r="BD352" s="53"/>
      <c r="BE352" s="53"/>
      <c r="BF352" s="53"/>
      <c r="BG352" s="53"/>
      <c r="BH352" s="53"/>
      <c r="BI352" s="53"/>
      <c r="BJ352" s="53"/>
      <c r="BK352" s="53"/>
      <c r="BL352" s="53"/>
      <c r="BM352" s="53"/>
      <c r="BN352" s="53"/>
      <c r="BO352" s="53"/>
      <c r="BP352" s="53"/>
      <c r="BQ352" s="53"/>
      <c r="BR352" s="53"/>
      <c r="BS352" s="53"/>
      <c r="BT352" s="53"/>
      <c r="BU352" s="53"/>
      <c r="BV352" s="53"/>
      <c r="BW352" s="53"/>
      <c r="BX352" s="53"/>
      <c r="BY352" s="53"/>
      <c r="BZ352" s="53"/>
      <c r="CA352" s="53"/>
      <c r="CB352" s="53"/>
      <c r="CC352" s="53"/>
      <c r="CD352" s="53"/>
      <c r="CE352" s="53"/>
      <c r="CF352" s="53"/>
      <c r="CG352" s="53"/>
      <c r="CH352" s="53"/>
      <c r="CI352" s="53"/>
      <c r="CJ352" s="53"/>
      <c r="CK352" s="53"/>
      <c r="CL352" s="53"/>
      <c r="CM352" s="53"/>
      <c r="CN352" s="53"/>
      <c r="CO352" s="53"/>
      <c r="CP352" s="53"/>
      <c r="CQ352" s="53"/>
      <c r="CR352" s="53"/>
      <c r="CS352" s="53"/>
      <c r="CT352" s="53"/>
      <c r="CU352" s="53"/>
      <c r="CV352" s="53"/>
      <c r="CW352" s="53"/>
      <c r="CX352" s="53"/>
      <c r="CY352" s="53"/>
      <c r="CZ352" s="53"/>
      <c r="DA352" s="53"/>
      <c r="DB352" s="53"/>
      <c r="DC352" s="53"/>
      <c r="DD352" s="53"/>
      <c r="DE352" s="53"/>
      <c r="DF352" s="53"/>
      <c r="DG352" s="53"/>
      <c r="DH352" s="53"/>
      <c r="DI352" s="53"/>
      <c r="DJ352" s="53"/>
      <c r="DK352" s="53"/>
      <c r="DL352" s="53"/>
      <c r="DM352" s="53"/>
      <c r="DN352" s="53"/>
      <c r="DO352" s="53"/>
      <c r="DP352" s="53"/>
      <c r="DQ352" s="53"/>
      <c r="DR352" s="53"/>
      <c r="DS352" s="53"/>
      <c r="DT352" s="53"/>
      <c r="DU352" s="53"/>
      <c r="DV352" s="53"/>
      <c r="DW352" s="53"/>
      <c r="DX352" s="53"/>
      <c r="DY352" s="53"/>
      <c r="DZ352" s="53"/>
      <c r="EA352" s="53"/>
      <c r="EB352" s="53"/>
      <c r="EC352" s="53"/>
      <c r="ED352" s="53"/>
      <c r="EE352" s="53"/>
      <c r="EF352" s="53"/>
      <c r="EG352" s="53"/>
      <c r="EH352" s="53"/>
      <c r="EI352" s="53"/>
      <c r="EJ352" s="53"/>
      <c r="EK352" s="53"/>
      <c r="EL352" s="53"/>
      <c r="EM352" s="53"/>
      <c r="EN352" s="53"/>
      <c r="EO352" s="53"/>
      <c r="EP352" s="53"/>
      <c r="EQ352" s="53"/>
      <c r="ER352" s="53"/>
      <c r="ES352" s="53"/>
      <c r="ET352" s="53"/>
      <c r="EU352" s="53"/>
      <c r="EV352" s="53"/>
      <c r="EW352" s="53"/>
      <c r="EX352" s="53"/>
      <c r="EY352" s="53"/>
      <c r="EZ352" s="53"/>
      <c r="FA352" s="53"/>
      <c r="FB352" s="53"/>
      <c r="FC352" s="53"/>
      <c r="FD352" s="53"/>
      <c r="FE352" s="53"/>
      <c r="FF352" s="53"/>
      <c r="FG352" s="53"/>
      <c r="FH352" s="53"/>
      <c r="FI352" s="53"/>
      <c r="FJ352" s="53"/>
      <c r="FK352" s="53"/>
      <c r="FL352" s="53"/>
      <c r="FM352" s="53"/>
      <c r="FN352" s="53"/>
      <c r="FO352" s="53"/>
      <c r="FP352" s="53"/>
      <c r="FQ352" s="53"/>
      <c r="FR352" s="53"/>
      <c r="FS352" s="53"/>
      <c r="FT352" s="53"/>
      <c r="FU352" s="53"/>
      <c r="FV352" s="53"/>
      <c r="FW352" s="53"/>
      <c r="FX352" s="53"/>
      <c r="FY352" s="53"/>
      <c r="FZ352" s="53"/>
      <c r="GA352" s="53"/>
      <c r="GB352" s="53"/>
      <c r="GC352" s="53"/>
      <c r="GD352" s="53"/>
      <c r="GE352" s="53"/>
      <c r="GF352" s="53"/>
      <c r="GG352" s="53"/>
      <c r="GH352" s="53"/>
      <c r="GI352" s="53"/>
      <c r="GJ352" s="53"/>
      <c r="GK352" s="53"/>
      <c r="GL352" s="53"/>
      <c r="GM352" s="53"/>
      <c r="GN352" s="53"/>
      <c r="GO352" s="53"/>
      <c r="GP352" s="53"/>
      <c r="GQ352" s="53"/>
      <c r="GR352" s="53"/>
      <c r="GS352" s="53"/>
      <c r="GT352" s="53"/>
      <c r="GU352" s="53"/>
      <c r="GV352" s="53"/>
      <c r="GW352" s="53"/>
      <c r="GX352" s="53"/>
      <c r="GY352" s="53"/>
      <c r="GZ352" s="53"/>
      <c r="HA352" s="53"/>
      <c r="HB352" s="53"/>
      <c r="HC352" s="53"/>
      <c r="HD352" s="53"/>
      <c r="HE352" s="53"/>
      <c r="HF352" s="53"/>
      <c r="HG352" s="53"/>
      <c r="HH352" s="53"/>
      <c r="HI352" s="53"/>
      <c r="HJ352" s="53"/>
      <c r="HK352" s="53"/>
      <c r="HL352" s="53"/>
      <c r="HM352" s="53"/>
      <c r="HN352" s="53"/>
      <c r="HO352" s="53"/>
      <c r="HP352" s="53"/>
      <c r="HQ352" s="53"/>
      <c r="HR352" s="53"/>
      <c r="HS352" s="53"/>
      <c r="HT352" s="53"/>
      <c r="HU352" s="53"/>
      <c r="HV352" s="53"/>
      <c r="HW352" s="53"/>
      <c r="HX352" s="53"/>
      <c r="HY352" s="53"/>
      <c r="HZ352" s="53"/>
      <c r="IA352" s="53"/>
      <c r="IB352" s="53"/>
      <c r="IC352" s="53"/>
      <c r="ID352" s="53"/>
      <c r="IE352" s="53"/>
      <c r="IF352" s="53"/>
      <c r="IG352" s="53"/>
      <c r="IH352" s="53"/>
      <c r="II352" s="53"/>
      <c r="IJ352" s="53"/>
      <c r="IK352" s="53"/>
      <c r="IL352" s="53"/>
      <c r="IM352" s="53"/>
      <c r="IN352" s="53"/>
      <c r="IO352" s="53"/>
      <c r="IP352" s="53"/>
      <c r="IQ352" s="53"/>
      <c r="IR352" s="53"/>
      <c r="IS352" s="53"/>
      <c r="IT352" s="53"/>
      <c r="IU352" s="53"/>
      <c r="IV352" s="53"/>
      <c r="IW352" s="53"/>
      <c r="IX352" s="53"/>
      <c r="IY352" s="53"/>
      <c r="IZ352" s="53"/>
      <c r="JA352" s="53"/>
      <c r="JB352" s="53"/>
      <c r="JC352" s="53"/>
      <c r="JD352" s="53"/>
      <c r="JE352" s="53"/>
      <c r="JF352" s="53"/>
      <c r="JG352" s="53"/>
      <c r="JH352" s="53"/>
      <c r="JI352" s="53"/>
      <c r="JJ352" s="53"/>
      <c r="JK352" s="53"/>
      <c r="JL352" s="53"/>
      <c r="JM352" s="53"/>
      <c r="JN352" s="53"/>
      <c r="JO352" s="53"/>
      <c r="JP352" s="53"/>
      <c r="JQ352" s="53"/>
      <c r="JR352" s="53"/>
      <c r="JS352" s="53"/>
      <c r="JT352" s="53"/>
      <c r="JU352" s="53"/>
      <c r="JV352" s="53"/>
      <c r="JW352" s="53"/>
      <c r="JX352" s="53"/>
      <c r="JY352" s="53"/>
      <c r="JZ352" s="53"/>
      <c r="KA352" s="53"/>
      <c r="KB352" s="53"/>
      <c r="KC352" s="53"/>
      <c r="KD352" s="53"/>
      <c r="KE352" s="53"/>
      <c r="KF352" s="53"/>
      <c r="KG352" s="53"/>
      <c r="KH352" s="53"/>
      <c r="KI352" s="53"/>
      <c r="KJ352" s="53"/>
      <c r="KK352" s="53"/>
      <c r="KL352" s="53"/>
      <c r="KM352" s="53"/>
      <c r="KN352" s="53"/>
      <c r="KO352" s="9"/>
      <c r="KP352" s="9"/>
    </row>
    <row r="353" spans="1:302" x14ac:dyDescent="0.25">
      <c r="A353" s="106">
        <f t="shared" si="10"/>
        <v>0</v>
      </c>
      <c r="B353" s="52"/>
      <c r="C353" s="93" t="str">
        <f>IFERROR(VLOOKUP($B353,'Sub-code Info'!$B$4:$C$23,2,FALSE),"")</f>
        <v/>
      </c>
      <c r="D353" s="61"/>
      <c r="E353" s="61"/>
      <c r="F353" s="61"/>
      <c r="G353" s="61"/>
      <c r="H353" s="61"/>
      <c r="I353" s="61"/>
      <c r="J353" s="61"/>
      <c r="K353" s="68" t="str">
        <f>IFERROR('General Data'!$F$3*L353/SUM(COUNTIF(D353:J353,"x")),"00:00")</f>
        <v>00:00</v>
      </c>
      <c r="L353" s="75">
        <f t="shared" si="11"/>
        <v>0</v>
      </c>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c r="AK353" s="53"/>
      <c r="AL353" s="53"/>
      <c r="AM353" s="53"/>
      <c r="AN353" s="53"/>
      <c r="AO353" s="53"/>
      <c r="AP353" s="53"/>
      <c r="AQ353" s="53"/>
      <c r="AR353" s="53"/>
      <c r="AS353" s="53"/>
      <c r="AT353" s="53"/>
      <c r="AU353" s="53"/>
      <c r="AV353" s="53"/>
      <c r="AW353" s="53"/>
      <c r="AX353" s="53"/>
      <c r="AY353" s="53"/>
      <c r="AZ353" s="53"/>
      <c r="BA353" s="53"/>
      <c r="BB353" s="53"/>
      <c r="BC353" s="53"/>
      <c r="BD353" s="53"/>
      <c r="BE353" s="53"/>
      <c r="BF353" s="53"/>
      <c r="BG353" s="53"/>
      <c r="BH353" s="53"/>
      <c r="BI353" s="53"/>
      <c r="BJ353" s="53"/>
      <c r="BK353" s="53"/>
      <c r="BL353" s="53"/>
      <c r="BM353" s="53"/>
      <c r="BN353" s="53"/>
      <c r="BO353" s="53"/>
      <c r="BP353" s="53"/>
      <c r="BQ353" s="53"/>
      <c r="BR353" s="53"/>
      <c r="BS353" s="53"/>
      <c r="BT353" s="53"/>
      <c r="BU353" s="53"/>
      <c r="BV353" s="53"/>
      <c r="BW353" s="53"/>
      <c r="BX353" s="53"/>
      <c r="BY353" s="53"/>
      <c r="BZ353" s="53"/>
      <c r="CA353" s="53"/>
      <c r="CB353" s="53"/>
      <c r="CC353" s="53"/>
      <c r="CD353" s="53"/>
      <c r="CE353" s="53"/>
      <c r="CF353" s="53"/>
      <c r="CG353" s="53"/>
      <c r="CH353" s="53"/>
      <c r="CI353" s="53"/>
      <c r="CJ353" s="53"/>
      <c r="CK353" s="53"/>
      <c r="CL353" s="53"/>
      <c r="CM353" s="53"/>
      <c r="CN353" s="53"/>
      <c r="CO353" s="53"/>
      <c r="CP353" s="53"/>
      <c r="CQ353" s="53"/>
      <c r="CR353" s="53"/>
      <c r="CS353" s="53"/>
      <c r="CT353" s="53"/>
      <c r="CU353" s="53"/>
      <c r="CV353" s="53"/>
      <c r="CW353" s="53"/>
      <c r="CX353" s="53"/>
      <c r="CY353" s="53"/>
      <c r="CZ353" s="53"/>
      <c r="DA353" s="53"/>
      <c r="DB353" s="53"/>
      <c r="DC353" s="53"/>
      <c r="DD353" s="53"/>
      <c r="DE353" s="53"/>
      <c r="DF353" s="53"/>
      <c r="DG353" s="53"/>
      <c r="DH353" s="53"/>
      <c r="DI353" s="53"/>
      <c r="DJ353" s="53"/>
      <c r="DK353" s="53"/>
      <c r="DL353" s="53"/>
      <c r="DM353" s="53"/>
      <c r="DN353" s="53"/>
      <c r="DO353" s="53"/>
      <c r="DP353" s="53"/>
      <c r="DQ353" s="53"/>
      <c r="DR353" s="53"/>
      <c r="DS353" s="53"/>
      <c r="DT353" s="53"/>
      <c r="DU353" s="53"/>
      <c r="DV353" s="53"/>
      <c r="DW353" s="53"/>
      <c r="DX353" s="53"/>
      <c r="DY353" s="53"/>
      <c r="DZ353" s="53"/>
      <c r="EA353" s="53"/>
      <c r="EB353" s="53"/>
      <c r="EC353" s="53"/>
      <c r="ED353" s="53"/>
      <c r="EE353" s="53"/>
      <c r="EF353" s="53"/>
      <c r="EG353" s="53"/>
      <c r="EH353" s="53"/>
      <c r="EI353" s="53"/>
      <c r="EJ353" s="53"/>
      <c r="EK353" s="53"/>
      <c r="EL353" s="53"/>
      <c r="EM353" s="53"/>
      <c r="EN353" s="53"/>
      <c r="EO353" s="53"/>
      <c r="EP353" s="53"/>
      <c r="EQ353" s="53"/>
      <c r="ER353" s="53"/>
      <c r="ES353" s="53"/>
      <c r="ET353" s="53"/>
      <c r="EU353" s="53"/>
      <c r="EV353" s="53"/>
      <c r="EW353" s="53"/>
      <c r="EX353" s="53"/>
      <c r="EY353" s="53"/>
      <c r="EZ353" s="53"/>
      <c r="FA353" s="53"/>
      <c r="FB353" s="53"/>
      <c r="FC353" s="53"/>
      <c r="FD353" s="53"/>
      <c r="FE353" s="53"/>
      <c r="FF353" s="53"/>
      <c r="FG353" s="53"/>
      <c r="FH353" s="53"/>
      <c r="FI353" s="53"/>
      <c r="FJ353" s="53"/>
      <c r="FK353" s="53"/>
      <c r="FL353" s="53"/>
      <c r="FM353" s="53"/>
      <c r="FN353" s="53"/>
      <c r="FO353" s="53"/>
      <c r="FP353" s="53"/>
      <c r="FQ353" s="53"/>
      <c r="FR353" s="53"/>
      <c r="FS353" s="53"/>
      <c r="FT353" s="53"/>
      <c r="FU353" s="53"/>
      <c r="FV353" s="53"/>
      <c r="FW353" s="53"/>
      <c r="FX353" s="53"/>
      <c r="FY353" s="53"/>
      <c r="FZ353" s="53"/>
      <c r="GA353" s="53"/>
      <c r="GB353" s="53"/>
      <c r="GC353" s="53"/>
      <c r="GD353" s="53"/>
      <c r="GE353" s="53"/>
      <c r="GF353" s="53"/>
      <c r="GG353" s="53"/>
      <c r="GH353" s="53"/>
      <c r="GI353" s="53"/>
      <c r="GJ353" s="53"/>
      <c r="GK353" s="53"/>
      <c r="GL353" s="53"/>
      <c r="GM353" s="53"/>
      <c r="GN353" s="53"/>
      <c r="GO353" s="53"/>
      <c r="GP353" s="53"/>
      <c r="GQ353" s="53"/>
      <c r="GR353" s="53"/>
      <c r="GS353" s="53"/>
      <c r="GT353" s="53"/>
      <c r="GU353" s="53"/>
      <c r="GV353" s="53"/>
      <c r="GW353" s="53"/>
      <c r="GX353" s="53"/>
      <c r="GY353" s="53"/>
      <c r="GZ353" s="53"/>
      <c r="HA353" s="53"/>
      <c r="HB353" s="53"/>
      <c r="HC353" s="53"/>
      <c r="HD353" s="53"/>
      <c r="HE353" s="53"/>
      <c r="HF353" s="53"/>
      <c r="HG353" s="53"/>
      <c r="HH353" s="53"/>
      <c r="HI353" s="53"/>
      <c r="HJ353" s="53"/>
      <c r="HK353" s="53"/>
      <c r="HL353" s="53"/>
      <c r="HM353" s="53"/>
      <c r="HN353" s="53"/>
      <c r="HO353" s="53"/>
      <c r="HP353" s="53"/>
      <c r="HQ353" s="53"/>
      <c r="HR353" s="53"/>
      <c r="HS353" s="53"/>
      <c r="HT353" s="53"/>
      <c r="HU353" s="53"/>
      <c r="HV353" s="53"/>
      <c r="HW353" s="53"/>
      <c r="HX353" s="53"/>
      <c r="HY353" s="53"/>
      <c r="HZ353" s="53"/>
      <c r="IA353" s="53"/>
      <c r="IB353" s="53"/>
      <c r="IC353" s="53"/>
      <c r="ID353" s="53"/>
      <c r="IE353" s="53"/>
      <c r="IF353" s="53"/>
      <c r="IG353" s="53"/>
      <c r="IH353" s="53"/>
      <c r="II353" s="53"/>
      <c r="IJ353" s="53"/>
      <c r="IK353" s="53"/>
      <c r="IL353" s="53"/>
      <c r="IM353" s="53"/>
      <c r="IN353" s="53"/>
      <c r="IO353" s="53"/>
      <c r="IP353" s="53"/>
      <c r="IQ353" s="53"/>
      <c r="IR353" s="53"/>
      <c r="IS353" s="53"/>
      <c r="IT353" s="53"/>
      <c r="IU353" s="53"/>
      <c r="IV353" s="53"/>
      <c r="IW353" s="53"/>
      <c r="IX353" s="53"/>
      <c r="IY353" s="53"/>
      <c r="IZ353" s="53"/>
      <c r="JA353" s="53"/>
      <c r="JB353" s="53"/>
      <c r="JC353" s="53"/>
      <c r="JD353" s="53"/>
      <c r="JE353" s="53"/>
      <c r="JF353" s="53"/>
      <c r="JG353" s="53"/>
      <c r="JH353" s="53"/>
      <c r="JI353" s="53"/>
      <c r="JJ353" s="53"/>
      <c r="JK353" s="53"/>
      <c r="JL353" s="53"/>
      <c r="JM353" s="53"/>
      <c r="JN353" s="53"/>
      <c r="JO353" s="53"/>
      <c r="JP353" s="53"/>
      <c r="JQ353" s="53"/>
      <c r="JR353" s="53"/>
      <c r="JS353" s="53"/>
      <c r="JT353" s="53"/>
      <c r="JU353" s="53"/>
      <c r="JV353" s="53"/>
      <c r="JW353" s="53"/>
      <c r="JX353" s="53"/>
      <c r="JY353" s="53"/>
      <c r="JZ353" s="53"/>
      <c r="KA353" s="53"/>
      <c r="KB353" s="53"/>
      <c r="KC353" s="53"/>
      <c r="KD353" s="53"/>
      <c r="KE353" s="53"/>
      <c r="KF353" s="53"/>
      <c r="KG353" s="53"/>
      <c r="KH353" s="53"/>
      <c r="KI353" s="53"/>
      <c r="KJ353" s="53"/>
      <c r="KK353" s="53"/>
      <c r="KL353" s="53"/>
      <c r="KM353" s="53"/>
      <c r="KN353" s="53"/>
      <c r="KO353" s="9"/>
      <c r="KP353" s="9"/>
    </row>
    <row r="354" spans="1:302" x14ac:dyDescent="0.25">
      <c r="A354" s="106">
        <f t="shared" si="10"/>
        <v>0</v>
      </c>
      <c r="B354" s="52"/>
      <c r="C354" s="93" t="str">
        <f>IFERROR(VLOOKUP($B354,'Sub-code Info'!$B$4:$C$23,2,FALSE),"")</f>
        <v/>
      </c>
      <c r="D354" s="61"/>
      <c r="E354" s="61"/>
      <c r="F354" s="61"/>
      <c r="G354" s="61"/>
      <c r="H354" s="61"/>
      <c r="I354" s="61"/>
      <c r="J354" s="61"/>
      <c r="K354" s="68" t="str">
        <f>IFERROR('General Data'!$F$3*L354/SUM(COUNTIF(D354:J354,"x")),"00:00")</f>
        <v>00:00</v>
      </c>
      <c r="L354" s="75">
        <f t="shared" si="11"/>
        <v>0</v>
      </c>
      <c r="M354" s="53"/>
      <c r="N354" s="53"/>
      <c r="O354" s="53"/>
      <c r="P354" s="53"/>
      <c r="Q354" s="53"/>
      <c r="R354" s="53"/>
      <c r="S354" s="53"/>
      <c r="T354" s="53"/>
      <c r="U354" s="53"/>
      <c r="V354" s="53"/>
      <c r="W354" s="53"/>
      <c r="X354" s="53"/>
      <c r="Y354" s="53"/>
      <c r="Z354" s="53"/>
      <c r="AA354" s="53"/>
      <c r="AB354" s="53"/>
      <c r="AC354" s="53"/>
      <c r="AD354" s="53"/>
      <c r="AE354" s="53"/>
      <c r="AF354" s="53"/>
      <c r="AG354" s="53"/>
      <c r="AH354" s="53"/>
      <c r="AI354" s="53"/>
      <c r="AJ354" s="53"/>
      <c r="AK354" s="53"/>
      <c r="AL354" s="53"/>
      <c r="AM354" s="53"/>
      <c r="AN354" s="53"/>
      <c r="AO354" s="53"/>
      <c r="AP354" s="53"/>
      <c r="AQ354" s="53"/>
      <c r="AR354" s="53"/>
      <c r="AS354" s="53"/>
      <c r="AT354" s="53"/>
      <c r="AU354" s="53"/>
      <c r="AV354" s="53"/>
      <c r="AW354" s="53"/>
      <c r="AX354" s="53"/>
      <c r="AY354" s="53"/>
      <c r="AZ354" s="53"/>
      <c r="BA354" s="53"/>
      <c r="BB354" s="53"/>
      <c r="BC354" s="53"/>
      <c r="BD354" s="53"/>
      <c r="BE354" s="53"/>
      <c r="BF354" s="53"/>
      <c r="BG354" s="53"/>
      <c r="BH354" s="53"/>
      <c r="BI354" s="53"/>
      <c r="BJ354" s="53"/>
      <c r="BK354" s="53"/>
      <c r="BL354" s="53"/>
      <c r="BM354" s="53"/>
      <c r="BN354" s="53"/>
      <c r="BO354" s="53"/>
      <c r="BP354" s="53"/>
      <c r="BQ354" s="53"/>
      <c r="BR354" s="53"/>
      <c r="BS354" s="53"/>
      <c r="BT354" s="53"/>
      <c r="BU354" s="53"/>
      <c r="BV354" s="53"/>
      <c r="BW354" s="53"/>
      <c r="BX354" s="53"/>
      <c r="BY354" s="53"/>
      <c r="BZ354" s="53"/>
      <c r="CA354" s="53"/>
      <c r="CB354" s="53"/>
      <c r="CC354" s="53"/>
      <c r="CD354" s="53"/>
      <c r="CE354" s="53"/>
      <c r="CF354" s="53"/>
      <c r="CG354" s="53"/>
      <c r="CH354" s="53"/>
      <c r="CI354" s="53"/>
      <c r="CJ354" s="53"/>
      <c r="CK354" s="53"/>
      <c r="CL354" s="53"/>
      <c r="CM354" s="53"/>
      <c r="CN354" s="53"/>
      <c r="CO354" s="53"/>
      <c r="CP354" s="53"/>
      <c r="CQ354" s="53"/>
      <c r="CR354" s="53"/>
      <c r="CS354" s="53"/>
      <c r="CT354" s="53"/>
      <c r="CU354" s="53"/>
      <c r="CV354" s="53"/>
      <c r="CW354" s="53"/>
      <c r="CX354" s="53"/>
      <c r="CY354" s="53"/>
      <c r="CZ354" s="53"/>
      <c r="DA354" s="53"/>
      <c r="DB354" s="53"/>
      <c r="DC354" s="53"/>
      <c r="DD354" s="53"/>
      <c r="DE354" s="53"/>
      <c r="DF354" s="53"/>
      <c r="DG354" s="53"/>
      <c r="DH354" s="53"/>
      <c r="DI354" s="53"/>
      <c r="DJ354" s="53"/>
      <c r="DK354" s="53"/>
      <c r="DL354" s="53"/>
      <c r="DM354" s="53"/>
      <c r="DN354" s="53"/>
      <c r="DO354" s="53"/>
      <c r="DP354" s="53"/>
      <c r="DQ354" s="53"/>
      <c r="DR354" s="53"/>
      <c r="DS354" s="53"/>
      <c r="DT354" s="53"/>
      <c r="DU354" s="53"/>
      <c r="DV354" s="53"/>
      <c r="DW354" s="53"/>
      <c r="DX354" s="53"/>
      <c r="DY354" s="53"/>
      <c r="DZ354" s="53"/>
      <c r="EA354" s="53"/>
      <c r="EB354" s="53"/>
      <c r="EC354" s="53"/>
      <c r="ED354" s="53"/>
      <c r="EE354" s="53"/>
      <c r="EF354" s="53"/>
      <c r="EG354" s="53"/>
      <c r="EH354" s="53"/>
      <c r="EI354" s="53"/>
      <c r="EJ354" s="53"/>
      <c r="EK354" s="53"/>
      <c r="EL354" s="53"/>
      <c r="EM354" s="53"/>
      <c r="EN354" s="53"/>
      <c r="EO354" s="53"/>
      <c r="EP354" s="53"/>
      <c r="EQ354" s="53"/>
      <c r="ER354" s="53"/>
      <c r="ES354" s="53"/>
      <c r="ET354" s="53"/>
      <c r="EU354" s="53"/>
      <c r="EV354" s="53"/>
      <c r="EW354" s="53"/>
      <c r="EX354" s="53"/>
      <c r="EY354" s="53"/>
      <c r="EZ354" s="53"/>
      <c r="FA354" s="53"/>
      <c r="FB354" s="53"/>
      <c r="FC354" s="53"/>
      <c r="FD354" s="53"/>
      <c r="FE354" s="53"/>
      <c r="FF354" s="53"/>
      <c r="FG354" s="53"/>
      <c r="FH354" s="53"/>
      <c r="FI354" s="53"/>
      <c r="FJ354" s="53"/>
      <c r="FK354" s="53"/>
      <c r="FL354" s="53"/>
      <c r="FM354" s="53"/>
      <c r="FN354" s="53"/>
      <c r="FO354" s="53"/>
      <c r="FP354" s="53"/>
      <c r="FQ354" s="53"/>
      <c r="FR354" s="53"/>
      <c r="FS354" s="53"/>
      <c r="FT354" s="53"/>
      <c r="FU354" s="53"/>
      <c r="FV354" s="53"/>
      <c r="FW354" s="53"/>
      <c r="FX354" s="53"/>
      <c r="FY354" s="53"/>
      <c r="FZ354" s="53"/>
      <c r="GA354" s="53"/>
      <c r="GB354" s="53"/>
      <c r="GC354" s="53"/>
      <c r="GD354" s="53"/>
      <c r="GE354" s="53"/>
      <c r="GF354" s="53"/>
      <c r="GG354" s="53"/>
      <c r="GH354" s="53"/>
      <c r="GI354" s="53"/>
      <c r="GJ354" s="53"/>
      <c r="GK354" s="53"/>
      <c r="GL354" s="53"/>
      <c r="GM354" s="53"/>
      <c r="GN354" s="53"/>
      <c r="GO354" s="53"/>
      <c r="GP354" s="53"/>
      <c r="GQ354" s="53"/>
      <c r="GR354" s="53"/>
      <c r="GS354" s="53"/>
      <c r="GT354" s="53"/>
      <c r="GU354" s="53"/>
      <c r="GV354" s="53"/>
      <c r="GW354" s="53"/>
      <c r="GX354" s="53"/>
      <c r="GY354" s="53"/>
      <c r="GZ354" s="53"/>
      <c r="HA354" s="53"/>
      <c r="HB354" s="53"/>
      <c r="HC354" s="53"/>
      <c r="HD354" s="53"/>
      <c r="HE354" s="53"/>
      <c r="HF354" s="53"/>
      <c r="HG354" s="53"/>
      <c r="HH354" s="53"/>
      <c r="HI354" s="53"/>
      <c r="HJ354" s="53"/>
      <c r="HK354" s="53"/>
      <c r="HL354" s="53"/>
      <c r="HM354" s="53"/>
      <c r="HN354" s="53"/>
      <c r="HO354" s="53"/>
      <c r="HP354" s="53"/>
      <c r="HQ354" s="53"/>
      <c r="HR354" s="53"/>
      <c r="HS354" s="53"/>
      <c r="HT354" s="53"/>
      <c r="HU354" s="53"/>
      <c r="HV354" s="53"/>
      <c r="HW354" s="53"/>
      <c r="HX354" s="53"/>
      <c r="HY354" s="53"/>
      <c r="HZ354" s="53"/>
      <c r="IA354" s="53"/>
      <c r="IB354" s="53"/>
      <c r="IC354" s="53"/>
      <c r="ID354" s="53"/>
      <c r="IE354" s="53"/>
      <c r="IF354" s="53"/>
      <c r="IG354" s="53"/>
      <c r="IH354" s="53"/>
      <c r="II354" s="53"/>
      <c r="IJ354" s="53"/>
      <c r="IK354" s="53"/>
      <c r="IL354" s="53"/>
      <c r="IM354" s="53"/>
      <c r="IN354" s="53"/>
      <c r="IO354" s="53"/>
      <c r="IP354" s="53"/>
      <c r="IQ354" s="53"/>
      <c r="IR354" s="53"/>
      <c r="IS354" s="53"/>
      <c r="IT354" s="53"/>
      <c r="IU354" s="53"/>
      <c r="IV354" s="53"/>
      <c r="IW354" s="53"/>
      <c r="IX354" s="53"/>
      <c r="IY354" s="53"/>
      <c r="IZ354" s="53"/>
      <c r="JA354" s="53"/>
      <c r="JB354" s="53"/>
      <c r="JC354" s="53"/>
      <c r="JD354" s="53"/>
      <c r="JE354" s="53"/>
      <c r="JF354" s="53"/>
      <c r="JG354" s="53"/>
      <c r="JH354" s="53"/>
      <c r="JI354" s="53"/>
      <c r="JJ354" s="53"/>
      <c r="JK354" s="53"/>
      <c r="JL354" s="53"/>
      <c r="JM354" s="53"/>
      <c r="JN354" s="53"/>
      <c r="JO354" s="53"/>
      <c r="JP354" s="53"/>
      <c r="JQ354" s="53"/>
      <c r="JR354" s="53"/>
      <c r="JS354" s="53"/>
      <c r="JT354" s="53"/>
      <c r="JU354" s="53"/>
      <c r="JV354" s="53"/>
      <c r="JW354" s="53"/>
      <c r="JX354" s="53"/>
      <c r="JY354" s="53"/>
      <c r="JZ354" s="53"/>
      <c r="KA354" s="53"/>
      <c r="KB354" s="53"/>
      <c r="KC354" s="53"/>
      <c r="KD354" s="53"/>
      <c r="KE354" s="53"/>
      <c r="KF354" s="53"/>
      <c r="KG354" s="53"/>
      <c r="KH354" s="53"/>
      <c r="KI354" s="53"/>
      <c r="KJ354" s="53"/>
      <c r="KK354" s="53"/>
      <c r="KL354" s="53"/>
      <c r="KM354" s="53"/>
      <c r="KN354" s="53"/>
      <c r="KO354" s="9"/>
      <c r="KP354" s="9"/>
    </row>
    <row r="355" spans="1:302" x14ac:dyDescent="0.25">
      <c r="A355" s="106">
        <f t="shared" si="10"/>
        <v>0</v>
      </c>
      <c r="B355" s="52"/>
      <c r="C355" s="93" t="str">
        <f>IFERROR(VLOOKUP($B355,'Sub-code Info'!$B$4:$C$23,2,FALSE),"")</f>
        <v/>
      </c>
      <c r="D355" s="61"/>
      <c r="E355" s="61"/>
      <c r="F355" s="61"/>
      <c r="G355" s="61"/>
      <c r="H355" s="61"/>
      <c r="I355" s="61"/>
      <c r="J355" s="61"/>
      <c r="K355" s="68" t="str">
        <f>IFERROR('General Data'!$F$3*L355/SUM(COUNTIF(D355:J355,"x")),"00:00")</f>
        <v>00:00</v>
      </c>
      <c r="L355" s="75">
        <f t="shared" si="11"/>
        <v>0</v>
      </c>
      <c r="M355" s="53"/>
      <c r="N355" s="53"/>
      <c r="O355" s="53"/>
      <c r="P355" s="53"/>
      <c r="Q355" s="53"/>
      <c r="R355" s="53"/>
      <c r="S355" s="53"/>
      <c r="T355" s="53"/>
      <c r="U355" s="53"/>
      <c r="V355" s="53"/>
      <c r="W355" s="53"/>
      <c r="X355" s="53"/>
      <c r="Y355" s="53"/>
      <c r="Z355" s="53"/>
      <c r="AA355" s="53"/>
      <c r="AB355" s="53"/>
      <c r="AC355" s="53"/>
      <c r="AD355" s="53"/>
      <c r="AE355" s="53"/>
      <c r="AF355" s="53"/>
      <c r="AG355" s="53"/>
      <c r="AH355" s="53"/>
      <c r="AI355" s="53"/>
      <c r="AJ355" s="53"/>
      <c r="AK355" s="53"/>
      <c r="AL355" s="53"/>
      <c r="AM355" s="53"/>
      <c r="AN355" s="53"/>
      <c r="AO355" s="53"/>
      <c r="AP355" s="53"/>
      <c r="AQ355" s="53"/>
      <c r="AR355" s="53"/>
      <c r="AS355" s="53"/>
      <c r="AT355" s="53"/>
      <c r="AU355" s="53"/>
      <c r="AV355" s="53"/>
      <c r="AW355" s="53"/>
      <c r="AX355" s="53"/>
      <c r="AY355" s="53"/>
      <c r="AZ355" s="53"/>
      <c r="BA355" s="53"/>
      <c r="BB355" s="53"/>
      <c r="BC355" s="53"/>
      <c r="BD355" s="53"/>
      <c r="BE355" s="53"/>
      <c r="BF355" s="53"/>
      <c r="BG355" s="53"/>
      <c r="BH355" s="53"/>
      <c r="BI355" s="53"/>
      <c r="BJ355" s="53"/>
      <c r="BK355" s="53"/>
      <c r="BL355" s="53"/>
      <c r="BM355" s="53"/>
      <c r="BN355" s="53"/>
      <c r="BO355" s="53"/>
      <c r="BP355" s="53"/>
      <c r="BQ355" s="53"/>
      <c r="BR355" s="53"/>
      <c r="BS355" s="53"/>
      <c r="BT355" s="53"/>
      <c r="BU355" s="53"/>
      <c r="BV355" s="53"/>
      <c r="BW355" s="53"/>
      <c r="BX355" s="53"/>
      <c r="BY355" s="53"/>
      <c r="BZ355" s="53"/>
      <c r="CA355" s="53"/>
      <c r="CB355" s="53"/>
      <c r="CC355" s="53"/>
      <c r="CD355" s="53"/>
      <c r="CE355" s="53"/>
      <c r="CF355" s="53"/>
      <c r="CG355" s="53"/>
      <c r="CH355" s="53"/>
      <c r="CI355" s="53"/>
      <c r="CJ355" s="53"/>
      <c r="CK355" s="53"/>
      <c r="CL355" s="53"/>
      <c r="CM355" s="53"/>
      <c r="CN355" s="53"/>
      <c r="CO355" s="53"/>
      <c r="CP355" s="53"/>
      <c r="CQ355" s="53"/>
      <c r="CR355" s="53"/>
      <c r="CS355" s="53"/>
      <c r="CT355" s="53"/>
      <c r="CU355" s="53"/>
      <c r="CV355" s="53"/>
      <c r="CW355" s="53"/>
      <c r="CX355" s="53"/>
      <c r="CY355" s="53"/>
      <c r="CZ355" s="53"/>
      <c r="DA355" s="53"/>
      <c r="DB355" s="53"/>
      <c r="DC355" s="53"/>
      <c r="DD355" s="53"/>
      <c r="DE355" s="53"/>
      <c r="DF355" s="53"/>
      <c r="DG355" s="53"/>
      <c r="DH355" s="53"/>
      <c r="DI355" s="53"/>
      <c r="DJ355" s="53"/>
      <c r="DK355" s="53"/>
      <c r="DL355" s="53"/>
      <c r="DM355" s="53"/>
      <c r="DN355" s="53"/>
      <c r="DO355" s="53"/>
      <c r="DP355" s="53"/>
      <c r="DQ355" s="53"/>
      <c r="DR355" s="53"/>
      <c r="DS355" s="53"/>
      <c r="DT355" s="53"/>
      <c r="DU355" s="53"/>
      <c r="DV355" s="53"/>
      <c r="DW355" s="53"/>
      <c r="DX355" s="53"/>
      <c r="DY355" s="53"/>
      <c r="DZ355" s="53"/>
      <c r="EA355" s="53"/>
      <c r="EB355" s="53"/>
      <c r="EC355" s="53"/>
      <c r="ED355" s="53"/>
      <c r="EE355" s="53"/>
      <c r="EF355" s="53"/>
      <c r="EG355" s="53"/>
      <c r="EH355" s="53"/>
      <c r="EI355" s="53"/>
      <c r="EJ355" s="53"/>
      <c r="EK355" s="53"/>
      <c r="EL355" s="53"/>
      <c r="EM355" s="53"/>
      <c r="EN355" s="53"/>
      <c r="EO355" s="53"/>
      <c r="EP355" s="53"/>
      <c r="EQ355" s="53"/>
      <c r="ER355" s="53"/>
      <c r="ES355" s="53"/>
      <c r="ET355" s="53"/>
      <c r="EU355" s="53"/>
      <c r="EV355" s="53"/>
      <c r="EW355" s="53"/>
      <c r="EX355" s="53"/>
      <c r="EY355" s="53"/>
      <c r="EZ355" s="53"/>
      <c r="FA355" s="53"/>
      <c r="FB355" s="53"/>
      <c r="FC355" s="53"/>
      <c r="FD355" s="53"/>
      <c r="FE355" s="53"/>
      <c r="FF355" s="53"/>
      <c r="FG355" s="53"/>
      <c r="FH355" s="53"/>
      <c r="FI355" s="53"/>
      <c r="FJ355" s="53"/>
      <c r="FK355" s="53"/>
      <c r="FL355" s="53"/>
      <c r="FM355" s="53"/>
      <c r="FN355" s="53"/>
      <c r="FO355" s="53"/>
      <c r="FP355" s="53"/>
      <c r="FQ355" s="53"/>
      <c r="FR355" s="53"/>
      <c r="FS355" s="53"/>
      <c r="FT355" s="53"/>
      <c r="FU355" s="53"/>
      <c r="FV355" s="53"/>
      <c r="FW355" s="53"/>
      <c r="FX355" s="53"/>
      <c r="FY355" s="53"/>
      <c r="FZ355" s="53"/>
      <c r="GA355" s="53"/>
      <c r="GB355" s="53"/>
      <c r="GC355" s="53"/>
      <c r="GD355" s="53"/>
      <c r="GE355" s="53"/>
      <c r="GF355" s="53"/>
      <c r="GG355" s="53"/>
      <c r="GH355" s="53"/>
      <c r="GI355" s="53"/>
      <c r="GJ355" s="53"/>
      <c r="GK355" s="53"/>
      <c r="GL355" s="53"/>
      <c r="GM355" s="53"/>
      <c r="GN355" s="53"/>
      <c r="GO355" s="53"/>
      <c r="GP355" s="53"/>
      <c r="GQ355" s="53"/>
      <c r="GR355" s="53"/>
      <c r="GS355" s="53"/>
      <c r="GT355" s="53"/>
      <c r="GU355" s="53"/>
      <c r="GV355" s="53"/>
      <c r="GW355" s="53"/>
      <c r="GX355" s="53"/>
      <c r="GY355" s="53"/>
      <c r="GZ355" s="53"/>
      <c r="HA355" s="53"/>
      <c r="HB355" s="53"/>
      <c r="HC355" s="53"/>
      <c r="HD355" s="53"/>
      <c r="HE355" s="53"/>
      <c r="HF355" s="53"/>
      <c r="HG355" s="53"/>
      <c r="HH355" s="53"/>
      <c r="HI355" s="53"/>
      <c r="HJ355" s="53"/>
      <c r="HK355" s="53"/>
      <c r="HL355" s="53"/>
      <c r="HM355" s="53"/>
      <c r="HN355" s="53"/>
      <c r="HO355" s="53"/>
      <c r="HP355" s="53"/>
      <c r="HQ355" s="53"/>
      <c r="HR355" s="53"/>
      <c r="HS355" s="53"/>
      <c r="HT355" s="53"/>
      <c r="HU355" s="53"/>
      <c r="HV355" s="53"/>
      <c r="HW355" s="53"/>
      <c r="HX355" s="53"/>
      <c r="HY355" s="53"/>
      <c r="HZ355" s="53"/>
      <c r="IA355" s="53"/>
      <c r="IB355" s="53"/>
      <c r="IC355" s="53"/>
      <c r="ID355" s="53"/>
      <c r="IE355" s="53"/>
      <c r="IF355" s="53"/>
      <c r="IG355" s="53"/>
      <c r="IH355" s="53"/>
      <c r="II355" s="53"/>
      <c r="IJ355" s="53"/>
      <c r="IK355" s="53"/>
      <c r="IL355" s="53"/>
      <c r="IM355" s="53"/>
      <c r="IN355" s="53"/>
      <c r="IO355" s="53"/>
      <c r="IP355" s="53"/>
      <c r="IQ355" s="53"/>
      <c r="IR355" s="53"/>
      <c r="IS355" s="53"/>
      <c r="IT355" s="53"/>
      <c r="IU355" s="53"/>
      <c r="IV355" s="53"/>
      <c r="IW355" s="53"/>
      <c r="IX355" s="53"/>
      <c r="IY355" s="53"/>
      <c r="IZ355" s="53"/>
      <c r="JA355" s="53"/>
      <c r="JB355" s="53"/>
      <c r="JC355" s="53"/>
      <c r="JD355" s="53"/>
      <c r="JE355" s="53"/>
      <c r="JF355" s="53"/>
      <c r="JG355" s="53"/>
      <c r="JH355" s="53"/>
      <c r="JI355" s="53"/>
      <c r="JJ355" s="53"/>
      <c r="JK355" s="53"/>
      <c r="JL355" s="53"/>
      <c r="JM355" s="53"/>
      <c r="JN355" s="53"/>
      <c r="JO355" s="53"/>
      <c r="JP355" s="53"/>
      <c r="JQ355" s="53"/>
      <c r="JR355" s="53"/>
      <c r="JS355" s="53"/>
      <c r="JT355" s="53"/>
      <c r="JU355" s="53"/>
      <c r="JV355" s="53"/>
      <c r="JW355" s="53"/>
      <c r="JX355" s="53"/>
      <c r="JY355" s="53"/>
      <c r="JZ355" s="53"/>
      <c r="KA355" s="53"/>
      <c r="KB355" s="53"/>
      <c r="KC355" s="53"/>
      <c r="KD355" s="53"/>
      <c r="KE355" s="53"/>
      <c r="KF355" s="53"/>
      <c r="KG355" s="53"/>
      <c r="KH355" s="53"/>
      <c r="KI355" s="53"/>
      <c r="KJ355" s="53"/>
      <c r="KK355" s="53"/>
      <c r="KL355" s="53"/>
      <c r="KM355" s="53"/>
      <c r="KN355" s="53"/>
      <c r="KO355" s="9"/>
      <c r="KP355" s="9"/>
    </row>
    <row r="356" spans="1:302" x14ac:dyDescent="0.25">
      <c r="A356" s="106">
        <f t="shared" si="10"/>
        <v>0</v>
      </c>
      <c r="B356" s="52"/>
      <c r="C356" s="93" t="str">
        <f>IFERROR(VLOOKUP($B356,'Sub-code Info'!$B$4:$C$23,2,FALSE),"")</f>
        <v/>
      </c>
      <c r="D356" s="61"/>
      <c r="E356" s="61"/>
      <c r="F356" s="61"/>
      <c r="G356" s="61"/>
      <c r="H356" s="61"/>
      <c r="I356" s="61"/>
      <c r="J356" s="61"/>
      <c r="K356" s="68" t="str">
        <f>IFERROR('General Data'!$F$3*L356/SUM(COUNTIF(D356:J356,"x")),"00:00")</f>
        <v>00:00</v>
      </c>
      <c r="L356" s="75">
        <f t="shared" si="11"/>
        <v>0</v>
      </c>
      <c r="M356" s="53"/>
      <c r="N356" s="53"/>
      <c r="O356" s="53"/>
      <c r="P356" s="53"/>
      <c r="Q356" s="53"/>
      <c r="R356" s="53"/>
      <c r="S356" s="53"/>
      <c r="T356" s="53"/>
      <c r="U356" s="53"/>
      <c r="V356" s="53"/>
      <c r="W356" s="53"/>
      <c r="X356" s="53"/>
      <c r="Y356" s="53"/>
      <c r="Z356" s="53"/>
      <c r="AA356" s="53"/>
      <c r="AB356" s="53"/>
      <c r="AC356" s="53"/>
      <c r="AD356" s="53"/>
      <c r="AE356" s="53"/>
      <c r="AF356" s="53"/>
      <c r="AG356" s="53"/>
      <c r="AH356" s="53"/>
      <c r="AI356" s="53"/>
      <c r="AJ356" s="53"/>
      <c r="AK356" s="53"/>
      <c r="AL356" s="53"/>
      <c r="AM356" s="53"/>
      <c r="AN356" s="53"/>
      <c r="AO356" s="53"/>
      <c r="AP356" s="53"/>
      <c r="AQ356" s="53"/>
      <c r="AR356" s="53"/>
      <c r="AS356" s="53"/>
      <c r="AT356" s="53"/>
      <c r="AU356" s="53"/>
      <c r="AV356" s="53"/>
      <c r="AW356" s="53"/>
      <c r="AX356" s="53"/>
      <c r="AY356" s="53"/>
      <c r="AZ356" s="53"/>
      <c r="BA356" s="53"/>
      <c r="BB356" s="53"/>
      <c r="BC356" s="53"/>
      <c r="BD356" s="53"/>
      <c r="BE356" s="53"/>
      <c r="BF356" s="53"/>
      <c r="BG356" s="53"/>
      <c r="BH356" s="53"/>
      <c r="BI356" s="53"/>
      <c r="BJ356" s="53"/>
      <c r="BK356" s="53"/>
      <c r="BL356" s="53"/>
      <c r="BM356" s="53"/>
      <c r="BN356" s="53"/>
      <c r="BO356" s="53"/>
      <c r="BP356" s="53"/>
      <c r="BQ356" s="53"/>
      <c r="BR356" s="53"/>
      <c r="BS356" s="53"/>
      <c r="BT356" s="53"/>
      <c r="BU356" s="53"/>
      <c r="BV356" s="53"/>
      <c r="BW356" s="53"/>
      <c r="BX356" s="53"/>
      <c r="BY356" s="53"/>
      <c r="BZ356" s="53"/>
      <c r="CA356" s="53"/>
      <c r="CB356" s="53"/>
      <c r="CC356" s="53"/>
      <c r="CD356" s="53"/>
      <c r="CE356" s="53"/>
      <c r="CF356" s="53"/>
      <c r="CG356" s="53"/>
      <c r="CH356" s="53"/>
      <c r="CI356" s="53"/>
      <c r="CJ356" s="53"/>
      <c r="CK356" s="53"/>
      <c r="CL356" s="53"/>
      <c r="CM356" s="53"/>
      <c r="CN356" s="53"/>
      <c r="CO356" s="53"/>
      <c r="CP356" s="53"/>
      <c r="CQ356" s="53"/>
      <c r="CR356" s="53"/>
      <c r="CS356" s="53"/>
      <c r="CT356" s="53"/>
      <c r="CU356" s="53"/>
      <c r="CV356" s="53"/>
      <c r="CW356" s="53"/>
      <c r="CX356" s="53"/>
      <c r="CY356" s="53"/>
      <c r="CZ356" s="53"/>
      <c r="DA356" s="53"/>
      <c r="DB356" s="53"/>
      <c r="DC356" s="53"/>
      <c r="DD356" s="53"/>
      <c r="DE356" s="53"/>
      <c r="DF356" s="53"/>
      <c r="DG356" s="53"/>
      <c r="DH356" s="53"/>
      <c r="DI356" s="53"/>
      <c r="DJ356" s="53"/>
      <c r="DK356" s="53"/>
      <c r="DL356" s="53"/>
      <c r="DM356" s="53"/>
      <c r="DN356" s="53"/>
      <c r="DO356" s="53"/>
      <c r="DP356" s="53"/>
      <c r="DQ356" s="53"/>
      <c r="DR356" s="53"/>
      <c r="DS356" s="53"/>
      <c r="DT356" s="53"/>
      <c r="DU356" s="53"/>
      <c r="DV356" s="53"/>
      <c r="DW356" s="53"/>
      <c r="DX356" s="53"/>
      <c r="DY356" s="53"/>
      <c r="DZ356" s="53"/>
      <c r="EA356" s="53"/>
      <c r="EB356" s="53"/>
      <c r="EC356" s="53"/>
      <c r="ED356" s="53"/>
      <c r="EE356" s="53"/>
      <c r="EF356" s="53"/>
      <c r="EG356" s="53"/>
      <c r="EH356" s="53"/>
      <c r="EI356" s="53"/>
      <c r="EJ356" s="53"/>
      <c r="EK356" s="53"/>
      <c r="EL356" s="53"/>
      <c r="EM356" s="53"/>
      <c r="EN356" s="53"/>
      <c r="EO356" s="53"/>
      <c r="EP356" s="53"/>
      <c r="EQ356" s="53"/>
      <c r="ER356" s="53"/>
      <c r="ES356" s="53"/>
      <c r="ET356" s="53"/>
      <c r="EU356" s="53"/>
      <c r="EV356" s="53"/>
      <c r="EW356" s="53"/>
      <c r="EX356" s="53"/>
      <c r="EY356" s="53"/>
      <c r="EZ356" s="53"/>
      <c r="FA356" s="53"/>
      <c r="FB356" s="53"/>
      <c r="FC356" s="53"/>
      <c r="FD356" s="53"/>
      <c r="FE356" s="53"/>
      <c r="FF356" s="53"/>
      <c r="FG356" s="53"/>
      <c r="FH356" s="53"/>
      <c r="FI356" s="53"/>
      <c r="FJ356" s="53"/>
      <c r="FK356" s="53"/>
      <c r="FL356" s="53"/>
      <c r="FM356" s="53"/>
      <c r="FN356" s="53"/>
      <c r="FO356" s="53"/>
      <c r="FP356" s="53"/>
      <c r="FQ356" s="53"/>
      <c r="FR356" s="53"/>
      <c r="FS356" s="53"/>
      <c r="FT356" s="53"/>
      <c r="FU356" s="53"/>
      <c r="FV356" s="53"/>
      <c r="FW356" s="53"/>
      <c r="FX356" s="53"/>
      <c r="FY356" s="53"/>
      <c r="FZ356" s="53"/>
      <c r="GA356" s="53"/>
      <c r="GB356" s="53"/>
      <c r="GC356" s="53"/>
      <c r="GD356" s="53"/>
      <c r="GE356" s="53"/>
      <c r="GF356" s="53"/>
      <c r="GG356" s="53"/>
      <c r="GH356" s="53"/>
      <c r="GI356" s="53"/>
      <c r="GJ356" s="53"/>
      <c r="GK356" s="53"/>
      <c r="GL356" s="53"/>
      <c r="GM356" s="53"/>
      <c r="GN356" s="53"/>
      <c r="GO356" s="53"/>
      <c r="GP356" s="53"/>
      <c r="GQ356" s="53"/>
      <c r="GR356" s="53"/>
      <c r="GS356" s="53"/>
      <c r="GT356" s="53"/>
      <c r="GU356" s="53"/>
      <c r="GV356" s="53"/>
      <c r="GW356" s="53"/>
      <c r="GX356" s="53"/>
      <c r="GY356" s="53"/>
      <c r="GZ356" s="53"/>
      <c r="HA356" s="53"/>
      <c r="HB356" s="53"/>
      <c r="HC356" s="53"/>
      <c r="HD356" s="53"/>
      <c r="HE356" s="53"/>
      <c r="HF356" s="53"/>
      <c r="HG356" s="53"/>
      <c r="HH356" s="53"/>
      <c r="HI356" s="53"/>
      <c r="HJ356" s="53"/>
      <c r="HK356" s="53"/>
      <c r="HL356" s="53"/>
      <c r="HM356" s="53"/>
      <c r="HN356" s="53"/>
      <c r="HO356" s="53"/>
      <c r="HP356" s="53"/>
      <c r="HQ356" s="53"/>
      <c r="HR356" s="53"/>
      <c r="HS356" s="53"/>
      <c r="HT356" s="53"/>
      <c r="HU356" s="53"/>
      <c r="HV356" s="53"/>
      <c r="HW356" s="53"/>
      <c r="HX356" s="53"/>
      <c r="HY356" s="53"/>
      <c r="HZ356" s="53"/>
      <c r="IA356" s="53"/>
      <c r="IB356" s="53"/>
      <c r="IC356" s="53"/>
      <c r="ID356" s="53"/>
      <c r="IE356" s="53"/>
      <c r="IF356" s="53"/>
      <c r="IG356" s="53"/>
      <c r="IH356" s="53"/>
      <c r="II356" s="53"/>
      <c r="IJ356" s="53"/>
      <c r="IK356" s="53"/>
      <c r="IL356" s="53"/>
      <c r="IM356" s="53"/>
      <c r="IN356" s="53"/>
      <c r="IO356" s="53"/>
      <c r="IP356" s="53"/>
      <c r="IQ356" s="53"/>
      <c r="IR356" s="53"/>
      <c r="IS356" s="53"/>
      <c r="IT356" s="53"/>
      <c r="IU356" s="53"/>
      <c r="IV356" s="53"/>
      <c r="IW356" s="53"/>
      <c r="IX356" s="53"/>
      <c r="IY356" s="53"/>
      <c r="IZ356" s="53"/>
      <c r="JA356" s="53"/>
      <c r="JB356" s="53"/>
      <c r="JC356" s="53"/>
      <c r="JD356" s="53"/>
      <c r="JE356" s="53"/>
      <c r="JF356" s="53"/>
      <c r="JG356" s="53"/>
      <c r="JH356" s="53"/>
      <c r="JI356" s="53"/>
      <c r="JJ356" s="53"/>
      <c r="JK356" s="53"/>
      <c r="JL356" s="53"/>
      <c r="JM356" s="53"/>
      <c r="JN356" s="53"/>
      <c r="JO356" s="53"/>
      <c r="JP356" s="53"/>
      <c r="JQ356" s="53"/>
      <c r="JR356" s="53"/>
      <c r="JS356" s="53"/>
      <c r="JT356" s="53"/>
      <c r="JU356" s="53"/>
      <c r="JV356" s="53"/>
      <c r="JW356" s="53"/>
      <c r="JX356" s="53"/>
      <c r="JY356" s="53"/>
      <c r="JZ356" s="53"/>
      <c r="KA356" s="53"/>
      <c r="KB356" s="53"/>
      <c r="KC356" s="53"/>
      <c r="KD356" s="53"/>
      <c r="KE356" s="53"/>
      <c r="KF356" s="53"/>
      <c r="KG356" s="53"/>
      <c r="KH356" s="53"/>
      <c r="KI356" s="53"/>
      <c r="KJ356" s="53"/>
      <c r="KK356" s="53"/>
      <c r="KL356" s="53"/>
      <c r="KM356" s="53"/>
      <c r="KN356" s="53"/>
      <c r="KO356" s="9"/>
      <c r="KP356" s="9"/>
    </row>
    <row r="357" spans="1:302" x14ac:dyDescent="0.25">
      <c r="A357" s="106">
        <f t="shared" si="10"/>
        <v>0</v>
      </c>
      <c r="B357" s="52"/>
      <c r="C357" s="93" t="str">
        <f>IFERROR(VLOOKUP($B357,'Sub-code Info'!$B$4:$C$23,2,FALSE),"")</f>
        <v/>
      </c>
      <c r="D357" s="61"/>
      <c r="E357" s="61"/>
      <c r="F357" s="61"/>
      <c r="G357" s="61"/>
      <c r="H357" s="61"/>
      <c r="I357" s="61"/>
      <c r="J357" s="61"/>
      <c r="K357" s="68" t="str">
        <f>IFERROR('General Data'!$F$3*L357/SUM(COUNTIF(D357:J357,"x")),"00:00")</f>
        <v>00:00</v>
      </c>
      <c r="L357" s="75">
        <f t="shared" si="11"/>
        <v>0</v>
      </c>
      <c r="M357" s="53"/>
      <c r="N357" s="53"/>
      <c r="O357" s="53"/>
      <c r="P357" s="53"/>
      <c r="Q357" s="53"/>
      <c r="R357" s="53"/>
      <c r="S357" s="53"/>
      <c r="T357" s="53"/>
      <c r="U357" s="53"/>
      <c r="V357" s="53"/>
      <c r="W357" s="53"/>
      <c r="X357" s="53"/>
      <c r="Y357" s="53"/>
      <c r="Z357" s="53"/>
      <c r="AA357" s="53"/>
      <c r="AB357" s="53"/>
      <c r="AC357" s="53"/>
      <c r="AD357" s="53"/>
      <c r="AE357" s="53"/>
      <c r="AF357" s="53"/>
      <c r="AG357" s="53"/>
      <c r="AH357" s="53"/>
      <c r="AI357" s="53"/>
      <c r="AJ357" s="53"/>
      <c r="AK357" s="53"/>
      <c r="AL357" s="53"/>
      <c r="AM357" s="53"/>
      <c r="AN357" s="53"/>
      <c r="AO357" s="53"/>
      <c r="AP357" s="53"/>
      <c r="AQ357" s="53"/>
      <c r="AR357" s="53"/>
      <c r="AS357" s="53"/>
      <c r="AT357" s="53"/>
      <c r="AU357" s="53"/>
      <c r="AV357" s="53"/>
      <c r="AW357" s="53"/>
      <c r="AX357" s="53"/>
      <c r="AY357" s="53"/>
      <c r="AZ357" s="53"/>
      <c r="BA357" s="53"/>
      <c r="BB357" s="53"/>
      <c r="BC357" s="53"/>
      <c r="BD357" s="53"/>
      <c r="BE357" s="53"/>
      <c r="BF357" s="53"/>
      <c r="BG357" s="53"/>
      <c r="BH357" s="53"/>
      <c r="BI357" s="53"/>
      <c r="BJ357" s="53"/>
      <c r="BK357" s="53"/>
      <c r="BL357" s="53"/>
      <c r="BM357" s="53"/>
      <c r="BN357" s="53"/>
      <c r="BO357" s="53"/>
      <c r="BP357" s="53"/>
      <c r="BQ357" s="53"/>
      <c r="BR357" s="53"/>
      <c r="BS357" s="53"/>
      <c r="BT357" s="53"/>
      <c r="BU357" s="53"/>
      <c r="BV357" s="53"/>
      <c r="BW357" s="53"/>
      <c r="BX357" s="53"/>
      <c r="BY357" s="53"/>
      <c r="BZ357" s="53"/>
      <c r="CA357" s="53"/>
      <c r="CB357" s="53"/>
      <c r="CC357" s="53"/>
      <c r="CD357" s="53"/>
      <c r="CE357" s="53"/>
      <c r="CF357" s="53"/>
      <c r="CG357" s="53"/>
      <c r="CH357" s="53"/>
      <c r="CI357" s="53"/>
      <c r="CJ357" s="53"/>
      <c r="CK357" s="53"/>
      <c r="CL357" s="53"/>
      <c r="CM357" s="53"/>
      <c r="CN357" s="53"/>
      <c r="CO357" s="53"/>
      <c r="CP357" s="53"/>
      <c r="CQ357" s="53"/>
      <c r="CR357" s="53"/>
      <c r="CS357" s="53"/>
      <c r="CT357" s="53"/>
      <c r="CU357" s="53"/>
      <c r="CV357" s="53"/>
      <c r="CW357" s="53"/>
      <c r="CX357" s="53"/>
      <c r="CY357" s="53"/>
      <c r="CZ357" s="53"/>
      <c r="DA357" s="53"/>
      <c r="DB357" s="53"/>
      <c r="DC357" s="53"/>
      <c r="DD357" s="53"/>
      <c r="DE357" s="53"/>
      <c r="DF357" s="53"/>
      <c r="DG357" s="53"/>
      <c r="DH357" s="53"/>
      <c r="DI357" s="53"/>
      <c r="DJ357" s="53"/>
      <c r="DK357" s="53"/>
      <c r="DL357" s="53"/>
      <c r="DM357" s="53"/>
      <c r="DN357" s="53"/>
      <c r="DO357" s="53"/>
      <c r="DP357" s="53"/>
      <c r="DQ357" s="53"/>
      <c r="DR357" s="53"/>
      <c r="DS357" s="53"/>
      <c r="DT357" s="53"/>
      <c r="DU357" s="53"/>
      <c r="DV357" s="53"/>
      <c r="DW357" s="53"/>
      <c r="DX357" s="53"/>
      <c r="DY357" s="53"/>
      <c r="DZ357" s="53"/>
      <c r="EA357" s="53"/>
      <c r="EB357" s="53"/>
      <c r="EC357" s="53"/>
      <c r="ED357" s="53"/>
      <c r="EE357" s="53"/>
      <c r="EF357" s="53"/>
      <c r="EG357" s="53"/>
      <c r="EH357" s="53"/>
      <c r="EI357" s="53"/>
      <c r="EJ357" s="53"/>
      <c r="EK357" s="53"/>
      <c r="EL357" s="53"/>
      <c r="EM357" s="53"/>
      <c r="EN357" s="53"/>
      <c r="EO357" s="53"/>
      <c r="EP357" s="53"/>
      <c r="EQ357" s="53"/>
      <c r="ER357" s="53"/>
      <c r="ES357" s="53"/>
      <c r="ET357" s="53"/>
      <c r="EU357" s="53"/>
      <c r="EV357" s="53"/>
      <c r="EW357" s="53"/>
      <c r="EX357" s="53"/>
      <c r="EY357" s="53"/>
      <c r="EZ357" s="53"/>
      <c r="FA357" s="53"/>
      <c r="FB357" s="53"/>
      <c r="FC357" s="53"/>
      <c r="FD357" s="53"/>
      <c r="FE357" s="53"/>
      <c r="FF357" s="53"/>
      <c r="FG357" s="53"/>
      <c r="FH357" s="53"/>
      <c r="FI357" s="53"/>
      <c r="FJ357" s="53"/>
      <c r="FK357" s="53"/>
      <c r="FL357" s="53"/>
      <c r="FM357" s="53"/>
      <c r="FN357" s="53"/>
      <c r="FO357" s="53"/>
      <c r="FP357" s="53"/>
      <c r="FQ357" s="53"/>
      <c r="FR357" s="53"/>
      <c r="FS357" s="53"/>
      <c r="FT357" s="53"/>
      <c r="FU357" s="53"/>
      <c r="FV357" s="53"/>
      <c r="FW357" s="53"/>
      <c r="FX357" s="53"/>
      <c r="FY357" s="53"/>
      <c r="FZ357" s="53"/>
      <c r="GA357" s="53"/>
      <c r="GB357" s="53"/>
      <c r="GC357" s="53"/>
      <c r="GD357" s="53"/>
      <c r="GE357" s="53"/>
      <c r="GF357" s="53"/>
      <c r="GG357" s="53"/>
      <c r="GH357" s="53"/>
      <c r="GI357" s="53"/>
      <c r="GJ357" s="53"/>
      <c r="GK357" s="53"/>
      <c r="GL357" s="53"/>
      <c r="GM357" s="53"/>
      <c r="GN357" s="53"/>
      <c r="GO357" s="53"/>
      <c r="GP357" s="53"/>
      <c r="GQ357" s="53"/>
      <c r="GR357" s="53"/>
      <c r="GS357" s="53"/>
      <c r="GT357" s="53"/>
      <c r="GU357" s="53"/>
      <c r="GV357" s="53"/>
      <c r="GW357" s="53"/>
      <c r="GX357" s="53"/>
      <c r="GY357" s="53"/>
      <c r="GZ357" s="53"/>
      <c r="HA357" s="53"/>
      <c r="HB357" s="53"/>
      <c r="HC357" s="53"/>
      <c r="HD357" s="53"/>
      <c r="HE357" s="53"/>
      <c r="HF357" s="53"/>
      <c r="HG357" s="53"/>
      <c r="HH357" s="53"/>
      <c r="HI357" s="53"/>
      <c r="HJ357" s="53"/>
      <c r="HK357" s="53"/>
      <c r="HL357" s="53"/>
      <c r="HM357" s="53"/>
      <c r="HN357" s="53"/>
      <c r="HO357" s="53"/>
      <c r="HP357" s="53"/>
      <c r="HQ357" s="53"/>
      <c r="HR357" s="53"/>
      <c r="HS357" s="53"/>
      <c r="HT357" s="53"/>
      <c r="HU357" s="53"/>
      <c r="HV357" s="53"/>
      <c r="HW357" s="53"/>
      <c r="HX357" s="53"/>
      <c r="HY357" s="53"/>
      <c r="HZ357" s="53"/>
      <c r="IA357" s="53"/>
      <c r="IB357" s="53"/>
      <c r="IC357" s="53"/>
      <c r="ID357" s="53"/>
      <c r="IE357" s="53"/>
      <c r="IF357" s="53"/>
      <c r="IG357" s="53"/>
      <c r="IH357" s="53"/>
      <c r="II357" s="53"/>
      <c r="IJ357" s="53"/>
      <c r="IK357" s="53"/>
      <c r="IL357" s="53"/>
      <c r="IM357" s="53"/>
      <c r="IN357" s="53"/>
      <c r="IO357" s="53"/>
      <c r="IP357" s="53"/>
      <c r="IQ357" s="53"/>
      <c r="IR357" s="53"/>
      <c r="IS357" s="53"/>
      <c r="IT357" s="53"/>
      <c r="IU357" s="53"/>
      <c r="IV357" s="53"/>
      <c r="IW357" s="53"/>
      <c r="IX357" s="53"/>
      <c r="IY357" s="53"/>
      <c r="IZ357" s="53"/>
      <c r="JA357" s="53"/>
      <c r="JB357" s="53"/>
      <c r="JC357" s="53"/>
      <c r="JD357" s="53"/>
      <c r="JE357" s="53"/>
      <c r="JF357" s="53"/>
      <c r="JG357" s="53"/>
      <c r="JH357" s="53"/>
      <c r="JI357" s="53"/>
      <c r="JJ357" s="53"/>
      <c r="JK357" s="53"/>
      <c r="JL357" s="53"/>
      <c r="JM357" s="53"/>
      <c r="JN357" s="53"/>
      <c r="JO357" s="53"/>
      <c r="JP357" s="53"/>
      <c r="JQ357" s="53"/>
      <c r="JR357" s="53"/>
      <c r="JS357" s="53"/>
      <c r="JT357" s="53"/>
      <c r="JU357" s="53"/>
      <c r="JV357" s="53"/>
      <c r="JW357" s="53"/>
      <c r="JX357" s="53"/>
      <c r="JY357" s="53"/>
      <c r="JZ357" s="53"/>
      <c r="KA357" s="53"/>
      <c r="KB357" s="53"/>
      <c r="KC357" s="53"/>
      <c r="KD357" s="53"/>
      <c r="KE357" s="53"/>
      <c r="KF357" s="53"/>
      <c r="KG357" s="53"/>
      <c r="KH357" s="53"/>
      <c r="KI357" s="53"/>
      <c r="KJ357" s="53"/>
      <c r="KK357" s="53"/>
      <c r="KL357" s="53"/>
      <c r="KM357" s="53"/>
      <c r="KN357" s="53"/>
      <c r="KO357" s="9"/>
      <c r="KP357" s="9"/>
    </row>
    <row r="358" spans="1:302" x14ac:dyDescent="0.25">
      <c r="A358" s="106">
        <f t="shared" si="10"/>
        <v>0</v>
      </c>
      <c r="B358" s="52"/>
      <c r="C358" s="93" t="str">
        <f>IFERROR(VLOOKUP($B358,'Sub-code Info'!$B$4:$C$23,2,FALSE),"")</f>
        <v/>
      </c>
      <c r="D358" s="61"/>
      <c r="E358" s="61"/>
      <c r="F358" s="61"/>
      <c r="G358" s="61"/>
      <c r="H358" s="61"/>
      <c r="I358" s="61"/>
      <c r="J358" s="61"/>
      <c r="K358" s="68" t="str">
        <f>IFERROR('General Data'!$F$3*L358/SUM(COUNTIF(D358:J358,"x")),"00:00")</f>
        <v>00:00</v>
      </c>
      <c r="L358" s="75">
        <f t="shared" si="11"/>
        <v>0</v>
      </c>
      <c r="M358" s="53"/>
      <c r="N358" s="53"/>
      <c r="O358" s="53"/>
      <c r="P358" s="53"/>
      <c r="Q358" s="53"/>
      <c r="R358" s="53"/>
      <c r="S358" s="53"/>
      <c r="T358" s="53"/>
      <c r="U358" s="53"/>
      <c r="V358" s="53"/>
      <c r="W358" s="53"/>
      <c r="X358" s="53"/>
      <c r="Y358" s="53"/>
      <c r="Z358" s="53"/>
      <c r="AA358" s="53"/>
      <c r="AB358" s="53"/>
      <c r="AC358" s="53"/>
      <c r="AD358" s="53"/>
      <c r="AE358" s="53"/>
      <c r="AF358" s="53"/>
      <c r="AG358" s="53"/>
      <c r="AH358" s="53"/>
      <c r="AI358" s="53"/>
      <c r="AJ358" s="53"/>
      <c r="AK358" s="53"/>
      <c r="AL358" s="53"/>
      <c r="AM358" s="53"/>
      <c r="AN358" s="53"/>
      <c r="AO358" s="53"/>
      <c r="AP358" s="53"/>
      <c r="AQ358" s="53"/>
      <c r="AR358" s="53"/>
      <c r="AS358" s="53"/>
      <c r="AT358" s="53"/>
      <c r="AU358" s="53"/>
      <c r="AV358" s="53"/>
      <c r="AW358" s="53"/>
      <c r="AX358" s="53"/>
      <c r="AY358" s="53"/>
      <c r="AZ358" s="53"/>
      <c r="BA358" s="53"/>
      <c r="BB358" s="53"/>
      <c r="BC358" s="53"/>
      <c r="BD358" s="53"/>
      <c r="BE358" s="53"/>
      <c r="BF358" s="53"/>
      <c r="BG358" s="53"/>
      <c r="BH358" s="53"/>
      <c r="BI358" s="53"/>
      <c r="BJ358" s="53"/>
      <c r="BK358" s="53"/>
      <c r="BL358" s="53"/>
      <c r="BM358" s="53"/>
      <c r="BN358" s="53"/>
      <c r="BO358" s="53"/>
      <c r="BP358" s="53"/>
      <c r="BQ358" s="53"/>
      <c r="BR358" s="53"/>
      <c r="BS358" s="53"/>
      <c r="BT358" s="53"/>
      <c r="BU358" s="53"/>
      <c r="BV358" s="53"/>
      <c r="BW358" s="53"/>
      <c r="BX358" s="53"/>
      <c r="BY358" s="53"/>
      <c r="BZ358" s="53"/>
      <c r="CA358" s="53"/>
      <c r="CB358" s="53"/>
      <c r="CC358" s="53"/>
      <c r="CD358" s="53"/>
      <c r="CE358" s="53"/>
      <c r="CF358" s="53"/>
      <c r="CG358" s="53"/>
      <c r="CH358" s="53"/>
      <c r="CI358" s="53"/>
      <c r="CJ358" s="53"/>
      <c r="CK358" s="53"/>
      <c r="CL358" s="53"/>
      <c r="CM358" s="53"/>
      <c r="CN358" s="53"/>
      <c r="CO358" s="53"/>
      <c r="CP358" s="53"/>
      <c r="CQ358" s="53"/>
      <c r="CR358" s="53"/>
      <c r="CS358" s="53"/>
      <c r="CT358" s="53"/>
      <c r="CU358" s="53"/>
      <c r="CV358" s="53"/>
      <c r="CW358" s="53"/>
      <c r="CX358" s="53"/>
      <c r="CY358" s="53"/>
      <c r="CZ358" s="53"/>
      <c r="DA358" s="53"/>
      <c r="DB358" s="53"/>
      <c r="DC358" s="53"/>
      <c r="DD358" s="53"/>
      <c r="DE358" s="53"/>
      <c r="DF358" s="53"/>
      <c r="DG358" s="53"/>
      <c r="DH358" s="53"/>
      <c r="DI358" s="53"/>
      <c r="DJ358" s="53"/>
      <c r="DK358" s="53"/>
      <c r="DL358" s="53"/>
      <c r="DM358" s="53"/>
      <c r="DN358" s="53"/>
      <c r="DO358" s="53"/>
      <c r="DP358" s="53"/>
      <c r="DQ358" s="53"/>
      <c r="DR358" s="53"/>
      <c r="DS358" s="53"/>
      <c r="DT358" s="53"/>
      <c r="DU358" s="53"/>
      <c r="DV358" s="53"/>
      <c r="DW358" s="53"/>
      <c r="DX358" s="53"/>
      <c r="DY358" s="53"/>
      <c r="DZ358" s="53"/>
      <c r="EA358" s="53"/>
      <c r="EB358" s="53"/>
      <c r="EC358" s="53"/>
      <c r="ED358" s="53"/>
      <c r="EE358" s="53"/>
      <c r="EF358" s="53"/>
      <c r="EG358" s="53"/>
      <c r="EH358" s="53"/>
      <c r="EI358" s="53"/>
      <c r="EJ358" s="53"/>
      <c r="EK358" s="53"/>
      <c r="EL358" s="53"/>
      <c r="EM358" s="53"/>
      <c r="EN358" s="53"/>
      <c r="EO358" s="53"/>
      <c r="EP358" s="53"/>
      <c r="EQ358" s="53"/>
      <c r="ER358" s="53"/>
      <c r="ES358" s="53"/>
      <c r="ET358" s="53"/>
      <c r="EU358" s="53"/>
      <c r="EV358" s="53"/>
      <c r="EW358" s="53"/>
      <c r="EX358" s="53"/>
      <c r="EY358" s="53"/>
      <c r="EZ358" s="53"/>
      <c r="FA358" s="53"/>
      <c r="FB358" s="53"/>
      <c r="FC358" s="53"/>
      <c r="FD358" s="53"/>
      <c r="FE358" s="53"/>
      <c r="FF358" s="53"/>
      <c r="FG358" s="53"/>
      <c r="FH358" s="53"/>
      <c r="FI358" s="53"/>
      <c r="FJ358" s="53"/>
      <c r="FK358" s="53"/>
      <c r="FL358" s="53"/>
      <c r="FM358" s="53"/>
      <c r="FN358" s="53"/>
      <c r="FO358" s="53"/>
      <c r="FP358" s="53"/>
      <c r="FQ358" s="53"/>
      <c r="FR358" s="53"/>
      <c r="FS358" s="53"/>
      <c r="FT358" s="53"/>
      <c r="FU358" s="53"/>
      <c r="FV358" s="53"/>
      <c r="FW358" s="53"/>
      <c r="FX358" s="53"/>
      <c r="FY358" s="53"/>
      <c r="FZ358" s="53"/>
      <c r="GA358" s="53"/>
      <c r="GB358" s="53"/>
      <c r="GC358" s="53"/>
      <c r="GD358" s="53"/>
      <c r="GE358" s="53"/>
      <c r="GF358" s="53"/>
      <c r="GG358" s="53"/>
      <c r="GH358" s="53"/>
      <c r="GI358" s="53"/>
      <c r="GJ358" s="53"/>
      <c r="GK358" s="53"/>
      <c r="GL358" s="53"/>
      <c r="GM358" s="53"/>
      <c r="GN358" s="53"/>
      <c r="GO358" s="53"/>
      <c r="GP358" s="53"/>
      <c r="GQ358" s="53"/>
      <c r="GR358" s="53"/>
      <c r="GS358" s="53"/>
      <c r="GT358" s="53"/>
      <c r="GU358" s="53"/>
      <c r="GV358" s="53"/>
      <c r="GW358" s="53"/>
      <c r="GX358" s="53"/>
      <c r="GY358" s="53"/>
      <c r="GZ358" s="53"/>
      <c r="HA358" s="53"/>
      <c r="HB358" s="53"/>
      <c r="HC358" s="53"/>
      <c r="HD358" s="53"/>
      <c r="HE358" s="53"/>
      <c r="HF358" s="53"/>
      <c r="HG358" s="53"/>
      <c r="HH358" s="53"/>
      <c r="HI358" s="53"/>
      <c r="HJ358" s="53"/>
      <c r="HK358" s="53"/>
      <c r="HL358" s="53"/>
      <c r="HM358" s="53"/>
      <c r="HN358" s="53"/>
      <c r="HO358" s="53"/>
      <c r="HP358" s="53"/>
      <c r="HQ358" s="53"/>
      <c r="HR358" s="53"/>
      <c r="HS358" s="53"/>
      <c r="HT358" s="53"/>
      <c r="HU358" s="53"/>
      <c r="HV358" s="53"/>
      <c r="HW358" s="53"/>
      <c r="HX358" s="53"/>
      <c r="HY358" s="53"/>
      <c r="HZ358" s="53"/>
      <c r="IA358" s="53"/>
      <c r="IB358" s="53"/>
      <c r="IC358" s="53"/>
      <c r="ID358" s="53"/>
      <c r="IE358" s="53"/>
      <c r="IF358" s="53"/>
      <c r="IG358" s="53"/>
      <c r="IH358" s="53"/>
      <c r="II358" s="53"/>
      <c r="IJ358" s="53"/>
      <c r="IK358" s="53"/>
      <c r="IL358" s="53"/>
      <c r="IM358" s="53"/>
      <c r="IN358" s="53"/>
      <c r="IO358" s="53"/>
      <c r="IP358" s="53"/>
      <c r="IQ358" s="53"/>
      <c r="IR358" s="53"/>
      <c r="IS358" s="53"/>
      <c r="IT358" s="53"/>
      <c r="IU358" s="53"/>
      <c r="IV358" s="53"/>
      <c r="IW358" s="53"/>
      <c r="IX358" s="53"/>
      <c r="IY358" s="53"/>
      <c r="IZ358" s="53"/>
      <c r="JA358" s="53"/>
      <c r="JB358" s="53"/>
      <c r="JC358" s="53"/>
      <c r="JD358" s="53"/>
      <c r="JE358" s="53"/>
      <c r="JF358" s="53"/>
      <c r="JG358" s="53"/>
      <c r="JH358" s="53"/>
      <c r="JI358" s="53"/>
      <c r="JJ358" s="53"/>
      <c r="JK358" s="53"/>
      <c r="JL358" s="53"/>
      <c r="JM358" s="53"/>
      <c r="JN358" s="53"/>
      <c r="JO358" s="53"/>
      <c r="JP358" s="53"/>
      <c r="JQ358" s="53"/>
      <c r="JR358" s="53"/>
      <c r="JS358" s="53"/>
      <c r="JT358" s="53"/>
      <c r="JU358" s="53"/>
      <c r="JV358" s="53"/>
      <c r="JW358" s="53"/>
      <c r="JX358" s="53"/>
      <c r="JY358" s="53"/>
      <c r="JZ358" s="53"/>
      <c r="KA358" s="53"/>
      <c r="KB358" s="53"/>
      <c r="KC358" s="53"/>
      <c r="KD358" s="53"/>
      <c r="KE358" s="53"/>
      <c r="KF358" s="53"/>
      <c r="KG358" s="53"/>
      <c r="KH358" s="53"/>
      <c r="KI358" s="53"/>
      <c r="KJ358" s="53"/>
      <c r="KK358" s="53"/>
      <c r="KL358" s="53"/>
      <c r="KM358" s="53"/>
      <c r="KN358" s="53"/>
      <c r="KO358" s="9"/>
      <c r="KP358" s="9"/>
    </row>
    <row r="359" spans="1:302" x14ac:dyDescent="0.25">
      <c r="A359" s="106">
        <f t="shared" si="10"/>
        <v>0</v>
      </c>
      <c r="B359" s="52"/>
      <c r="C359" s="93" t="str">
        <f>IFERROR(VLOOKUP($B359,'Sub-code Info'!$B$4:$C$23,2,FALSE),"")</f>
        <v/>
      </c>
      <c r="D359" s="61"/>
      <c r="E359" s="61"/>
      <c r="F359" s="61"/>
      <c r="G359" s="61"/>
      <c r="H359" s="61"/>
      <c r="I359" s="61"/>
      <c r="J359" s="61"/>
      <c r="K359" s="68" t="str">
        <f>IFERROR('General Data'!$F$3*L359/SUM(COUNTIF(D359:J359,"x")),"00:00")</f>
        <v>00:00</v>
      </c>
      <c r="L359" s="75">
        <f t="shared" si="11"/>
        <v>0</v>
      </c>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53"/>
      <c r="BL359" s="53"/>
      <c r="BM359" s="53"/>
      <c r="BN359" s="53"/>
      <c r="BO359" s="53"/>
      <c r="BP359" s="53"/>
      <c r="BQ359" s="53"/>
      <c r="BR359" s="53"/>
      <c r="BS359" s="53"/>
      <c r="BT359" s="53"/>
      <c r="BU359" s="53"/>
      <c r="BV359" s="53"/>
      <c r="BW359" s="53"/>
      <c r="BX359" s="53"/>
      <c r="BY359" s="53"/>
      <c r="BZ359" s="53"/>
      <c r="CA359" s="53"/>
      <c r="CB359" s="53"/>
      <c r="CC359" s="53"/>
      <c r="CD359" s="53"/>
      <c r="CE359" s="53"/>
      <c r="CF359" s="53"/>
      <c r="CG359" s="53"/>
      <c r="CH359" s="53"/>
      <c r="CI359" s="53"/>
      <c r="CJ359" s="53"/>
      <c r="CK359" s="53"/>
      <c r="CL359" s="53"/>
      <c r="CM359" s="53"/>
      <c r="CN359" s="53"/>
      <c r="CO359" s="53"/>
      <c r="CP359" s="53"/>
      <c r="CQ359" s="53"/>
      <c r="CR359" s="53"/>
      <c r="CS359" s="53"/>
      <c r="CT359" s="53"/>
      <c r="CU359" s="53"/>
      <c r="CV359" s="53"/>
      <c r="CW359" s="53"/>
      <c r="CX359" s="53"/>
      <c r="CY359" s="53"/>
      <c r="CZ359" s="53"/>
      <c r="DA359" s="53"/>
      <c r="DB359" s="53"/>
      <c r="DC359" s="53"/>
      <c r="DD359" s="53"/>
      <c r="DE359" s="53"/>
      <c r="DF359" s="53"/>
      <c r="DG359" s="53"/>
      <c r="DH359" s="53"/>
      <c r="DI359" s="53"/>
      <c r="DJ359" s="53"/>
      <c r="DK359" s="53"/>
      <c r="DL359" s="53"/>
      <c r="DM359" s="53"/>
      <c r="DN359" s="53"/>
      <c r="DO359" s="53"/>
      <c r="DP359" s="53"/>
      <c r="DQ359" s="53"/>
      <c r="DR359" s="53"/>
      <c r="DS359" s="53"/>
      <c r="DT359" s="53"/>
      <c r="DU359" s="53"/>
      <c r="DV359" s="53"/>
      <c r="DW359" s="53"/>
      <c r="DX359" s="53"/>
      <c r="DY359" s="53"/>
      <c r="DZ359" s="53"/>
      <c r="EA359" s="53"/>
      <c r="EB359" s="53"/>
      <c r="EC359" s="53"/>
      <c r="ED359" s="53"/>
      <c r="EE359" s="53"/>
      <c r="EF359" s="53"/>
      <c r="EG359" s="53"/>
      <c r="EH359" s="53"/>
      <c r="EI359" s="53"/>
      <c r="EJ359" s="53"/>
      <c r="EK359" s="53"/>
      <c r="EL359" s="53"/>
      <c r="EM359" s="53"/>
      <c r="EN359" s="53"/>
      <c r="EO359" s="53"/>
      <c r="EP359" s="53"/>
      <c r="EQ359" s="53"/>
      <c r="ER359" s="53"/>
      <c r="ES359" s="53"/>
      <c r="ET359" s="53"/>
      <c r="EU359" s="53"/>
      <c r="EV359" s="53"/>
      <c r="EW359" s="53"/>
      <c r="EX359" s="53"/>
      <c r="EY359" s="53"/>
      <c r="EZ359" s="53"/>
      <c r="FA359" s="53"/>
      <c r="FB359" s="53"/>
      <c r="FC359" s="53"/>
      <c r="FD359" s="53"/>
      <c r="FE359" s="53"/>
      <c r="FF359" s="53"/>
      <c r="FG359" s="53"/>
      <c r="FH359" s="53"/>
      <c r="FI359" s="53"/>
      <c r="FJ359" s="53"/>
      <c r="FK359" s="53"/>
      <c r="FL359" s="53"/>
      <c r="FM359" s="53"/>
      <c r="FN359" s="53"/>
      <c r="FO359" s="53"/>
      <c r="FP359" s="53"/>
      <c r="FQ359" s="53"/>
      <c r="FR359" s="53"/>
      <c r="FS359" s="53"/>
      <c r="FT359" s="53"/>
      <c r="FU359" s="53"/>
      <c r="FV359" s="53"/>
      <c r="FW359" s="53"/>
      <c r="FX359" s="53"/>
      <c r="FY359" s="53"/>
      <c r="FZ359" s="53"/>
      <c r="GA359" s="53"/>
      <c r="GB359" s="53"/>
      <c r="GC359" s="53"/>
      <c r="GD359" s="53"/>
      <c r="GE359" s="53"/>
      <c r="GF359" s="53"/>
      <c r="GG359" s="53"/>
      <c r="GH359" s="53"/>
      <c r="GI359" s="53"/>
      <c r="GJ359" s="53"/>
      <c r="GK359" s="53"/>
      <c r="GL359" s="53"/>
      <c r="GM359" s="53"/>
      <c r="GN359" s="53"/>
      <c r="GO359" s="53"/>
      <c r="GP359" s="53"/>
      <c r="GQ359" s="53"/>
      <c r="GR359" s="53"/>
      <c r="GS359" s="53"/>
      <c r="GT359" s="53"/>
      <c r="GU359" s="53"/>
      <c r="GV359" s="53"/>
      <c r="GW359" s="53"/>
      <c r="GX359" s="53"/>
      <c r="GY359" s="53"/>
      <c r="GZ359" s="53"/>
      <c r="HA359" s="53"/>
      <c r="HB359" s="53"/>
      <c r="HC359" s="53"/>
      <c r="HD359" s="53"/>
      <c r="HE359" s="53"/>
      <c r="HF359" s="53"/>
      <c r="HG359" s="53"/>
      <c r="HH359" s="53"/>
      <c r="HI359" s="53"/>
      <c r="HJ359" s="53"/>
      <c r="HK359" s="53"/>
      <c r="HL359" s="53"/>
      <c r="HM359" s="53"/>
      <c r="HN359" s="53"/>
      <c r="HO359" s="53"/>
      <c r="HP359" s="53"/>
      <c r="HQ359" s="53"/>
      <c r="HR359" s="53"/>
      <c r="HS359" s="53"/>
      <c r="HT359" s="53"/>
      <c r="HU359" s="53"/>
      <c r="HV359" s="53"/>
      <c r="HW359" s="53"/>
      <c r="HX359" s="53"/>
      <c r="HY359" s="53"/>
      <c r="HZ359" s="53"/>
      <c r="IA359" s="53"/>
      <c r="IB359" s="53"/>
      <c r="IC359" s="53"/>
      <c r="ID359" s="53"/>
      <c r="IE359" s="53"/>
      <c r="IF359" s="53"/>
      <c r="IG359" s="53"/>
      <c r="IH359" s="53"/>
      <c r="II359" s="53"/>
      <c r="IJ359" s="53"/>
      <c r="IK359" s="53"/>
      <c r="IL359" s="53"/>
      <c r="IM359" s="53"/>
      <c r="IN359" s="53"/>
      <c r="IO359" s="53"/>
      <c r="IP359" s="53"/>
      <c r="IQ359" s="53"/>
      <c r="IR359" s="53"/>
      <c r="IS359" s="53"/>
      <c r="IT359" s="53"/>
      <c r="IU359" s="53"/>
      <c r="IV359" s="53"/>
      <c r="IW359" s="53"/>
      <c r="IX359" s="53"/>
      <c r="IY359" s="53"/>
      <c r="IZ359" s="53"/>
      <c r="JA359" s="53"/>
      <c r="JB359" s="53"/>
      <c r="JC359" s="53"/>
      <c r="JD359" s="53"/>
      <c r="JE359" s="53"/>
      <c r="JF359" s="53"/>
      <c r="JG359" s="53"/>
      <c r="JH359" s="53"/>
      <c r="JI359" s="53"/>
      <c r="JJ359" s="53"/>
      <c r="JK359" s="53"/>
      <c r="JL359" s="53"/>
      <c r="JM359" s="53"/>
      <c r="JN359" s="53"/>
      <c r="JO359" s="53"/>
      <c r="JP359" s="53"/>
      <c r="JQ359" s="53"/>
      <c r="JR359" s="53"/>
      <c r="JS359" s="53"/>
      <c r="JT359" s="53"/>
      <c r="JU359" s="53"/>
      <c r="JV359" s="53"/>
      <c r="JW359" s="53"/>
      <c r="JX359" s="53"/>
      <c r="JY359" s="53"/>
      <c r="JZ359" s="53"/>
      <c r="KA359" s="53"/>
      <c r="KB359" s="53"/>
      <c r="KC359" s="53"/>
      <c r="KD359" s="53"/>
      <c r="KE359" s="53"/>
      <c r="KF359" s="53"/>
      <c r="KG359" s="53"/>
      <c r="KH359" s="53"/>
      <c r="KI359" s="53"/>
      <c r="KJ359" s="53"/>
      <c r="KK359" s="53"/>
      <c r="KL359" s="53"/>
      <c r="KM359" s="53"/>
      <c r="KN359" s="53"/>
      <c r="KO359" s="9"/>
      <c r="KP359" s="9"/>
    </row>
    <row r="360" spans="1:302" x14ac:dyDescent="0.25">
      <c r="A360" s="106">
        <f t="shared" si="10"/>
        <v>0</v>
      </c>
      <c r="B360" s="52"/>
      <c r="C360" s="93" t="str">
        <f>IFERROR(VLOOKUP($B360,'Sub-code Info'!$B$4:$C$23,2,FALSE),"")</f>
        <v/>
      </c>
      <c r="D360" s="61"/>
      <c r="E360" s="61"/>
      <c r="F360" s="61"/>
      <c r="G360" s="61"/>
      <c r="H360" s="61"/>
      <c r="I360" s="61"/>
      <c r="J360" s="61"/>
      <c r="K360" s="68" t="str">
        <f>IFERROR('General Data'!$F$3*L360/SUM(COUNTIF(D360:J360,"x")),"00:00")</f>
        <v>00:00</v>
      </c>
      <c r="L360" s="75">
        <f t="shared" si="11"/>
        <v>0</v>
      </c>
      <c r="M360" s="53"/>
      <c r="N360" s="53"/>
      <c r="O360" s="53"/>
      <c r="P360" s="53"/>
      <c r="Q360" s="53"/>
      <c r="R360" s="53"/>
      <c r="S360" s="53"/>
      <c r="T360" s="53"/>
      <c r="U360" s="53"/>
      <c r="V360" s="53"/>
      <c r="W360" s="53"/>
      <c r="X360" s="53"/>
      <c r="Y360" s="53"/>
      <c r="Z360" s="53"/>
      <c r="AA360" s="53"/>
      <c r="AB360" s="53"/>
      <c r="AC360" s="53"/>
      <c r="AD360" s="53"/>
      <c r="AE360" s="53"/>
      <c r="AF360" s="53"/>
      <c r="AG360" s="53"/>
      <c r="AH360" s="53"/>
      <c r="AI360" s="53"/>
      <c r="AJ360" s="53"/>
      <c r="AK360" s="53"/>
      <c r="AL360" s="53"/>
      <c r="AM360" s="53"/>
      <c r="AN360" s="53"/>
      <c r="AO360" s="53"/>
      <c r="AP360" s="53"/>
      <c r="AQ360" s="53"/>
      <c r="AR360" s="53"/>
      <c r="AS360" s="53"/>
      <c r="AT360" s="53"/>
      <c r="AU360" s="53"/>
      <c r="AV360" s="53"/>
      <c r="AW360" s="53"/>
      <c r="AX360" s="53"/>
      <c r="AY360" s="53"/>
      <c r="AZ360" s="53"/>
      <c r="BA360" s="53"/>
      <c r="BB360" s="53"/>
      <c r="BC360" s="53"/>
      <c r="BD360" s="53"/>
      <c r="BE360" s="53"/>
      <c r="BF360" s="53"/>
      <c r="BG360" s="53"/>
      <c r="BH360" s="53"/>
      <c r="BI360" s="53"/>
      <c r="BJ360" s="53"/>
      <c r="BK360" s="53"/>
      <c r="BL360" s="53"/>
      <c r="BM360" s="53"/>
      <c r="BN360" s="53"/>
      <c r="BO360" s="53"/>
      <c r="BP360" s="53"/>
      <c r="BQ360" s="53"/>
      <c r="BR360" s="53"/>
      <c r="BS360" s="53"/>
      <c r="BT360" s="53"/>
      <c r="BU360" s="53"/>
      <c r="BV360" s="53"/>
      <c r="BW360" s="53"/>
      <c r="BX360" s="53"/>
      <c r="BY360" s="53"/>
      <c r="BZ360" s="53"/>
      <c r="CA360" s="53"/>
      <c r="CB360" s="53"/>
      <c r="CC360" s="53"/>
      <c r="CD360" s="53"/>
      <c r="CE360" s="53"/>
      <c r="CF360" s="53"/>
      <c r="CG360" s="53"/>
      <c r="CH360" s="53"/>
      <c r="CI360" s="53"/>
      <c r="CJ360" s="53"/>
      <c r="CK360" s="53"/>
      <c r="CL360" s="53"/>
      <c r="CM360" s="53"/>
      <c r="CN360" s="53"/>
      <c r="CO360" s="53"/>
      <c r="CP360" s="53"/>
      <c r="CQ360" s="53"/>
      <c r="CR360" s="53"/>
      <c r="CS360" s="53"/>
      <c r="CT360" s="53"/>
      <c r="CU360" s="53"/>
      <c r="CV360" s="53"/>
      <c r="CW360" s="53"/>
      <c r="CX360" s="53"/>
      <c r="CY360" s="53"/>
      <c r="CZ360" s="53"/>
      <c r="DA360" s="53"/>
      <c r="DB360" s="53"/>
      <c r="DC360" s="53"/>
      <c r="DD360" s="53"/>
      <c r="DE360" s="53"/>
      <c r="DF360" s="53"/>
      <c r="DG360" s="53"/>
      <c r="DH360" s="53"/>
      <c r="DI360" s="53"/>
      <c r="DJ360" s="53"/>
      <c r="DK360" s="53"/>
      <c r="DL360" s="53"/>
      <c r="DM360" s="53"/>
      <c r="DN360" s="53"/>
      <c r="DO360" s="53"/>
      <c r="DP360" s="53"/>
      <c r="DQ360" s="53"/>
      <c r="DR360" s="53"/>
      <c r="DS360" s="53"/>
      <c r="DT360" s="53"/>
      <c r="DU360" s="53"/>
      <c r="DV360" s="53"/>
      <c r="DW360" s="53"/>
      <c r="DX360" s="53"/>
      <c r="DY360" s="53"/>
      <c r="DZ360" s="53"/>
      <c r="EA360" s="53"/>
      <c r="EB360" s="53"/>
      <c r="EC360" s="53"/>
      <c r="ED360" s="53"/>
      <c r="EE360" s="53"/>
      <c r="EF360" s="53"/>
      <c r="EG360" s="53"/>
      <c r="EH360" s="53"/>
      <c r="EI360" s="53"/>
      <c r="EJ360" s="53"/>
      <c r="EK360" s="53"/>
      <c r="EL360" s="53"/>
      <c r="EM360" s="53"/>
      <c r="EN360" s="53"/>
      <c r="EO360" s="53"/>
      <c r="EP360" s="53"/>
      <c r="EQ360" s="53"/>
      <c r="ER360" s="53"/>
      <c r="ES360" s="53"/>
      <c r="ET360" s="53"/>
      <c r="EU360" s="53"/>
      <c r="EV360" s="53"/>
      <c r="EW360" s="53"/>
      <c r="EX360" s="53"/>
      <c r="EY360" s="53"/>
      <c r="EZ360" s="53"/>
      <c r="FA360" s="53"/>
      <c r="FB360" s="53"/>
      <c r="FC360" s="53"/>
      <c r="FD360" s="53"/>
      <c r="FE360" s="53"/>
      <c r="FF360" s="53"/>
      <c r="FG360" s="53"/>
      <c r="FH360" s="53"/>
      <c r="FI360" s="53"/>
      <c r="FJ360" s="53"/>
      <c r="FK360" s="53"/>
      <c r="FL360" s="53"/>
      <c r="FM360" s="53"/>
      <c r="FN360" s="53"/>
      <c r="FO360" s="53"/>
      <c r="FP360" s="53"/>
      <c r="FQ360" s="53"/>
      <c r="FR360" s="53"/>
      <c r="FS360" s="53"/>
      <c r="FT360" s="53"/>
      <c r="FU360" s="53"/>
      <c r="FV360" s="53"/>
      <c r="FW360" s="53"/>
      <c r="FX360" s="53"/>
      <c r="FY360" s="53"/>
      <c r="FZ360" s="53"/>
      <c r="GA360" s="53"/>
      <c r="GB360" s="53"/>
      <c r="GC360" s="53"/>
      <c r="GD360" s="53"/>
      <c r="GE360" s="53"/>
      <c r="GF360" s="53"/>
      <c r="GG360" s="53"/>
      <c r="GH360" s="53"/>
      <c r="GI360" s="53"/>
      <c r="GJ360" s="53"/>
      <c r="GK360" s="53"/>
      <c r="GL360" s="53"/>
      <c r="GM360" s="53"/>
      <c r="GN360" s="53"/>
      <c r="GO360" s="53"/>
      <c r="GP360" s="53"/>
      <c r="GQ360" s="53"/>
      <c r="GR360" s="53"/>
      <c r="GS360" s="53"/>
      <c r="GT360" s="53"/>
      <c r="GU360" s="53"/>
      <c r="GV360" s="53"/>
      <c r="GW360" s="53"/>
      <c r="GX360" s="53"/>
      <c r="GY360" s="53"/>
      <c r="GZ360" s="53"/>
      <c r="HA360" s="53"/>
      <c r="HB360" s="53"/>
      <c r="HC360" s="53"/>
      <c r="HD360" s="53"/>
      <c r="HE360" s="53"/>
      <c r="HF360" s="53"/>
      <c r="HG360" s="53"/>
      <c r="HH360" s="53"/>
      <c r="HI360" s="53"/>
      <c r="HJ360" s="53"/>
      <c r="HK360" s="53"/>
      <c r="HL360" s="53"/>
      <c r="HM360" s="53"/>
      <c r="HN360" s="53"/>
      <c r="HO360" s="53"/>
      <c r="HP360" s="53"/>
      <c r="HQ360" s="53"/>
      <c r="HR360" s="53"/>
      <c r="HS360" s="53"/>
      <c r="HT360" s="53"/>
      <c r="HU360" s="53"/>
      <c r="HV360" s="53"/>
      <c r="HW360" s="53"/>
      <c r="HX360" s="53"/>
      <c r="HY360" s="53"/>
      <c r="HZ360" s="53"/>
      <c r="IA360" s="53"/>
      <c r="IB360" s="53"/>
      <c r="IC360" s="53"/>
      <c r="ID360" s="53"/>
      <c r="IE360" s="53"/>
      <c r="IF360" s="53"/>
      <c r="IG360" s="53"/>
      <c r="IH360" s="53"/>
      <c r="II360" s="53"/>
      <c r="IJ360" s="53"/>
      <c r="IK360" s="53"/>
      <c r="IL360" s="53"/>
      <c r="IM360" s="53"/>
      <c r="IN360" s="53"/>
      <c r="IO360" s="53"/>
      <c r="IP360" s="53"/>
      <c r="IQ360" s="53"/>
      <c r="IR360" s="53"/>
      <c r="IS360" s="53"/>
      <c r="IT360" s="53"/>
      <c r="IU360" s="53"/>
      <c r="IV360" s="53"/>
      <c r="IW360" s="53"/>
      <c r="IX360" s="53"/>
      <c r="IY360" s="53"/>
      <c r="IZ360" s="53"/>
      <c r="JA360" s="53"/>
      <c r="JB360" s="53"/>
      <c r="JC360" s="53"/>
      <c r="JD360" s="53"/>
      <c r="JE360" s="53"/>
      <c r="JF360" s="53"/>
      <c r="JG360" s="53"/>
      <c r="JH360" s="53"/>
      <c r="JI360" s="53"/>
      <c r="JJ360" s="53"/>
      <c r="JK360" s="53"/>
      <c r="JL360" s="53"/>
      <c r="JM360" s="53"/>
      <c r="JN360" s="53"/>
      <c r="JO360" s="53"/>
      <c r="JP360" s="53"/>
      <c r="JQ360" s="53"/>
      <c r="JR360" s="53"/>
      <c r="JS360" s="53"/>
      <c r="JT360" s="53"/>
      <c r="JU360" s="53"/>
      <c r="JV360" s="53"/>
      <c r="JW360" s="53"/>
      <c r="JX360" s="53"/>
      <c r="JY360" s="53"/>
      <c r="JZ360" s="53"/>
      <c r="KA360" s="53"/>
      <c r="KB360" s="53"/>
      <c r="KC360" s="53"/>
      <c r="KD360" s="53"/>
      <c r="KE360" s="53"/>
      <c r="KF360" s="53"/>
      <c r="KG360" s="53"/>
      <c r="KH360" s="53"/>
      <c r="KI360" s="53"/>
      <c r="KJ360" s="53"/>
      <c r="KK360" s="53"/>
      <c r="KL360" s="53"/>
      <c r="KM360" s="53"/>
      <c r="KN360" s="53"/>
      <c r="KO360" s="9"/>
      <c r="KP360" s="9"/>
    </row>
    <row r="361" spans="1:302" x14ac:dyDescent="0.25">
      <c r="A361" s="106">
        <f t="shared" si="10"/>
        <v>0</v>
      </c>
      <c r="B361" s="52"/>
      <c r="C361" s="93" t="str">
        <f>IFERROR(VLOOKUP($B361,'Sub-code Info'!$B$4:$C$23,2,FALSE),"")</f>
        <v/>
      </c>
      <c r="D361" s="61"/>
      <c r="E361" s="61"/>
      <c r="F361" s="61"/>
      <c r="G361" s="61"/>
      <c r="H361" s="61"/>
      <c r="I361" s="61"/>
      <c r="J361" s="61"/>
      <c r="K361" s="68" t="str">
        <f>IFERROR('General Data'!$F$3*L361/SUM(COUNTIF(D361:J361,"x")),"00:00")</f>
        <v>00:00</v>
      </c>
      <c r="L361" s="75">
        <f t="shared" si="11"/>
        <v>0</v>
      </c>
      <c r="M361" s="53"/>
      <c r="N361" s="53"/>
      <c r="O361" s="53"/>
      <c r="P361" s="53"/>
      <c r="Q361" s="53"/>
      <c r="R361" s="53"/>
      <c r="S361" s="53"/>
      <c r="T361" s="53"/>
      <c r="U361" s="53"/>
      <c r="V361" s="53"/>
      <c r="W361" s="53"/>
      <c r="X361" s="53"/>
      <c r="Y361" s="53"/>
      <c r="Z361" s="53"/>
      <c r="AA361" s="53"/>
      <c r="AB361" s="53"/>
      <c r="AC361" s="53"/>
      <c r="AD361" s="53"/>
      <c r="AE361" s="53"/>
      <c r="AF361" s="53"/>
      <c r="AG361" s="53"/>
      <c r="AH361" s="53"/>
      <c r="AI361" s="53"/>
      <c r="AJ361" s="53"/>
      <c r="AK361" s="53"/>
      <c r="AL361" s="53"/>
      <c r="AM361" s="53"/>
      <c r="AN361" s="53"/>
      <c r="AO361" s="53"/>
      <c r="AP361" s="53"/>
      <c r="AQ361" s="53"/>
      <c r="AR361" s="53"/>
      <c r="AS361" s="53"/>
      <c r="AT361" s="53"/>
      <c r="AU361" s="53"/>
      <c r="AV361" s="53"/>
      <c r="AW361" s="53"/>
      <c r="AX361" s="53"/>
      <c r="AY361" s="53"/>
      <c r="AZ361" s="53"/>
      <c r="BA361" s="53"/>
      <c r="BB361" s="53"/>
      <c r="BC361" s="53"/>
      <c r="BD361" s="53"/>
      <c r="BE361" s="53"/>
      <c r="BF361" s="53"/>
      <c r="BG361" s="53"/>
      <c r="BH361" s="53"/>
      <c r="BI361" s="53"/>
      <c r="BJ361" s="53"/>
      <c r="BK361" s="53"/>
      <c r="BL361" s="53"/>
      <c r="BM361" s="53"/>
      <c r="BN361" s="53"/>
      <c r="BO361" s="53"/>
      <c r="BP361" s="53"/>
      <c r="BQ361" s="53"/>
      <c r="BR361" s="53"/>
      <c r="BS361" s="53"/>
      <c r="BT361" s="53"/>
      <c r="BU361" s="53"/>
      <c r="BV361" s="53"/>
      <c r="BW361" s="53"/>
      <c r="BX361" s="53"/>
      <c r="BY361" s="53"/>
      <c r="BZ361" s="53"/>
      <c r="CA361" s="53"/>
      <c r="CB361" s="53"/>
      <c r="CC361" s="53"/>
      <c r="CD361" s="53"/>
      <c r="CE361" s="53"/>
      <c r="CF361" s="53"/>
      <c r="CG361" s="53"/>
      <c r="CH361" s="53"/>
      <c r="CI361" s="53"/>
      <c r="CJ361" s="53"/>
      <c r="CK361" s="53"/>
      <c r="CL361" s="53"/>
      <c r="CM361" s="53"/>
      <c r="CN361" s="53"/>
      <c r="CO361" s="53"/>
      <c r="CP361" s="53"/>
      <c r="CQ361" s="53"/>
      <c r="CR361" s="53"/>
      <c r="CS361" s="53"/>
      <c r="CT361" s="53"/>
      <c r="CU361" s="53"/>
      <c r="CV361" s="53"/>
      <c r="CW361" s="53"/>
      <c r="CX361" s="53"/>
      <c r="CY361" s="53"/>
      <c r="CZ361" s="53"/>
      <c r="DA361" s="53"/>
      <c r="DB361" s="53"/>
      <c r="DC361" s="53"/>
      <c r="DD361" s="53"/>
      <c r="DE361" s="53"/>
      <c r="DF361" s="53"/>
      <c r="DG361" s="53"/>
      <c r="DH361" s="53"/>
      <c r="DI361" s="53"/>
      <c r="DJ361" s="53"/>
      <c r="DK361" s="53"/>
      <c r="DL361" s="53"/>
      <c r="DM361" s="53"/>
      <c r="DN361" s="53"/>
      <c r="DO361" s="53"/>
      <c r="DP361" s="53"/>
      <c r="DQ361" s="53"/>
      <c r="DR361" s="53"/>
      <c r="DS361" s="53"/>
      <c r="DT361" s="53"/>
      <c r="DU361" s="53"/>
      <c r="DV361" s="53"/>
      <c r="DW361" s="53"/>
      <c r="DX361" s="53"/>
      <c r="DY361" s="53"/>
      <c r="DZ361" s="53"/>
      <c r="EA361" s="53"/>
      <c r="EB361" s="53"/>
      <c r="EC361" s="53"/>
      <c r="ED361" s="53"/>
      <c r="EE361" s="53"/>
      <c r="EF361" s="53"/>
      <c r="EG361" s="53"/>
      <c r="EH361" s="53"/>
      <c r="EI361" s="53"/>
      <c r="EJ361" s="53"/>
      <c r="EK361" s="53"/>
      <c r="EL361" s="53"/>
      <c r="EM361" s="53"/>
      <c r="EN361" s="53"/>
      <c r="EO361" s="53"/>
      <c r="EP361" s="53"/>
      <c r="EQ361" s="53"/>
      <c r="ER361" s="53"/>
      <c r="ES361" s="53"/>
      <c r="ET361" s="53"/>
      <c r="EU361" s="53"/>
      <c r="EV361" s="53"/>
      <c r="EW361" s="53"/>
      <c r="EX361" s="53"/>
      <c r="EY361" s="53"/>
      <c r="EZ361" s="53"/>
      <c r="FA361" s="53"/>
      <c r="FB361" s="53"/>
      <c r="FC361" s="53"/>
      <c r="FD361" s="53"/>
      <c r="FE361" s="53"/>
      <c r="FF361" s="53"/>
      <c r="FG361" s="53"/>
      <c r="FH361" s="53"/>
      <c r="FI361" s="53"/>
      <c r="FJ361" s="53"/>
      <c r="FK361" s="53"/>
      <c r="FL361" s="53"/>
      <c r="FM361" s="53"/>
      <c r="FN361" s="53"/>
      <c r="FO361" s="53"/>
      <c r="FP361" s="53"/>
      <c r="FQ361" s="53"/>
      <c r="FR361" s="53"/>
      <c r="FS361" s="53"/>
      <c r="FT361" s="53"/>
      <c r="FU361" s="53"/>
      <c r="FV361" s="53"/>
      <c r="FW361" s="53"/>
      <c r="FX361" s="53"/>
      <c r="FY361" s="53"/>
      <c r="FZ361" s="53"/>
      <c r="GA361" s="53"/>
      <c r="GB361" s="53"/>
      <c r="GC361" s="53"/>
      <c r="GD361" s="53"/>
      <c r="GE361" s="53"/>
      <c r="GF361" s="53"/>
      <c r="GG361" s="53"/>
      <c r="GH361" s="53"/>
      <c r="GI361" s="53"/>
      <c r="GJ361" s="53"/>
      <c r="GK361" s="53"/>
      <c r="GL361" s="53"/>
      <c r="GM361" s="53"/>
      <c r="GN361" s="53"/>
      <c r="GO361" s="53"/>
      <c r="GP361" s="53"/>
      <c r="GQ361" s="53"/>
      <c r="GR361" s="53"/>
      <c r="GS361" s="53"/>
      <c r="GT361" s="53"/>
      <c r="GU361" s="53"/>
      <c r="GV361" s="53"/>
      <c r="GW361" s="53"/>
      <c r="GX361" s="53"/>
      <c r="GY361" s="53"/>
      <c r="GZ361" s="53"/>
      <c r="HA361" s="53"/>
      <c r="HB361" s="53"/>
      <c r="HC361" s="53"/>
      <c r="HD361" s="53"/>
      <c r="HE361" s="53"/>
      <c r="HF361" s="53"/>
      <c r="HG361" s="53"/>
      <c r="HH361" s="53"/>
      <c r="HI361" s="53"/>
      <c r="HJ361" s="53"/>
      <c r="HK361" s="53"/>
      <c r="HL361" s="53"/>
      <c r="HM361" s="53"/>
      <c r="HN361" s="53"/>
      <c r="HO361" s="53"/>
      <c r="HP361" s="53"/>
      <c r="HQ361" s="53"/>
      <c r="HR361" s="53"/>
      <c r="HS361" s="53"/>
      <c r="HT361" s="53"/>
      <c r="HU361" s="53"/>
      <c r="HV361" s="53"/>
      <c r="HW361" s="53"/>
      <c r="HX361" s="53"/>
      <c r="HY361" s="53"/>
      <c r="HZ361" s="53"/>
      <c r="IA361" s="53"/>
      <c r="IB361" s="53"/>
      <c r="IC361" s="53"/>
      <c r="ID361" s="53"/>
      <c r="IE361" s="53"/>
      <c r="IF361" s="53"/>
      <c r="IG361" s="53"/>
      <c r="IH361" s="53"/>
      <c r="II361" s="53"/>
      <c r="IJ361" s="53"/>
      <c r="IK361" s="53"/>
      <c r="IL361" s="53"/>
      <c r="IM361" s="53"/>
      <c r="IN361" s="53"/>
      <c r="IO361" s="53"/>
      <c r="IP361" s="53"/>
      <c r="IQ361" s="53"/>
      <c r="IR361" s="53"/>
      <c r="IS361" s="53"/>
      <c r="IT361" s="53"/>
      <c r="IU361" s="53"/>
      <c r="IV361" s="53"/>
      <c r="IW361" s="53"/>
      <c r="IX361" s="53"/>
      <c r="IY361" s="53"/>
      <c r="IZ361" s="53"/>
      <c r="JA361" s="53"/>
      <c r="JB361" s="53"/>
      <c r="JC361" s="53"/>
      <c r="JD361" s="53"/>
      <c r="JE361" s="53"/>
      <c r="JF361" s="53"/>
      <c r="JG361" s="53"/>
      <c r="JH361" s="53"/>
      <c r="JI361" s="53"/>
      <c r="JJ361" s="53"/>
      <c r="JK361" s="53"/>
      <c r="JL361" s="53"/>
      <c r="JM361" s="53"/>
      <c r="JN361" s="53"/>
      <c r="JO361" s="53"/>
      <c r="JP361" s="53"/>
      <c r="JQ361" s="53"/>
      <c r="JR361" s="53"/>
      <c r="JS361" s="53"/>
      <c r="JT361" s="53"/>
      <c r="JU361" s="53"/>
      <c r="JV361" s="53"/>
      <c r="JW361" s="53"/>
      <c r="JX361" s="53"/>
      <c r="JY361" s="53"/>
      <c r="JZ361" s="53"/>
      <c r="KA361" s="53"/>
      <c r="KB361" s="53"/>
      <c r="KC361" s="53"/>
      <c r="KD361" s="53"/>
      <c r="KE361" s="53"/>
      <c r="KF361" s="53"/>
      <c r="KG361" s="53"/>
      <c r="KH361" s="53"/>
      <c r="KI361" s="53"/>
      <c r="KJ361" s="53"/>
      <c r="KK361" s="53"/>
      <c r="KL361" s="53"/>
      <c r="KM361" s="53"/>
      <c r="KN361" s="53"/>
      <c r="KO361" s="9"/>
      <c r="KP361" s="9"/>
    </row>
    <row r="362" spans="1:302" x14ac:dyDescent="0.25">
      <c r="A362" s="106">
        <f t="shared" si="10"/>
        <v>0</v>
      </c>
      <c r="B362" s="52"/>
      <c r="C362" s="93" t="str">
        <f>IFERROR(VLOOKUP($B362,'Sub-code Info'!$B$4:$C$23,2,FALSE),"")</f>
        <v/>
      </c>
      <c r="D362" s="61"/>
      <c r="E362" s="61"/>
      <c r="F362" s="61"/>
      <c r="G362" s="61"/>
      <c r="H362" s="61"/>
      <c r="I362" s="61"/>
      <c r="J362" s="61"/>
      <c r="K362" s="68" t="str">
        <f>IFERROR('General Data'!$F$3*L362/SUM(COUNTIF(D362:J362,"x")),"00:00")</f>
        <v>00:00</v>
      </c>
      <c r="L362" s="75">
        <f t="shared" si="11"/>
        <v>0</v>
      </c>
      <c r="M362" s="53"/>
      <c r="N362" s="53"/>
      <c r="O362" s="53"/>
      <c r="P362" s="53"/>
      <c r="Q362" s="53"/>
      <c r="R362" s="53"/>
      <c r="S362" s="53"/>
      <c r="T362" s="53"/>
      <c r="U362" s="53"/>
      <c r="V362" s="53"/>
      <c r="W362" s="53"/>
      <c r="X362" s="53"/>
      <c r="Y362" s="53"/>
      <c r="Z362" s="53"/>
      <c r="AA362" s="53"/>
      <c r="AB362" s="53"/>
      <c r="AC362" s="53"/>
      <c r="AD362" s="53"/>
      <c r="AE362" s="53"/>
      <c r="AF362" s="53"/>
      <c r="AG362" s="53"/>
      <c r="AH362" s="53"/>
      <c r="AI362" s="53"/>
      <c r="AJ362" s="53"/>
      <c r="AK362" s="53"/>
      <c r="AL362" s="53"/>
      <c r="AM362" s="53"/>
      <c r="AN362" s="53"/>
      <c r="AO362" s="53"/>
      <c r="AP362" s="53"/>
      <c r="AQ362" s="53"/>
      <c r="AR362" s="53"/>
      <c r="AS362" s="53"/>
      <c r="AT362" s="53"/>
      <c r="AU362" s="53"/>
      <c r="AV362" s="53"/>
      <c r="AW362" s="53"/>
      <c r="AX362" s="53"/>
      <c r="AY362" s="53"/>
      <c r="AZ362" s="53"/>
      <c r="BA362" s="53"/>
      <c r="BB362" s="53"/>
      <c r="BC362" s="53"/>
      <c r="BD362" s="53"/>
      <c r="BE362" s="53"/>
      <c r="BF362" s="53"/>
      <c r="BG362" s="53"/>
      <c r="BH362" s="53"/>
      <c r="BI362" s="53"/>
      <c r="BJ362" s="53"/>
      <c r="BK362" s="53"/>
      <c r="BL362" s="53"/>
      <c r="BM362" s="53"/>
      <c r="BN362" s="53"/>
      <c r="BO362" s="53"/>
      <c r="BP362" s="53"/>
      <c r="BQ362" s="53"/>
      <c r="BR362" s="53"/>
      <c r="BS362" s="53"/>
      <c r="BT362" s="53"/>
      <c r="BU362" s="53"/>
      <c r="BV362" s="53"/>
      <c r="BW362" s="53"/>
      <c r="BX362" s="53"/>
      <c r="BY362" s="53"/>
      <c r="BZ362" s="53"/>
      <c r="CA362" s="53"/>
      <c r="CB362" s="53"/>
      <c r="CC362" s="53"/>
      <c r="CD362" s="53"/>
      <c r="CE362" s="53"/>
      <c r="CF362" s="53"/>
      <c r="CG362" s="53"/>
      <c r="CH362" s="53"/>
      <c r="CI362" s="53"/>
      <c r="CJ362" s="53"/>
      <c r="CK362" s="53"/>
      <c r="CL362" s="53"/>
      <c r="CM362" s="53"/>
      <c r="CN362" s="53"/>
      <c r="CO362" s="53"/>
      <c r="CP362" s="53"/>
      <c r="CQ362" s="53"/>
      <c r="CR362" s="53"/>
      <c r="CS362" s="53"/>
      <c r="CT362" s="53"/>
      <c r="CU362" s="53"/>
      <c r="CV362" s="53"/>
      <c r="CW362" s="53"/>
      <c r="CX362" s="53"/>
      <c r="CY362" s="53"/>
      <c r="CZ362" s="53"/>
      <c r="DA362" s="53"/>
      <c r="DB362" s="53"/>
      <c r="DC362" s="53"/>
      <c r="DD362" s="53"/>
      <c r="DE362" s="53"/>
      <c r="DF362" s="53"/>
      <c r="DG362" s="53"/>
      <c r="DH362" s="53"/>
      <c r="DI362" s="53"/>
      <c r="DJ362" s="53"/>
      <c r="DK362" s="53"/>
      <c r="DL362" s="53"/>
      <c r="DM362" s="53"/>
      <c r="DN362" s="53"/>
      <c r="DO362" s="53"/>
      <c r="DP362" s="53"/>
      <c r="DQ362" s="53"/>
      <c r="DR362" s="53"/>
      <c r="DS362" s="53"/>
      <c r="DT362" s="53"/>
      <c r="DU362" s="53"/>
      <c r="DV362" s="53"/>
      <c r="DW362" s="53"/>
      <c r="DX362" s="53"/>
      <c r="DY362" s="53"/>
      <c r="DZ362" s="53"/>
      <c r="EA362" s="53"/>
      <c r="EB362" s="53"/>
      <c r="EC362" s="53"/>
      <c r="ED362" s="53"/>
      <c r="EE362" s="53"/>
      <c r="EF362" s="53"/>
      <c r="EG362" s="53"/>
      <c r="EH362" s="53"/>
      <c r="EI362" s="53"/>
      <c r="EJ362" s="53"/>
      <c r="EK362" s="53"/>
      <c r="EL362" s="53"/>
      <c r="EM362" s="53"/>
      <c r="EN362" s="53"/>
      <c r="EO362" s="53"/>
      <c r="EP362" s="53"/>
      <c r="EQ362" s="53"/>
      <c r="ER362" s="53"/>
      <c r="ES362" s="53"/>
      <c r="ET362" s="53"/>
      <c r="EU362" s="53"/>
      <c r="EV362" s="53"/>
      <c r="EW362" s="53"/>
      <c r="EX362" s="53"/>
      <c r="EY362" s="53"/>
      <c r="EZ362" s="53"/>
      <c r="FA362" s="53"/>
      <c r="FB362" s="53"/>
      <c r="FC362" s="53"/>
      <c r="FD362" s="53"/>
      <c r="FE362" s="53"/>
      <c r="FF362" s="53"/>
      <c r="FG362" s="53"/>
      <c r="FH362" s="53"/>
      <c r="FI362" s="53"/>
      <c r="FJ362" s="53"/>
      <c r="FK362" s="53"/>
      <c r="FL362" s="53"/>
      <c r="FM362" s="53"/>
      <c r="FN362" s="53"/>
      <c r="FO362" s="53"/>
      <c r="FP362" s="53"/>
      <c r="FQ362" s="53"/>
      <c r="FR362" s="53"/>
      <c r="FS362" s="53"/>
      <c r="FT362" s="53"/>
      <c r="FU362" s="53"/>
      <c r="FV362" s="53"/>
      <c r="FW362" s="53"/>
      <c r="FX362" s="53"/>
      <c r="FY362" s="53"/>
      <c r="FZ362" s="53"/>
      <c r="GA362" s="53"/>
      <c r="GB362" s="53"/>
      <c r="GC362" s="53"/>
      <c r="GD362" s="53"/>
      <c r="GE362" s="53"/>
      <c r="GF362" s="53"/>
      <c r="GG362" s="53"/>
      <c r="GH362" s="53"/>
      <c r="GI362" s="53"/>
      <c r="GJ362" s="53"/>
      <c r="GK362" s="53"/>
      <c r="GL362" s="53"/>
      <c r="GM362" s="53"/>
      <c r="GN362" s="53"/>
      <c r="GO362" s="53"/>
      <c r="GP362" s="53"/>
      <c r="GQ362" s="53"/>
      <c r="GR362" s="53"/>
      <c r="GS362" s="53"/>
      <c r="GT362" s="53"/>
      <c r="GU362" s="53"/>
      <c r="GV362" s="53"/>
      <c r="GW362" s="53"/>
      <c r="GX362" s="53"/>
      <c r="GY362" s="53"/>
      <c r="GZ362" s="53"/>
      <c r="HA362" s="53"/>
      <c r="HB362" s="53"/>
      <c r="HC362" s="53"/>
      <c r="HD362" s="53"/>
      <c r="HE362" s="53"/>
      <c r="HF362" s="53"/>
      <c r="HG362" s="53"/>
      <c r="HH362" s="53"/>
      <c r="HI362" s="53"/>
      <c r="HJ362" s="53"/>
      <c r="HK362" s="53"/>
      <c r="HL362" s="53"/>
      <c r="HM362" s="53"/>
      <c r="HN362" s="53"/>
      <c r="HO362" s="53"/>
      <c r="HP362" s="53"/>
      <c r="HQ362" s="53"/>
      <c r="HR362" s="53"/>
      <c r="HS362" s="53"/>
      <c r="HT362" s="53"/>
      <c r="HU362" s="53"/>
      <c r="HV362" s="53"/>
      <c r="HW362" s="53"/>
      <c r="HX362" s="53"/>
      <c r="HY362" s="53"/>
      <c r="HZ362" s="53"/>
      <c r="IA362" s="53"/>
      <c r="IB362" s="53"/>
      <c r="IC362" s="53"/>
      <c r="ID362" s="53"/>
      <c r="IE362" s="53"/>
      <c r="IF362" s="53"/>
      <c r="IG362" s="53"/>
      <c r="IH362" s="53"/>
      <c r="II362" s="53"/>
      <c r="IJ362" s="53"/>
      <c r="IK362" s="53"/>
      <c r="IL362" s="53"/>
      <c r="IM362" s="53"/>
      <c r="IN362" s="53"/>
      <c r="IO362" s="53"/>
      <c r="IP362" s="53"/>
      <c r="IQ362" s="53"/>
      <c r="IR362" s="53"/>
      <c r="IS362" s="53"/>
      <c r="IT362" s="53"/>
      <c r="IU362" s="53"/>
      <c r="IV362" s="53"/>
      <c r="IW362" s="53"/>
      <c r="IX362" s="53"/>
      <c r="IY362" s="53"/>
      <c r="IZ362" s="53"/>
      <c r="JA362" s="53"/>
      <c r="JB362" s="53"/>
      <c r="JC362" s="53"/>
      <c r="JD362" s="53"/>
      <c r="JE362" s="53"/>
      <c r="JF362" s="53"/>
      <c r="JG362" s="53"/>
      <c r="JH362" s="53"/>
      <c r="JI362" s="53"/>
      <c r="JJ362" s="53"/>
      <c r="JK362" s="53"/>
      <c r="JL362" s="53"/>
      <c r="JM362" s="53"/>
      <c r="JN362" s="53"/>
      <c r="JO362" s="53"/>
      <c r="JP362" s="53"/>
      <c r="JQ362" s="53"/>
      <c r="JR362" s="53"/>
      <c r="JS362" s="53"/>
      <c r="JT362" s="53"/>
      <c r="JU362" s="53"/>
      <c r="JV362" s="53"/>
      <c r="JW362" s="53"/>
      <c r="JX362" s="53"/>
      <c r="JY362" s="53"/>
      <c r="JZ362" s="53"/>
      <c r="KA362" s="53"/>
      <c r="KB362" s="53"/>
      <c r="KC362" s="53"/>
      <c r="KD362" s="53"/>
      <c r="KE362" s="53"/>
      <c r="KF362" s="53"/>
      <c r="KG362" s="53"/>
      <c r="KH362" s="53"/>
      <c r="KI362" s="53"/>
      <c r="KJ362" s="53"/>
      <c r="KK362" s="53"/>
      <c r="KL362" s="53"/>
      <c r="KM362" s="53"/>
      <c r="KN362" s="53"/>
      <c r="KO362" s="9"/>
      <c r="KP362" s="9"/>
    </row>
    <row r="363" spans="1:302" x14ac:dyDescent="0.25">
      <c r="A363" s="106">
        <f t="shared" si="10"/>
        <v>0</v>
      </c>
      <c r="B363" s="52"/>
      <c r="C363" s="93" t="str">
        <f>IFERROR(VLOOKUP($B363,'Sub-code Info'!$B$4:$C$23,2,FALSE),"")</f>
        <v/>
      </c>
      <c r="D363" s="61"/>
      <c r="E363" s="61"/>
      <c r="F363" s="61"/>
      <c r="G363" s="61"/>
      <c r="H363" s="61"/>
      <c r="I363" s="61"/>
      <c r="J363" s="61"/>
      <c r="K363" s="68" t="str">
        <f>IFERROR('General Data'!$F$3*L363/SUM(COUNTIF(D363:J363,"x")),"00:00")</f>
        <v>00:00</v>
      </c>
      <c r="L363" s="75">
        <f t="shared" si="11"/>
        <v>0</v>
      </c>
      <c r="M363" s="53"/>
      <c r="N363" s="53"/>
      <c r="O363" s="53"/>
      <c r="P363" s="53"/>
      <c r="Q363" s="53"/>
      <c r="R363" s="53"/>
      <c r="S363" s="53"/>
      <c r="T363" s="53"/>
      <c r="U363" s="53"/>
      <c r="V363" s="53"/>
      <c r="W363" s="53"/>
      <c r="X363" s="53"/>
      <c r="Y363" s="53"/>
      <c r="Z363" s="53"/>
      <c r="AA363" s="53"/>
      <c r="AB363" s="53"/>
      <c r="AC363" s="53"/>
      <c r="AD363" s="53"/>
      <c r="AE363" s="53"/>
      <c r="AF363" s="53"/>
      <c r="AG363" s="53"/>
      <c r="AH363" s="53"/>
      <c r="AI363" s="53"/>
      <c r="AJ363" s="53"/>
      <c r="AK363" s="53"/>
      <c r="AL363" s="53"/>
      <c r="AM363" s="53"/>
      <c r="AN363" s="53"/>
      <c r="AO363" s="53"/>
      <c r="AP363" s="53"/>
      <c r="AQ363" s="53"/>
      <c r="AR363" s="53"/>
      <c r="AS363" s="53"/>
      <c r="AT363" s="53"/>
      <c r="AU363" s="53"/>
      <c r="AV363" s="53"/>
      <c r="AW363" s="53"/>
      <c r="AX363" s="53"/>
      <c r="AY363" s="53"/>
      <c r="AZ363" s="53"/>
      <c r="BA363" s="53"/>
      <c r="BB363" s="53"/>
      <c r="BC363" s="53"/>
      <c r="BD363" s="53"/>
      <c r="BE363" s="53"/>
      <c r="BF363" s="53"/>
      <c r="BG363" s="53"/>
      <c r="BH363" s="53"/>
      <c r="BI363" s="53"/>
      <c r="BJ363" s="53"/>
      <c r="BK363" s="53"/>
      <c r="BL363" s="53"/>
      <c r="BM363" s="53"/>
      <c r="BN363" s="53"/>
      <c r="BO363" s="53"/>
      <c r="BP363" s="53"/>
      <c r="BQ363" s="53"/>
      <c r="BR363" s="53"/>
      <c r="BS363" s="53"/>
      <c r="BT363" s="53"/>
      <c r="BU363" s="53"/>
      <c r="BV363" s="53"/>
      <c r="BW363" s="53"/>
      <c r="BX363" s="53"/>
      <c r="BY363" s="53"/>
      <c r="BZ363" s="53"/>
      <c r="CA363" s="53"/>
      <c r="CB363" s="53"/>
      <c r="CC363" s="53"/>
      <c r="CD363" s="53"/>
      <c r="CE363" s="53"/>
      <c r="CF363" s="53"/>
      <c r="CG363" s="53"/>
      <c r="CH363" s="53"/>
      <c r="CI363" s="53"/>
      <c r="CJ363" s="53"/>
      <c r="CK363" s="53"/>
      <c r="CL363" s="53"/>
      <c r="CM363" s="53"/>
      <c r="CN363" s="53"/>
      <c r="CO363" s="53"/>
      <c r="CP363" s="53"/>
      <c r="CQ363" s="53"/>
      <c r="CR363" s="53"/>
      <c r="CS363" s="53"/>
      <c r="CT363" s="53"/>
      <c r="CU363" s="53"/>
      <c r="CV363" s="53"/>
      <c r="CW363" s="53"/>
      <c r="CX363" s="53"/>
      <c r="CY363" s="53"/>
      <c r="CZ363" s="53"/>
      <c r="DA363" s="53"/>
      <c r="DB363" s="53"/>
      <c r="DC363" s="53"/>
      <c r="DD363" s="53"/>
      <c r="DE363" s="53"/>
      <c r="DF363" s="53"/>
      <c r="DG363" s="53"/>
      <c r="DH363" s="53"/>
      <c r="DI363" s="53"/>
      <c r="DJ363" s="53"/>
      <c r="DK363" s="53"/>
      <c r="DL363" s="53"/>
      <c r="DM363" s="53"/>
      <c r="DN363" s="53"/>
      <c r="DO363" s="53"/>
      <c r="DP363" s="53"/>
      <c r="DQ363" s="53"/>
      <c r="DR363" s="53"/>
      <c r="DS363" s="53"/>
      <c r="DT363" s="53"/>
      <c r="DU363" s="53"/>
      <c r="DV363" s="53"/>
      <c r="DW363" s="53"/>
      <c r="DX363" s="53"/>
      <c r="DY363" s="53"/>
      <c r="DZ363" s="53"/>
      <c r="EA363" s="53"/>
      <c r="EB363" s="53"/>
      <c r="EC363" s="53"/>
      <c r="ED363" s="53"/>
      <c r="EE363" s="53"/>
      <c r="EF363" s="53"/>
      <c r="EG363" s="53"/>
      <c r="EH363" s="53"/>
      <c r="EI363" s="53"/>
      <c r="EJ363" s="53"/>
      <c r="EK363" s="53"/>
      <c r="EL363" s="53"/>
      <c r="EM363" s="53"/>
      <c r="EN363" s="53"/>
      <c r="EO363" s="53"/>
      <c r="EP363" s="53"/>
      <c r="EQ363" s="53"/>
      <c r="ER363" s="53"/>
      <c r="ES363" s="53"/>
      <c r="ET363" s="53"/>
      <c r="EU363" s="53"/>
      <c r="EV363" s="53"/>
      <c r="EW363" s="53"/>
      <c r="EX363" s="53"/>
      <c r="EY363" s="53"/>
      <c r="EZ363" s="53"/>
      <c r="FA363" s="53"/>
      <c r="FB363" s="53"/>
      <c r="FC363" s="53"/>
      <c r="FD363" s="53"/>
      <c r="FE363" s="53"/>
      <c r="FF363" s="53"/>
      <c r="FG363" s="53"/>
      <c r="FH363" s="53"/>
      <c r="FI363" s="53"/>
      <c r="FJ363" s="53"/>
      <c r="FK363" s="53"/>
      <c r="FL363" s="53"/>
      <c r="FM363" s="53"/>
      <c r="FN363" s="53"/>
      <c r="FO363" s="53"/>
      <c r="FP363" s="53"/>
      <c r="FQ363" s="53"/>
      <c r="FR363" s="53"/>
      <c r="FS363" s="53"/>
      <c r="FT363" s="53"/>
      <c r="FU363" s="53"/>
      <c r="FV363" s="53"/>
      <c r="FW363" s="53"/>
      <c r="FX363" s="53"/>
      <c r="FY363" s="53"/>
      <c r="FZ363" s="53"/>
      <c r="GA363" s="53"/>
      <c r="GB363" s="53"/>
      <c r="GC363" s="53"/>
      <c r="GD363" s="53"/>
      <c r="GE363" s="53"/>
      <c r="GF363" s="53"/>
      <c r="GG363" s="53"/>
      <c r="GH363" s="53"/>
      <c r="GI363" s="53"/>
      <c r="GJ363" s="53"/>
      <c r="GK363" s="53"/>
      <c r="GL363" s="53"/>
      <c r="GM363" s="53"/>
      <c r="GN363" s="53"/>
      <c r="GO363" s="53"/>
      <c r="GP363" s="53"/>
      <c r="GQ363" s="53"/>
      <c r="GR363" s="53"/>
      <c r="GS363" s="53"/>
      <c r="GT363" s="53"/>
      <c r="GU363" s="53"/>
      <c r="GV363" s="53"/>
      <c r="GW363" s="53"/>
      <c r="GX363" s="53"/>
      <c r="GY363" s="53"/>
      <c r="GZ363" s="53"/>
      <c r="HA363" s="53"/>
      <c r="HB363" s="53"/>
      <c r="HC363" s="53"/>
      <c r="HD363" s="53"/>
      <c r="HE363" s="53"/>
      <c r="HF363" s="53"/>
      <c r="HG363" s="53"/>
      <c r="HH363" s="53"/>
      <c r="HI363" s="53"/>
      <c r="HJ363" s="53"/>
      <c r="HK363" s="53"/>
      <c r="HL363" s="53"/>
      <c r="HM363" s="53"/>
      <c r="HN363" s="53"/>
      <c r="HO363" s="53"/>
      <c r="HP363" s="53"/>
      <c r="HQ363" s="53"/>
      <c r="HR363" s="53"/>
      <c r="HS363" s="53"/>
      <c r="HT363" s="53"/>
      <c r="HU363" s="53"/>
      <c r="HV363" s="53"/>
      <c r="HW363" s="53"/>
      <c r="HX363" s="53"/>
      <c r="HY363" s="53"/>
      <c r="HZ363" s="53"/>
      <c r="IA363" s="53"/>
      <c r="IB363" s="53"/>
      <c r="IC363" s="53"/>
      <c r="ID363" s="53"/>
      <c r="IE363" s="53"/>
      <c r="IF363" s="53"/>
      <c r="IG363" s="53"/>
      <c r="IH363" s="53"/>
      <c r="II363" s="53"/>
      <c r="IJ363" s="53"/>
      <c r="IK363" s="53"/>
      <c r="IL363" s="53"/>
      <c r="IM363" s="53"/>
      <c r="IN363" s="53"/>
      <c r="IO363" s="53"/>
      <c r="IP363" s="53"/>
      <c r="IQ363" s="53"/>
      <c r="IR363" s="53"/>
      <c r="IS363" s="53"/>
      <c r="IT363" s="53"/>
      <c r="IU363" s="53"/>
      <c r="IV363" s="53"/>
      <c r="IW363" s="53"/>
      <c r="IX363" s="53"/>
      <c r="IY363" s="53"/>
      <c r="IZ363" s="53"/>
      <c r="JA363" s="53"/>
      <c r="JB363" s="53"/>
      <c r="JC363" s="53"/>
      <c r="JD363" s="53"/>
      <c r="JE363" s="53"/>
      <c r="JF363" s="53"/>
      <c r="JG363" s="53"/>
      <c r="JH363" s="53"/>
      <c r="JI363" s="53"/>
      <c r="JJ363" s="53"/>
      <c r="JK363" s="53"/>
      <c r="JL363" s="53"/>
      <c r="JM363" s="53"/>
      <c r="JN363" s="53"/>
      <c r="JO363" s="53"/>
      <c r="JP363" s="53"/>
      <c r="JQ363" s="53"/>
      <c r="JR363" s="53"/>
      <c r="JS363" s="53"/>
      <c r="JT363" s="53"/>
      <c r="JU363" s="53"/>
      <c r="JV363" s="53"/>
      <c r="JW363" s="53"/>
      <c r="JX363" s="53"/>
      <c r="JY363" s="53"/>
      <c r="JZ363" s="53"/>
      <c r="KA363" s="53"/>
      <c r="KB363" s="53"/>
      <c r="KC363" s="53"/>
      <c r="KD363" s="53"/>
      <c r="KE363" s="53"/>
      <c r="KF363" s="53"/>
      <c r="KG363" s="53"/>
      <c r="KH363" s="53"/>
      <c r="KI363" s="53"/>
      <c r="KJ363" s="53"/>
      <c r="KK363" s="53"/>
      <c r="KL363" s="53"/>
      <c r="KM363" s="53"/>
      <c r="KN363" s="53"/>
      <c r="KO363" s="9"/>
      <c r="KP363" s="9"/>
    </row>
    <row r="364" spans="1:302" x14ac:dyDescent="0.25">
      <c r="A364" s="106">
        <f t="shared" si="10"/>
        <v>0</v>
      </c>
      <c r="B364" s="52"/>
      <c r="C364" s="93" t="str">
        <f>IFERROR(VLOOKUP($B364,'Sub-code Info'!$B$4:$C$23,2,FALSE),"")</f>
        <v/>
      </c>
      <c r="D364" s="61"/>
      <c r="E364" s="61"/>
      <c r="F364" s="61"/>
      <c r="G364" s="61"/>
      <c r="H364" s="61"/>
      <c r="I364" s="61"/>
      <c r="J364" s="61"/>
      <c r="K364" s="68" t="str">
        <f>IFERROR('General Data'!$F$3*L364/SUM(COUNTIF(D364:J364,"x")),"00:00")</f>
        <v>00:00</v>
      </c>
      <c r="L364" s="75">
        <f t="shared" si="11"/>
        <v>0</v>
      </c>
      <c r="M364" s="53"/>
      <c r="N364" s="53"/>
      <c r="O364" s="53"/>
      <c r="P364" s="53"/>
      <c r="Q364" s="53"/>
      <c r="R364" s="53"/>
      <c r="S364" s="53"/>
      <c r="T364" s="53"/>
      <c r="U364" s="53"/>
      <c r="V364" s="53"/>
      <c r="W364" s="53"/>
      <c r="X364" s="53"/>
      <c r="Y364" s="53"/>
      <c r="Z364" s="53"/>
      <c r="AA364" s="53"/>
      <c r="AB364" s="53"/>
      <c r="AC364" s="53"/>
      <c r="AD364" s="53"/>
      <c r="AE364" s="53"/>
      <c r="AF364" s="53"/>
      <c r="AG364" s="53"/>
      <c r="AH364" s="53"/>
      <c r="AI364" s="53"/>
      <c r="AJ364" s="53"/>
      <c r="AK364" s="53"/>
      <c r="AL364" s="53"/>
      <c r="AM364" s="53"/>
      <c r="AN364" s="53"/>
      <c r="AO364" s="53"/>
      <c r="AP364" s="53"/>
      <c r="AQ364" s="53"/>
      <c r="AR364" s="53"/>
      <c r="AS364" s="53"/>
      <c r="AT364" s="53"/>
      <c r="AU364" s="53"/>
      <c r="AV364" s="53"/>
      <c r="AW364" s="53"/>
      <c r="AX364" s="53"/>
      <c r="AY364" s="53"/>
      <c r="AZ364" s="53"/>
      <c r="BA364" s="53"/>
      <c r="BB364" s="53"/>
      <c r="BC364" s="53"/>
      <c r="BD364" s="53"/>
      <c r="BE364" s="53"/>
      <c r="BF364" s="53"/>
      <c r="BG364" s="53"/>
      <c r="BH364" s="53"/>
      <c r="BI364" s="53"/>
      <c r="BJ364" s="53"/>
      <c r="BK364" s="53"/>
      <c r="BL364" s="53"/>
      <c r="BM364" s="53"/>
      <c r="BN364" s="53"/>
      <c r="BO364" s="53"/>
      <c r="BP364" s="53"/>
      <c r="BQ364" s="53"/>
      <c r="BR364" s="53"/>
      <c r="BS364" s="53"/>
      <c r="BT364" s="53"/>
      <c r="BU364" s="53"/>
      <c r="BV364" s="53"/>
      <c r="BW364" s="53"/>
      <c r="BX364" s="53"/>
      <c r="BY364" s="53"/>
      <c r="BZ364" s="53"/>
      <c r="CA364" s="53"/>
      <c r="CB364" s="53"/>
      <c r="CC364" s="53"/>
      <c r="CD364" s="53"/>
      <c r="CE364" s="53"/>
      <c r="CF364" s="53"/>
      <c r="CG364" s="53"/>
      <c r="CH364" s="53"/>
      <c r="CI364" s="53"/>
      <c r="CJ364" s="53"/>
      <c r="CK364" s="53"/>
      <c r="CL364" s="53"/>
      <c r="CM364" s="53"/>
      <c r="CN364" s="53"/>
      <c r="CO364" s="53"/>
      <c r="CP364" s="53"/>
      <c r="CQ364" s="53"/>
      <c r="CR364" s="53"/>
      <c r="CS364" s="53"/>
      <c r="CT364" s="53"/>
      <c r="CU364" s="53"/>
      <c r="CV364" s="53"/>
      <c r="CW364" s="53"/>
      <c r="CX364" s="53"/>
      <c r="CY364" s="53"/>
      <c r="CZ364" s="53"/>
      <c r="DA364" s="53"/>
      <c r="DB364" s="53"/>
      <c r="DC364" s="53"/>
      <c r="DD364" s="53"/>
      <c r="DE364" s="53"/>
      <c r="DF364" s="53"/>
      <c r="DG364" s="53"/>
      <c r="DH364" s="53"/>
      <c r="DI364" s="53"/>
      <c r="DJ364" s="53"/>
      <c r="DK364" s="53"/>
      <c r="DL364" s="53"/>
      <c r="DM364" s="53"/>
      <c r="DN364" s="53"/>
      <c r="DO364" s="53"/>
      <c r="DP364" s="53"/>
      <c r="DQ364" s="53"/>
      <c r="DR364" s="53"/>
      <c r="DS364" s="53"/>
      <c r="DT364" s="53"/>
      <c r="DU364" s="53"/>
      <c r="DV364" s="53"/>
      <c r="DW364" s="53"/>
      <c r="DX364" s="53"/>
      <c r="DY364" s="53"/>
      <c r="DZ364" s="53"/>
      <c r="EA364" s="53"/>
      <c r="EB364" s="53"/>
      <c r="EC364" s="53"/>
      <c r="ED364" s="53"/>
      <c r="EE364" s="53"/>
      <c r="EF364" s="53"/>
      <c r="EG364" s="53"/>
      <c r="EH364" s="53"/>
      <c r="EI364" s="53"/>
      <c r="EJ364" s="53"/>
      <c r="EK364" s="53"/>
      <c r="EL364" s="53"/>
      <c r="EM364" s="53"/>
      <c r="EN364" s="53"/>
      <c r="EO364" s="53"/>
      <c r="EP364" s="53"/>
      <c r="EQ364" s="53"/>
      <c r="ER364" s="53"/>
      <c r="ES364" s="53"/>
      <c r="ET364" s="53"/>
      <c r="EU364" s="53"/>
      <c r="EV364" s="53"/>
      <c r="EW364" s="53"/>
      <c r="EX364" s="53"/>
      <c r="EY364" s="53"/>
      <c r="EZ364" s="53"/>
      <c r="FA364" s="53"/>
      <c r="FB364" s="53"/>
      <c r="FC364" s="53"/>
      <c r="FD364" s="53"/>
      <c r="FE364" s="53"/>
      <c r="FF364" s="53"/>
      <c r="FG364" s="53"/>
      <c r="FH364" s="53"/>
      <c r="FI364" s="53"/>
      <c r="FJ364" s="53"/>
      <c r="FK364" s="53"/>
      <c r="FL364" s="53"/>
      <c r="FM364" s="53"/>
      <c r="FN364" s="53"/>
      <c r="FO364" s="53"/>
      <c r="FP364" s="53"/>
      <c r="FQ364" s="53"/>
      <c r="FR364" s="53"/>
      <c r="FS364" s="53"/>
      <c r="FT364" s="53"/>
      <c r="FU364" s="53"/>
      <c r="FV364" s="53"/>
      <c r="FW364" s="53"/>
      <c r="FX364" s="53"/>
      <c r="FY364" s="53"/>
      <c r="FZ364" s="53"/>
      <c r="GA364" s="53"/>
      <c r="GB364" s="53"/>
      <c r="GC364" s="53"/>
      <c r="GD364" s="53"/>
      <c r="GE364" s="53"/>
      <c r="GF364" s="53"/>
      <c r="GG364" s="53"/>
      <c r="GH364" s="53"/>
      <c r="GI364" s="53"/>
      <c r="GJ364" s="53"/>
      <c r="GK364" s="53"/>
      <c r="GL364" s="53"/>
      <c r="GM364" s="53"/>
      <c r="GN364" s="53"/>
      <c r="GO364" s="53"/>
      <c r="GP364" s="53"/>
      <c r="GQ364" s="53"/>
      <c r="GR364" s="53"/>
      <c r="GS364" s="53"/>
      <c r="GT364" s="53"/>
      <c r="GU364" s="53"/>
      <c r="GV364" s="53"/>
      <c r="GW364" s="53"/>
      <c r="GX364" s="53"/>
      <c r="GY364" s="53"/>
      <c r="GZ364" s="53"/>
      <c r="HA364" s="53"/>
      <c r="HB364" s="53"/>
      <c r="HC364" s="53"/>
      <c r="HD364" s="53"/>
      <c r="HE364" s="53"/>
      <c r="HF364" s="53"/>
      <c r="HG364" s="53"/>
      <c r="HH364" s="53"/>
      <c r="HI364" s="53"/>
      <c r="HJ364" s="53"/>
      <c r="HK364" s="53"/>
      <c r="HL364" s="53"/>
      <c r="HM364" s="53"/>
      <c r="HN364" s="53"/>
      <c r="HO364" s="53"/>
      <c r="HP364" s="53"/>
      <c r="HQ364" s="53"/>
      <c r="HR364" s="53"/>
      <c r="HS364" s="53"/>
      <c r="HT364" s="53"/>
      <c r="HU364" s="53"/>
      <c r="HV364" s="53"/>
      <c r="HW364" s="53"/>
      <c r="HX364" s="53"/>
      <c r="HY364" s="53"/>
      <c r="HZ364" s="53"/>
      <c r="IA364" s="53"/>
      <c r="IB364" s="53"/>
      <c r="IC364" s="53"/>
      <c r="ID364" s="53"/>
      <c r="IE364" s="53"/>
      <c r="IF364" s="53"/>
      <c r="IG364" s="53"/>
      <c r="IH364" s="53"/>
      <c r="II364" s="53"/>
      <c r="IJ364" s="53"/>
      <c r="IK364" s="53"/>
      <c r="IL364" s="53"/>
      <c r="IM364" s="53"/>
      <c r="IN364" s="53"/>
      <c r="IO364" s="53"/>
      <c r="IP364" s="53"/>
      <c r="IQ364" s="53"/>
      <c r="IR364" s="53"/>
      <c r="IS364" s="53"/>
      <c r="IT364" s="53"/>
      <c r="IU364" s="53"/>
      <c r="IV364" s="53"/>
      <c r="IW364" s="53"/>
      <c r="IX364" s="53"/>
      <c r="IY364" s="53"/>
      <c r="IZ364" s="53"/>
      <c r="JA364" s="53"/>
      <c r="JB364" s="53"/>
      <c r="JC364" s="53"/>
      <c r="JD364" s="53"/>
      <c r="JE364" s="53"/>
      <c r="JF364" s="53"/>
      <c r="JG364" s="53"/>
      <c r="JH364" s="53"/>
      <c r="JI364" s="53"/>
      <c r="JJ364" s="53"/>
      <c r="JK364" s="53"/>
      <c r="JL364" s="53"/>
      <c r="JM364" s="53"/>
      <c r="JN364" s="53"/>
      <c r="JO364" s="53"/>
      <c r="JP364" s="53"/>
      <c r="JQ364" s="53"/>
      <c r="JR364" s="53"/>
      <c r="JS364" s="53"/>
      <c r="JT364" s="53"/>
      <c r="JU364" s="53"/>
      <c r="JV364" s="53"/>
      <c r="JW364" s="53"/>
      <c r="JX364" s="53"/>
      <c r="JY364" s="53"/>
      <c r="JZ364" s="53"/>
      <c r="KA364" s="53"/>
      <c r="KB364" s="53"/>
      <c r="KC364" s="53"/>
      <c r="KD364" s="53"/>
      <c r="KE364" s="53"/>
      <c r="KF364" s="53"/>
      <c r="KG364" s="53"/>
      <c r="KH364" s="53"/>
      <c r="KI364" s="53"/>
      <c r="KJ364" s="53"/>
      <c r="KK364" s="53"/>
      <c r="KL364" s="53"/>
      <c r="KM364" s="53"/>
      <c r="KN364" s="53"/>
      <c r="KO364" s="9"/>
      <c r="KP364" s="9"/>
    </row>
    <row r="365" spans="1:302" x14ac:dyDescent="0.25">
      <c r="A365" s="106">
        <f t="shared" si="10"/>
        <v>0</v>
      </c>
      <c r="B365" s="52"/>
      <c r="C365" s="93" t="str">
        <f>IFERROR(VLOOKUP($B365,'Sub-code Info'!$B$4:$C$23,2,FALSE),"")</f>
        <v/>
      </c>
      <c r="D365" s="61"/>
      <c r="E365" s="61"/>
      <c r="F365" s="61"/>
      <c r="G365" s="61"/>
      <c r="H365" s="61"/>
      <c r="I365" s="61"/>
      <c r="J365" s="61"/>
      <c r="K365" s="68" t="str">
        <f>IFERROR('General Data'!$F$3*L365/SUM(COUNTIF(D365:J365,"x")),"00:00")</f>
        <v>00:00</v>
      </c>
      <c r="L365" s="75">
        <f t="shared" si="11"/>
        <v>0</v>
      </c>
      <c r="M365" s="53"/>
      <c r="N365" s="53"/>
      <c r="O365" s="53"/>
      <c r="P365" s="53"/>
      <c r="Q365" s="53"/>
      <c r="R365" s="53"/>
      <c r="S365" s="53"/>
      <c r="T365" s="53"/>
      <c r="U365" s="53"/>
      <c r="V365" s="53"/>
      <c r="W365" s="53"/>
      <c r="X365" s="53"/>
      <c r="Y365" s="53"/>
      <c r="Z365" s="53"/>
      <c r="AA365" s="53"/>
      <c r="AB365" s="53"/>
      <c r="AC365" s="53"/>
      <c r="AD365" s="53"/>
      <c r="AE365" s="53"/>
      <c r="AF365" s="53"/>
      <c r="AG365" s="53"/>
      <c r="AH365" s="53"/>
      <c r="AI365" s="53"/>
      <c r="AJ365" s="53"/>
      <c r="AK365" s="53"/>
      <c r="AL365" s="53"/>
      <c r="AM365" s="53"/>
      <c r="AN365" s="53"/>
      <c r="AO365" s="53"/>
      <c r="AP365" s="53"/>
      <c r="AQ365" s="53"/>
      <c r="AR365" s="53"/>
      <c r="AS365" s="53"/>
      <c r="AT365" s="53"/>
      <c r="AU365" s="53"/>
      <c r="AV365" s="53"/>
      <c r="AW365" s="53"/>
      <c r="AX365" s="53"/>
      <c r="AY365" s="53"/>
      <c r="AZ365" s="53"/>
      <c r="BA365" s="53"/>
      <c r="BB365" s="53"/>
      <c r="BC365" s="53"/>
      <c r="BD365" s="53"/>
      <c r="BE365" s="53"/>
      <c r="BF365" s="53"/>
      <c r="BG365" s="53"/>
      <c r="BH365" s="53"/>
      <c r="BI365" s="53"/>
      <c r="BJ365" s="53"/>
      <c r="BK365" s="53"/>
      <c r="BL365" s="53"/>
      <c r="BM365" s="53"/>
      <c r="BN365" s="53"/>
      <c r="BO365" s="53"/>
      <c r="BP365" s="53"/>
      <c r="BQ365" s="53"/>
      <c r="BR365" s="53"/>
      <c r="BS365" s="53"/>
      <c r="BT365" s="53"/>
      <c r="BU365" s="53"/>
      <c r="BV365" s="53"/>
      <c r="BW365" s="53"/>
      <c r="BX365" s="53"/>
      <c r="BY365" s="53"/>
      <c r="BZ365" s="53"/>
      <c r="CA365" s="53"/>
      <c r="CB365" s="53"/>
      <c r="CC365" s="53"/>
      <c r="CD365" s="53"/>
      <c r="CE365" s="53"/>
      <c r="CF365" s="53"/>
      <c r="CG365" s="53"/>
      <c r="CH365" s="53"/>
      <c r="CI365" s="53"/>
      <c r="CJ365" s="53"/>
      <c r="CK365" s="53"/>
      <c r="CL365" s="53"/>
      <c r="CM365" s="53"/>
      <c r="CN365" s="53"/>
      <c r="CO365" s="53"/>
      <c r="CP365" s="53"/>
      <c r="CQ365" s="53"/>
      <c r="CR365" s="53"/>
      <c r="CS365" s="53"/>
      <c r="CT365" s="53"/>
      <c r="CU365" s="53"/>
      <c r="CV365" s="53"/>
      <c r="CW365" s="53"/>
      <c r="CX365" s="53"/>
      <c r="CY365" s="53"/>
      <c r="CZ365" s="53"/>
      <c r="DA365" s="53"/>
      <c r="DB365" s="53"/>
      <c r="DC365" s="53"/>
      <c r="DD365" s="53"/>
      <c r="DE365" s="53"/>
      <c r="DF365" s="53"/>
      <c r="DG365" s="53"/>
      <c r="DH365" s="53"/>
      <c r="DI365" s="53"/>
      <c r="DJ365" s="53"/>
      <c r="DK365" s="53"/>
      <c r="DL365" s="53"/>
      <c r="DM365" s="53"/>
      <c r="DN365" s="53"/>
      <c r="DO365" s="53"/>
      <c r="DP365" s="53"/>
      <c r="DQ365" s="53"/>
      <c r="DR365" s="53"/>
      <c r="DS365" s="53"/>
      <c r="DT365" s="53"/>
      <c r="DU365" s="53"/>
      <c r="DV365" s="53"/>
      <c r="DW365" s="53"/>
      <c r="DX365" s="53"/>
      <c r="DY365" s="53"/>
      <c r="DZ365" s="53"/>
      <c r="EA365" s="53"/>
      <c r="EB365" s="53"/>
      <c r="EC365" s="53"/>
      <c r="ED365" s="53"/>
      <c r="EE365" s="53"/>
      <c r="EF365" s="53"/>
      <c r="EG365" s="53"/>
      <c r="EH365" s="53"/>
      <c r="EI365" s="53"/>
      <c r="EJ365" s="53"/>
      <c r="EK365" s="53"/>
      <c r="EL365" s="53"/>
      <c r="EM365" s="53"/>
      <c r="EN365" s="53"/>
      <c r="EO365" s="53"/>
      <c r="EP365" s="53"/>
      <c r="EQ365" s="53"/>
      <c r="ER365" s="53"/>
      <c r="ES365" s="53"/>
      <c r="ET365" s="53"/>
      <c r="EU365" s="53"/>
      <c r="EV365" s="53"/>
      <c r="EW365" s="53"/>
      <c r="EX365" s="53"/>
      <c r="EY365" s="53"/>
      <c r="EZ365" s="53"/>
      <c r="FA365" s="53"/>
      <c r="FB365" s="53"/>
      <c r="FC365" s="53"/>
      <c r="FD365" s="53"/>
      <c r="FE365" s="53"/>
      <c r="FF365" s="53"/>
      <c r="FG365" s="53"/>
      <c r="FH365" s="53"/>
      <c r="FI365" s="53"/>
      <c r="FJ365" s="53"/>
      <c r="FK365" s="53"/>
      <c r="FL365" s="53"/>
      <c r="FM365" s="53"/>
      <c r="FN365" s="53"/>
      <c r="FO365" s="53"/>
      <c r="FP365" s="53"/>
      <c r="FQ365" s="53"/>
      <c r="FR365" s="53"/>
      <c r="FS365" s="53"/>
      <c r="FT365" s="53"/>
      <c r="FU365" s="53"/>
      <c r="FV365" s="53"/>
      <c r="FW365" s="53"/>
      <c r="FX365" s="53"/>
      <c r="FY365" s="53"/>
      <c r="FZ365" s="53"/>
      <c r="GA365" s="53"/>
      <c r="GB365" s="53"/>
      <c r="GC365" s="53"/>
      <c r="GD365" s="53"/>
      <c r="GE365" s="53"/>
      <c r="GF365" s="53"/>
      <c r="GG365" s="53"/>
      <c r="GH365" s="53"/>
      <c r="GI365" s="53"/>
      <c r="GJ365" s="53"/>
      <c r="GK365" s="53"/>
      <c r="GL365" s="53"/>
      <c r="GM365" s="53"/>
      <c r="GN365" s="53"/>
      <c r="GO365" s="53"/>
      <c r="GP365" s="53"/>
      <c r="GQ365" s="53"/>
      <c r="GR365" s="53"/>
      <c r="GS365" s="53"/>
      <c r="GT365" s="53"/>
      <c r="GU365" s="53"/>
      <c r="GV365" s="53"/>
      <c r="GW365" s="53"/>
      <c r="GX365" s="53"/>
      <c r="GY365" s="53"/>
      <c r="GZ365" s="53"/>
      <c r="HA365" s="53"/>
      <c r="HB365" s="53"/>
      <c r="HC365" s="53"/>
      <c r="HD365" s="53"/>
      <c r="HE365" s="53"/>
      <c r="HF365" s="53"/>
      <c r="HG365" s="53"/>
      <c r="HH365" s="53"/>
      <c r="HI365" s="53"/>
      <c r="HJ365" s="53"/>
      <c r="HK365" s="53"/>
      <c r="HL365" s="53"/>
      <c r="HM365" s="53"/>
      <c r="HN365" s="53"/>
      <c r="HO365" s="53"/>
      <c r="HP365" s="53"/>
      <c r="HQ365" s="53"/>
      <c r="HR365" s="53"/>
      <c r="HS365" s="53"/>
      <c r="HT365" s="53"/>
      <c r="HU365" s="53"/>
      <c r="HV365" s="53"/>
      <c r="HW365" s="53"/>
      <c r="HX365" s="53"/>
      <c r="HY365" s="53"/>
      <c r="HZ365" s="53"/>
      <c r="IA365" s="53"/>
      <c r="IB365" s="53"/>
      <c r="IC365" s="53"/>
      <c r="ID365" s="53"/>
      <c r="IE365" s="53"/>
      <c r="IF365" s="53"/>
      <c r="IG365" s="53"/>
      <c r="IH365" s="53"/>
      <c r="II365" s="53"/>
      <c r="IJ365" s="53"/>
      <c r="IK365" s="53"/>
      <c r="IL365" s="53"/>
      <c r="IM365" s="53"/>
      <c r="IN365" s="53"/>
      <c r="IO365" s="53"/>
      <c r="IP365" s="53"/>
      <c r="IQ365" s="53"/>
      <c r="IR365" s="53"/>
      <c r="IS365" s="53"/>
      <c r="IT365" s="53"/>
      <c r="IU365" s="53"/>
      <c r="IV365" s="53"/>
      <c r="IW365" s="53"/>
      <c r="IX365" s="53"/>
      <c r="IY365" s="53"/>
      <c r="IZ365" s="53"/>
      <c r="JA365" s="53"/>
      <c r="JB365" s="53"/>
      <c r="JC365" s="53"/>
      <c r="JD365" s="53"/>
      <c r="JE365" s="53"/>
      <c r="JF365" s="53"/>
      <c r="JG365" s="53"/>
      <c r="JH365" s="53"/>
      <c r="JI365" s="53"/>
      <c r="JJ365" s="53"/>
      <c r="JK365" s="53"/>
      <c r="JL365" s="53"/>
      <c r="JM365" s="53"/>
      <c r="JN365" s="53"/>
      <c r="JO365" s="53"/>
      <c r="JP365" s="53"/>
      <c r="JQ365" s="53"/>
      <c r="JR365" s="53"/>
      <c r="JS365" s="53"/>
      <c r="JT365" s="53"/>
      <c r="JU365" s="53"/>
      <c r="JV365" s="53"/>
      <c r="JW365" s="53"/>
      <c r="JX365" s="53"/>
      <c r="JY365" s="53"/>
      <c r="JZ365" s="53"/>
      <c r="KA365" s="53"/>
      <c r="KB365" s="53"/>
      <c r="KC365" s="53"/>
      <c r="KD365" s="53"/>
      <c r="KE365" s="53"/>
      <c r="KF365" s="53"/>
      <c r="KG365" s="53"/>
      <c r="KH365" s="53"/>
      <c r="KI365" s="53"/>
      <c r="KJ365" s="53"/>
      <c r="KK365" s="53"/>
      <c r="KL365" s="53"/>
      <c r="KM365" s="53"/>
      <c r="KN365" s="53"/>
      <c r="KO365" s="9"/>
      <c r="KP365" s="9"/>
    </row>
    <row r="366" spans="1:302" x14ac:dyDescent="0.25">
      <c r="A366" s="106">
        <f t="shared" si="10"/>
        <v>0</v>
      </c>
      <c r="B366" s="52"/>
      <c r="C366" s="93" t="str">
        <f>IFERROR(VLOOKUP($B366,'Sub-code Info'!$B$4:$C$23,2,FALSE),"")</f>
        <v/>
      </c>
      <c r="D366" s="61"/>
      <c r="E366" s="61"/>
      <c r="F366" s="61"/>
      <c r="G366" s="61"/>
      <c r="H366" s="61"/>
      <c r="I366" s="61"/>
      <c r="J366" s="61"/>
      <c r="K366" s="68" t="str">
        <f>IFERROR('General Data'!$F$3*L366/SUM(COUNTIF(D366:J366,"x")),"00:00")</f>
        <v>00:00</v>
      </c>
      <c r="L366" s="75">
        <f t="shared" si="11"/>
        <v>0</v>
      </c>
      <c r="M366" s="53"/>
      <c r="N366" s="53"/>
      <c r="O366" s="53"/>
      <c r="P366" s="53"/>
      <c r="Q366" s="53"/>
      <c r="R366" s="53"/>
      <c r="S366" s="53"/>
      <c r="T366" s="53"/>
      <c r="U366" s="53"/>
      <c r="V366" s="53"/>
      <c r="W366" s="53"/>
      <c r="X366" s="53"/>
      <c r="Y366" s="53"/>
      <c r="Z366" s="53"/>
      <c r="AA366" s="53"/>
      <c r="AB366" s="53"/>
      <c r="AC366" s="53"/>
      <c r="AD366" s="53"/>
      <c r="AE366" s="53"/>
      <c r="AF366" s="53"/>
      <c r="AG366" s="53"/>
      <c r="AH366" s="53"/>
      <c r="AI366" s="53"/>
      <c r="AJ366" s="53"/>
      <c r="AK366" s="53"/>
      <c r="AL366" s="53"/>
      <c r="AM366" s="53"/>
      <c r="AN366" s="53"/>
      <c r="AO366" s="53"/>
      <c r="AP366" s="53"/>
      <c r="AQ366" s="53"/>
      <c r="AR366" s="53"/>
      <c r="AS366" s="53"/>
      <c r="AT366" s="53"/>
      <c r="AU366" s="53"/>
      <c r="AV366" s="53"/>
      <c r="AW366" s="53"/>
      <c r="AX366" s="53"/>
      <c r="AY366" s="53"/>
      <c r="AZ366" s="53"/>
      <c r="BA366" s="53"/>
      <c r="BB366" s="53"/>
      <c r="BC366" s="53"/>
      <c r="BD366" s="53"/>
      <c r="BE366" s="53"/>
      <c r="BF366" s="53"/>
      <c r="BG366" s="53"/>
      <c r="BH366" s="53"/>
      <c r="BI366" s="53"/>
      <c r="BJ366" s="53"/>
      <c r="BK366" s="53"/>
      <c r="BL366" s="53"/>
      <c r="BM366" s="53"/>
      <c r="BN366" s="53"/>
      <c r="BO366" s="53"/>
      <c r="BP366" s="53"/>
      <c r="BQ366" s="53"/>
      <c r="BR366" s="53"/>
      <c r="BS366" s="53"/>
      <c r="BT366" s="53"/>
      <c r="BU366" s="53"/>
      <c r="BV366" s="53"/>
      <c r="BW366" s="53"/>
      <c r="BX366" s="53"/>
      <c r="BY366" s="53"/>
      <c r="BZ366" s="53"/>
      <c r="CA366" s="53"/>
      <c r="CB366" s="53"/>
      <c r="CC366" s="53"/>
      <c r="CD366" s="53"/>
      <c r="CE366" s="53"/>
      <c r="CF366" s="53"/>
      <c r="CG366" s="53"/>
      <c r="CH366" s="53"/>
      <c r="CI366" s="53"/>
      <c r="CJ366" s="53"/>
      <c r="CK366" s="53"/>
      <c r="CL366" s="53"/>
      <c r="CM366" s="53"/>
      <c r="CN366" s="53"/>
      <c r="CO366" s="53"/>
      <c r="CP366" s="53"/>
      <c r="CQ366" s="53"/>
      <c r="CR366" s="53"/>
      <c r="CS366" s="53"/>
      <c r="CT366" s="53"/>
      <c r="CU366" s="53"/>
      <c r="CV366" s="53"/>
      <c r="CW366" s="53"/>
      <c r="CX366" s="53"/>
      <c r="CY366" s="53"/>
      <c r="CZ366" s="53"/>
      <c r="DA366" s="53"/>
      <c r="DB366" s="53"/>
      <c r="DC366" s="53"/>
      <c r="DD366" s="53"/>
      <c r="DE366" s="53"/>
      <c r="DF366" s="53"/>
      <c r="DG366" s="53"/>
      <c r="DH366" s="53"/>
      <c r="DI366" s="53"/>
      <c r="DJ366" s="53"/>
      <c r="DK366" s="53"/>
      <c r="DL366" s="53"/>
      <c r="DM366" s="53"/>
      <c r="DN366" s="53"/>
      <c r="DO366" s="53"/>
      <c r="DP366" s="53"/>
      <c r="DQ366" s="53"/>
      <c r="DR366" s="53"/>
      <c r="DS366" s="53"/>
      <c r="DT366" s="53"/>
      <c r="DU366" s="53"/>
      <c r="DV366" s="53"/>
      <c r="DW366" s="53"/>
      <c r="DX366" s="53"/>
      <c r="DY366" s="53"/>
      <c r="DZ366" s="53"/>
      <c r="EA366" s="53"/>
      <c r="EB366" s="53"/>
      <c r="EC366" s="53"/>
      <c r="ED366" s="53"/>
      <c r="EE366" s="53"/>
      <c r="EF366" s="53"/>
      <c r="EG366" s="53"/>
      <c r="EH366" s="53"/>
      <c r="EI366" s="53"/>
      <c r="EJ366" s="53"/>
      <c r="EK366" s="53"/>
      <c r="EL366" s="53"/>
      <c r="EM366" s="53"/>
      <c r="EN366" s="53"/>
      <c r="EO366" s="53"/>
      <c r="EP366" s="53"/>
      <c r="EQ366" s="53"/>
      <c r="ER366" s="53"/>
      <c r="ES366" s="53"/>
      <c r="ET366" s="53"/>
      <c r="EU366" s="53"/>
      <c r="EV366" s="53"/>
      <c r="EW366" s="53"/>
      <c r="EX366" s="53"/>
      <c r="EY366" s="53"/>
      <c r="EZ366" s="53"/>
      <c r="FA366" s="53"/>
      <c r="FB366" s="53"/>
      <c r="FC366" s="53"/>
      <c r="FD366" s="53"/>
      <c r="FE366" s="53"/>
      <c r="FF366" s="53"/>
      <c r="FG366" s="53"/>
      <c r="FH366" s="53"/>
      <c r="FI366" s="53"/>
      <c r="FJ366" s="53"/>
      <c r="FK366" s="53"/>
      <c r="FL366" s="53"/>
      <c r="FM366" s="53"/>
      <c r="FN366" s="53"/>
      <c r="FO366" s="53"/>
      <c r="FP366" s="53"/>
      <c r="FQ366" s="53"/>
      <c r="FR366" s="53"/>
      <c r="FS366" s="53"/>
      <c r="FT366" s="53"/>
      <c r="FU366" s="53"/>
      <c r="FV366" s="53"/>
      <c r="FW366" s="53"/>
      <c r="FX366" s="53"/>
      <c r="FY366" s="53"/>
      <c r="FZ366" s="53"/>
      <c r="GA366" s="53"/>
      <c r="GB366" s="53"/>
      <c r="GC366" s="53"/>
      <c r="GD366" s="53"/>
      <c r="GE366" s="53"/>
      <c r="GF366" s="53"/>
      <c r="GG366" s="53"/>
      <c r="GH366" s="53"/>
      <c r="GI366" s="53"/>
      <c r="GJ366" s="53"/>
      <c r="GK366" s="53"/>
      <c r="GL366" s="53"/>
      <c r="GM366" s="53"/>
      <c r="GN366" s="53"/>
      <c r="GO366" s="53"/>
      <c r="GP366" s="53"/>
      <c r="GQ366" s="53"/>
      <c r="GR366" s="53"/>
      <c r="GS366" s="53"/>
      <c r="GT366" s="53"/>
      <c r="GU366" s="53"/>
      <c r="GV366" s="53"/>
      <c r="GW366" s="53"/>
      <c r="GX366" s="53"/>
      <c r="GY366" s="53"/>
      <c r="GZ366" s="53"/>
      <c r="HA366" s="53"/>
      <c r="HB366" s="53"/>
      <c r="HC366" s="53"/>
      <c r="HD366" s="53"/>
      <c r="HE366" s="53"/>
      <c r="HF366" s="53"/>
      <c r="HG366" s="53"/>
      <c r="HH366" s="53"/>
      <c r="HI366" s="53"/>
      <c r="HJ366" s="53"/>
      <c r="HK366" s="53"/>
      <c r="HL366" s="53"/>
      <c r="HM366" s="53"/>
      <c r="HN366" s="53"/>
      <c r="HO366" s="53"/>
      <c r="HP366" s="53"/>
      <c r="HQ366" s="53"/>
      <c r="HR366" s="53"/>
      <c r="HS366" s="53"/>
      <c r="HT366" s="53"/>
      <c r="HU366" s="53"/>
      <c r="HV366" s="53"/>
      <c r="HW366" s="53"/>
      <c r="HX366" s="53"/>
      <c r="HY366" s="53"/>
      <c r="HZ366" s="53"/>
      <c r="IA366" s="53"/>
      <c r="IB366" s="53"/>
      <c r="IC366" s="53"/>
      <c r="ID366" s="53"/>
      <c r="IE366" s="53"/>
      <c r="IF366" s="53"/>
      <c r="IG366" s="53"/>
      <c r="IH366" s="53"/>
      <c r="II366" s="53"/>
      <c r="IJ366" s="53"/>
      <c r="IK366" s="53"/>
      <c r="IL366" s="53"/>
      <c r="IM366" s="53"/>
      <c r="IN366" s="53"/>
      <c r="IO366" s="53"/>
      <c r="IP366" s="53"/>
      <c r="IQ366" s="53"/>
      <c r="IR366" s="53"/>
      <c r="IS366" s="53"/>
      <c r="IT366" s="53"/>
      <c r="IU366" s="53"/>
      <c r="IV366" s="53"/>
      <c r="IW366" s="53"/>
      <c r="IX366" s="53"/>
      <c r="IY366" s="53"/>
      <c r="IZ366" s="53"/>
      <c r="JA366" s="53"/>
      <c r="JB366" s="53"/>
      <c r="JC366" s="53"/>
      <c r="JD366" s="53"/>
      <c r="JE366" s="53"/>
      <c r="JF366" s="53"/>
      <c r="JG366" s="53"/>
      <c r="JH366" s="53"/>
      <c r="JI366" s="53"/>
      <c r="JJ366" s="53"/>
      <c r="JK366" s="53"/>
      <c r="JL366" s="53"/>
      <c r="JM366" s="53"/>
      <c r="JN366" s="53"/>
      <c r="JO366" s="53"/>
      <c r="JP366" s="53"/>
      <c r="JQ366" s="53"/>
      <c r="JR366" s="53"/>
      <c r="JS366" s="53"/>
      <c r="JT366" s="53"/>
      <c r="JU366" s="53"/>
      <c r="JV366" s="53"/>
      <c r="JW366" s="53"/>
      <c r="JX366" s="53"/>
      <c r="JY366" s="53"/>
      <c r="JZ366" s="53"/>
      <c r="KA366" s="53"/>
      <c r="KB366" s="53"/>
      <c r="KC366" s="53"/>
      <c r="KD366" s="53"/>
      <c r="KE366" s="53"/>
      <c r="KF366" s="53"/>
      <c r="KG366" s="53"/>
      <c r="KH366" s="53"/>
      <c r="KI366" s="53"/>
      <c r="KJ366" s="53"/>
      <c r="KK366" s="53"/>
      <c r="KL366" s="53"/>
      <c r="KM366" s="53"/>
      <c r="KN366" s="53"/>
      <c r="KO366" s="9"/>
      <c r="KP366" s="9"/>
    </row>
    <row r="367" spans="1:302" x14ac:dyDescent="0.25">
      <c r="A367" s="106">
        <f t="shared" si="10"/>
        <v>0</v>
      </c>
      <c r="B367" s="52"/>
      <c r="C367" s="93" t="str">
        <f>IFERROR(VLOOKUP($B367,'Sub-code Info'!$B$4:$C$23,2,FALSE),"")</f>
        <v/>
      </c>
      <c r="D367" s="61"/>
      <c r="E367" s="61"/>
      <c r="F367" s="61"/>
      <c r="G367" s="61"/>
      <c r="H367" s="61"/>
      <c r="I367" s="61"/>
      <c r="J367" s="61"/>
      <c r="K367" s="68" t="str">
        <f>IFERROR('General Data'!$F$3*L367/SUM(COUNTIF(D367:J367,"x")),"00:00")</f>
        <v>00:00</v>
      </c>
      <c r="L367" s="6">
        <f t="shared" ref="L367:L368" si="12">SUM(M367:KN367)</f>
        <v>0</v>
      </c>
      <c r="M367" s="53"/>
      <c r="N367" s="53"/>
      <c r="O367" s="53"/>
      <c r="P367" s="53"/>
      <c r="Q367" s="53"/>
      <c r="R367" s="53"/>
      <c r="S367" s="53"/>
      <c r="T367" s="53"/>
      <c r="U367" s="53"/>
      <c r="V367" s="53"/>
      <c r="W367" s="53"/>
      <c r="X367" s="53"/>
      <c r="Y367" s="53"/>
      <c r="Z367" s="53"/>
      <c r="AA367" s="53"/>
      <c r="AB367" s="53"/>
      <c r="AC367" s="53"/>
      <c r="AD367" s="53"/>
      <c r="AE367" s="53"/>
      <c r="AF367" s="53"/>
      <c r="AG367" s="53"/>
      <c r="AH367" s="53"/>
      <c r="AI367" s="53"/>
      <c r="AJ367" s="53"/>
      <c r="AK367" s="53"/>
      <c r="AL367" s="53"/>
      <c r="AM367" s="53"/>
      <c r="AN367" s="53"/>
      <c r="AO367" s="53"/>
      <c r="AP367" s="53"/>
      <c r="AQ367" s="53"/>
      <c r="AR367" s="53"/>
      <c r="AS367" s="53"/>
      <c r="AT367" s="53"/>
      <c r="AU367" s="53"/>
      <c r="AV367" s="53"/>
      <c r="AW367" s="53"/>
      <c r="AX367" s="53"/>
      <c r="AY367" s="53"/>
      <c r="AZ367" s="53"/>
      <c r="BA367" s="53"/>
      <c r="BB367" s="53"/>
      <c r="BC367" s="53"/>
      <c r="BD367" s="53"/>
      <c r="BE367" s="53"/>
      <c r="BF367" s="53"/>
      <c r="BG367" s="53"/>
      <c r="BH367" s="53"/>
      <c r="BI367" s="53"/>
      <c r="BJ367" s="53"/>
      <c r="BK367" s="53"/>
      <c r="BL367" s="53"/>
      <c r="BM367" s="53"/>
      <c r="BN367" s="53"/>
      <c r="BO367" s="53"/>
      <c r="BP367" s="53"/>
      <c r="BQ367" s="53"/>
      <c r="BR367" s="53"/>
      <c r="BS367" s="53"/>
      <c r="BT367" s="53"/>
      <c r="BU367" s="53"/>
      <c r="BV367" s="53"/>
      <c r="BW367" s="53"/>
      <c r="BX367" s="53"/>
      <c r="BY367" s="53"/>
      <c r="BZ367" s="53"/>
      <c r="CA367" s="53"/>
      <c r="CB367" s="53"/>
      <c r="CC367" s="53"/>
      <c r="CD367" s="53"/>
      <c r="CE367" s="53"/>
      <c r="CF367" s="53"/>
      <c r="CG367" s="53"/>
      <c r="CH367" s="53"/>
      <c r="CI367" s="53"/>
      <c r="CJ367" s="53"/>
      <c r="CK367" s="53"/>
      <c r="CL367" s="53"/>
      <c r="CM367" s="53"/>
      <c r="CN367" s="53"/>
      <c r="CO367" s="53"/>
      <c r="CP367" s="53"/>
      <c r="CQ367" s="53"/>
      <c r="CR367" s="53"/>
      <c r="CS367" s="53"/>
      <c r="CT367" s="53"/>
      <c r="CU367" s="53"/>
      <c r="CV367" s="53"/>
      <c r="CW367" s="53"/>
      <c r="CX367" s="53"/>
      <c r="CY367" s="53"/>
      <c r="CZ367" s="53"/>
      <c r="DA367" s="53"/>
      <c r="DB367" s="53"/>
      <c r="DC367" s="53"/>
      <c r="DD367" s="53"/>
      <c r="DE367" s="53"/>
      <c r="DF367" s="53"/>
      <c r="DG367" s="53"/>
      <c r="DH367" s="53"/>
      <c r="DI367" s="53"/>
      <c r="DJ367" s="53"/>
      <c r="DK367" s="53"/>
      <c r="DL367" s="53"/>
      <c r="DM367" s="53"/>
      <c r="DN367" s="53"/>
      <c r="DO367" s="53"/>
      <c r="DP367" s="53"/>
      <c r="DQ367" s="53"/>
      <c r="DR367" s="53"/>
      <c r="DS367" s="53"/>
      <c r="DT367" s="53"/>
      <c r="DU367" s="53"/>
      <c r="DV367" s="53"/>
      <c r="DW367" s="53"/>
      <c r="DX367" s="53"/>
      <c r="DY367" s="53"/>
      <c r="DZ367" s="53"/>
      <c r="EA367" s="53"/>
      <c r="EB367" s="53"/>
      <c r="EC367" s="53"/>
      <c r="ED367" s="53"/>
      <c r="EE367" s="53"/>
      <c r="EF367" s="53"/>
      <c r="EG367" s="53"/>
      <c r="EH367" s="53"/>
      <c r="EI367" s="53"/>
      <c r="EJ367" s="53"/>
      <c r="EK367" s="53"/>
      <c r="EL367" s="53"/>
      <c r="EM367" s="53"/>
      <c r="EN367" s="53"/>
      <c r="EO367" s="53"/>
      <c r="EP367" s="53"/>
      <c r="EQ367" s="53"/>
      <c r="ER367" s="53"/>
      <c r="ES367" s="53"/>
      <c r="ET367" s="53"/>
      <c r="EU367" s="53"/>
      <c r="EV367" s="53"/>
      <c r="EW367" s="53"/>
      <c r="EX367" s="53"/>
      <c r="EY367" s="53"/>
      <c r="EZ367" s="53"/>
      <c r="FA367" s="53"/>
      <c r="FB367" s="53"/>
      <c r="FC367" s="53"/>
      <c r="FD367" s="53"/>
      <c r="FE367" s="53"/>
      <c r="FF367" s="53"/>
      <c r="FG367" s="53"/>
      <c r="FH367" s="53"/>
      <c r="FI367" s="53"/>
      <c r="FJ367" s="53"/>
      <c r="FK367" s="53"/>
      <c r="FL367" s="53"/>
      <c r="FM367" s="53"/>
      <c r="FN367" s="53"/>
      <c r="FO367" s="53"/>
      <c r="FP367" s="53"/>
      <c r="FQ367" s="53"/>
      <c r="FR367" s="53"/>
      <c r="FS367" s="53"/>
      <c r="FT367" s="53"/>
      <c r="FU367" s="53"/>
      <c r="FV367" s="53"/>
      <c r="FW367" s="53"/>
      <c r="FX367" s="53"/>
      <c r="FY367" s="53"/>
      <c r="FZ367" s="53"/>
      <c r="GA367" s="53"/>
      <c r="GB367" s="53"/>
      <c r="GC367" s="53"/>
      <c r="GD367" s="53"/>
      <c r="GE367" s="53"/>
      <c r="GF367" s="53"/>
      <c r="GG367" s="53"/>
      <c r="GH367" s="53"/>
      <c r="GI367" s="53"/>
      <c r="GJ367" s="53"/>
      <c r="GK367" s="53"/>
      <c r="GL367" s="53"/>
      <c r="GM367" s="53"/>
      <c r="GN367" s="53"/>
      <c r="GO367" s="53"/>
      <c r="GP367" s="53"/>
      <c r="GQ367" s="53"/>
      <c r="GR367" s="53"/>
      <c r="GS367" s="53"/>
      <c r="GT367" s="53"/>
      <c r="GU367" s="53"/>
      <c r="GV367" s="53"/>
      <c r="GW367" s="53"/>
      <c r="GX367" s="53"/>
      <c r="GY367" s="53"/>
      <c r="GZ367" s="53"/>
      <c r="HA367" s="53"/>
      <c r="HB367" s="53"/>
      <c r="HC367" s="53"/>
      <c r="HD367" s="53"/>
      <c r="HE367" s="53"/>
      <c r="HF367" s="53"/>
      <c r="HG367" s="53"/>
      <c r="HH367" s="53"/>
      <c r="HI367" s="53"/>
      <c r="HJ367" s="53"/>
      <c r="HK367" s="53"/>
      <c r="HL367" s="53"/>
      <c r="HM367" s="53"/>
      <c r="HN367" s="53"/>
      <c r="HO367" s="53"/>
      <c r="HP367" s="53"/>
      <c r="HQ367" s="53"/>
      <c r="HR367" s="53"/>
      <c r="HS367" s="53"/>
      <c r="HT367" s="53"/>
      <c r="HU367" s="53"/>
      <c r="HV367" s="53"/>
      <c r="HW367" s="53"/>
      <c r="HX367" s="53"/>
      <c r="HY367" s="53"/>
      <c r="HZ367" s="53"/>
      <c r="IA367" s="53"/>
      <c r="IB367" s="53"/>
      <c r="IC367" s="53"/>
      <c r="ID367" s="53"/>
      <c r="IE367" s="53"/>
      <c r="IF367" s="53"/>
      <c r="IG367" s="53"/>
      <c r="IH367" s="53"/>
      <c r="II367" s="53"/>
      <c r="IJ367" s="53"/>
      <c r="IK367" s="53"/>
      <c r="IL367" s="53"/>
      <c r="IM367" s="53"/>
      <c r="IN367" s="53"/>
      <c r="IO367" s="53"/>
      <c r="IP367" s="53"/>
      <c r="IQ367" s="53"/>
      <c r="IR367" s="53"/>
      <c r="IS367" s="53"/>
      <c r="IT367" s="53"/>
      <c r="IU367" s="53"/>
      <c r="IV367" s="53"/>
      <c r="IW367" s="53"/>
      <c r="IX367" s="53"/>
      <c r="IY367" s="53"/>
      <c r="IZ367" s="53"/>
      <c r="JA367" s="53"/>
      <c r="JB367" s="53"/>
      <c r="JC367" s="53"/>
      <c r="JD367" s="53"/>
      <c r="JE367" s="53"/>
      <c r="JF367" s="53"/>
      <c r="JG367" s="53"/>
      <c r="JH367" s="53"/>
      <c r="JI367" s="53"/>
      <c r="JJ367" s="53"/>
      <c r="JK367" s="53"/>
      <c r="JL367" s="53"/>
      <c r="JM367" s="53"/>
      <c r="JN367" s="53"/>
      <c r="JO367" s="53"/>
      <c r="JP367" s="53"/>
      <c r="JQ367" s="53"/>
      <c r="JR367" s="53"/>
      <c r="JS367" s="53"/>
      <c r="JT367" s="53"/>
      <c r="JU367" s="53"/>
      <c r="JV367" s="53"/>
      <c r="JW367" s="53"/>
      <c r="JX367" s="53"/>
      <c r="JY367" s="53"/>
      <c r="JZ367" s="53"/>
      <c r="KA367" s="53"/>
      <c r="KB367" s="53"/>
      <c r="KC367" s="53"/>
      <c r="KD367" s="53"/>
      <c r="KE367" s="53"/>
      <c r="KF367" s="53"/>
      <c r="KG367" s="53"/>
      <c r="KH367" s="53"/>
      <c r="KI367" s="53"/>
      <c r="KJ367" s="53"/>
      <c r="KK367" s="53"/>
      <c r="KL367" s="53"/>
      <c r="KM367" s="53"/>
      <c r="KN367" s="53"/>
      <c r="KO367" s="9"/>
      <c r="KP367" s="9"/>
    </row>
    <row r="368" spans="1:302" x14ac:dyDescent="0.25">
      <c r="A368" s="106">
        <f t="shared" si="10"/>
        <v>0</v>
      </c>
      <c r="B368" s="52"/>
      <c r="C368" s="93" t="str">
        <f>IFERROR(VLOOKUP($B368,'Sub-code Info'!$B$4:$C$23,2,FALSE),"")</f>
        <v/>
      </c>
      <c r="D368" s="61"/>
      <c r="E368" s="61"/>
      <c r="F368" s="61"/>
      <c r="G368" s="61"/>
      <c r="H368" s="61"/>
      <c r="I368" s="61"/>
      <c r="J368" s="61"/>
      <c r="K368" s="68" t="str">
        <f>IFERROR('General Data'!$F$3*L368/SUM(COUNTIF(D368:J368,"x")),"00:00")</f>
        <v>00:00</v>
      </c>
      <c r="L368" s="6">
        <f t="shared" si="12"/>
        <v>0</v>
      </c>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c r="BP368" s="53"/>
      <c r="BQ368" s="53"/>
      <c r="BR368" s="53"/>
      <c r="BS368" s="53"/>
      <c r="BT368" s="53"/>
      <c r="BU368" s="53"/>
      <c r="BV368" s="53"/>
      <c r="BW368" s="53"/>
      <c r="BX368" s="53"/>
      <c r="BY368" s="53"/>
      <c r="BZ368" s="53"/>
      <c r="CA368" s="53"/>
      <c r="CB368" s="53"/>
      <c r="CC368" s="53"/>
      <c r="CD368" s="53"/>
      <c r="CE368" s="53"/>
      <c r="CF368" s="53"/>
      <c r="CG368" s="53"/>
      <c r="CH368" s="53"/>
      <c r="CI368" s="53"/>
      <c r="CJ368" s="53"/>
      <c r="CK368" s="53"/>
      <c r="CL368" s="53"/>
      <c r="CM368" s="53"/>
      <c r="CN368" s="53"/>
      <c r="CO368" s="53"/>
      <c r="CP368" s="53"/>
      <c r="CQ368" s="53"/>
      <c r="CR368" s="53"/>
      <c r="CS368" s="53"/>
      <c r="CT368" s="53"/>
      <c r="CU368" s="53"/>
      <c r="CV368" s="53"/>
      <c r="CW368" s="53"/>
      <c r="CX368" s="53"/>
      <c r="CY368" s="53"/>
      <c r="CZ368" s="53"/>
      <c r="DA368" s="53"/>
      <c r="DB368" s="53"/>
      <c r="DC368" s="53"/>
      <c r="DD368" s="53"/>
      <c r="DE368" s="53"/>
      <c r="DF368" s="53"/>
      <c r="DG368" s="53"/>
      <c r="DH368" s="53"/>
      <c r="DI368" s="53"/>
      <c r="DJ368" s="53"/>
      <c r="DK368" s="53"/>
      <c r="DL368" s="53"/>
      <c r="DM368" s="53"/>
      <c r="DN368" s="53"/>
      <c r="DO368" s="53"/>
      <c r="DP368" s="53"/>
      <c r="DQ368" s="53"/>
      <c r="DR368" s="53"/>
      <c r="DS368" s="53"/>
      <c r="DT368" s="53"/>
      <c r="DU368" s="53"/>
      <c r="DV368" s="53"/>
      <c r="DW368" s="53"/>
      <c r="DX368" s="53"/>
      <c r="DY368" s="53"/>
      <c r="DZ368" s="53"/>
      <c r="EA368" s="53"/>
      <c r="EB368" s="53"/>
      <c r="EC368" s="53"/>
      <c r="ED368" s="53"/>
      <c r="EE368" s="53"/>
      <c r="EF368" s="53"/>
      <c r="EG368" s="53"/>
      <c r="EH368" s="53"/>
      <c r="EI368" s="53"/>
      <c r="EJ368" s="53"/>
      <c r="EK368" s="53"/>
      <c r="EL368" s="53"/>
      <c r="EM368" s="53"/>
      <c r="EN368" s="53"/>
      <c r="EO368" s="53"/>
      <c r="EP368" s="53"/>
      <c r="EQ368" s="53"/>
      <c r="ER368" s="53"/>
      <c r="ES368" s="53"/>
      <c r="ET368" s="53"/>
      <c r="EU368" s="53"/>
      <c r="EV368" s="53"/>
      <c r="EW368" s="53"/>
      <c r="EX368" s="53"/>
      <c r="EY368" s="53"/>
      <c r="EZ368" s="53"/>
      <c r="FA368" s="53"/>
      <c r="FB368" s="53"/>
      <c r="FC368" s="53"/>
      <c r="FD368" s="53"/>
      <c r="FE368" s="53"/>
      <c r="FF368" s="53"/>
      <c r="FG368" s="53"/>
      <c r="FH368" s="53"/>
      <c r="FI368" s="53"/>
      <c r="FJ368" s="53"/>
      <c r="FK368" s="53"/>
      <c r="FL368" s="53"/>
      <c r="FM368" s="53"/>
      <c r="FN368" s="53"/>
      <c r="FO368" s="53"/>
      <c r="FP368" s="53"/>
      <c r="FQ368" s="53"/>
      <c r="FR368" s="53"/>
      <c r="FS368" s="53"/>
      <c r="FT368" s="53"/>
      <c r="FU368" s="53"/>
      <c r="FV368" s="53"/>
      <c r="FW368" s="53"/>
      <c r="FX368" s="53"/>
      <c r="FY368" s="53"/>
      <c r="FZ368" s="53"/>
      <c r="GA368" s="53"/>
      <c r="GB368" s="53"/>
      <c r="GC368" s="53"/>
      <c r="GD368" s="53"/>
      <c r="GE368" s="53"/>
      <c r="GF368" s="53"/>
      <c r="GG368" s="53"/>
      <c r="GH368" s="53"/>
      <c r="GI368" s="53"/>
      <c r="GJ368" s="53"/>
      <c r="GK368" s="53"/>
      <c r="GL368" s="53"/>
      <c r="GM368" s="53"/>
      <c r="GN368" s="53"/>
      <c r="GO368" s="53"/>
      <c r="GP368" s="53"/>
      <c r="GQ368" s="53"/>
      <c r="GR368" s="53"/>
      <c r="GS368" s="53"/>
      <c r="GT368" s="53"/>
      <c r="GU368" s="53"/>
      <c r="GV368" s="53"/>
      <c r="GW368" s="53"/>
      <c r="GX368" s="53"/>
      <c r="GY368" s="53"/>
      <c r="GZ368" s="53"/>
      <c r="HA368" s="53"/>
      <c r="HB368" s="53"/>
      <c r="HC368" s="53"/>
      <c r="HD368" s="53"/>
      <c r="HE368" s="53"/>
      <c r="HF368" s="53"/>
      <c r="HG368" s="53"/>
      <c r="HH368" s="53"/>
      <c r="HI368" s="53"/>
      <c r="HJ368" s="53"/>
      <c r="HK368" s="53"/>
      <c r="HL368" s="53"/>
      <c r="HM368" s="53"/>
      <c r="HN368" s="53"/>
      <c r="HO368" s="53"/>
      <c r="HP368" s="53"/>
      <c r="HQ368" s="53"/>
      <c r="HR368" s="53"/>
      <c r="HS368" s="53"/>
      <c r="HT368" s="53"/>
      <c r="HU368" s="53"/>
      <c r="HV368" s="53"/>
      <c r="HW368" s="53"/>
      <c r="HX368" s="53"/>
      <c r="HY368" s="53"/>
      <c r="HZ368" s="53"/>
      <c r="IA368" s="53"/>
      <c r="IB368" s="53"/>
      <c r="IC368" s="53"/>
      <c r="ID368" s="53"/>
      <c r="IE368" s="53"/>
      <c r="IF368" s="53"/>
      <c r="IG368" s="53"/>
      <c r="IH368" s="53"/>
      <c r="II368" s="53"/>
      <c r="IJ368" s="53"/>
      <c r="IK368" s="53"/>
      <c r="IL368" s="53"/>
      <c r="IM368" s="53"/>
      <c r="IN368" s="53"/>
      <c r="IO368" s="53"/>
      <c r="IP368" s="53"/>
      <c r="IQ368" s="53"/>
      <c r="IR368" s="53"/>
      <c r="IS368" s="53"/>
      <c r="IT368" s="53"/>
      <c r="IU368" s="53"/>
      <c r="IV368" s="53"/>
      <c r="IW368" s="53"/>
      <c r="IX368" s="53"/>
      <c r="IY368" s="53"/>
      <c r="IZ368" s="53"/>
      <c r="JA368" s="53"/>
      <c r="JB368" s="53"/>
      <c r="JC368" s="53"/>
      <c r="JD368" s="53"/>
      <c r="JE368" s="53"/>
      <c r="JF368" s="53"/>
      <c r="JG368" s="53"/>
      <c r="JH368" s="53"/>
      <c r="JI368" s="53"/>
      <c r="JJ368" s="53"/>
      <c r="JK368" s="53"/>
      <c r="JL368" s="53"/>
      <c r="JM368" s="53"/>
      <c r="JN368" s="53"/>
      <c r="JO368" s="53"/>
      <c r="JP368" s="53"/>
      <c r="JQ368" s="53"/>
      <c r="JR368" s="53"/>
      <c r="JS368" s="53"/>
      <c r="JT368" s="53"/>
      <c r="JU368" s="53"/>
      <c r="JV368" s="53"/>
      <c r="JW368" s="53"/>
      <c r="JX368" s="53"/>
      <c r="JY368" s="53"/>
      <c r="JZ368" s="53"/>
      <c r="KA368" s="53"/>
      <c r="KB368" s="53"/>
      <c r="KC368" s="53"/>
      <c r="KD368" s="53"/>
      <c r="KE368" s="53"/>
      <c r="KF368" s="53"/>
      <c r="KG368" s="53"/>
      <c r="KH368" s="53"/>
      <c r="KI368" s="53"/>
      <c r="KJ368" s="53"/>
      <c r="KK368" s="53"/>
      <c r="KL368" s="53"/>
      <c r="KM368" s="53"/>
      <c r="KN368" s="53"/>
      <c r="KO368" s="9"/>
      <c r="KP368" s="9"/>
    </row>
    <row r="369" spans="1:302" x14ac:dyDescent="0.25">
      <c r="A369" s="9"/>
      <c r="B369" s="28"/>
      <c r="C369" s="24"/>
      <c r="D369" s="24"/>
      <c r="E369" s="24"/>
      <c r="F369" s="24"/>
      <c r="G369" s="24"/>
      <c r="H369" s="24"/>
      <c r="I369" s="24"/>
      <c r="J369" s="24"/>
      <c r="K369" s="25"/>
      <c r="L369" s="25"/>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c r="FX369" s="26"/>
      <c r="FY369" s="26"/>
      <c r="FZ369" s="26"/>
      <c r="GA369" s="26"/>
      <c r="GB369" s="26"/>
      <c r="GC369" s="26"/>
      <c r="GD369" s="26"/>
      <c r="GE369" s="26"/>
      <c r="GF369" s="26"/>
      <c r="GG369" s="26"/>
      <c r="GH369" s="26"/>
      <c r="GI369" s="26"/>
      <c r="GJ369" s="26"/>
      <c r="GK369" s="26"/>
      <c r="GL369" s="26"/>
      <c r="GM369" s="26"/>
      <c r="GN369" s="26"/>
      <c r="GO369" s="26"/>
      <c r="GP369" s="26"/>
      <c r="GQ369" s="26"/>
      <c r="GR369" s="26"/>
      <c r="GS369" s="26"/>
      <c r="GT369" s="26"/>
      <c r="GU369" s="26"/>
      <c r="GV369" s="26"/>
      <c r="GW369" s="26"/>
      <c r="GX369" s="26"/>
      <c r="GY369" s="26"/>
      <c r="GZ369" s="26"/>
      <c r="HA369" s="26"/>
      <c r="HB369" s="26"/>
      <c r="HC369" s="26"/>
      <c r="HD369" s="26"/>
      <c r="HE369" s="26"/>
      <c r="HF369" s="26"/>
      <c r="HG369" s="26"/>
      <c r="HH369" s="26"/>
      <c r="HI369" s="26"/>
      <c r="HJ369" s="26"/>
      <c r="HK369" s="26"/>
      <c r="HL369" s="26"/>
      <c r="HM369" s="26"/>
      <c r="HN369" s="26"/>
      <c r="HO369" s="26"/>
      <c r="HP369" s="26"/>
      <c r="HQ369" s="26"/>
      <c r="HR369" s="26"/>
      <c r="HS369" s="26"/>
      <c r="HT369" s="26"/>
      <c r="HU369" s="26"/>
      <c r="HV369" s="26"/>
      <c r="HW369" s="26"/>
      <c r="HX369" s="26"/>
      <c r="HY369" s="26"/>
      <c r="HZ369" s="26"/>
      <c r="IA369" s="26"/>
      <c r="IB369" s="26"/>
      <c r="IC369" s="26"/>
      <c r="ID369" s="26"/>
      <c r="IE369" s="26"/>
      <c r="IF369" s="26"/>
      <c r="IG369" s="26"/>
      <c r="IH369" s="26"/>
      <c r="II369" s="26"/>
      <c r="IJ369" s="26"/>
      <c r="IK369" s="26"/>
      <c r="IL369" s="26"/>
      <c r="IM369" s="26"/>
      <c r="IN369" s="26"/>
      <c r="IO369" s="26"/>
      <c r="IP369" s="26"/>
      <c r="IQ369" s="26"/>
      <c r="IR369" s="26"/>
      <c r="IS369" s="26"/>
      <c r="IT369" s="26"/>
      <c r="IU369" s="26"/>
      <c r="IV369" s="26"/>
      <c r="IW369" s="26"/>
      <c r="IX369" s="26"/>
      <c r="IY369" s="26"/>
      <c r="IZ369" s="26"/>
      <c r="JA369" s="26"/>
      <c r="JB369" s="26"/>
      <c r="JC369" s="26"/>
      <c r="JD369" s="26"/>
      <c r="JE369" s="26"/>
      <c r="JF369" s="26"/>
      <c r="JG369" s="26"/>
      <c r="JH369" s="26"/>
      <c r="JI369" s="26"/>
      <c r="JJ369" s="26"/>
      <c r="JK369" s="26"/>
      <c r="JL369" s="26"/>
      <c r="JM369" s="26"/>
      <c r="JN369" s="26"/>
      <c r="JO369" s="26"/>
      <c r="JP369" s="26"/>
      <c r="JQ369" s="26"/>
      <c r="JR369" s="26"/>
      <c r="JS369" s="26"/>
      <c r="JT369" s="26"/>
      <c r="JU369" s="26"/>
      <c r="JV369" s="26"/>
      <c r="JW369" s="26"/>
      <c r="JX369" s="26"/>
      <c r="JY369" s="26"/>
      <c r="JZ369" s="26"/>
      <c r="KA369" s="26"/>
      <c r="KB369" s="26"/>
      <c r="KC369" s="26"/>
      <c r="KD369" s="26"/>
      <c r="KE369" s="26"/>
      <c r="KF369" s="26"/>
      <c r="KG369" s="26"/>
      <c r="KH369" s="26"/>
      <c r="KI369" s="26"/>
      <c r="KJ369" s="26"/>
      <c r="KK369" s="26"/>
      <c r="KL369" s="26"/>
      <c r="KM369" s="26"/>
      <c r="KN369" s="26"/>
      <c r="KO369" s="9"/>
      <c r="KP369" s="9"/>
    </row>
    <row r="370" spans="1:302" x14ac:dyDescent="0.25">
      <c r="A370" s="9"/>
      <c r="B370" s="28"/>
      <c r="C370" s="24"/>
      <c r="D370" s="24"/>
      <c r="E370" s="24"/>
      <c r="F370" s="24"/>
      <c r="G370" s="24"/>
      <c r="H370" s="24"/>
      <c r="I370" s="24"/>
      <c r="J370" s="24"/>
      <c r="K370" s="25"/>
      <c r="L370" s="25"/>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c r="FX370" s="26"/>
      <c r="FY370" s="26"/>
      <c r="FZ370" s="26"/>
      <c r="GA370" s="26"/>
      <c r="GB370" s="26"/>
      <c r="GC370" s="26"/>
      <c r="GD370" s="26"/>
      <c r="GE370" s="26"/>
      <c r="GF370" s="26"/>
      <c r="GG370" s="26"/>
      <c r="GH370" s="26"/>
      <c r="GI370" s="26"/>
      <c r="GJ370" s="26"/>
      <c r="GK370" s="26"/>
      <c r="GL370" s="26"/>
      <c r="GM370" s="26"/>
      <c r="GN370" s="26"/>
      <c r="GO370" s="26"/>
      <c r="GP370" s="26"/>
      <c r="GQ370" s="26"/>
      <c r="GR370" s="26"/>
      <c r="GS370" s="26"/>
      <c r="GT370" s="26"/>
      <c r="GU370" s="26"/>
      <c r="GV370" s="26"/>
      <c r="GW370" s="26"/>
      <c r="GX370" s="26"/>
      <c r="GY370" s="26"/>
      <c r="GZ370" s="26"/>
      <c r="HA370" s="26"/>
      <c r="HB370" s="26"/>
      <c r="HC370" s="26"/>
      <c r="HD370" s="26"/>
      <c r="HE370" s="26"/>
      <c r="HF370" s="26"/>
      <c r="HG370" s="26"/>
      <c r="HH370" s="26"/>
      <c r="HI370" s="26"/>
      <c r="HJ370" s="26"/>
      <c r="HK370" s="26"/>
      <c r="HL370" s="26"/>
      <c r="HM370" s="26"/>
      <c r="HN370" s="26"/>
      <c r="HO370" s="26"/>
      <c r="HP370" s="26"/>
      <c r="HQ370" s="26"/>
      <c r="HR370" s="26"/>
      <c r="HS370" s="26"/>
      <c r="HT370" s="26"/>
      <c r="HU370" s="26"/>
      <c r="HV370" s="26"/>
      <c r="HW370" s="26"/>
      <c r="HX370" s="26"/>
      <c r="HY370" s="26"/>
      <c r="HZ370" s="26"/>
      <c r="IA370" s="26"/>
      <c r="IB370" s="26"/>
      <c r="IC370" s="26"/>
      <c r="ID370" s="26"/>
      <c r="IE370" s="26"/>
      <c r="IF370" s="26"/>
      <c r="IG370" s="26"/>
      <c r="IH370" s="26"/>
      <c r="II370" s="26"/>
      <c r="IJ370" s="26"/>
      <c r="IK370" s="26"/>
      <c r="IL370" s="26"/>
      <c r="IM370" s="26"/>
      <c r="IN370" s="26"/>
      <c r="IO370" s="26"/>
      <c r="IP370" s="26"/>
      <c r="IQ370" s="26"/>
      <c r="IR370" s="26"/>
      <c r="IS370" s="26"/>
      <c r="IT370" s="26"/>
      <c r="IU370" s="26"/>
      <c r="IV370" s="26"/>
      <c r="IW370" s="26"/>
      <c r="IX370" s="26"/>
      <c r="IY370" s="26"/>
      <c r="IZ370" s="26"/>
      <c r="JA370" s="26"/>
      <c r="JB370" s="26"/>
      <c r="JC370" s="26"/>
      <c r="JD370" s="26"/>
      <c r="JE370" s="26"/>
      <c r="JF370" s="26"/>
      <c r="JG370" s="26"/>
      <c r="JH370" s="26"/>
      <c r="JI370" s="26"/>
      <c r="JJ370" s="26"/>
      <c r="JK370" s="26"/>
      <c r="JL370" s="26"/>
      <c r="JM370" s="26"/>
      <c r="JN370" s="26"/>
      <c r="JO370" s="26"/>
      <c r="JP370" s="26"/>
      <c r="JQ370" s="26"/>
      <c r="JR370" s="26"/>
      <c r="JS370" s="26"/>
      <c r="JT370" s="26"/>
      <c r="JU370" s="26"/>
      <c r="JV370" s="26"/>
      <c r="JW370" s="26"/>
      <c r="JX370" s="26"/>
      <c r="JY370" s="26"/>
      <c r="JZ370" s="26"/>
      <c r="KA370" s="26"/>
      <c r="KB370" s="26"/>
      <c r="KC370" s="26"/>
      <c r="KD370" s="26"/>
      <c r="KE370" s="26"/>
      <c r="KF370" s="26"/>
      <c r="KG370" s="26"/>
      <c r="KH370" s="26"/>
      <c r="KI370" s="26"/>
      <c r="KJ370" s="26"/>
      <c r="KK370" s="26"/>
      <c r="KL370" s="26"/>
      <c r="KM370" s="26"/>
      <c r="KN370" s="26"/>
      <c r="KO370" s="9"/>
      <c r="KP370" s="9"/>
    </row>
    <row r="371" spans="1:302" x14ac:dyDescent="0.25">
      <c r="A371" s="9"/>
      <c r="B371" s="28"/>
      <c r="C371" s="24"/>
      <c r="D371" s="24"/>
      <c r="E371" s="24"/>
      <c r="F371" s="24"/>
      <c r="G371" s="24"/>
      <c r="H371" s="24"/>
      <c r="I371" s="24"/>
      <c r="J371" s="24"/>
      <c r="K371" s="25"/>
      <c r="L371" s="25"/>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c r="FX371" s="26"/>
      <c r="FY371" s="26"/>
      <c r="FZ371" s="26"/>
      <c r="GA371" s="26"/>
      <c r="GB371" s="26"/>
      <c r="GC371" s="26"/>
      <c r="GD371" s="26"/>
      <c r="GE371" s="26"/>
      <c r="GF371" s="26"/>
      <c r="GG371" s="26"/>
      <c r="GH371" s="26"/>
      <c r="GI371" s="26"/>
      <c r="GJ371" s="26"/>
      <c r="GK371" s="26"/>
      <c r="GL371" s="26"/>
      <c r="GM371" s="26"/>
      <c r="GN371" s="26"/>
      <c r="GO371" s="26"/>
      <c r="GP371" s="26"/>
      <c r="GQ371" s="26"/>
      <c r="GR371" s="26"/>
      <c r="GS371" s="26"/>
      <c r="GT371" s="26"/>
      <c r="GU371" s="26"/>
      <c r="GV371" s="26"/>
      <c r="GW371" s="26"/>
      <c r="GX371" s="26"/>
      <c r="GY371" s="26"/>
      <c r="GZ371" s="26"/>
      <c r="HA371" s="26"/>
      <c r="HB371" s="26"/>
      <c r="HC371" s="26"/>
      <c r="HD371" s="26"/>
      <c r="HE371" s="26"/>
      <c r="HF371" s="26"/>
      <c r="HG371" s="26"/>
      <c r="HH371" s="26"/>
      <c r="HI371" s="26"/>
      <c r="HJ371" s="26"/>
      <c r="HK371" s="26"/>
      <c r="HL371" s="26"/>
      <c r="HM371" s="26"/>
      <c r="HN371" s="26"/>
      <c r="HO371" s="26"/>
      <c r="HP371" s="26"/>
      <c r="HQ371" s="26"/>
      <c r="HR371" s="26"/>
      <c r="HS371" s="26"/>
      <c r="HT371" s="26"/>
      <c r="HU371" s="26"/>
      <c r="HV371" s="26"/>
      <c r="HW371" s="26"/>
      <c r="HX371" s="26"/>
      <c r="HY371" s="26"/>
      <c r="HZ371" s="26"/>
      <c r="IA371" s="26"/>
      <c r="IB371" s="26"/>
      <c r="IC371" s="26"/>
      <c r="ID371" s="26"/>
      <c r="IE371" s="26"/>
      <c r="IF371" s="26"/>
      <c r="IG371" s="26"/>
      <c r="IH371" s="26"/>
      <c r="II371" s="26"/>
      <c r="IJ371" s="26"/>
      <c r="IK371" s="26"/>
      <c r="IL371" s="26"/>
      <c r="IM371" s="26"/>
      <c r="IN371" s="26"/>
      <c r="IO371" s="26"/>
      <c r="IP371" s="26"/>
      <c r="IQ371" s="26"/>
      <c r="IR371" s="26"/>
      <c r="IS371" s="26"/>
      <c r="IT371" s="26"/>
      <c r="IU371" s="26"/>
      <c r="IV371" s="26"/>
      <c r="IW371" s="26"/>
      <c r="IX371" s="26"/>
      <c r="IY371" s="26"/>
      <c r="IZ371" s="26"/>
      <c r="JA371" s="26"/>
      <c r="JB371" s="26"/>
      <c r="JC371" s="26"/>
      <c r="JD371" s="26"/>
      <c r="JE371" s="26"/>
      <c r="JF371" s="26"/>
      <c r="JG371" s="26"/>
      <c r="JH371" s="26"/>
      <c r="JI371" s="26"/>
      <c r="JJ371" s="26"/>
      <c r="JK371" s="26"/>
      <c r="JL371" s="26"/>
      <c r="JM371" s="26"/>
      <c r="JN371" s="26"/>
      <c r="JO371" s="26"/>
      <c r="JP371" s="26"/>
      <c r="JQ371" s="26"/>
      <c r="JR371" s="26"/>
      <c r="JS371" s="26"/>
      <c r="JT371" s="26"/>
      <c r="JU371" s="26"/>
      <c r="JV371" s="26"/>
      <c r="JW371" s="26"/>
      <c r="JX371" s="26"/>
      <c r="JY371" s="26"/>
      <c r="JZ371" s="26"/>
      <c r="KA371" s="26"/>
      <c r="KB371" s="26"/>
      <c r="KC371" s="26"/>
      <c r="KD371" s="26"/>
      <c r="KE371" s="26"/>
      <c r="KF371" s="26"/>
      <c r="KG371" s="26"/>
      <c r="KH371" s="26"/>
      <c r="KI371" s="26"/>
      <c r="KJ371" s="26"/>
      <c r="KK371" s="26"/>
      <c r="KL371" s="26"/>
      <c r="KM371" s="26"/>
      <c r="KN371" s="26"/>
      <c r="KO371" s="9"/>
      <c r="KP371" s="9"/>
    </row>
  </sheetData>
  <mergeCells count="30">
    <mergeCell ref="B1:K1"/>
    <mergeCell ref="B2:K2"/>
    <mergeCell ref="B6:B9"/>
    <mergeCell ref="C6:C9"/>
    <mergeCell ref="D6:J8"/>
    <mergeCell ref="K6:K9"/>
    <mergeCell ref="EO6:EZ6"/>
    <mergeCell ref="M6:X6"/>
    <mergeCell ref="Y6:AJ6"/>
    <mergeCell ref="AK6:AV6"/>
    <mergeCell ref="AW6:BH6"/>
    <mergeCell ref="BI6:BT6"/>
    <mergeCell ref="BU6:CF6"/>
    <mergeCell ref="CG6:CR6"/>
    <mergeCell ref="CS6:DD6"/>
    <mergeCell ref="DE6:DP6"/>
    <mergeCell ref="DQ6:EB6"/>
    <mergeCell ref="EC6:EN6"/>
    <mergeCell ref="KC6:KN6"/>
    <mergeCell ref="FA6:FL6"/>
    <mergeCell ref="FM6:FX6"/>
    <mergeCell ref="FY6:GJ6"/>
    <mergeCell ref="GK6:GV6"/>
    <mergeCell ref="GW6:HH6"/>
    <mergeCell ref="HI6:HT6"/>
    <mergeCell ref="HU6:IF6"/>
    <mergeCell ref="IG6:IR6"/>
    <mergeCell ref="IS6:JD6"/>
    <mergeCell ref="JE6:JP6"/>
    <mergeCell ref="JQ6:KB6"/>
  </mergeCells>
  <conditionalFormatting sqref="M10:KN368">
    <cfRule type="expression" dxfId="1" priority="1">
      <formula>M10=""</formula>
    </cfRule>
    <cfRule type="expression" dxfId="0" priority="2">
      <formula>M10=1</formula>
    </cfRule>
  </conditionalFormatting>
  <dataValidations count="1">
    <dataValidation type="whole" allowBlank="1" showInputMessage="1" showErrorMessage="1" sqref="M10:KN368" xr:uid="{00000000-0002-0000-0700-000000000000}">
      <formula1>1</formula1>
      <formula2>1</formula2>
    </dataValidation>
  </dataValidations>
  <pageMargins left="0.7" right="0.7" top="0.75" bottom="0.75" header="0.3" footer="0.3"/>
  <pageSetup paperSize="9" orientation="portrait" horizontalDpi="203" verticalDpi="203" r:id="rId1"/>
  <headerFooter>
    <oddFooter>&amp;L&amp;1#&amp;"Calibri"&amp;10&amp;K000000Classified: RMG – Internal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'Sub-code Info'!$B$3:$B$24</xm:f>
          </x14:formula1>
          <xm:sqref>B10:B368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9FE9050E2EBC41B86F6BC744BB2937" ma:contentTypeVersion="6" ma:contentTypeDescription="Create a new document." ma:contentTypeScope="" ma:versionID="1e809dad17d4ba6bd7daab250be422f2">
  <xsd:schema xmlns:xsd="http://www.w3.org/2001/XMLSchema" xmlns:xs="http://www.w3.org/2001/XMLSchema" xmlns:p="http://schemas.microsoft.com/office/2006/metadata/properties" xmlns:ns2="5f18649f-b1b4-4f29-bc18-ef5866143df6" xmlns:ns3="9d83525f-39d4-4cf3-96ee-420047b2dcb4" targetNamespace="http://schemas.microsoft.com/office/2006/metadata/properties" ma:root="true" ma:fieldsID="f49b2f3df205670956eece15fa8838ff" ns2:_="" ns3:_="">
    <xsd:import namespace="5f18649f-b1b4-4f29-bc18-ef5866143df6"/>
    <xsd:import namespace="9d83525f-39d4-4cf3-96ee-420047b2dcb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8649f-b1b4-4f29-bc18-ef5866143d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83525f-39d4-4cf3-96ee-420047b2dcb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95B65-00A9-423E-B2D3-0CBB870F6709}">
  <ds:schemaRefs>
    <ds:schemaRef ds:uri="http://schemas.microsoft.com/sharepoint/v3/contenttype/forms"/>
  </ds:schemaRefs>
</ds:datastoreItem>
</file>

<file path=customXml/itemProps2.xml><?xml version="1.0" encoding="utf-8"?>
<ds:datastoreItem xmlns:ds="http://schemas.openxmlformats.org/officeDocument/2006/customXml" ds:itemID="{C2EDC161-66C7-4B5E-8863-D2E6A8FB48D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d83525f-39d4-4cf3-96ee-420047b2dcb4"/>
    <ds:schemaRef ds:uri="5f18649f-b1b4-4f29-bc18-ef5866143df6"/>
    <ds:schemaRef ds:uri="http://www.w3.org/XML/1998/namespace"/>
    <ds:schemaRef ds:uri="http://purl.org/dc/dcmitype/"/>
  </ds:schemaRefs>
</ds:datastoreItem>
</file>

<file path=customXml/itemProps3.xml><?xml version="1.0" encoding="utf-8"?>
<ds:datastoreItem xmlns:ds="http://schemas.openxmlformats.org/officeDocument/2006/customXml" ds:itemID="{53C85BBF-1DD4-400F-9725-F6C93C599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8649f-b1b4-4f29-bc18-ef5866143df6"/>
    <ds:schemaRef ds:uri="9d83525f-39d4-4cf3-96ee-420047b2d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Completion Guide</vt:lpstr>
      <vt:lpstr>Set-Up</vt:lpstr>
      <vt:lpstr>Hours Input</vt:lpstr>
      <vt:lpstr>Hours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Buchanan</dc:creator>
  <cp:lastModifiedBy>Stephen Parr</cp:lastModifiedBy>
  <dcterms:created xsi:type="dcterms:W3CDTF">2019-11-18T13:12:13Z</dcterms:created>
  <dcterms:modified xsi:type="dcterms:W3CDTF">2021-05-04T09:28:07Z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0x010100CE9FE9050E2EBC41B86F6BC744BB2937</vt:lpwstr>
  </property>
  <property fmtid="{D5CDD505-2E9C-101B-9397-08002B2CF9AE}" pid="3" name="MSIP_Label_980f36f3-41a5-4f45-a6a2-e224f336accd_Enabled">
    <vt:lpwstr>true</vt:lpwstr>
  </property>
  <property fmtid="{D5CDD505-2E9C-101B-9397-08002B2CF9AE}" pid="4" name="MSIP_Label_980f36f3-41a5-4f45-a6a2-e224f336accd_SetDate">
    <vt:lpwstr>2021-05-04T09:27:58Z</vt:lpwstr>
  </property>
  <property fmtid="{D5CDD505-2E9C-101B-9397-08002B2CF9AE}" pid="5" name="MSIP_Label_980f36f3-41a5-4f45-a6a2-e224f336accd_Method">
    <vt:lpwstr>Standard</vt:lpwstr>
  </property>
  <property fmtid="{D5CDD505-2E9C-101B-9397-08002B2CF9AE}" pid="6" name="MSIP_Label_980f36f3-41a5-4f45-a6a2-e224f336accd_Name">
    <vt:lpwstr>980f36f3-41a5-4f45-a6a2-e224f336accd</vt:lpwstr>
  </property>
  <property fmtid="{D5CDD505-2E9C-101B-9397-08002B2CF9AE}" pid="7" name="MSIP_Label_980f36f3-41a5-4f45-a6a2-e224f336accd_SiteId">
    <vt:lpwstr>7a082108-90dd-41ac-be41-9b8feabee2da</vt:lpwstr>
  </property>
  <property fmtid="{D5CDD505-2E9C-101B-9397-08002B2CF9AE}" pid="8" name="MSIP_Label_980f36f3-41a5-4f45-a6a2-e224f336accd_ActionId">
    <vt:lpwstr/>
  </property>
  <property fmtid="{D5CDD505-2E9C-101B-9397-08002B2CF9AE}" pid="9" name="MSIP_Label_980f36f3-41a5-4f45-a6a2-e224f336accd_ContentBits">
    <vt:lpwstr>2</vt:lpwstr>
  </property>
</Properties>
</file>