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ate1904="1" codeName="ThisWorkbook" defaultThemeVersion="166925"/>
  <mc:AlternateContent xmlns:mc="http://schemas.openxmlformats.org/markup-compatibility/2006">
    <mc:Choice Requires="x15">
      <x15ac:absPath xmlns:x15ac="http://schemas.microsoft.com/office/spreadsheetml/2010/11/ac" url="C:\Users\amy.o'connor\OneDrive - Royal Mail Group Ltd\Desktop\"/>
    </mc:Choice>
  </mc:AlternateContent>
  <xr:revisionPtr revIDLastSave="0" documentId="8_{287785F4-7DCB-4B89-AA46-2EE172CEE655}" xr6:coauthVersionLast="41" xr6:coauthVersionMax="41" xr10:uidLastSave="{00000000-0000-0000-0000-000000000000}"/>
  <bookViews>
    <workbookView xWindow="-110" yWindow="-110" windowWidth="19420" windowHeight="10420" firstSheet="1" activeTab="4" xr2:uid="{00000000-000D-0000-FFFF-FFFF00000000}"/>
  </bookViews>
  <sheets>
    <sheet name=" Version Control" sheetId="11" state="veryHidden" r:id="rId1"/>
    <sheet name="Time Conversion Ready Reckoner" sheetId="21" r:id="rId2"/>
    <sheet name="Completion Guide (Printable)" sheetId="26" r:id="rId3"/>
    <sheet name="Current DDS Info" sheetId="24" r:id="rId4"/>
    <sheet name="Set-Up" sheetId="6" r:id="rId5"/>
    <sheet name="New Calculations" sheetId="18" state="veryHidden" r:id="rId6"/>
    <sheet name="Options Summary" sheetId="27" r:id="rId7"/>
    <sheet name="FSCC Info" sheetId="14" state="veryHidden" r:id="rId8"/>
  </sheets>
  <definedNames>
    <definedName name="_xlnm._FilterDatabase" localSheetId="3" hidden="1">'Current DDS Info'!$B$5:$I$5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9" i="27" l="1"/>
  <c r="Q28" i="27"/>
  <c r="O28" i="27"/>
  <c r="M28" i="27"/>
  <c r="I28" i="27"/>
  <c r="G28" i="27"/>
  <c r="Q27" i="27"/>
  <c r="P27" i="27"/>
  <c r="O27" i="27"/>
  <c r="N27" i="27"/>
  <c r="M27" i="27"/>
  <c r="L27" i="27"/>
  <c r="K27" i="27"/>
  <c r="J27" i="27"/>
  <c r="I27" i="27"/>
  <c r="H27" i="27"/>
  <c r="G27" i="27"/>
  <c r="Q26" i="27"/>
  <c r="P26" i="27"/>
  <c r="O26" i="27"/>
  <c r="N26" i="27"/>
  <c r="M26" i="27"/>
  <c r="L26" i="27"/>
  <c r="K26" i="27"/>
  <c r="J26" i="27"/>
  <c r="I26" i="27"/>
  <c r="H26" i="27"/>
  <c r="G26" i="27"/>
  <c r="Q25" i="27"/>
  <c r="P25" i="27"/>
  <c r="O25" i="27"/>
  <c r="N25" i="27"/>
  <c r="M25" i="27"/>
  <c r="L25" i="27"/>
  <c r="K25" i="27"/>
  <c r="J25" i="27"/>
  <c r="I25" i="27"/>
  <c r="H25" i="27"/>
  <c r="G25" i="27"/>
  <c r="Q24" i="27"/>
  <c r="P24" i="27"/>
  <c r="O24" i="27"/>
  <c r="N24" i="27"/>
  <c r="M24" i="27"/>
  <c r="L24" i="27"/>
  <c r="K24" i="27"/>
  <c r="J24" i="27"/>
  <c r="I24" i="27"/>
  <c r="H24" i="27"/>
  <c r="G24" i="27"/>
  <c r="C23" i="27"/>
  <c r="Q22" i="27"/>
  <c r="O22" i="27"/>
  <c r="M22" i="27"/>
  <c r="Q21" i="27"/>
  <c r="P21" i="27"/>
  <c r="N21" i="27"/>
  <c r="M21" i="27"/>
  <c r="L21" i="27"/>
  <c r="K21" i="27"/>
  <c r="J21" i="27"/>
  <c r="H21" i="27"/>
  <c r="G21" i="27"/>
  <c r="Q20" i="27"/>
  <c r="P20" i="27"/>
  <c r="N20" i="27"/>
  <c r="M20" i="27"/>
  <c r="K20" i="27"/>
  <c r="J20" i="27"/>
  <c r="G20" i="27"/>
  <c r="Q19" i="27"/>
  <c r="P19" i="27"/>
  <c r="O19" i="27"/>
  <c r="N19" i="27"/>
  <c r="M19" i="27"/>
  <c r="L19" i="27"/>
  <c r="K19" i="27"/>
  <c r="J19" i="27"/>
  <c r="I19" i="27"/>
  <c r="H19" i="27"/>
  <c r="G19" i="27"/>
  <c r="Q18" i="27"/>
  <c r="P18" i="27"/>
  <c r="O18" i="27"/>
  <c r="N18" i="27"/>
  <c r="M18" i="27"/>
  <c r="L18" i="27"/>
  <c r="K18" i="27"/>
  <c r="J18" i="27"/>
  <c r="I18" i="27"/>
  <c r="H18" i="27"/>
  <c r="G18" i="27"/>
  <c r="Q17" i="27"/>
  <c r="P17" i="27"/>
  <c r="O17" i="27"/>
  <c r="N17" i="27"/>
  <c r="M17" i="27"/>
  <c r="L17" i="27"/>
  <c r="K17" i="27"/>
  <c r="J17" i="27"/>
  <c r="I17" i="27"/>
  <c r="H17" i="27"/>
  <c r="G17" i="27"/>
  <c r="Q16" i="27"/>
  <c r="P16" i="27"/>
  <c r="O16" i="27"/>
  <c r="N16" i="27"/>
  <c r="M16" i="27"/>
  <c r="L16" i="27"/>
  <c r="K16" i="27"/>
  <c r="J16" i="27"/>
  <c r="I16" i="27"/>
  <c r="H16" i="27"/>
  <c r="G16" i="27"/>
  <c r="Q15" i="27"/>
  <c r="P15" i="27"/>
  <c r="O15" i="27"/>
  <c r="N15" i="27"/>
  <c r="M15" i="27"/>
  <c r="L15" i="27"/>
  <c r="K15" i="27"/>
  <c r="J15" i="27"/>
  <c r="I15" i="27"/>
  <c r="H15" i="27"/>
  <c r="G15" i="27"/>
  <c r="Q14" i="27"/>
  <c r="P14" i="27"/>
  <c r="O14" i="27"/>
  <c r="N14" i="27"/>
  <c r="M14" i="27"/>
  <c r="L14" i="27"/>
  <c r="K14" i="27"/>
  <c r="J14" i="27"/>
  <c r="I14" i="27"/>
  <c r="H14" i="27"/>
  <c r="G14" i="27"/>
  <c r="Q13" i="27"/>
  <c r="P13" i="27"/>
  <c r="O13" i="27"/>
  <c r="N13" i="27"/>
  <c r="M13" i="27"/>
  <c r="L13" i="27"/>
  <c r="K13" i="27"/>
  <c r="J13" i="27"/>
  <c r="I13" i="27"/>
  <c r="H13" i="27"/>
  <c r="G13" i="27"/>
  <c r="Q12" i="27"/>
  <c r="P12" i="27"/>
  <c r="O12" i="27"/>
  <c r="N12" i="27"/>
  <c r="M12" i="27"/>
  <c r="L12" i="27"/>
  <c r="K12" i="27"/>
  <c r="J12" i="27"/>
  <c r="I12" i="27"/>
  <c r="H12" i="27"/>
  <c r="G12" i="27"/>
  <c r="Q11" i="27"/>
  <c r="P11" i="27"/>
  <c r="O11" i="27"/>
  <c r="N11" i="27"/>
  <c r="M11" i="27"/>
  <c r="L11" i="27"/>
  <c r="K11" i="27"/>
  <c r="J11" i="27"/>
  <c r="I11" i="27"/>
  <c r="H11" i="27"/>
  <c r="G11" i="27"/>
  <c r="Q10" i="27"/>
  <c r="P10" i="27"/>
  <c r="O10" i="27"/>
  <c r="N10" i="27"/>
  <c r="M10" i="27"/>
  <c r="L10" i="27"/>
  <c r="K10" i="27"/>
  <c r="J10" i="27"/>
  <c r="I10" i="27"/>
  <c r="H10" i="27"/>
  <c r="G10" i="27"/>
  <c r="C10" i="27"/>
  <c r="Q9" i="27"/>
  <c r="P9" i="27"/>
  <c r="P8" i="27" s="1"/>
  <c r="O9" i="27"/>
  <c r="N9" i="27"/>
  <c r="M9" i="27"/>
  <c r="L9" i="27"/>
  <c r="L8" i="27" s="1"/>
  <c r="K9" i="27"/>
  <c r="J9" i="27"/>
  <c r="J8" i="27" s="1"/>
  <c r="I9" i="27"/>
  <c r="H9" i="27"/>
  <c r="H8" i="27" s="1"/>
  <c r="G9" i="27"/>
  <c r="C9" i="27"/>
  <c r="Q8" i="27"/>
  <c r="O8" i="27"/>
  <c r="N8" i="27"/>
  <c r="M8" i="27"/>
  <c r="K8" i="27"/>
  <c r="I8" i="27"/>
  <c r="G8" i="27"/>
  <c r="C8" i="27"/>
  <c r="A2" i="27"/>
  <c r="AD172" i="18"/>
  <c r="AC155" i="18"/>
  <c r="AD138" i="18"/>
  <c r="C117" i="18"/>
  <c r="C116" i="18"/>
  <c r="C115" i="18"/>
  <c r="C114" i="18"/>
  <c r="C113" i="18"/>
  <c r="C112" i="18"/>
  <c r="AD111" i="18"/>
  <c r="C111" i="18"/>
  <c r="C110" i="18"/>
  <c r="C109" i="18"/>
  <c r="C108" i="18"/>
  <c r="C107" i="18"/>
  <c r="C106" i="18"/>
  <c r="C105" i="18"/>
  <c r="AD104" i="18"/>
  <c r="C104" i="18"/>
  <c r="C103" i="18"/>
  <c r="C102" i="18"/>
  <c r="C101" i="18"/>
  <c r="C100" i="18"/>
  <c r="C99" i="18"/>
  <c r="C98" i="18"/>
  <c r="C97" i="18"/>
  <c r="C96" i="18"/>
  <c r="C95" i="18"/>
  <c r="C94" i="18"/>
  <c r="H93" i="18"/>
  <c r="C93" i="18"/>
  <c r="C92" i="18"/>
  <c r="C91" i="18"/>
  <c r="C90" i="18"/>
  <c r="C89" i="18"/>
  <c r="C88" i="18"/>
  <c r="AD87" i="18"/>
  <c r="C87" i="18"/>
  <c r="W86" i="18"/>
  <c r="C86" i="18"/>
  <c r="C85" i="18"/>
  <c r="C84" i="18"/>
  <c r="C83" i="18"/>
  <c r="C82" i="18"/>
  <c r="C81" i="18"/>
  <c r="C80" i="18"/>
  <c r="C79" i="18"/>
  <c r="S78" i="18"/>
  <c r="Q29" i="27" s="1"/>
  <c r="R78" i="18"/>
  <c r="P29" i="27" s="1"/>
  <c r="Q78" i="18"/>
  <c r="O29" i="27" s="1"/>
  <c r="P78" i="18"/>
  <c r="N29" i="27" s="1"/>
  <c r="O78" i="18"/>
  <c r="M29" i="27" s="1"/>
  <c r="N78" i="18"/>
  <c r="L29" i="27" s="1"/>
  <c r="M78" i="18"/>
  <c r="K29" i="27" s="1"/>
  <c r="L78" i="18"/>
  <c r="J29" i="27" s="1"/>
  <c r="K78" i="18"/>
  <c r="I29" i="27" s="1"/>
  <c r="J78" i="18"/>
  <c r="H29" i="27" s="1"/>
  <c r="I78" i="18"/>
  <c r="H78" i="18"/>
  <c r="F29" i="27" s="1"/>
  <c r="C78" i="18"/>
  <c r="S77" i="18"/>
  <c r="R77" i="18"/>
  <c r="P28" i="27" s="1"/>
  <c r="Q77" i="18"/>
  <c r="P77" i="18"/>
  <c r="N28" i="27" s="1"/>
  <c r="O77" i="18"/>
  <c r="N77" i="18"/>
  <c r="L28" i="27" s="1"/>
  <c r="M77" i="18"/>
  <c r="K28" i="27" s="1"/>
  <c r="L77" i="18"/>
  <c r="J28" i="27" s="1"/>
  <c r="K77" i="18"/>
  <c r="J77" i="18"/>
  <c r="H28" i="27" s="1"/>
  <c r="I77" i="18"/>
  <c r="H77" i="18"/>
  <c r="F28" i="27" s="1"/>
  <c r="C77" i="18"/>
  <c r="C76" i="18"/>
  <c r="C75" i="18"/>
  <c r="C74" i="18"/>
  <c r="C73" i="18"/>
  <c r="C72" i="18"/>
  <c r="C71" i="18"/>
  <c r="AD70" i="18"/>
  <c r="I70" i="18"/>
  <c r="H70" i="18"/>
  <c r="C70" i="18"/>
  <c r="C69" i="18"/>
  <c r="H68" i="18"/>
  <c r="H65" i="18"/>
  <c r="W35" i="18" s="1"/>
  <c r="AB35" i="18" s="1"/>
  <c r="C64" i="18"/>
  <c r="H63" i="18"/>
  <c r="C63" i="18"/>
  <c r="C62" i="18"/>
  <c r="H61" i="18"/>
  <c r="C61" i="18"/>
  <c r="C60" i="18"/>
  <c r="H59" i="18"/>
  <c r="C59" i="18"/>
  <c r="W58" i="18"/>
  <c r="C58" i="18"/>
  <c r="I57" i="18"/>
  <c r="AD120" i="18" s="1"/>
  <c r="H57" i="18"/>
  <c r="C57" i="18"/>
  <c r="I56" i="18"/>
  <c r="H56" i="18"/>
  <c r="C56" i="18"/>
  <c r="I55" i="18"/>
  <c r="AD112" i="18" s="1"/>
  <c r="H55" i="18"/>
  <c r="C55" i="18"/>
  <c r="I54" i="18"/>
  <c r="H54" i="18"/>
  <c r="C54" i="18"/>
  <c r="AD53" i="18"/>
  <c r="I53" i="18"/>
  <c r="H53" i="18"/>
  <c r="C53" i="18"/>
  <c r="W52" i="18"/>
  <c r="I52" i="18"/>
  <c r="AD109" i="18" s="1"/>
  <c r="H52" i="18"/>
  <c r="C52" i="18"/>
  <c r="C51" i="18"/>
  <c r="J50" i="18"/>
  <c r="H50" i="18"/>
  <c r="C50" i="18"/>
  <c r="K49" i="18"/>
  <c r="J49" i="18"/>
  <c r="I49" i="18"/>
  <c r="H49" i="18"/>
  <c r="C49" i="18"/>
  <c r="K48" i="18"/>
  <c r="J48" i="18"/>
  <c r="I48" i="18"/>
  <c r="H48" i="18"/>
  <c r="C48" i="18"/>
  <c r="J47" i="18"/>
  <c r="H47" i="18"/>
  <c r="C47" i="18"/>
  <c r="K46" i="18"/>
  <c r="J46" i="18"/>
  <c r="I46" i="18"/>
  <c r="H46" i="18"/>
  <c r="C46" i="18"/>
  <c r="K45" i="18"/>
  <c r="J45" i="18"/>
  <c r="I45" i="18"/>
  <c r="H35" i="18" s="1"/>
  <c r="H36" i="18" s="1"/>
  <c r="H45" i="18"/>
  <c r="C45" i="18"/>
  <c r="C44" i="18"/>
  <c r="C43" i="18"/>
  <c r="C42" i="18"/>
  <c r="W41" i="18"/>
  <c r="H41" i="18"/>
  <c r="C41" i="18"/>
  <c r="C40" i="18"/>
  <c r="C39" i="18"/>
  <c r="C38" i="18"/>
  <c r="H37" i="18"/>
  <c r="W111" i="18" s="1"/>
  <c r="C37" i="18"/>
  <c r="AD36" i="18"/>
  <c r="AA36" i="18"/>
  <c r="C36" i="18"/>
  <c r="AC35" i="18"/>
  <c r="Z35" i="18"/>
  <c r="C35" i="18"/>
  <c r="H34" i="18"/>
  <c r="C34" i="18"/>
  <c r="C33" i="18"/>
  <c r="C32" i="18"/>
  <c r="C31" i="18"/>
  <c r="C30" i="18"/>
  <c r="C29" i="18"/>
  <c r="C28" i="18"/>
  <c r="C27" i="18"/>
  <c r="AC26" i="18"/>
  <c r="W26" i="18"/>
  <c r="C26" i="18"/>
  <c r="C25" i="18"/>
  <c r="Z24" i="18"/>
  <c r="Z36" i="18" s="1"/>
  <c r="W24" i="18"/>
  <c r="W36" i="18" s="1"/>
  <c r="C24" i="18"/>
  <c r="C23" i="18"/>
  <c r="H22" i="18"/>
  <c r="C22" i="18"/>
  <c r="C21" i="18"/>
  <c r="C20" i="18"/>
  <c r="R19" i="18"/>
  <c r="C19" i="18"/>
  <c r="AP18" i="18"/>
  <c r="AO18" i="18"/>
  <c r="AM18" i="18"/>
  <c r="AK18" i="18"/>
  <c r="AI18" i="18"/>
  <c r="AH18" i="18"/>
  <c r="AG18" i="18"/>
  <c r="AD18" i="18"/>
  <c r="W18" i="18"/>
  <c r="U18" i="18"/>
  <c r="T18" i="18"/>
  <c r="R18" i="18"/>
  <c r="P18" i="18"/>
  <c r="O18" i="18"/>
  <c r="N18" i="18"/>
  <c r="M18" i="18"/>
  <c r="L18" i="18"/>
  <c r="Q18" i="18" s="1"/>
  <c r="S18" i="18" s="1"/>
  <c r="C18" i="18"/>
  <c r="C17" i="18"/>
  <c r="C16" i="18"/>
  <c r="C15" i="18"/>
  <c r="C14" i="18"/>
  <c r="C13" i="18"/>
  <c r="C12" i="18"/>
  <c r="AP11" i="18"/>
  <c r="AO11" i="18"/>
  <c r="AM11" i="18"/>
  <c r="AL11" i="18"/>
  <c r="AN11" i="18" s="1"/>
  <c r="AK11" i="18"/>
  <c r="AI11" i="18"/>
  <c r="AJ11" i="18" s="1"/>
  <c r="AH11" i="18"/>
  <c r="AG11" i="18"/>
  <c r="U11" i="18"/>
  <c r="T11" i="18"/>
  <c r="S11" i="18"/>
  <c r="R11" i="18"/>
  <c r="P11" i="18"/>
  <c r="O11" i="18"/>
  <c r="N11" i="18"/>
  <c r="M11" i="18"/>
  <c r="L11" i="18"/>
  <c r="Q11" i="18" s="1"/>
  <c r="C11" i="18"/>
  <c r="AP10" i="18"/>
  <c r="AO10" i="18"/>
  <c r="AM10" i="18"/>
  <c r="AL10" i="18"/>
  <c r="AN10" i="18" s="1"/>
  <c r="AK10" i="18"/>
  <c r="AI10" i="18"/>
  <c r="AJ10" i="18" s="1"/>
  <c r="AH10" i="18"/>
  <c r="AG10" i="18"/>
  <c r="AD10" i="18"/>
  <c r="U10" i="18"/>
  <c r="T10" i="18"/>
  <c r="S10" i="18"/>
  <c r="R10" i="18"/>
  <c r="P10" i="18"/>
  <c r="O10" i="18"/>
  <c r="N10" i="18"/>
  <c r="M10" i="18"/>
  <c r="L10" i="18"/>
  <c r="Q10" i="18" s="1"/>
  <c r="C10" i="18"/>
  <c r="AP9" i="18"/>
  <c r="AO9" i="18"/>
  <c r="AN9" i="18"/>
  <c r="AM9" i="18"/>
  <c r="AL9" i="18"/>
  <c r="AK9" i="18"/>
  <c r="AJ9" i="18"/>
  <c r="AI9" i="18"/>
  <c r="AH9" i="18"/>
  <c r="AG9" i="18"/>
  <c r="AD9" i="18"/>
  <c r="U9" i="18"/>
  <c r="T9" i="18"/>
  <c r="R9" i="18"/>
  <c r="P9" i="18"/>
  <c r="O9" i="18"/>
  <c r="N9" i="18"/>
  <c r="M9" i="18"/>
  <c r="L9" i="18"/>
  <c r="Q9" i="18" s="1"/>
  <c r="S9" i="18" s="1"/>
  <c r="C9" i="18"/>
  <c r="AP8" i="18"/>
  <c r="AO8" i="18"/>
  <c r="AN8" i="18"/>
  <c r="AM8" i="18"/>
  <c r="AL8" i="18"/>
  <c r="AK8" i="18"/>
  <c r="AJ8" i="18"/>
  <c r="AI8" i="18"/>
  <c r="AH8" i="18"/>
  <c r="AG8" i="18"/>
  <c r="U8" i="18"/>
  <c r="T8" i="18"/>
  <c r="R8" i="18"/>
  <c r="Q8" i="18"/>
  <c r="S8" i="18" s="1"/>
  <c r="P8" i="18"/>
  <c r="O8" i="18"/>
  <c r="N8" i="18"/>
  <c r="M8" i="18"/>
  <c r="L8" i="18"/>
  <c r="C8" i="18"/>
  <c r="AP7" i="18"/>
  <c r="AP19" i="18" s="1"/>
  <c r="AO7" i="18"/>
  <c r="AN7" i="18"/>
  <c r="AM7" i="18"/>
  <c r="AM19" i="18" s="1"/>
  <c r="AL7" i="18"/>
  <c r="AK7" i="18"/>
  <c r="AJ7" i="18"/>
  <c r="AI7" i="18"/>
  <c r="AH7" i="18"/>
  <c r="AG7" i="18"/>
  <c r="AG19" i="18" s="1"/>
  <c r="AD7" i="18"/>
  <c r="AD19" i="18" s="1"/>
  <c r="W7" i="18"/>
  <c r="W19" i="18" s="1"/>
  <c r="U7" i="18"/>
  <c r="U19" i="18" s="1"/>
  <c r="T7" i="18"/>
  <c r="T19" i="18" s="1"/>
  <c r="R7" i="18"/>
  <c r="P7" i="18"/>
  <c r="N7" i="18"/>
  <c r="M7" i="18"/>
  <c r="L7" i="18"/>
  <c r="L19" i="18" s="1"/>
  <c r="C7" i="18"/>
  <c r="I6" i="18"/>
  <c r="I7" i="18" s="1"/>
  <c r="C6" i="18"/>
  <c r="C5" i="18"/>
  <c r="D24" i="6"/>
  <c r="G22" i="6"/>
  <c r="H101" i="18" s="1"/>
  <c r="G21" i="6"/>
  <c r="D21" i="6"/>
  <c r="H38" i="18" s="1"/>
  <c r="G20" i="6"/>
  <c r="K19" i="6"/>
  <c r="J19" i="6"/>
  <c r="G19" i="6"/>
  <c r="G18" i="6"/>
  <c r="G17" i="6"/>
  <c r="G16" i="6"/>
  <c r="H98" i="18" s="1"/>
  <c r="G15" i="6"/>
  <c r="G14" i="6"/>
  <c r="G13" i="6"/>
  <c r="G12" i="6"/>
  <c r="K11" i="6"/>
  <c r="J11" i="6"/>
  <c r="G11" i="6"/>
  <c r="G10" i="6"/>
  <c r="C16" i="27" s="1"/>
  <c r="G9" i="6"/>
  <c r="C15" i="27" s="1"/>
  <c r="G8" i="6"/>
  <c r="G7" i="6"/>
  <c r="G6" i="6"/>
  <c r="D6" i="6"/>
  <c r="G5" i="6"/>
  <c r="C11" i="27" s="1"/>
  <c r="C1" i="6"/>
  <c r="L18" i="21"/>
  <c r="I18" i="21"/>
  <c r="F18" i="21"/>
  <c r="C18" i="21"/>
  <c r="L17" i="21"/>
  <c r="I17" i="21"/>
  <c r="F17" i="21"/>
  <c r="C17" i="21"/>
  <c r="L16" i="21"/>
  <c r="I16" i="21"/>
  <c r="F16" i="21"/>
  <c r="C16" i="21"/>
  <c r="L15" i="21"/>
  <c r="I15" i="21"/>
  <c r="F15" i="21"/>
  <c r="C15" i="21"/>
  <c r="L14" i="21"/>
  <c r="I14" i="21"/>
  <c r="F14" i="21"/>
  <c r="C14" i="21"/>
  <c r="L13" i="21"/>
  <c r="I13" i="21"/>
  <c r="F13" i="21"/>
  <c r="C13" i="21"/>
  <c r="L12" i="21"/>
  <c r="I12" i="21"/>
  <c r="F12" i="21"/>
  <c r="C12" i="21"/>
  <c r="L11" i="21"/>
  <c r="I11" i="21"/>
  <c r="F11" i="21"/>
  <c r="C11" i="21"/>
  <c r="L10" i="21"/>
  <c r="I10" i="21"/>
  <c r="F10" i="21"/>
  <c r="C10" i="21"/>
  <c r="L9" i="21"/>
  <c r="I9" i="21"/>
  <c r="F9" i="21"/>
  <c r="C9" i="21"/>
  <c r="L8" i="21"/>
  <c r="I8" i="21"/>
  <c r="F8" i="21"/>
  <c r="C8" i="21"/>
  <c r="L7" i="21"/>
  <c r="I7" i="21"/>
  <c r="F7" i="21"/>
  <c r="C7" i="21"/>
  <c r="L6" i="21"/>
  <c r="I6" i="21"/>
  <c r="F6" i="21"/>
  <c r="C6" i="21"/>
  <c r="L5" i="21"/>
  <c r="I5" i="21"/>
  <c r="F5" i="21"/>
  <c r="C5" i="21"/>
  <c r="L4" i="21"/>
  <c r="I4" i="21"/>
  <c r="F4" i="21"/>
  <c r="C4" i="21"/>
  <c r="J7" i="18" l="1"/>
  <c r="G7" i="18"/>
  <c r="AL19" i="18"/>
  <c r="Z111" i="18"/>
  <c r="AA111" i="18" s="1"/>
  <c r="AB111" i="18"/>
  <c r="AC111" i="18" s="1"/>
  <c r="K29" i="18"/>
  <c r="C21" i="27"/>
  <c r="H97" i="18"/>
  <c r="C26" i="27"/>
  <c r="G100" i="18"/>
  <c r="W146" i="18"/>
  <c r="W95" i="18"/>
  <c r="W78" i="18"/>
  <c r="W61" i="18"/>
  <c r="H40" i="18"/>
  <c r="W10" i="18"/>
  <c r="W163" i="18"/>
  <c r="W129" i="18"/>
  <c r="W112" i="18"/>
  <c r="W44" i="18"/>
  <c r="Q7" i="18"/>
  <c r="Q19" i="18" s="1"/>
  <c r="Z7" i="18"/>
  <c r="AO19" i="18"/>
  <c r="Z18" i="18"/>
  <c r="H29" i="18"/>
  <c r="H39" i="18"/>
  <c r="AD121" i="18"/>
  <c r="F27" i="27"/>
  <c r="H100" i="18"/>
  <c r="Z86" i="18"/>
  <c r="AA86" i="18" s="1"/>
  <c r="AB86" i="18"/>
  <c r="AC86" i="18" s="1"/>
  <c r="G93" i="18"/>
  <c r="C12" i="27"/>
  <c r="H95" i="18"/>
  <c r="C18" i="27"/>
  <c r="G101" i="18"/>
  <c r="C28" i="27"/>
  <c r="H74" i="18"/>
  <c r="AB7" i="18"/>
  <c r="AN18" i="18"/>
  <c r="AN19" i="18" s="1"/>
  <c r="AJ18" i="18"/>
  <c r="AL18" i="18"/>
  <c r="Z26" i="18"/>
  <c r="AB26" i="18" s="1"/>
  <c r="W162" i="18"/>
  <c r="W60" i="18"/>
  <c r="W145" i="18"/>
  <c r="W77" i="18"/>
  <c r="H42" i="18"/>
  <c r="W9" i="18"/>
  <c r="W128" i="18"/>
  <c r="W94" i="18"/>
  <c r="W43" i="18"/>
  <c r="Z52" i="18"/>
  <c r="G96" i="18"/>
  <c r="C22" i="27"/>
  <c r="F26" i="27"/>
  <c r="C27" i="27"/>
  <c r="G95" i="18"/>
  <c r="C14" i="27"/>
  <c r="G97" i="18"/>
  <c r="C20" i="27"/>
  <c r="C25" i="27"/>
  <c r="F25" i="27"/>
  <c r="F18" i="27"/>
  <c r="F14" i="27"/>
  <c r="F10" i="27"/>
  <c r="F16" i="27"/>
  <c r="F22" i="27"/>
  <c r="F20" i="27"/>
  <c r="F12" i="27"/>
  <c r="F21" i="27"/>
  <c r="F19" i="27"/>
  <c r="F17" i="27"/>
  <c r="F15" i="27"/>
  <c r="F13" i="27"/>
  <c r="F11" i="27"/>
  <c r="F9" i="27"/>
  <c r="F8" i="27"/>
  <c r="C13" i="27"/>
  <c r="G94" i="18"/>
  <c r="H94" i="18"/>
  <c r="C17" i="27"/>
  <c r="C19" i="27"/>
  <c r="H96" i="18"/>
  <c r="F24" i="27"/>
  <c r="C24" i="27"/>
  <c r="G99" i="18"/>
  <c r="C29" i="27"/>
  <c r="H75" i="18"/>
  <c r="I12" i="18"/>
  <c r="I11" i="18"/>
  <c r="I10" i="18"/>
  <c r="I9" i="18"/>
  <c r="I8" i="18"/>
  <c r="I16" i="18"/>
  <c r="I15" i="18"/>
  <c r="I14" i="18"/>
  <c r="I13" i="18"/>
  <c r="O7" i="18"/>
  <c r="S7" i="18"/>
  <c r="S19" i="18" s="1"/>
  <c r="R29" i="18"/>
  <c r="R30" i="18" s="1"/>
  <c r="R31" i="18" s="1"/>
  <c r="R32" i="18" s="1"/>
  <c r="R33" i="18" s="1"/>
  <c r="R34" i="18" s="1"/>
  <c r="AJ12" i="18" s="1"/>
  <c r="Q23" i="27" s="1"/>
  <c r="H23" i="18"/>
  <c r="H24" i="18" s="1"/>
  <c r="H25" i="18" s="1"/>
  <c r="H26" i="18" s="1"/>
  <c r="H27" i="18" s="1"/>
  <c r="H28" i="18" s="1"/>
  <c r="O12" i="18" s="1"/>
  <c r="F23" i="27" s="1"/>
  <c r="I29" i="18"/>
  <c r="W27" i="18"/>
  <c r="H99" i="18"/>
  <c r="W120" i="18"/>
  <c r="W137" i="18"/>
  <c r="W171" i="18"/>
  <c r="AB24" i="18"/>
  <c r="AB36" i="18" s="1"/>
  <c r="W53" i="18"/>
  <c r="J29" i="18" s="1"/>
  <c r="Z41" i="18"/>
  <c r="W70" i="18"/>
  <c r="AC24" i="18"/>
  <c r="AC36" i="18" s="1"/>
  <c r="Z58" i="18"/>
  <c r="W143" i="18"/>
  <c r="W126" i="18"/>
  <c r="W109" i="18"/>
  <c r="W75" i="18"/>
  <c r="W103" i="18"/>
  <c r="W69" i="18"/>
  <c r="W92" i="18"/>
  <c r="W160" i="18"/>
  <c r="W154" i="18"/>
  <c r="Z160" i="18" l="1"/>
  <c r="W172" i="18"/>
  <c r="Q29" i="18" s="1"/>
  <c r="AB75" i="18"/>
  <c r="W87" i="18"/>
  <c r="L29" i="18" s="1"/>
  <c r="Z75" i="18"/>
  <c r="Z70" i="18"/>
  <c r="AB58" i="18"/>
  <c r="AA58" i="18"/>
  <c r="AA70" i="18" s="1"/>
  <c r="Z171" i="18"/>
  <c r="AA171" i="18" s="1"/>
  <c r="J14" i="18"/>
  <c r="G14" i="18"/>
  <c r="G9" i="18"/>
  <c r="J9" i="18"/>
  <c r="Z94" i="18"/>
  <c r="AB94" i="18" s="1"/>
  <c r="AC94" i="18"/>
  <c r="Z77" i="18"/>
  <c r="AA77" i="18" s="1"/>
  <c r="AB112" i="18"/>
  <c r="AC112" i="18" s="1"/>
  <c r="Z112" i="18"/>
  <c r="AA112" i="18" s="1"/>
  <c r="AB146" i="18"/>
  <c r="AD146" i="18"/>
  <c r="Z146" i="18"/>
  <c r="W104" i="18"/>
  <c r="M29" i="18" s="1"/>
  <c r="Z92" i="18"/>
  <c r="Z104" i="18" s="1"/>
  <c r="AC92" i="18"/>
  <c r="AC104" i="18" s="1"/>
  <c r="Z109" i="18"/>
  <c r="AB109" i="18"/>
  <c r="W121" i="18"/>
  <c r="N29" i="18" s="1"/>
  <c r="Z53" i="18"/>
  <c r="AB41" i="18"/>
  <c r="AB53" i="18" s="1"/>
  <c r="AB137" i="18"/>
  <c r="AC137" i="18" s="1"/>
  <c r="Z137" i="18"/>
  <c r="AA137" i="18" s="1"/>
  <c r="Z27" i="18"/>
  <c r="AB27" i="18" s="1"/>
  <c r="AC27" i="18"/>
  <c r="J15" i="18"/>
  <c r="G15" i="18"/>
  <c r="G10" i="18"/>
  <c r="J10" i="18"/>
  <c r="AB128" i="18"/>
  <c r="AC128" i="18" s="1"/>
  <c r="Z128" i="18"/>
  <c r="AA128" i="18" s="1"/>
  <c r="Z145" i="18"/>
  <c r="AD145" i="18"/>
  <c r="AB145" i="18"/>
  <c r="AB19" i="18"/>
  <c r="AC7" i="18"/>
  <c r="AC19" i="18" s="1"/>
  <c r="H30" i="18"/>
  <c r="AA7" i="18"/>
  <c r="AA19" i="18" s="1"/>
  <c r="Z19" i="18"/>
  <c r="Z129" i="18"/>
  <c r="AA129" i="18" s="1"/>
  <c r="AB129" i="18"/>
  <c r="AC129" i="18" s="1"/>
  <c r="Z61" i="18"/>
  <c r="AA61" i="18" s="1"/>
  <c r="AB61" i="18"/>
  <c r="AC61" i="18" s="1"/>
  <c r="Z69" i="18"/>
  <c r="AA69" i="18" s="1"/>
  <c r="W138" i="18"/>
  <c r="O29" i="18" s="1"/>
  <c r="Z126" i="18"/>
  <c r="AB126" i="18" s="1"/>
  <c r="Z120" i="18"/>
  <c r="AA120" i="18" s="1"/>
  <c r="J16" i="18"/>
  <c r="G16" i="18"/>
  <c r="G11" i="18"/>
  <c r="J11" i="18"/>
  <c r="AA52" i="18"/>
  <c r="AA53" i="18" s="1"/>
  <c r="AB52" i="18"/>
  <c r="AC52" i="18" s="1"/>
  <c r="AC53" i="18" s="1"/>
  <c r="AB9" i="18"/>
  <c r="AC9" i="18" s="1"/>
  <c r="Z9" i="18"/>
  <c r="AA9" i="18" s="1"/>
  <c r="Z60" i="18"/>
  <c r="AA60" i="18" s="1"/>
  <c r="Z163" i="18"/>
  <c r="AA163" i="18" s="1"/>
  <c r="Z78" i="18"/>
  <c r="AA78" i="18" s="1"/>
  <c r="X10" i="18"/>
  <c r="Y10" i="18" s="1"/>
  <c r="X9" i="18"/>
  <c r="Y9" i="18" s="1"/>
  <c r="X7" i="18"/>
  <c r="Y7" i="18" s="1"/>
  <c r="X18" i="18"/>
  <c r="Y18" i="18" s="1"/>
  <c r="AB154" i="18"/>
  <c r="AD154" i="18"/>
  <c r="Z154" i="18"/>
  <c r="AA154" i="18" s="1"/>
  <c r="AA155" i="18" s="1"/>
  <c r="Z103" i="18"/>
  <c r="AA103" i="18" s="1"/>
  <c r="AA104" i="18" s="1"/>
  <c r="AC103" i="18"/>
  <c r="Z143" i="18"/>
  <c r="Z155" i="18" s="1"/>
  <c r="W155" i="18"/>
  <c r="P29" i="18" s="1"/>
  <c r="AD143" i="18"/>
  <c r="AD155" i="18" s="1"/>
  <c r="J13" i="18"/>
  <c r="G13" i="18"/>
  <c r="G8" i="18"/>
  <c r="J8" i="18"/>
  <c r="G12" i="18"/>
  <c r="J12" i="18"/>
  <c r="Z43" i="18"/>
  <c r="AB43" i="18"/>
  <c r="Z162" i="18"/>
  <c r="AA162" i="18" s="1"/>
  <c r="AB162" i="18"/>
  <c r="AC162" i="18" s="1"/>
  <c r="AA18" i="18"/>
  <c r="AB18" i="18"/>
  <c r="AC18" i="18" s="1"/>
  <c r="Z44" i="18"/>
  <c r="AB44" i="18" s="1"/>
  <c r="Z10" i="18"/>
  <c r="AA10" i="18" s="1"/>
  <c r="AB10" i="18"/>
  <c r="AC10" i="18" s="1"/>
  <c r="AC95" i="18"/>
  <c r="Z95" i="18"/>
  <c r="AB95" i="18" s="1"/>
  <c r="AB138" i="18" l="1"/>
  <c r="AC126" i="18"/>
  <c r="AC138" i="18" s="1"/>
  <c r="X103" i="18"/>
  <c r="Y103" i="18" s="1"/>
  <c r="X94" i="18"/>
  <c r="Y94" i="18" s="1"/>
  <c r="U90" i="18"/>
  <c r="X92" i="18"/>
  <c r="Y92" i="18" s="1"/>
  <c r="X95" i="18"/>
  <c r="Y95" i="18" s="1"/>
  <c r="O30" i="18"/>
  <c r="O31" i="18" s="1"/>
  <c r="O32" i="18" s="1"/>
  <c r="Y131" i="18" s="1"/>
  <c r="N23" i="27" s="1"/>
  <c r="X69" i="18"/>
  <c r="Y69" i="18" s="1"/>
  <c r="X58" i="18"/>
  <c r="Y58" i="18" s="1"/>
  <c r="K30" i="18" s="1"/>
  <c r="K31" i="18" s="1"/>
  <c r="U56" i="18"/>
  <c r="X61" i="18"/>
  <c r="Y61" i="18" s="1"/>
  <c r="X60" i="18"/>
  <c r="Y60" i="18" s="1"/>
  <c r="M30" i="18"/>
  <c r="AB143" i="18"/>
  <c r="AB155" i="18" s="1"/>
  <c r="X24" i="18"/>
  <c r="Y24" i="18" s="1"/>
  <c r="I30" i="18" s="1"/>
  <c r="I31" i="18" s="1"/>
  <c r="I32" i="18" s="1"/>
  <c r="Y29" i="18" s="1"/>
  <c r="H23" i="27" s="1"/>
  <c r="X35" i="18"/>
  <c r="Y35" i="18" s="1"/>
  <c r="X26" i="18"/>
  <c r="Y26" i="18" s="1"/>
  <c r="X27" i="18"/>
  <c r="Y27" i="18" s="1"/>
  <c r="U22" i="18"/>
  <c r="X78" i="18"/>
  <c r="Y78" i="18" s="1"/>
  <c r="U73" i="18"/>
  <c r="X77" i="18"/>
  <c r="Y77" i="18" s="1"/>
  <c r="X86" i="18"/>
  <c r="Y86" i="18" s="1"/>
  <c r="X75" i="18"/>
  <c r="Y75" i="18" s="1"/>
  <c r="AB120" i="18"/>
  <c r="AC120" i="18" s="1"/>
  <c r="AB121" i="18"/>
  <c r="AC109" i="18"/>
  <c r="AC121" i="18" s="1"/>
  <c r="AA75" i="18"/>
  <c r="AA87" i="18" s="1"/>
  <c r="Z87" i="18"/>
  <c r="X112" i="18"/>
  <c r="Y112" i="18" s="1"/>
  <c r="X120" i="18"/>
  <c r="Y120" i="18" s="1"/>
  <c r="U107" i="18"/>
  <c r="X111" i="18"/>
  <c r="Y111" i="18" s="1"/>
  <c r="X109" i="18"/>
  <c r="Y109" i="18" s="1"/>
  <c r="N30" i="18" s="1"/>
  <c r="N31" i="18" s="1"/>
  <c r="N32" i="18" s="1"/>
  <c r="Y114" i="18" s="1"/>
  <c r="M23" i="27" s="1"/>
  <c r="P30" i="18"/>
  <c r="AB103" i="18"/>
  <c r="AB78" i="18"/>
  <c r="AC78" i="18" s="1"/>
  <c r="AB163" i="18"/>
  <c r="AC163" i="18" s="1"/>
  <c r="X171" i="18"/>
  <c r="Y171" i="18" s="1"/>
  <c r="X163" i="18"/>
  <c r="Y163" i="18" s="1"/>
  <c r="U158" i="18"/>
  <c r="X162" i="18"/>
  <c r="Y162" i="18" s="1"/>
  <c r="X160" i="18"/>
  <c r="Y160" i="18" s="1"/>
  <c r="Q30" i="18" s="1"/>
  <c r="Q31" i="18" s="1"/>
  <c r="Q32" i="18" s="1"/>
  <c r="Y165" i="18" s="1"/>
  <c r="P23" i="27" s="1"/>
  <c r="AB69" i="18"/>
  <c r="AC69" i="18" s="1"/>
  <c r="AA109" i="18"/>
  <c r="AA121" i="18" s="1"/>
  <c r="Z121" i="18"/>
  <c r="AC58" i="18"/>
  <c r="AC70" i="18" s="1"/>
  <c r="AB70" i="18"/>
  <c r="L30" i="18"/>
  <c r="X52" i="18"/>
  <c r="Y52" i="18" s="1"/>
  <c r="X44" i="18"/>
  <c r="Y44" i="18" s="1"/>
  <c r="U39" i="18"/>
  <c r="X41" i="18"/>
  <c r="Y41" i="18" s="1"/>
  <c r="J30" i="18" s="1"/>
  <c r="X43" i="18"/>
  <c r="Y43" i="18" s="1"/>
  <c r="AB87" i="18"/>
  <c r="AC75" i="18"/>
  <c r="AC87" i="18" s="1"/>
  <c r="AA160" i="18"/>
  <c r="AA172" i="18" s="1"/>
  <c r="Z172" i="18"/>
  <c r="AB60" i="18"/>
  <c r="AC60" i="18" s="1"/>
  <c r="AA126" i="18"/>
  <c r="AA138" i="18" s="1"/>
  <c r="Z138" i="18"/>
  <c r="H31" i="18"/>
  <c r="H32" i="18" s="1"/>
  <c r="Y12" i="18" s="1"/>
  <c r="G23" i="27" s="1"/>
  <c r="X154" i="18"/>
  <c r="Y154" i="18" s="1"/>
  <c r="X143" i="18"/>
  <c r="Y143" i="18" s="1"/>
  <c r="U141" i="18"/>
  <c r="X145" i="18"/>
  <c r="Y145" i="18" s="1"/>
  <c r="X146" i="18"/>
  <c r="Y146" i="18" s="1"/>
  <c r="AB92" i="18"/>
  <c r="AB104" i="18" s="1"/>
  <c r="AB77" i="18"/>
  <c r="AC77" i="18" s="1"/>
  <c r="X128" i="18"/>
  <c r="Y128" i="18" s="1"/>
  <c r="X137" i="18"/>
  <c r="Y137" i="18" s="1"/>
  <c r="X129" i="18"/>
  <c r="Y129" i="18" s="1"/>
  <c r="U124" i="18"/>
  <c r="X126" i="18"/>
  <c r="Y126" i="18" s="1"/>
  <c r="AB171" i="18"/>
  <c r="AC171" i="18" s="1"/>
  <c r="AB160" i="18"/>
  <c r="AB172" i="18" l="1"/>
  <c r="AC160" i="18"/>
  <c r="AC172" i="18" s="1"/>
  <c r="L31" i="18"/>
  <c r="L32" i="18" s="1"/>
  <c r="Y80" i="18" s="1"/>
  <c r="K23" i="27" s="1"/>
  <c r="M31" i="18"/>
  <c r="M32" i="18" s="1"/>
  <c r="Y97" i="18" s="1"/>
  <c r="L23" i="27" s="1"/>
  <c r="K32" i="18"/>
  <c r="Y63" i="18" s="1"/>
  <c r="J23" i="27" s="1"/>
  <c r="P31" i="18"/>
  <c r="P32" i="18" s="1"/>
  <c r="Y148" i="18" s="1"/>
  <c r="O23" i="27" s="1"/>
  <c r="J31" i="18"/>
  <c r="J32" i="18" s="1"/>
  <c r="Y46" i="18" s="1"/>
  <c r="I23" i="27" s="1"/>
</calcChain>
</file>

<file path=xl/sharedStrings.xml><?xml version="1.0" encoding="utf-8"?>
<sst xmlns="http://schemas.openxmlformats.org/spreadsheetml/2006/main" count="1835" uniqueCount="1593">
  <si>
    <t>1 in 6</t>
  </si>
  <si>
    <t>1 in 4 Sat</t>
  </si>
  <si>
    <t>Single week</t>
  </si>
  <si>
    <t>9 Day Fortnight (6+3)</t>
  </si>
  <si>
    <t>9 Day Fortnight (5+4)</t>
  </si>
  <si>
    <t>9 Day Fortnight PT Wkend</t>
  </si>
  <si>
    <t>2 in 6 Saturdays</t>
  </si>
  <si>
    <t>4 day 3 Week Rota</t>
  </si>
  <si>
    <t>1 in 2 Saturdays</t>
  </si>
  <si>
    <t>Wallington</t>
  </si>
  <si>
    <t>UNIT NAME</t>
  </si>
  <si>
    <t>Cost Centre Number</t>
  </si>
  <si>
    <t>&lt; Select Office Name &gt;</t>
  </si>
  <si>
    <t>Office Name</t>
  </si>
  <si>
    <t>FSCC Number</t>
  </si>
  <si>
    <t>Total Outdoor Workload</t>
  </si>
  <si>
    <t>Total Number of Routes</t>
  </si>
  <si>
    <t>Indoor SA</t>
  </si>
  <si>
    <t>LINCOLN NORTH SDOS</t>
  </si>
  <si>
    <t>NOTTINGHAM RURAL SDOS</t>
  </si>
  <si>
    <t>WEDMORE SPDO</t>
  </si>
  <si>
    <t>Shared Route Standard Adjustment</t>
  </si>
  <si>
    <t>Version Control</t>
  </si>
  <si>
    <t>Version</t>
  </si>
  <si>
    <t>Comments</t>
  </si>
  <si>
    <t>Release Date</t>
  </si>
  <si>
    <t>v1.0</t>
  </si>
  <si>
    <t>Original release</t>
  </si>
  <si>
    <t>New Model Week Workload</t>
  </si>
  <si>
    <t>WTLL</t>
  </si>
  <si>
    <t>Current Outdoor Span</t>
  </si>
  <si>
    <t>Total Full-time Delivery Cover Duties from DDS</t>
  </si>
  <si>
    <t>Total Part-time Delivery Cover Duties from DDS</t>
  </si>
  <si>
    <t>Saturday Only Delivery Cover Duties from DDS</t>
  </si>
  <si>
    <t>Average Wed - Fri Indoor Workload from MWWT</t>
  </si>
  <si>
    <t>Current Number of Shared Routes from DDS</t>
  </si>
  <si>
    <t>Thursday's IPS &amp; Prep SA Hours from DDS</t>
  </si>
  <si>
    <t>v1.1</t>
  </si>
  <si>
    <t>Supplementary savings information moved from the discussion summary page into a dedicated page</t>
  </si>
  <si>
    <t>Duty No.</t>
  </si>
  <si>
    <t>Duty Name</t>
  </si>
  <si>
    <t>FT/PT</t>
  </si>
  <si>
    <t>Walk Type</t>
  </si>
  <si>
    <t>Walk Method</t>
  </si>
  <si>
    <t>FT</t>
  </si>
  <si>
    <t>RURAL</t>
  </si>
  <si>
    <t>PT</t>
  </si>
  <si>
    <t>TOWN</t>
  </si>
  <si>
    <t>FIRMS</t>
  </si>
  <si>
    <t>PT Res</t>
  </si>
  <si>
    <t>FT Res</t>
  </si>
  <si>
    <t>REF</t>
  </si>
  <si>
    <t>DUTY DURATION</t>
  </si>
  <si>
    <t>WEEKS IN ROTATION</t>
  </si>
  <si>
    <t>ROTATION OPTION</t>
  </si>
  <si>
    <t>Standard Outdoor Span</t>
  </si>
  <si>
    <t>Fulltime MR</t>
  </si>
  <si>
    <t>Tiedown</t>
  </si>
  <si>
    <t>Start</t>
  </si>
  <si>
    <t>FT Numbers</t>
  </si>
  <si>
    <t>AVAILABLE INDOOR TIME Per Duty Per Day (CURRENT)</t>
  </si>
  <si>
    <t>PT Numbers</t>
  </si>
  <si>
    <t>Weeks in Rota</t>
  </si>
  <si>
    <t>Town</t>
  </si>
  <si>
    <t>Rural</t>
  </si>
  <si>
    <t>Hybrid</t>
  </si>
  <si>
    <t>Reference Data</t>
  </si>
  <si>
    <t>Delivery Routes, Full-time - Part-time</t>
  </si>
  <si>
    <t>Rural 1</t>
  </si>
  <si>
    <t>Rural 2</t>
  </si>
  <si>
    <t>Firms</t>
  </si>
  <si>
    <t>Town 1</t>
  </si>
  <si>
    <t>Town 2</t>
  </si>
  <si>
    <t>New MW Indoor Workload Current Duty Set Calculations</t>
  </si>
  <si>
    <t>New MW GeoRoute Workload</t>
  </si>
  <si>
    <t>Time Convertion Table</t>
  </si>
  <si>
    <t>DUTY DURATION (Decimal format based on a 38 hr week)</t>
  </si>
  <si>
    <t>Current Duty Rotation</t>
  </si>
  <si>
    <t>Standard Duty Rotation</t>
  </si>
  <si>
    <t>TOTAL</t>
  </si>
  <si>
    <t>% Split</t>
  </si>
  <si>
    <t>TOTALS</t>
  </si>
  <si>
    <t>Total Rural</t>
  </si>
  <si>
    <t>Total Town</t>
  </si>
  <si>
    <r>
      <rPr>
        <b/>
        <sz val="8"/>
        <color theme="1"/>
        <rFont val="ChevinBold"/>
      </rPr>
      <t>Number of Routes Required</t>
    </r>
    <r>
      <rPr>
        <sz val="8"/>
        <color theme="1"/>
        <rFont val="ChevinBold"/>
      </rPr>
      <t xml:space="preserve"> (New MW, Current Outdoor Span, Current Duty Rotation)</t>
    </r>
  </si>
  <si>
    <r>
      <rPr>
        <b/>
        <sz val="8"/>
        <color theme="1"/>
        <rFont val="ChevinBold"/>
      </rPr>
      <t xml:space="preserve">Number of Routes Required </t>
    </r>
    <r>
      <rPr>
        <sz val="8"/>
        <color theme="1"/>
        <rFont val="ChevinBold"/>
      </rPr>
      <t>(New MW, Standard Outdoor Span, Standard Duty Rotation)</t>
    </r>
  </si>
  <si>
    <t>Unmeasured Hours</t>
  </si>
  <si>
    <t>Total</t>
  </si>
  <si>
    <t>CSS</t>
  </si>
  <si>
    <t>Collections</t>
  </si>
  <si>
    <t>Callers/A level</t>
  </si>
  <si>
    <t>All Other</t>
  </si>
  <si>
    <t>Full-time</t>
  </si>
  <si>
    <t>Part-time</t>
  </si>
  <si>
    <t>AVAILABLE Collection Time Per Duty Per Day (CURRENT)</t>
  </si>
  <si>
    <t>Routes Based on a New Model Weel, Current Spans &amp; Current Rotations</t>
  </si>
  <si>
    <t>New MW Indoor Workload</t>
  </si>
  <si>
    <t>New MW Indoor Workload Minus Total Tie Down (Current)</t>
  </si>
  <si>
    <t>New MW Indoor Workload Minus Total Tie Down (Standard)</t>
  </si>
  <si>
    <t>AVAILABLE INDOOR TIME Per Duty Per Day (STANDARD)</t>
  </si>
  <si>
    <t>AVAILABLE Collection Time Per Duty Per Day (STANDARD)</t>
  </si>
  <si>
    <t>Current Position</t>
  </si>
  <si>
    <t>All Other Full-time Duties</t>
  </si>
  <si>
    <t>All Other Part-time Duties</t>
  </si>
  <si>
    <t>All Other Full-time Cover Duties</t>
  </si>
  <si>
    <t>All Other Part-time Cover Duties</t>
  </si>
  <si>
    <t>Full-time Reserves</t>
  </si>
  <si>
    <t>Part-Time Reserves</t>
  </si>
  <si>
    <t>Full-time SIP (Inc Reserves)</t>
  </si>
  <si>
    <t>Part-time SIP (Inc Reserves)</t>
  </si>
  <si>
    <t>DISCUSSION SUMMARY</t>
  </si>
  <si>
    <t>RURAL DELIVERIES ONLY: Total Duration Time from GeoRoute Peak Day Workload</t>
  </si>
  <si>
    <t>FIRMS DELIVERIES ONLY: Total Duration Time from GeoRoute Peak Day Workload</t>
  </si>
  <si>
    <t>TOWN DELIVERIES ONLY: Total Duration Time from GeoRoute Peak Day Workload</t>
  </si>
  <si>
    <t>HYBRID DELIVERIES ONLY: Total Duration Time from GeoRoute Peak Day Workload</t>
  </si>
  <si>
    <t>Time</t>
  </si>
  <si>
    <t>Decimal</t>
  </si>
  <si>
    <t>TIME CONVERSION TO DECIMAL FORMAT READY RECKONER</t>
  </si>
  <si>
    <t>GeoRoute Workload</t>
  </si>
  <si>
    <t>RURAL Full-time Routes</t>
  </si>
  <si>
    <t>FIRMS Full-time Routes</t>
  </si>
  <si>
    <t>TOWN Full-time Routes</t>
  </si>
  <si>
    <t>HYBRID Full-time Routes</t>
  </si>
  <si>
    <t>RURAL Part-time Routes</t>
  </si>
  <si>
    <t>FIRMS Part-time Routes</t>
  </si>
  <si>
    <t>TOWN Part-time Routes</t>
  </si>
  <si>
    <t>HYBRID Part-time Routes</t>
  </si>
  <si>
    <t>Total Delivery Routes from DDS</t>
  </si>
  <si>
    <t>All Other Full-time Duties from DDS</t>
  </si>
  <si>
    <t>All Other Part-time Duties from DDS</t>
  </si>
  <si>
    <t>All Other Full-time Cover Duties from DDS</t>
  </si>
  <si>
    <t>All Other Part-time Cover Duties from DDS</t>
  </si>
  <si>
    <t>FIRMS Current Rotation</t>
  </si>
  <si>
    <t>HYBRID Current Rotation</t>
  </si>
  <si>
    <t>Full-time SIP Including Reserves from RCS</t>
  </si>
  <si>
    <t>Part-time SIP Including Reserves from RCS</t>
  </si>
  <si>
    <t>IPS &amp; Prep SA Hours</t>
  </si>
  <si>
    <t>Span Lookup Times</t>
  </si>
  <si>
    <t>DAILY INDOOR SUPPLY TIME (CURRENT)</t>
  </si>
  <si>
    <t>DAILY Collection Supply Time (CURRENT)</t>
  </si>
  <si>
    <t>DAILY INDOOR SUPPLY TIME (STANDARD)</t>
  </si>
  <si>
    <t>DAILY Collection Supply Time (STANDARD)</t>
  </si>
  <si>
    <t>Reserve Ratio's</t>
  </si>
  <si>
    <t>1 in 7</t>
  </si>
  <si>
    <t>1 in 8</t>
  </si>
  <si>
    <t>Res Ratio Lookup</t>
  </si>
  <si>
    <t>Saturday Only or Saturday/Monday Cover Duties</t>
  </si>
  <si>
    <t>Sat Only or Sat/Mon Duties</t>
  </si>
  <si>
    <t>Current Reserves</t>
  </si>
  <si>
    <t>Category</t>
  </si>
  <si>
    <t>Current DDS Duty Category</t>
  </si>
  <si>
    <t>HYBRID</t>
  </si>
  <si>
    <t>DELIVERY COVER DUTIES</t>
  </si>
  <si>
    <t>SAT or SAT/MON DELIVERY COVER DUTIES</t>
  </si>
  <si>
    <t>ALL OTHER DUTIES</t>
  </si>
  <si>
    <t>ALL OTHER COVER DUTIES</t>
  </si>
  <si>
    <t>RESERVES</t>
  </si>
  <si>
    <t>Current DDS Duty Category Totals</t>
  </si>
  <si>
    <t>Duty Contract</t>
  </si>
  <si>
    <t>RURAL 1 Percentage of Total Rural Routes</t>
  </si>
  <si>
    <t>RURAL 2 Remaining Percentage</t>
  </si>
  <si>
    <t>TOWN 2 Remaining Percentage</t>
  </si>
  <si>
    <t>RURAL 1 Average Outdoor Span Time</t>
  </si>
  <si>
    <t>RURAL 2 Average Outdoor Span Time</t>
  </si>
  <si>
    <t>FIRMS Average Outdoor Span Time</t>
  </si>
  <si>
    <t>TOWN 1 Average Outdoor Span Time</t>
  </si>
  <si>
    <t>TOWN 1 Percentage of Total Town Routes</t>
  </si>
  <si>
    <t>TOWN 2 Average Outdoor Span Time</t>
  </si>
  <si>
    <t>HYBRID Average Outdoor Span Time</t>
  </si>
  <si>
    <t>RURAL: Total Full-time Routes from DDS</t>
  </si>
  <si>
    <t>FIRMS: Total Full-time Routes from DDS</t>
  </si>
  <si>
    <t>TOWN: Total Full-time Routes from DDS</t>
  </si>
  <si>
    <t>HYBRID: Total Full-time Routes from DDS</t>
  </si>
  <si>
    <t>RURAL: Total Part-time Routes from DDS</t>
  </si>
  <si>
    <t>FIRMS: Total Part-time Routes from DDS</t>
  </si>
  <si>
    <t>TOWN: Total Part-tine Routes from DDS</t>
  </si>
  <si>
    <t>HYBRID: Total Part-time Routes from DDS</t>
  </si>
  <si>
    <t>Planned Set-Up Information</t>
  </si>
  <si>
    <t>Current DDS Information</t>
  </si>
  <si>
    <t>FT MPV</t>
  </si>
  <si>
    <t>PT MPV</t>
  </si>
  <si>
    <t>TOWN DELIVERIES ONLY: Adjusted workload</t>
  </si>
  <si>
    <t>NA</t>
  </si>
  <si>
    <t>FT DOC Duties</t>
  </si>
  <si>
    <t>PT DOC Duties</t>
  </si>
  <si>
    <t>Delivery Route Full-time Cover Duties</t>
  </si>
  <si>
    <t>Delivery Route Part-time Cover Duties</t>
  </si>
  <si>
    <t>Supplementary Benefits info</t>
  </si>
  <si>
    <t>FT Meal Break</t>
  </si>
  <si>
    <t>PT Meal Break</t>
  </si>
  <si>
    <t>Hourly rate</t>
  </si>
  <si>
    <t>Vehicle saving</t>
  </si>
  <si>
    <t>PDA savings</t>
  </si>
  <si>
    <t>DUTY SCENARIO COMPLETION GUIDE</t>
  </si>
  <si>
    <t>SET-UP PAGE</t>
  </si>
  <si>
    <t>GENERAL INFORMATION</t>
  </si>
  <si>
    <t>All time entries must be made in decimal</t>
  </si>
  <si>
    <t>CURRENT DDS INFO PAGE</t>
  </si>
  <si>
    <t>Current DDS information must be checked for accuracy before import</t>
  </si>
  <si>
    <t>Outdoor Span Time is the leave office to return to office time</t>
  </si>
  <si>
    <t>To import the currrent DDS information, the 'Current DDS Import Button' should be pressed and the onscreen prompts followed</t>
  </si>
  <si>
    <t>If the imported information needs to be deleted the 'Current DDS Clear Button' should be pressed</t>
  </si>
  <si>
    <t>The completion of the Set-Up page should start with the unit name being selected from the dropdown list in Cell C6</t>
  </si>
  <si>
    <t>Model Week Workload Section</t>
  </si>
  <si>
    <t>The indoor workload figure to be entered into Cell D10 must be established by taking the average indoor workload figure across Wednesday to Friday and should be sourced from the MWWT Performance page Cells D33 to F33</t>
  </si>
  <si>
    <t>GeoRoute Workload Section</t>
  </si>
  <si>
    <r>
      <t xml:space="preserve">The Deployment Manager must run a high level GeoRoute scenario based on the units current route, </t>
    </r>
    <r>
      <rPr>
        <b/>
        <sz val="12"/>
        <color theme="1"/>
        <rFont val="ChevinLight"/>
      </rPr>
      <t xml:space="preserve">no split and share </t>
    </r>
    <r>
      <rPr>
        <sz val="12"/>
        <color theme="1"/>
        <rFont val="ChevinLight"/>
      </rPr>
      <t>activity and used the MWWT information produced in the previous step</t>
    </r>
  </si>
  <si>
    <t>In Cell D14, enter the total number of current shared van routes.  This figure will generate an allowance (15 minutes per shared van route as set by the Delivery Syetems SME Routing Manager) to account for the impact of Split and Share and will be built into the high level Town Workload figure shown in Cell D21</t>
  </si>
  <si>
    <t>In Cell D15, enter the Rural Total Duration Time from the GeoRoute Peak Day Workload scenario</t>
  </si>
  <si>
    <t>In Cell D17, enter the Firms Total Duration Time from the GeoRoute Peak Day Workload scenario</t>
  </si>
  <si>
    <t>In Cell D19, enter the Town (excluding Hybrid Route Workload)Total Duration Time from the GeoRoute Peak Day Workload scenario</t>
  </si>
  <si>
    <t>In Cell D22, enter the Hybrid Routes Total Duration Time from the GeoRoute Peak Day Workload scenario</t>
  </si>
  <si>
    <t>Current Set-Up Information Section</t>
  </si>
  <si>
    <t>In Cell G23, enter the Current Full-time SIP (NOTE: this information should be sourced from PSP or RCS)</t>
  </si>
  <si>
    <t>In Cell G24, enter the Current Part-time SIP (NOTE: this information should be sourced from PSP or RCS)</t>
  </si>
  <si>
    <r>
      <rPr>
        <b/>
        <sz val="12"/>
        <color theme="1"/>
        <rFont val="ChevinLight"/>
      </rPr>
      <t>NOTE</t>
    </r>
    <r>
      <rPr>
        <sz val="12"/>
        <color theme="1"/>
        <rFont val="ChevinLight"/>
      </rPr>
      <t>: Current Outdoor Span Times Must Be Based On Thursday's DDS Information</t>
    </r>
  </si>
  <si>
    <r>
      <rPr>
        <b/>
        <sz val="12"/>
        <color theme="1"/>
        <rFont val="ChevinLight"/>
      </rPr>
      <t xml:space="preserve">NOTE: </t>
    </r>
    <r>
      <rPr>
        <sz val="12"/>
        <color theme="1"/>
        <rFont val="ChevinLight"/>
      </rPr>
      <t>For Current Rural or Town Routes the Deployment Manager can enter 2 different Outdoor Span Times, select 2 different Duty Rotations and select a percentage breakdown of routes between the 2 selections.  This functionality will assist in the provision of accurate outputs, however there may be ocassions where the Deployment Manager may need to agree with the Deployment Lead the best fit of inputs to best represent a compex set-up in a unit.</t>
    </r>
  </si>
  <si>
    <t>In Cell K8, enter the percentage figure of routes that best represents the previously selected main or single Rural Outdoor Span Time</t>
  </si>
  <si>
    <t>In Cell K9, select from the dropdown list the 2nd Rural Outdoor Span Time or NA</t>
  </si>
  <si>
    <t>In Cell K10, select from the dropdown list the Duty Rotation option that best represents the 2nd Outdoor Span Time or NA</t>
  </si>
  <si>
    <t>In Cell K11, the percentage figure is auto calculated and is the remaining precentage figure of Rural Routes</t>
  </si>
  <si>
    <t>In Cell K16, enter the percentage figure of routes that best represents the previously selected main or single Town Outdoor Span Time (Do not include Hybrid Routes when considering this time)</t>
  </si>
  <si>
    <t>In Cell K17, select from the dropdown list the 2nd Town Outdoor Span Time or NA (Do not include Hybrid Routes when considering this time)</t>
  </si>
  <si>
    <t>In Cell K18, select from the dropdown list the Duty Rotation option that best represents the 2nd Town Outdoor Span Time or NA (Do not include Hybrid Routes when considering this time)</t>
  </si>
  <si>
    <t>In Cell K19, the percentage figure is auto calculated and is the remaining precentage figure of Town Routes</t>
  </si>
  <si>
    <t>Planned Set-Up Information Section</t>
  </si>
  <si>
    <t>RURAL: Outdoor Span Time</t>
  </si>
  <si>
    <t>FIRMS: Outdoor Span Time</t>
  </si>
  <si>
    <t>HYBRID: Outdoor Span Time</t>
  </si>
  <si>
    <t>Part-time contracts are based on 30 hours per week</t>
  </si>
  <si>
    <t>v1.2</t>
  </si>
  <si>
    <t>The document was redesigned to include multiple and variable route input options, this will improve the accuracy of the forecast outputs, all time entries to be made in decimal format, a detailed output summary was included to assist with the output analysis, inputs from DDS were automated to reduce the document completion time and improve data input accuracy, fulltime hrs based on 38 hr week, menu of duty options data updated, WTLL time decreased to 15 minute, completion guide updated to reflect all the document amendments and additions</t>
  </si>
  <si>
    <t>The inputs to and outputs from the Duty Option Scenario document are based on highlevel information</t>
  </si>
  <si>
    <t>CURRENT inputs: DDS must be used to source this information unless a different source is specified in the guide</t>
  </si>
  <si>
    <t>Where a duty rotation is in operation and it is not listed as an option in the dropdown list, the Deployment Manager must agree the best fit option to select with the Deployment Lead</t>
  </si>
  <si>
    <t>When the DDS information has been imported, the Deployment Manager must asign a Duty Category to each listed duty.  To do this, the Deployment Manager must select from the options listed in the dropdown list from Cell I6 down the most appropriate option.  This selection will be used to build the units Current Set-Up Information in Cell's G5:G22 in the Set-Up Page.</t>
  </si>
  <si>
    <t>Routes Based on a New Model Week, Standard Spans, 1 in 6</t>
  </si>
  <si>
    <t>Routes Based on a New Model Week, Standard Spans, 1 in 4 Saturdays</t>
  </si>
  <si>
    <t>Ref 2</t>
  </si>
  <si>
    <t>Ref 3</t>
  </si>
  <si>
    <t>Ref 4</t>
  </si>
  <si>
    <t>Ref 5</t>
  </si>
  <si>
    <t>Ref 6</t>
  </si>
  <si>
    <t>Ref 7</t>
  </si>
  <si>
    <t>Ref 8</t>
  </si>
  <si>
    <t>Ref 9</t>
  </si>
  <si>
    <t>Ref 10</t>
  </si>
  <si>
    <t>Routes Based on a New Model Week, Standard Spans, Single Week</t>
  </si>
  <si>
    <t>Routes Based on a New Model Week, Standard Spans, 9 Day Fortnight (6+3)</t>
  </si>
  <si>
    <t>REF 2</t>
  </si>
  <si>
    <t>REF 3</t>
  </si>
  <si>
    <t>REF 4</t>
  </si>
  <si>
    <t>REF 5</t>
  </si>
  <si>
    <t>REF 6</t>
  </si>
  <si>
    <t>REF 7</t>
  </si>
  <si>
    <t>REF 8</t>
  </si>
  <si>
    <t>REF 9</t>
  </si>
  <si>
    <t>REF 10</t>
  </si>
  <si>
    <t>TOWN: Outdoor Span Time</t>
  </si>
  <si>
    <t>NOT INCLUDING HYBRID</t>
  </si>
  <si>
    <t>1 in 4 Saturdays</t>
  </si>
  <si>
    <t>New Model Week, Planned Outdoor Spans &amp; Rotational Options</t>
  </si>
  <si>
    <t>Routes Based on a New Model Week, Standard Spans, 9 Day Fortnight (5+4)</t>
  </si>
  <si>
    <t>Routes Based on a New Model Week, Standard Spans, 9 Day Fortnight PT Wkend</t>
  </si>
  <si>
    <t>Routes Based on a New Model Week, Standard Spans, 2 in 6 Saturdays</t>
  </si>
  <si>
    <t>Routes Based on a New Model Week, Standard Spans, 4 day 3 Week Rota</t>
  </si>
  <si>
    <t>Routes Based on a New Model Week, Standard Spans, 1 in 2 Saturdays</t>
  </si>
  <si>
    <t>Routes Based on a New Model Week, Standard Spans, Wallington</t>
  </si>
  <si>
    <t>Forecast Full-time SIP Requirement (Inc Reserves)</t>
  </si>
  <si>
    <t>Forecast Part-time SIP Requirement (30 hour contract) (Inc Reserves)</t>
  </si>
  <si>
    <t xml:space="preserve">Ref 3 </t>
  </si>
  <si>
    <t>Ref 1</t>
  </si>
  <si>
    <t>Current</t>
  </si>
  <si>
    <t>Single Week</t>
  </si>
  <si>
    <t xml:space="preserve">New MW Impact On Current Set-Up </t>
  </si>
  <si>
    <t>Forecast Total SIP Requirement (Inc Reserves)</t>
  </si>
  <si>
    <t>Total SIP (Inc Reserves)</t>
  </si>
  <si>
    <t>Tailored Forecast</t>
  </si>
  <si>
    <t>RURAL 1 Rotation</t>
  </si>
  <si>
    <t>RURAL 2 Rotation</t>
  </si>
  <si>
    <t>TOWN 1 Rotation</t>
  </si>
  <si>
    <t>TOWN 2 Rotation</t>
  </si>
  <si>
    <t>Current Set-Up &amp; Forecast Tailored Information</t>
  </si>
  <si>
    <t>Routes Based on a New Model Weel, Tailored Spans and Rotations</t>
  </si>
  <si>
    <t>Tailored</t>
  </si>
  <si>
    <t>Peak Day Total 'B' Subcodes Collections Time</t>
  </si>
  <si>
    <t>Tailored Spans &amp; Rotations Options</t>
  </si>
  <si>
    <t>Planned Collections Time</t>
  </si>
  <si>
    <t>Planned Reserve Ratio</t>
  </si>
  <si>
    <t>Full-time Contract Hours</t>
  </si>
  <si>
    <t>Planned Outdoor Span Times</t>
  </si>
  <si>
    <t>Planned Duty Numbers</t>
  </si>
  <si>
    <t>Duty Name or Duty Type When Applicable</t>
  </si>
  <si>
    <r>
      <t xml:space="preserve">Duty </t>
    </r>
    <r>
      <rPr>
        <b/>
        <sz val="10"/>
        <color rgb="FFFF0000"/>
        <rFont val="ChevinLight"/>
      </rPr>
      <t>Contract</t>
    </r>
    <r>
      <rPr>
        <b/>
        <sz val="10"/>
        <rFont val="ChevinLight"/>
      </rPr>
      <t xml:space="preserve"> Hours</t>
    </r>
  </si>
  <si>
    <t>Full-time meal reliefs are based on 40 minutes, Part-time meal reliefs are based on 30 minutes</t>
  </si>
  <si>
    <r>
      <t xml:space="preserve">The Deployment Manager </t>
    </r>
    <r>
      <rPr>
        <b/>
        <sz val="12"/>
        <color theme="1"/>
        <rFont val="ChevinLight"/>
      </rPr>
      <t>must</t>
    </r>
    <r>
      <rPr>
        <sz val="12"/>
        <color theme="1"/>
        <rFont val="ChevinLight"/>
      </rPr>
      <t xml:space="preserve"> have a copy of the unit's current DDS file and have reviewed and confirmed the information represents the unit set-up.  Where it is identified a duty is missing from the DDS file, the Deployment Manager may enter the details into the Current DDS Info page to ensure the Current DDS Info represents the current set-up in the unit.</t>
    </r>
  </si>
  <si>
    <r>
      <t xml:space="preserve">All yellow cells </t>
    </r>
    <r>
      <rPr>
        <b/>
        <sz val="12"/>
        <color theme="1"/>
        <rFont val="ChevinBold"/>
      </rPr>
      <t>must</t>
    </r>
    <r>
      <rPr>
        <sz val="12"/>
        <color theme="1"/>
        <rFont val="ChevinBold"/>
      </rPr>
      <t xml:space="preserve"> be populated</t>
    </r>
  </si>
  <si>
    <t xml:space="preserve">The Deployment Manager should establish a temporary New Model Week for the unit by running the MWWT file (NOTE: this file must not be used as the New Model Week established at Task 2_5_0).  The performance figure must be set at 100 and a high level sense check of the Local Input and Delivery Details pages should be completed with any major errors fixed. </t>
  </si>
  <si>
    <t>In Cell J8, enter the percentage figure of routes that best represents the previously selected main or single Rural Outdoor Span Time</t>
  </si>
  <si>
    <t>In Cell J9, select from the dropdown list the 2nd Rural Outdoor Span Time or NA</t>
  </si>
  <si>
    <t>In Cell J10, select from the dropdown list the Duty Rotation option that best represents the 2nd Outdoor Span Time or NA</t>
  </si>
  <si>
    <t>In Cell J11, the percentage figure is auto calculated and is the remaining precentage figure of Rural Routes</t>
  </si>
  <si>
    <t>In Cell J12, select from the dropdown list the Firms Outdoor Span Time</t>
  </si>
  <si>
    <t>In Cell J13, select from the dropdown list the Duty Rotation option that best represents the previously selected Firms Outdoor Span Time</t>
  </si>
  <si>
    <t>In Cell J16, enter the percentage figure of routes that best represents the previously selected main or single Town Outdoor Span Time (Do not include Hybrid Routes when considering this time)</t>
  </si>
  <si>
    <t>In Cell J17, select from the dropdown list the 2nd Town Outdoor Span Time or NA (Do not include Hybrid Routes when considering this time)</t>
  </si>
  <si>
    <t>In Cell J18, select from the dropdown list the Duty Rotation option that best represents the 2nd Town Outdoor Span Time or NA (Do not include Hybrid Routes when considering this time)</t>
  </si>
  <si>
    <t>In Cell J19, the percentage figure is auto calculated and is the remaining precentage figure of Town Routes</t>
  </si>
  <si>
    <t>In Cell J22, enter the total Thursday's IPS &amp; Prep SA Hours from DDS</t>
  </si>
  <si>
    <t>In Cell J6, select from the dropdown list the main or single Rural Outdoor Span Time or NA</t>
  </si>
  <si>
    <t>In Cell J7, select from the dropdown list the Duty Rotation option that best represents the previously selected main or single Rural Outdoor Span Time or NA</t>
  </si>
  <si>
    <t>In Cell J14, select from the dropdown list the main or single Town Outdoor Span Time or NA (Do not include Hybrid Routes when considering this time)</t>
  </si>
  <si>
    <t>In Cell J15, select from the dropdown list the Duty Rotation option that best represents the previously selected main or single Town Outdoor Span Time or NA (Do not include Hybrid Routes when considering this time)</t>
  </si>
  <si>
    <t>In Cell J20, select from the dropdown list the Hybrid Outdoor Span Time or NA</t>
  </si>
  <si>
    <t>In Cell J21, select from the dropdown list the Duty Rotation option that best represents the previously selected Hybrid Outdoor Span Time or NA</t>
  </si>
  <si>
    <t>In Cell J23, enter the total B sub-code Collections Time From DDS on a Thursday (This information will be used to calculate the Hybrid Full-time / Part-time ratio)</t>
  </si>
  <si>
    <r>
      <rPr>
        <b/>
        <sz val="12"/>
        <color theme="1"/>
        <rFont val="ChevinLight"/>
      </rPr>
      <t>NOTE</t>
    </r>
    <r>
      <rPr>
        <sz val="12"/>
        <color theme="1"/>
        <rFont val="ChevinLight"/>
      </rPr>
      <t>: Tailored Forecast Outdoor Span Times must represent the times likely to be selected for designing delivery routes</t>
    </r>
  </si>
  <si>
    <r>
      <rPr>
        <b/>
        <sz val="12"/>
        <color theme="1"/>
        <rFont val="ChevinLight"/>
      </rPr>
      <t xml:space="preserve">NOTE: </t>
    </r>
    <r>
      <rPr>
        <sz val="12"/>
        <color theme="1"/>
        <rFont val="ChevinLight"/>
      </rPr>
      <t>For Tailored Forecast Rural or Town Routes the Deployment Manager can enter 2 different Outdoor Span Times, select 2 different Duty Rotations and select a percentage breakdown of routes between the 2 selections.  This functionality will assist in the provision of accurate outputs, however there may be ocassions where the Deployment Manager may need to agree with the Deployment Lead the best fit of inputs to best represent a compex set-up in a unit.</t>
    </r>
  </si>
  <si>
    <t>In Cell K6, select from the dropdown list the main or single Rural Outdoor Span Time or NA</t>
  </si>
  <si>
    <t>In Cell K7, select from the dropdown list the Duty Rotation option that best represents the previously selected main or single Rural Outdoor Span Time or NA</t>
  </si>
  <si>
    <t>In Cell K12, select from the dropdown list the Firms Outdoor Span Time or NA</t>
  </si>
  <si>
    <t>In Cell K13, select from the dropdown list the Duty Rotation option that best represents the previously selected Firms Outdoor Span Time or NA</t>
  </si>
  <si>
    <t>In Cell K14, select from the dropdown list the main or single Town Outdoor Span Time or NA (Do not include Hybrid Routes when considering this time)</t>
  </si>
  <si>
    <t>In Cell K15, select from the dropdown list the Duty Rotation option that best represents the previously selected main or single Town Outdoor Span Time or NA (Do not include Hybrid Routes when considering this time)</t>
  </si>
  <si>
    <t>In Cell K20, select from the dropdown list the Hybrid Outdoor Span Time or NA</t>
  </si>
  <si>
    <t>In Cell K21, select from the dropdown list the Duty Rotation option that best represents the previously selected Hybrid Outdoor Span Time or NA</t>
  </si>
  <si>
    <t>Cell K22 does not require an entry to be made</t>
  </si>
  <si>
    <t>In Cell N6, enter the planned figure for All Other Full-time Duties</t>
  </si>
  <si>
    <t>In Cell N7, enter the planned figure for All Other Part-time Duties</t>
  </si>
  <si>
    <t>In Cell N8, enter the planned figure for All Other Full-time Cover Duties</t>
  </si>
  <si>
    <t>In Cell N9, enter the planned figure for All Other Part-time Cover Duties</t>
  </si>
  <si>
    <t>In Cell N12, enter the Planned Rural Outdoor Span Time or NA</t>
  </si>
  <si>
    <t>In Cell N13, enter the Planned Firms Outdoor Span Time or NA</t>
  </si>
  <si>
    <t>In Cell N14, enter the Planned Hybrid Outdoor Span Time or NA</t>
  </si>
  <si>
    <t>In Cell N16, enter the Planned Hybrid Outdoor Span Time or NA</t>
  </si>
  <si>
    <t>In Cell N19, select from the dropdown list the Planned Reserve Ratio</t>
  </si>
  <si>
    <t>In Cell K23, enter the planned total B sub-code Collections Time for a Thursday (This information will be used to calculate the Hybrid Full-time / Part-time ratio)</t>
  </si>
  <si>
    <t>In Cell N17 will auto-populate from cell K23</t>
  </si>
  <si>
    <t xml:space="preserve">In Cell N22, enter the full-time contract hours i.e. 37 </t>
  </si>
  <si>
    <t>PLANNED inputs: the appropriate system generated time or planned figures must be used</t>
  </si>
  <si>
    <t>Document Version All Options v1.2 DRAFT</t>
  </si>
  <si>
    <t>Abbey Wood DO</t>
  </si>
  <si>
    <t>Abercarn DO</t>
  </si>
  <si>
    <t>Aberdare DO</t>
  </si>
  <si>
    <t>Abergavenny DO</t>
  </si>
  <si>
    <t>Abertillery DO</t>
  </si>
  <si>
    <t>Aberystwyth DO</t>
  </si>
  <si>
    <t>Abingdon DO</t>
  </si>
  <si>
    <t>Accrington DO</t>
  </si>
  <si>
    <t>Acton DO</t>
  </si>
  <si>
    <t>Addlestone DO</t>
  </si>
  <si>
    <t>Airdrie DO</t>
  </si>
  <si>
    <t>Aireborough DO</t>
  </si>
  <si>
    <t>Alcester DO</t>
  </si>
  <si>
    <t>Poole Alder Hills DO</t>
  </si>
  <si>
    <t>Aldershot DO</t>
  </si>
  <si>
    <t>Aldridge DO</t>
  </si>
  <si>
    <t>Alexandria DO</t>
  </si>
  <si>
    <t>Alford DO</t>
  </si>
  <si>
    <t>Alfreton DO</t>
  </si>
  <si>
    <t>Alloa DO</t>
  </si>
  <si>
    <t>Alnwick DO</t>
  </si>
  <si>
    <t>Alresford DO</t>
  </si>
  <si>
    <t>Altens DO</t>
  </si>
  <si>
    <t>Alton DO</t>
  </si>
  <si>
    <t>Altrincham DO</t>
  </si>
  <si>
    <t>Amersham DO</t>
  </si>
  <si>
    <t>Amesbury DO</t>
  </si>
  <si>
    <t>Ammanford DO</t>
  </si>
  <si>
    <t>Ampthill DO</t>
  </si>
  <si>
    <t>Andover DO</t>
  </si>
  <si>
    <t>Anerley DO</t>
  </si>
  <si>
    <t>Annan DO</t>
  </si>
  <si>
    <t>Anstruther DO</t>
  </si>
  <si>
    <t>Antrim DO</t>
  </si>
  <si>
    <t>Arbroath DO</t>
  </si>
  <si>
    <t>Armagh DO</t>
  </si>
  <si>
    <t>Arundel DO</t>
  </si>
  <si>
    <t>Ascot DO</t>
  </si>
  <si>
    <t>Ashbourne DO</t>
  </si>
  <si>
    <t>Ashby De La Zouch DO</t>
  </si>
  <si>
    <t>Ashford TN DO</t>
  </si>
  <si>
    <t>Ashford TW DO</t>
  </si>
  <si>
    <t>Ashington DO</t>
  </si>
  <si>
    <t>Ashton Under Lyne DO</t>
  </si>
  <si>
    <t>Atherstone DO</t>
  </si>
  <si>
    <t>Atherton DO</t>
  </si>
  <si>
    <t>Avonmouth DO</t>
  </si>
  <si>
    <t>Axminster DO</t>
  </si>
  <si>
    <t>Aylesbury DO</t>
  </si>
  <si>
    <t>Aylesbury Vale DO</t>
  </si>
  <si>
    <t>Ayr DO</t>
  </si>
  <si>
    <t>Glasgow Baillieston DO</t>
  </si>
  <si>
    <t>Bakewell DO</t>
  </si>
  <si>
    <t>Bala DO</t>
  </si>
  <si>
    <t>Balham DO</t>
  </si>
  <si>
    <t>Ballymena DO</t>
  </si>
  <si>
    <t>Ballymoney DO</t>
  </si>
  <si>
    <t>Banbridge DO</t>
  </si>
  <si>
    <t>Banbury DO</t>
  </si>
  <si>
    <t>Banchory DO</t>
  </si>
  <si>
    <t>Banff DO</t>
  </si>
  <si>
    <t>Belfast Bangor DO</t>
  </si>
  <si>
    <t>Bangor DO</t>
  </si>
  <si>
    <t>Banstead DO</t>
  </si>
  <si>
    <t>Barking DO</t>
  </si>
  <si>
    <t>Barnard Castle DO</t>
  </si>
  <si>
    <t>Barnes DO</t>
  </si>
  <si>
    <t>Barnet DO</t>
  </si>
  <si>
    <t>Barnoldswick DO</t>
  </si>
  <si>
    <t>Barnsley DO</t>
  </si>
  <si>
    <t>Barnstaple DO</t>
  </si>
  <si>
    <t>Barrhead DO</t>
  </si>
  <si>
    <t>Barrow In Furness DO</t>
  </si>
  <si>
    <t>Barry DO</t>
  </si>
  <si>
    <t>Barton Upon Humber DO</t>
  </si>
  <si>
    <t>Basildon DO</t>
  </si>
  <si>
    <t>Basingstoke DO</t>
  </si>
  <si>
    <t>Bath DO</t>
  </si>
  <si>
    <t>Bathgate DO</t>
  </si>
  <si>
    <t>Batley DO</t>
  </si>
  <si>
    <t>Battersea DO</t>
  </si>
  <si>
    <t>Battle DO</t>
  </si>
  <si>
    <t>Beaconsfield DO</t>
  </si>
  <si>
    <t>Bearsden DO</t>
  </si>
  <si>
    <t>Beccles DO</t>
  </si>
  <si>
    <t>Beckenham DO</t>
  </si>
  <si>
    <t>Bedford MK40 DO</t>
  </si>
  <si>
    <t>Bedford Rurals DO</t>
  </si>
  <si>
    <t>Bedworth DO</t>
  </si>
  <si>
    <t>Beeston DO</t>
  </si>
  <si>
    <t>Belfast East DO</t>
  </si>
  <si>
    <t>Belfast North DO</t>
  </si>
  <si>
    <t>Belfast South And Central DO</t>
  </si>
  <si>
    <t>Belfast West DO</t>
  </si>
  <si>
    <t>Bellshill DO</t>
  </si>
  <si>
    <t>Belper DO</t>
  </si>
  <si>
    <t>Benfleet DO</t>
  </si>
  <si>
    <t>Berwick Upon Tweed DO</t>
  </si>
  <si>
    <t>Bethnal Green DO</t>
  </si>
  <si>
    <t>Beverley DO</t>
  </si>
  <si>
    <t>Bexhill On Sea DO</t>
  </si>
  <si>
    <t>Bexleyheath DO</t>
  </si>
  <si>
    <t>Bicester DO</t>
  </si>
  <si>
    <t>Biddulph DO</t>
  </si>
  <si>
    <t>Bideford DO</t>
  </si>
  <si>
    <t>Biggar DO</t>
  </si>
  <si>
    <t>Biggin Hill DO</t>
  </si>
  <si>
    <t>Biggleswade DO</t>
  </si>
  <si>
    <t>Billericay DO</t>
  </si>
  <si>
    <t>Billingshurst DO</t>
  </si>
  <si>
    <t>Bilston DO</t>
  </si>
  <si>
    <t>Bingham DO</t>
  </si>
  <si>
    <t>Birch Park DO</t>
  </si>
  <si>
    <t>Birchwood DO</t>
  </si>
  <si>
    <t>Birkenhead DO</t>
  </si>
  <si>
    <t>Birmingham Central DO</t>
  </si>
  <si>
    <t>Bishopbriggs DO</t>
  </si>
  <si>
    <t>Bishops Stortford DO</t>
  </si>
  <si>
    <t>Bitterne Manor DO</t>
  </si>
  <si>
    <t>Blackburn DO</t>
  </si>
  <si>
    <t>Blackheath DO</t>
  </si>
  <si>
    <t>Blackpool DO</t>
  </si>
  <si>
    <t>Blackwood DO</t>
  </si>
  <si>
    <t>Blaenau Ffestiniog DO</t>
  </si>
  <si>
    <t>Blairgowrie DO</t>
  </si>
  <si>
    <t>Blandford Forum DO</t>
  </si>
  <si>
    <t>Blaydon On Tyne DO</t>
  </si>
  <si>
    <t>Bletchley DO</t>
  </si>
  <si>
    <t>Blyth DO</t>
  </si>
  <si>
    <t>Bodmin DO</t>
  </si>
  <si>
    <t>Bognor Regis DO</t>
  </si>
  <si>
    <t>Bolsover DO</t>
  </si>
  <si>
    <t>Bolton North DO</t>
  </si>
  <si>
    <t>Bolton West DO</t>
  </si>
  <si>
    <t>Boness DO</t>
  </si>
  <si>
    <t>Bonnyrigg DO</t>
  </si>
  <si>
    <t>Bootle And Seaforth DO</t>
  </si>
  <si>
    <t>Bordon DO</t>
  </si>
  <si>
    <t>Borehamwood DO</t>
  </si>
  <si>
    <t>Boston DO</t>
  </si>
  <si>
    <t>Bourne DO</t>
  </si>
  <si>
    <t>Bournemouth DO</t>
  </si>
  <si>
    <t>Bow DO</t>
  </si>
  <si>
    <t>Bowthorpe DO</t>
  </si>
  <si>
    <t>Brackley DO</t>
  </si>
  <si>
    <t>Bracknell DO</t>
  </si>
  <si>
    <t>Bradford North DO</t>
  </si>
  <si>
    <t>Bradford South DO</t>
  </si>
  <si>
    <t>Bradford On Avon DO</t>
  </si>
  <si>
    <t>Braintree DO</t>
  </si>
  <si>
    <t>Bramhall DO</t>
  </si>
  <si>
    <t>Bramley DO</t>
  </si>
  <si>
    <t>Brampton DO</t>
  </si>
  <si>
    <t>Brandon DO</t>
  </si>
  <si>
    <t>Brechin DO</t>
  </si>
  <si>
    <t>Brecon DO</t>
  </si>
  <si>
    <t>Bredbury DO</t>
  </si>
  <si>
    <t>Brentford DO</t>
  </si>
  <si>
    <t>Brentwood DO</t>
  </si>
  <si>
    <t>Bridge Of Don DO</t>
  </si>
  <si>
    <t>Bridge Of Weir DO</t>
  </si>
  <si>
    <t>Bridgend CF DO</t>
  </si>
  <si>
    <t>Bridgnorth DO</t>
  </si>
  <si>
    <t>Bridgwater DO</t>
  </si>
  <si>
    <t>Bridlington DO</t>
  </si>
  <si>
    <t>Bridport DO</t>
  </si>
  <si>
    <t>Brierley Hill DO</t>
  </si>
  <si>
    <t>Brigg DO</t>
  </si>
  <si>
    <t>Brighouse DO</t>
  </si>
  <si>
    <t>Brightlingsea DO</t>
  </si>
  <si>
    <t>Brighton DO</t>
  </si>
  <si>
    <t>Brinklow DO</t>
  </si>
  <si>
    <t>Bristol East Central DO</t>
  </si>
  <si>
    <t>Bristol East DO</t>
  </si>
  <si>
    <t>Bristol North DO</t>
  </si>
  <si>
    <t>Bristol South DO</t>
  </si>
  <si>
    <t>Bristol South East DO</t>
  </si>
  <si>
    <t>Brixham DO</t>
  </si>
  <si>
    <t>Brixton DO</t>
  </si>
  <si>
    <t>Broadstairs DO</t>
  </si>
  <si>
    <t>Brockley DO</t>
  </si>
  <si>
    <t>Brodick DO</t>
  </si>
  <si>
    <t>Bromley DO</t>
  </si>
  <si>
    <t>Bromsgrove DO</t>
  </si>
  <si>
    <t>Goldsworth Park DO</t>
  </si>
  <si>
    <t>Buckie DO</t>
  </si>
  <si>
    <t>Buckingham DO</t>
  </si>
  <si>
    <t>Bude DO</t>
  </si>
  <si>
    <t>Bulford Barracks DO</t>
  </si>
  <si>
    <t>Bulwell DO</t>
  </si>
  <si>
    <t>Bungay DO</t>
  </si>
  <si>
    <t>Burgess Hill DO</t>
  </si>
  <si>
    <t>Burnham On Sea DO</t>
  </si>
  <si>
    <t>Burnley DO</t>
  </si>
  <si>
    <t>Burslem DO</t>
  </si>
  <si>
    <t>Burton On Trent DO</t>
  </si>
  <si>
    <t>Bury DO</t>
  </si>
  <si>
    <t>Bury St Edmunds DO</t>
  </si>
  <si>
    <t>Bushey DO</t>
  </si>
  <si>
    <t>Buxton DO</t>
  </si>
  <si>
    <t>Caernarfon DO</t>
  </si>
  <si>
    <t>Caerphilly DO</t>
  </si>
  <si>
    <t>Calderway DO</t>
  </si>
  <si>
    <t>Caldicot DO</t>
  </si>
  <si>
    <t>Callington DO</t>
  </si>
  <si>
    <t>Calne DO</t>
  </si>
  <si>
    <t>Camberley DO</t>
  </si>
  <si>
    <t>Camberwell DO</t>
  </si>
  <si>
    <t>Camborne DO</t>
  </si>
  <si>
    <t>Cambridge DO</t>
  </si>
  <si>
    <t>Campbeltown DO</t>
  </si>
  <si>
    <t>Cannock DO</t>
  </si>
  <si>
    <t>Canterbury DO</t>
  </si>
  <si>
    <t>Canvey Island DO</t>
  </si>
  <si>
    <t>Cardiff DO</t>
  </si>
  <si>
    <t>Cardiff North DO</t>
  </si>
  <si>
    <t>Cardiff North West DO</t>
  </si>
  <si>
    <t>Cardiff West DO</t>
  </si>
  <si>
    <t>Cardiff North East DO</t>
  </si>
  <si>
    <t>Cardigan DO</t>
  </si>
  <si>
    <t>Carlisle DO</t>
  </si>
  <si>
    <t>Carlton DO</t>
  </si>
  <si>
    <t>Carmarthen DO</t>
  </si>
  <si>
    <t>Carnforth DO</t>
  </si>
  <si>
    <t>Carrickfergus DO</t>
  </si>
  <si>
    <t>Carterton DO</t>
  </si>
  <si>
    <t>Castle Bromwich DO</t>
  </si>
  <si>
    <t>Castle Douglas DO</t>
  </si>
  <si>
    <t>Caterham DO</t>
  </si>
  <si>
    <t>Catford DO</t>
  </si>
  <si>
    <t>Chapeltown DO</t>
  </si>
  <si>
    <t>Chard DO</t>
  </si>
  <si>
    <t>Charlton DO</t>
  </si>
  <si>
    <t>Chatham DO</t>
  </si>
  <si>
    <t>Chatteris DO</t>
  </si>
  <si>
    <t>Cheadle SK DO</t>
  </si>
  <si>
    <t>Cheadle ST DO</t>
  </si>
  <si>
    <t>Cheddar DO</t>
  </si>
  <si>
    <t>Chelmsford DO</t>
  </si>
  <si>
    <t>Chelmsley Wood DO</t>
  </si>
  <si>
    <t>Chelsea DO</t>
  </si>
  <si>
    <t>Cheltenham DO</t>
  </si>
  <si>
    <t>Chepstow DO</t>
  </si>
  <si>
    <t>Chertsey DO</t>
  </si>
  <si>
    <t>Chesham DO</t>
  </si>
  <si>
    <t>Chessington DO</t>
  </si>
  <si>
    <t>Chester DO</t>
  </si>
  <si>
    <t>Chester Le Street DO</t>
  </si>
  <si>
    <t>Chesterfield DO</t>
  </si>
  <si>
    <t>Chichester DO</t>
  </si>
  <si>
    <t>Chingford DO</t>
  </si>
  <si>
    <t>Chippenham DO</t>
  </si>
  <si>
    <t>Chipping Norton DO</t>
  </si>
  <si>
    <t>Chiswick DO</t>
  </si>
  <si>
    <t>Chorley DO</t>
  </si>
  <si>
    <t>Chorlton DO</t>
  </si>
  <si>
    <t>Christchurch DO</t>
  </si>
  <si>
    <t>Cinderford DO</t>
  </si>
  <si>
    <t>Cirencester DO</t>
  </si>
  <si>
    <t>Clacton On Sea DO</t>
  </si>
  <si>
    <t>Clapham DO</t>
  </si>
  <si>
    <t>Clarkston DO</t>
  </si>
  <si>
    <t>Cleckheaton DO</t>
  </si>
  <si>
    <t>Clevedon DO</t>
  </si>
  <si>
    <t>Clifton BS DO</t>
  </si>
  <si>
    <t>Clifton NG DO</t>
  </si>
  <si>
    <t>Clitheroe DO</t>
  </si>
  <si>
    <t>Clydebank DO</t>
  </si>
  <si>
    <t>Coalville DO</t>
  </si>
  <si>
    <t>Coatbridge DO</t>
  </si>
  <si>
    <t>Cobham DO</t>
  </si>
  <si>
    <t>Cockermouth DO</t>
  </si>
  <si>
    <t>Colchester DO</t>
  </si>
  <si>
    <t>Coldstream DO</t>
  </si>
  <si>
    <t>Coleford DO</t>
  </si>
  <si>
    <t>Coleraine DO</t>
  </si>
  <si>
    <t>Coleshill DO</t>
  </si>
  <si>
    <t>Colwyn Bay DO</t>
  </si>
  <si>
    <t>Congleton DO</t>
  </si>
  <si>
    <t>Cookstown DO</t>
  </si>
  <si>
    <t>Coombs Wood DO</t>
  </si>
  <si>
    <t>Corby DO</t>
  </si>
  <si>
    <t>Corwen DO</t>
  </si>
  <si>
    <t>Coulby Newham DO</t>
  </si>
  <si>
    <t>Coulsdon DO</t>
  </si>
  <si>
    <t>Coventry North DO</t>
  </si>
  <si>
    <t>Coventry South DO</t>
  </si>
  <si>
    <t>Cowdenbeath DO</t>
  </si>
  <si>
    <t>Craigavon DO</t>
  </si>
  <si>
    <t>Cramlington DO</t>
  </si>
  <si>
    <t>Cranbrook DO</t>
  </si>
  <si>
    <t>Cranleigh DO</t>
  </si>
  <si>
    <t>Craven Arms DO</t>
  </si>
  <si>
    <t>Crawley DO</t>
  </si>
  <si>
    <t>Crediton DO</t>
  </si>
  <si>
    <t>Crewe DO</t>
  </si>
  <si>
    <t>Crewkerne DO</t>
  </si>
  <si>
    <t>Cricklewood DO</t>
  </si>
  <si>
    <t>Crieff DO</t>
  </si>
  <si>
    <t>Cromer DO</t>
  </si>
  <si>
    <t>Crosby DO</t>
  </si>
  <si>
    <t>Crowborough DO</t>
  </si>
  <si>
    <t>Croydon DO</t>
  </si>
  <si>
    <t>Cullompton DO</t>
  </si>
  <si>
    <t>Cumbernauld DO</t>
  </si>
  <si>
    <t>Cumnock DO</t>
  </si>
  <si>
    <t>Cupar DO</t>
  </si>
  <si>
    <t>Cwmbran DO</t>
  </si>
  <si>
    <t>Dagenham DO</t>
  </si>
  <si>
    <t>Dalkeith DO</t>
  </si>
  <si>
    <t>Dalry DO</t>
  </si>
  <si>
    <t>Darlington DO</t>
  </si>
  <si>
    <t>Dartford DO</t>
  </si>
  <si>
    <t>Dartmouth DO</t>
  </si>
  <si>
    <t>Darwen DO</t>
  </si>
  <si>
    <t>Daventry DO</t>
  </si>
  <si>
    <t>Dawlish DO</t>
  </si>
  <si>
    <t>Deal DO</t>
  </si>
  <si>
    <t>Deeside DO</t>
  </si>
  <si>
    <t>Denbigh DO</t>
  </si>
  <si>
    <t>Denny DO</t>
  </si>
  <si>
    <t>Denton DO</t>
  </si>
  <si>
    <t>Deptford DO</t>
  </si>
  <si>
    <t>Derby DO</t>
  </si>
  <si>
    <t>Dereham DO</t>
  </si>
  <si>
    <t>Derwentside DO</t>
  </si>
  <si>
    <t>Devizes DO</t>
  </si>
  <si>
    <t>Didcot DO</t>
  </si>
  <si>
    <t>Dingwall DO</t>
  </si>
  <si>
    <t>Dinnington DO</t>
  </si>
  <si>
    <t>Diss DO</t>
  </si>
  <si>
    <t>Docklands DO</t>
  </si>
  <si>
    <t>Dolgellau DO</t>
  </si>
  <si>
    <t>Doncaster DO</t>
  </si>
  <si>
    <t>Dorchester DO</t>
  </si>
  <si>
    <t>Dore DO</t>
  </si>
  <si>
    <t>Dorking DO</t>
  </si>
  <si>
    <t>Dover DO</t>
  </si>
  <si>
    <t>Downham Market DO</t>
  </si>
  <si>
    <t>Downpatrick DO</t>
  </si>
  <si>
    <t>Driffield DO</t>
  </si>
  <si>
    <t>Droitwich DO</t>
  </si>
  <si>
    <t>Dronfield DO</t>
  </si>
  <si>
    <t>Droylsden DO</t>
  </si>
  <si>
    <t>Dudley DO</t>
  </si>
  <si>
    <t>Dulwich DO</t>
  </si>
  <si>
    <t>Dumfries DO</t>
  </si>
  <si>
    <t>Dunbar DO</t>
  </si>
  <si>
    <t>Dunblane DO</t>
  </si>
  <si>
    <t>Dundee Central DO</t>
  </si>
  <si>
    <t>Dundee East DO</t>
  </si>
  <si>
    <t>Dundee West DO</t>
  </si>
  <si>
    <t>Dunfermline DO</t>
  </si>
  <si>
    <t>Dungannon DO</t>
  </si>
  <si>
    <t>Dunoon DO</t>
  </si>
  <si>
    <t>Duns DO</t>
  </si>
  <si>
    <t>Dunstable DO</t>
  </si>
  <si>
    <t>Durham DO</t>
  </si>
  <si>
    <t>Dursley DO</t>
  </si>
  <si>
    <t>Dyce DO</t>
  </si>
  <si>
    <t>Ealing DO</t>
  </si>
  <si>
    <t>Earl Shilton DO</t>
  </si>
  <si>
    <t>Earls Court DO</t>
  </si>
  <si>
    <t>East Dulwich DO</t>
  </si>
  <si>
    <t>East Finchley DO</t>
  </si>
  <si>
    <t>East Grinstead DO</t>
  </si>
  <si>
    <t>East Ham DO</t>
  </si>
  <si>
    <t>East Kilbride DO</t>
  </si>
  <si>
    <t>Manchester East DO</t>
  </si>
  <si>
    <t>Molesey DO</t>
  </si>
  <si>
    <t>Oxford East DO</t>
  </si>
  <si>
    <t>Reading East DO</t>
  </si>
  <si>
    <t>Eastbourne DO</t>
  </si>
  <si>
    <t>Birmingham East DO</t>
  </si>
  <si>
    <t>Eastleigh DO</t>
  </si>
  <si>
    <t>Eastwood DO</t>
  </si>
  <si>
    <t>Ebbw Vale DO</t>
  </si>
  <si>
    <t>Eccles DO</t>
  </si>
  <si>
    <t>Edenbridge DO</t>
  </si>
  <si>
    <t>Edgware DO</t>
  </si>
  <si>
    <t>Dell DO</t>
  </si>
  <si>
    <t>Edinburgh East DO</t>
  </si>
  <si>
    <t>Edinburgh North West DO</t>
  </si>
  <si>
    <t>Portobello DO</t>
  </si>
  <si>
    <t>Edinburgh South East DO</t>
  </si>
  <si>
    <t>Edinburgh South DO</t>
  </si>
  <si>
    <t>Edinburgh South West DO</t>
  </si>
  <si>
    <t>Edinburgh City DO</t>
  </si>
  <si>
    <t>Edinburgh West DO</t>
  </si>
  <si>
    <t>Egremont DO</t>
  </si>
  <si>
    <t>Elgin DO</t>
  </si>
  <si>
    <t>Ellesmere Port DO</t>
  </si>
  <si>
    <t>Ellon DO</t>
  </si>
  <si>
    <t>Eltham DO</t>
  </si>
  <si>
    <t>Ely DO</t>
  </si>
  <si>
    <t>Enfield DO</t>
  </si>
  <si>
    <t>Enniskillen DO</t>
  </si>
  <si>
    <t>Epping DO</t>
  </si>
  <si>
    <t>Epsom DO</t>
  </si>
  <si>
    <t>Erdington DO</t>
  </si>
  <si>
    <t>Erskine DO</t>
  </si>
  <si>
    <t>Evesham DO</t>
  </si>
  <si>
    <t>Exeter DO</t>
  </si>
  <si>
    <t>Exmouth DO</t>
  </si>
  <si>
    <t>Eyemouth DO</t>
  </si>
  <si>
    <t>Fakenham DO</t>
  </si>
  <si>
    <t>Falkirk DO</t>
  </si>
  <si>
    <t>Falmouth DO</t>
  </si>
  <si>
    <t>Fareham DO</t>
  </si>
  <si>
    <t>Faringdon DO</t>
  </si>
  <si>
    <t>Farnborough DO</t>
  </si>
  <si>
    <t>Farnham DO</t>
  </si>
  <si>
    <t>Faversham DO</t>
  </si>
  <si>
    <t>Felixstowe DO</t>
  </si>
  <si>
    <t>Feltham DO</t>
  </si>
  <si>
    <t>Ferndale DO</t>
  </si>
  <si>
    <t>Ferndown DO</t>
  </si>
  <si>
    <t>Finchley Church End DO</t>
  </si>
  <si>
    <t>Finsbury Park DO</t>
  </si>
  <si>
    <t>Fishguard DO</t>
  </si>
  <si>
    <t>Bristol Fishponds DO</t>
  </si>
  <si>
    <t>Fleet DO</t>
  </si>
  <si>
    <t>Fleetwood DO</t>
  </si>
  <si>
    <t>Flint DO</t>
  </si>
  <si>
    <t>Folkestone DO</t>
  </si>
  <si>
    <t>Fordingbridge DO</t>
  </si>
  <si>
    <t>Forest Gate DO</t>
  </si>
  <si>
    <t>Forest Hall DO</t>
  </si>
  <si>
    <t>Forest Hill DO</t>
  </si>
  <si>
    <t>Forfar DO</t>
  </si>
  <si>
    <t>Formby DO</t>
  </si>
  <si>
    <t>Forres DO</t>
  </si>
  <si>
    <t>Fort William DO</t>
  </si>
  <si>
    <t>Fraserburgh DO</t>
  </si>
  <si>
    <t>Frinton On Sea DO</t>
  </si>
  <si>
    <t>Frodsham DO</t>
  </si>
  <si>
    <t>Frome DO</t>
  </si>
  <si>
    <t>Fulham DO</t>
  </si>
  <si>
    <t>Gainsborough DO</t>
  </si>
  <si>
    <t>Galashiels DO</t>
  </si>
  <si>
    <t>Garforth DO</t>
  </si>
  <si>
    <t>Garstang DO</t>
  </si>
  <si>
    <t>Garston DO</t>
  </si>
  <si>
    <t>Gateshead DO</t>
  </si>
  <si>
    <t>Gerrards Cross DO</t>
  </si>
  <si>
    <t>Gillingham ME DO</t>
  </si>
  <si>
    <t>Gillingham SP DO</t>
  </si>
  <si>
    <t>Girvan DO</t>
  </si>
  <si>
    <t>Glaisdale Parkway DO</t>
  </si>
  <si>
    <t>Glasgow G1-5 DO</t>
  </si>
  <si>
    <t>Glasgow G11 And G12 DO</t>
  </si>
  <si>
    <t>Glasgow G13 And G14 DO</t>
  </si>
  <si>
    <t>Glasgow G15 DO</t>
  </si>
  <si>
    <t>Glasgow G20 And G23 DO</t>
  </si>
  <si>
    <t>Glasgow G21 And G22 DO</t>
  </si>
  <si>
    <t>Glasgow G31 DO</t>
  </si>
  <si>
    <t>Glasgow G32 DO</t>
  </si>
  <si>
    <t>Glasgow G33 And G34 DO</t>
  </si>
  <si>
    <t>Glasgow G41-42-45 DO</t>
  </si>
  <si>
    <t>Glasgow G43 And G46 DO</t>
  </si>
  <si>
    <t>Glasgow Cathcart DO</t>
  </si>
  <si>
    <t>Glasgow G51 DO</t>
  </si>
  <si>
    <t>Glasgow G52 DO</t>
  </si>
  <si>
    <t>Glastonbury DO</t>
  </si>
  <si>
    <t>Glenrothes DO</t>
  </si>
  <si>
    <t>Glossop DO</t>
  </si>
  <si>
    <t>Gloucester North DO</t>
  </si>
  <si>
    <t>Gloucester South DO</t>
  </si>
  <si>
    <t>Godalming DO</t>
  </si>
  <si>
    <t>Golders Green DO</t>
  </si>
  <si>
    <t>Goole DO</t>
  </si>
  <si>
    <t>Goring On Sea DO</t>
  </si>
  <si>
    <t>Gorseinon DO</t>
  </si>
  <si>
    <t>Gosforth DO</t>
  </si>
  <si>
    <t>Gosport DO</t>
  </si>
  <si>
    <t>Grange Over Sands DO</t>
  </si>
  <si>
    <t>Grangemouth DO</t>
  </si>
  <si>
    <t>Grantham DO</t>
  </si>
  <si>
    <t>Grantown On Spey DO</t>
  </si>
  <si>
    <t>Gravesend DO</t>
  </si>
  <si>
    <t>Grays DO</t>
  </si>
  <si>
    <t>Great Barr DO</t>
  </si>
  <si>
    <t>Great Missenden DO</t>
  </si>
  <si>
    <t>Great Yarmouth DO</t>
  </si>
  <si>
    <t>Inverclyde DO</t>
  </si>
  <si>
    <t>Greenwich DO</t>
  </si>
  <si>
    <t>Grimsby DO</t>
  </si>
  <si>
    <t>Guildford DO</t>
  </si>
  <si>
    <t>Guisborough DO</t>
  </si>
  <si>
    <t>Haddington DO</t>
  </si>
  <si>
    <t>Hadleigh DO</t>
  </si>
  <si>
    <t>Hailsham DO</t>
  </si>
  <si>
    <t>Halesworth DO</t>
  </si>
  <si>
    <t>Halfway DO</t>
  </si>
  <si>
    <t>Halifax DO</t>
  </si>
  <si>
    <t>Hall Green DO</t>
  </si>
  <si>
    <t>Halstead DO</t>
  </si>
  <si>
    <t>Hamilton DO</t>
  </si>
  <si>
    <t>Hammersmith DO</t>
  </si>
  <si>
    <t>Hampstead DO</t>
  </si>
  <si>
    <t>Hampton DO</t>
  </si>
  <si>
    <t>Hanwell DO</t>
  </si>
  <si>
    <t>Harehills DO</t>
  </si>
  <si>
    <t>Harlow DO</t>
  </si>
  <si>
    <t>Harold Hill DO</t>
  </si>
  <si>
    <t>Harrogate DO</t>
  </si>
  <si>
    <t>Harrow DO</t>
  </si>
  <si>
    <t>Hartlepool DO</t>
  </si>
  <si>
    <t>Harwich DO</t>
  </si>
  <si>
    <t>Haslemere DO</t>
  </si>
  <si>
    <t>Hassocks DO</t>
  </si>
  <si>
    <t>Hastings DO</t>
  </si>
  <si>
    <t>Hatfield AL DO</t>
  </si>
  <si>
    <t>Hatton DO</t>
  </si>
  <si>
    <t>Havant DO</t>
  </si>
  <si>
    <t>Haverfordwest DO</t>
  </si>
  <si>
    <t>Haverhill DO</t>
  </si>
  <si>
    <t>Hawick DO</t>
  </si>
  <si>
    <t>Hayes DO</t>
  </si>
  <si>
    <t>Hayle DO</t>
  </si>
  <si>
    <t>Hayling Island DO</t>
  </si>
  <si>
    <t>Haywards Heath DO</t>
  </si>
  <si>
    <t>Heathfield DO</t>
  </si>
  <si>
    <t>Heaton DO</t>
  </si>
  <si>
    <t>Hebden Bridge DO</t>
  </si>
  <si>
    <t>Hedge End DO</t>
  </si>
  <si>
    <t>Helensburgh DO</t>
  </si>
  <si>
    <t>Helston DO</t>
  </si>
  <si>
    <t>Hendon DO</t>
  </si>
  <si>
    <t>Henfield DO</t>
  </si>
  <si>
    <t>Hengoed DO</t>
  </si>
  <si>
    <t>Henley On Thames DO</t>
  </si>
  <si>
    <t>Henley In Arden DO</t>
  </si>
  <si>
    <t>Hereford DO</t>
  </si>
  <si>
    <t>Herne Hill DO</t>
  </si>
  <si>
    <t>Hertford DO</t>
  </si>
  <si>
    <t>Heswall DO</t>
  </si>
  <si>
    <t>Hexham DO</t>
  </si>
  <si>
    <t>Heywood DO</t>
  </si>
  <si>
    <t>High Wycombe North DO</t>
  </si>
  <si>
    <t>High Wycombe South DO</t>
  </si>
  <si>
    <t>Highbury DO</t>
  </si>
  <si>
    <t>Highgate DO</t>
  </si>
  <si>
    <t>Hinckley DO</t>
  </si>
  <si>
    <t>Hitchin DO</t>
  </si>
  <si>
    <t>Hockley B DO</t>
  </si>
  <si>
    <t>Hockley SS DO</t>
  </si>
  <si>
    <t>Hoddesdon DO</t>
  </si>
  <si>
    <t>Holbeck DO</t>
  </si>
  <si>
    <t>Holloway DO</t>
  </si>
  <si>
    <t>Holmfirth DO</t>
  </si>
  <si>
    <t>Holsworthy DO</t>
  </si>
  <si>
    <t>Holt DO</t>
  </si>
  <si>
    <t>Honiton DO</t>
  </si>
  <si>
    <t>Hook DO</t>
  </si>
  <si>
    <t>Horley DO</t>
  </si>
  <si>
    <t>Horncastle DO</t>
  </si>
  <si>
    <t>Hornchurch DO</t>
  </si>
  <si>
    <t>Hornsey DO</t>
  </si>
  <si>
    <t>Horsham DO</t>
  </si>
  <si>
    <t>Houghton Le Spring DO</t>
  </si>
  <si>
    <t>Hounslow DO</t>
  </si>
  <si>
    <t>Hove DO</t>
  </si>
  <si>
    <t>Hoylake DO</t>
  </si>
  <si>
    <t>Hucknall DO</t>
  </si>
  <si>
    <t>Huddersfield DO</t>
  </si>
  <si>
    <t>Hull Central DO</t>
  </si>
  <si>
    <t>Hungerford DO</t>
  </si>
  <si>
    <t>Hunslet DO</t>
  </si>
  <si>
    <t>Hunstanton DO</t>
  </si>
  <si>
    <t>Huntingdon DO</t>
  </si>
  <si>
    <t>Huntly DO</t>
  </si>
  <si>
    <t>Huyton DO</t>
  </si>
  <si>
    <t>Hyde DO</t>
  </si>
  <si>
    <t>Hythe CT DO</t>
  </si>
  <si>
    <t>Hythe SO DO</t>
  </si>
  <si>
    <t>Ilford DO</t>
  </si>
  <si>
    <t>Ilfracombe DO</t>
  </si>
  <si>
    <t>Ilkeston DO</t>
  </si>
  <si>
    <t>Ilkley DO</t>
  </si>
  <si>
    <t>Immingham DO</t>
  </si>
  <si>
    <t>Invergordon DO</t>
  </si>
  <si>
    <t>Inverness DO</t>
  </si>
  <si>
    <t>Inverurie DO</t>
  </si>
  <si>
    <t>Ipswich DO</t>
  </si>
  <si>
    <t>Ireland Wood DO</t>
  </si>
  <si>
    <t>Irlam DO</t>
  </si>
  <si>
    <t>Irvine DO</t>
  </si>
  <si>
    <t>Islington DO</t>
  </si>
  <si>
    <t>Ivybridge DO</t>
  </si>
  <si>
    <t>Jarrow DO</t>
  </si>
  <si>
    <t>Jedburgh DO</t>
  </si>
  <si>
    <t>Johnstone DO</t>
  </si>
  <si>
    <t>Keighley DO</t>
  </si>
  <si>
    <t>Keith DO</t>
  </si>
  <si>
    <t>Kelso DO</t>
  </si>
  <si>
    <t>Kendal DO</t>
  </si>
  <si>
    <t>Kenilworth DO</t>
  </si>
  <si>
    <t>Kennington DO</t>
  </si>
  <si>
    <t>Kensington DO</t>
  </si>
  <si>
    <t>Kentish Town DO</t>
  </si>
  <si>
    <t>Keswick DO</t>
  </si>
  <si>
    <t>Kettering DO</t>
  </si>
  <si>
    <t>Keynsham DO</t>
  </si>
  <si>
    <t>Kidderminster DO</t>
  </si>
  <si>
    <t>Kidlington DO</t>
  </si>
  <si>
    <t>Kidsgrove DO</t>
  </si>
  <si>
    <t>Kilburn DO</t>
  </si>
  <si>
    <t>Kilmarnock DO</t>
  </si>
  <si>
    <t>Milton Keynes Kiln Farm DO</t>
  </si>
  <si>
    <t>Kilsyth DO</t>
  </si>
  <si>
    <t>Kilwinning DO</t>
  </si>
  <si>
    <t>Kings Lynn DO</t>
  </si>
  <si>
    <t>Kings Norton DO</t>
  </si>
  <si>
    <t>Kingsbridge DO</t>
  </si>
  <si>
    <t>Kingston Upon Thames DO</t>
  </si>
  <si>
    <t>Kingswinford DO</t>
  </si>
  <si>
    <t>Kingswood DO</t>
  </si>
  <si>
    <t>Kinross DO</t>
  </si>
  <si>
    <t>Kirkby DO</t>
  </si>
  <si>
    <t>Kirkby In Ashfield DO</t>
  </si>
  <si>
    <t>Kirkcaldy DO</t>
  </si>
  <si>
    <t>Kirkintilloch DO</t>
  </si>
  <si>
    <t>Kirkwall DO</t>
  </si>
  <si>
    <t>Kirriemuir DO</t>
  </si>
  <si>
    <t>Kitts Green DO</t>
  </si>
  <si>
    <t>Kittybrewster DO</t>
  </si>
  <si>
    <t>Knaresborough DO</t>
  </si>
  <si>
    <t>Knowle DO</t>
  </si>
  <si>
    <t>Knutsford DO</t>
  </si>
  <si>
    <t>Kyle DO</t>
  </si>
  <si>
    <t>Lairg DO</t>
  </si>
  <si>
    <t>Lampeter DO</t>
  </si>
  <si>
    <t>Lanark DO</t>
  </si>
  <si>
    <t>Lancaster DO</t>
  </si>
  <si>
    <t>Lancing DO</t>
  </si>
  <si>
    <t>Landywood DO</t>
  </si>
  <si>
    <t>Langport DO</t>
  </si>
  <si>
    <t>Largs DO</t>
  </si>
  <si>
    <t>Lark Lane DO</t>
  </si>
  <si>
    <t>Larkhall DO</t>
  </si>
  <si>
    <t>Larne DO</t>
  </si>
  <si>
    <t>Launceston DO</t>
  </si>
  <si>
    <t>Laurencekirk DO</t>
  </si>
  <si>
    <t>Leagrave DO</t>
  </si>
  <si>
    <t>Leamington Spa DO</t>
  </si>
  <si>
    <t>Leatherhead DO</t>
  </si>
  <si>
    <t>Ledbury DO</t>
  </si>
  <si>
    <t>Lee DO</t>
  </si>
  <si>
    <t>Leeds City DO</t>
  </si>
  <si>
    <t>Leek DO</t>
  </si>
  <si>
    <t>Leicester East DO</t>
  </si>
  <si>
    <t>Leicester North DO</t>
  </si>
  <si>
    <t>Leigh DO</t>
  </si>
  <si>
    <t>Leighton Buzzard DO</t>
  </si>
  <si>
    <t>Leiston DO</t>
  </si>
  <si>
    <t>Leominster DO</t>
  </si>
  <si>
    <t>Lerwick DO</t>
  </si>
  <si>
    <t>Letchworth DO</t>
  </si>
  <si>
    <t>Leven DO</t>
  </si>
  <si>
    <t>Lewes DO</t>
  </si>
  <si>
    <t>Lewisham DO</t>
  </si>
  <si>
    <t>Leyburn DO</t>
  </si>
  <si>
    <t>Leyland DO</t>
  </si>
  <si>
    <t>Leyton DO</t>
  </si>
  <si>
    <t>Leytonstone DO</t>
  </si>
  <si>
    <t>Lichfield DO</t>
  </si>
  <si>
    <t>Limavady DO</t>
  </si>
  <si>
    <t>Lincoln DO</t>
  </si>
  <si>
    <t>Lingfield DO</t>
  </si>
  <si>
    <t>Linlithgow DO</t>
  </si>
  <si>
    <t>Liphook DO</t>
  </si>
  <si>
    <t>Lisburn DO</t>
  </si>
  <si>
    <t>Liskeard DO</t>
  </si>
  <si>
    <t>Littlehampton DO</t>
  </si>
  <si>
    <t>Liverpool North DO</t>
  </si>
  <si>
    <t>Liverpool South DO</t>
  </si>
  <si>
    <t>Livingston DO</t>
  </si>
  <si>
    <t>Llandeilo DO</t>
  </si>
  <si>
    <t>Llandrindod Wells DO</t>
  </si>
  <si>
    <t>Llandudno DO</t>
  </si>
  <si>
    <t>Llandysul DO</t>
  </si>
  <si>
    <t>Llanelli DO</t>
  </si>
  <si>
    <t>Llangefni DO</t>
  </si>
  <si>
    <t>Llanrwst DO</t>
  </si>
  <si>
    <t>Lochgelly DO</t>
  </si>
  <si>
    <t>Lochgilphead DO</t>
  </si>
  <si>
    <t>Lochmaddy DO</t>
  </si>
  <si>
    <t>Lockerbie DO</t>
  </si>
  <si>
    <t>London Camden DO</t>
  </si>
  <si>
    <t>Londonderry DO</t>
  </si>
  <si>
    <t>Long Eaton DO</t>
  </si>
  <si>
    <t>Longridge DO</t>
  </si>
  <si>
    <t>Longton DO</t>
  </si>
  <si>
    <t>Looe DO</t>
  </si>
  <si>
    <t>Loughborough DO</t>
  </si>
  <si>
    <t>Louth DO</t>
  </si>
  <si>
    <t>Lower Edmonton DO</t>
  </si>
  <si>
    <t>Lowestoft DO</t>
  </si>
  <si>
    <t>Ludlow DO</t>
  </si>
  <si>
    <t>Luton DO</t>
  </si>
  <si>
    <t>Lutterworth DO</t>
  </si>
  <si>
    <t>Lydney DO</t>
  </si>
  <si>
    <t>Lymington DO</t>
  </si>
  <si>
    <t>Lytham St Annes DO</t>
  </si>
  <si>
    <t>Macclesfield DO</t>
  </si>
  <si>
    <t>Machynlleth DO</t>
  </si>
  <si>
    <t>Maesteg DO</t>
  </si>
  <si>
    <t>Magherafelt DO</t>
  </si>
  <si>
    <t>Maghull DO</t>
  </si>
  <si>
    <t>Maida Hill DO</t>
  </si>
  <si>
    <t>Maidenhead DO</t>
  </si>
  <si>
    <t>Maidstone DO</t>
  </si>
  <si>
    <t>Maldon DO</t>
  </si>
  <si>
    <t>Hull Malmo Road DO</t>
  </si>
  <si>
    <t>Malton DO</t>
  </si>
  <si>
    <t>Malvern DO</t>
  </si>
  <si>
    <t>Manchester Central DO</t>
  </si>
  <si>
    <t>Manchester South DO</t>
  </si>
  <si>
    <t>Manningtree DO</t>
  </si>
  <si>
    <t>Manor Park DO</t>
  </si>
  <si>
    <t>Mansfield DO</t>
  </si>
  <si>
    <t>Manvers DO</t>
  </si>
  <si>
    <t>March DO</t>
  </si>
  <si>
    <t>Margate DO</t>
  </si>
  <si>
    <t>Market Drayton DO</t>
  </si>
  <si>
    <t>Market Harborough DO</t>
  </si>
  <si>
    <t>Market Rasen DO</t>
  </si>
  <si>
    <t>Marlborough DO</t>
  </si>
  <si>
    <t>Marlow DO</t>
  </si>
  <si>
    <t>Marple DO</t>
  </si>
  <si>
    <t>Maryport DO</t>
  </si>
  <si>
    <t>Mastrick DO</t>
  </si>
  <si>
    <t>Matlock DO</t>
  </si>
  <si>
    <t>Medway Valley DO</t>
  </si>
  <si>
    <t>Melksham DO</t>
  </si>
  <si>
    <t>Melrose DO</t>
  </si>
  <si>
    <t>Melton Mowbray DO</t>
  </si>
  <si>
    <t>Merthyr Tydfil DO</t>
  </si>
  <si>
    <t>Mid Rhondda Ganol DO</t>
  </si>
  <si>
    <t>Middlesbrough DO</t>
  </si>
  <si>
    <t>Middleton DO</t>
  </si>
  <si>
    <t>Midhurst DO</t>
  </si>
  <si>
    <t>Mildenhall DO</t>
  </si>
  <si>
    <t>Mill Hill DO</t>
  </si>
  <si>
    <t>Millom DO</t>
  </si>
  <si>
    <t>Milngavie DO</t>
  </si>
  <si>
    <t>Minehead DO</t>
  </si>
  <si>
    <t>Mitcham DO</t>
  </si>
  <si>
    <t>Mold DO</t>
  </si>
  <si>
    <t>Monmouth DO</t>
  </si>
  <si>
    <t>Montrose DO</t>
  </si>
  <si>
    <t>Moortown DO</t>
  </si>
  <si>
    <t>Morden DO</t>
  </si>
  <si>
    <t>Morecambe DO</t>
  </si>
  <si>
    <t>Moreton DO</t>
  </si>
  <si>
    <t>Morley DO</t>
  </si>
  <si>
    <t>Morpeth DO</t>
  </si>
  <si>
    <t>Mortlake DO</t>
  </si>
  <si>
    <t>Moseley DO</t>
  </si>
  <si>
    <t>Mossley Hill DO</t>
  </si>
  <si>
    <t>Motherwell DO</t>
  </si>
  <si>
    <t>Mount Pleasant EC1 DO</t>
  </si>
  <si>
    <t>Mount Pleasant EC2 DO</t>
  </si>
  <si>
    <t>Mount Pleasant EC3 DO</t>
  </si>
  <si>
    <t>Mount Pleasant EC4 DO</t>
  </si>
  <si>
    <t>Mumbles DO</t>
  </si>
  <si>
    <t>Musselburgh DO</t>
  </si>
  <si>
    <t>Muswell Hill DO</t>
  </si>
  <si>
    <t>Nailsea DO</t>
  </si>
  <si>
    <t>Nairn DO</t>
  </si>
  <si>
    <t>Nantwich DO</t>
  </si>
  <si>
    <t>Narberth DO</t>
  </si>
  <si>
    <t>Neath DO</t>
  </si>
  <si>
    <t>Neston DO</t>
  </si>
  <si>
    <t>New Cross DO</t>
  </si>
  <si>
    <t>New Ferry DO</t>
  </si>
  <si>
    <t>New Malden DO</t>
  </si>
  <si>
    <t>New Milton DO</t>
  </si>
  <si>
    <t>New Romney DO</t>
  </si>
  <si>
    <t>New Southgate DO</t>
  </si>
  <si>
    <t>Newark DO</t>
  </si>
  <si>
    <t>Newbury DO</t>
  </si>
  <si>
    <t>Newcastle Under Lyme DO</t>
  </si>
  <si>
    <t>Newcastle Upon Tyne City DO</t>
  </si>
  <si>
    <t>Newhaven DO</t>
  </si>
  <si>
    <t>Newmarket DO</t>
  </si>
  <si>
    <t>Newport IOW DO</t>
  </si>
  <si>
    <t>Newport East DO</t>
  </si>
  <si>
    <t>Newport Pagnell DO</t>
  </si>
  <si>
    <t>Newport West DO</t>
  </si>
  <si>
    <t>Newquay DO</t>
  </si>
  <si>
    <t>Newry DO</t>
  </si>
  <si>
    <t>Newton Abbot DO</t>
  </si>
  <si>
    <t>Newton Aycliffe DO</t>
  </si>
  <si>
    <t>Newton Le Willows DO</t>
  </si>
  <si>
    <t>Newton Mearns DO</t>
  </si>
  <si>
    <t>Newton Stewart DO</t>
  </si>
  <si>
    <t>Newtown DO</t>
  </si>
  <si>
    <t>Newtownabbey DO</t>
  </si>
  <si>
    <t>Newtownards DO</t>
  </si>
  <si>
    <t>Manchester North DO</t>
  </si>
  <si>
    <t>North Berwick DO</t>
  </si>
  <si>
    <t>Manchester North East DO</t>
  </si>
  <si>
    <t>North Finchley DO</t>
  </si>
  <si>
    <t>North Kensington DO</t>
  </si>
  <si>
    <t>North Tyneside DO</t>
  </si>
  <si>
    <t>North Walsham DO</t>
  </si>
  <si>
    <t>Manchester North West DO</t>
  </si>
  <si>
    <t>Northallerton DO</t>
  </si>
  <si>
    <t>Northampton St James Mill DO</t>
  </si>
  <si>
    <t>Northampton Crow Lane DO</t>
  </si>
  <si>
    <t>Northfield DO</t>
  </si>
  <si>
    <t>Northolt DO</t>
  </si>
  <si>
    <t>Northwich DO</t>
  </si>
  <si>
    <t>Northwood DO</t>
  </si>
  <si>
    <t>Norwich DO</t>
  </si>
  <si>
    <t>Norwood DO</t>
  </si>
  <si>
    <t>Notting Hill DO</t>
  </si>
  <si>
    <t>Nottingham City DO</t>
  </si>
  <si>
    <t>Nottingham North DO</t>
  </si>
  <si>
    <t>Nottingham South DO</t>
  </si>
  <si>
    <t>Nuneaton DO</t>
  </si>
  <si>
    <t>Oakengates DO</t>
  </si>
  <si>
    <t>Oakham DO</t>
  </si>
  <si>
    <t>Oban DO</t>
  </si>
  <si>
    <t>Okehampton DO</t>
  </si>
  <si>
    <t>Oldbury DO</t>
  </si>
  <si>
    <t>Oldham DO</t>
  </si>
  <si>
    <t>Omagh DO</t>
  </si>
  <si>
    <t>Ongar DO</t>
  </si>
  <si>
    <t>Ormskirk DO</t>
  </si>
  <si>
    <t>Orpington DO</t>
  </si>
  <si>
    <t>Orton Southgate DO</t>
  </si>
  <si>
    <t>Oswestry DO</t>
  </si>
  <si>
    <t>Otley DO</t>
  </si>
  <si>
    <t>Oxford DO</t>
  </si>
  <si>
    <t>Oxted DO</t>
  </si>
  <si>
    <t>Paddington DO</t>
  </si>
  <si>
    <t>Paignton DO</t>
  </si>
  <si>
    <t>Paisley DO</t>
  </si>
  <si>
    <t>Palmers Green DO</t>
  </si>
  <si>
    <t>Pangbourne DO</t>
  </si>
  <si>
    <t>Parkstone DO</t>
  </si>
  <si>
    <t>Patchway DO</t>
  </si>
  <si>
    <t>Peacehaven DO</t>
  </si>
  <si>
    <t>Peckham DO</t>
  </si>
  <si>
    <t>Peebles DO</t>
  </si>
  <si>
    <t>Pembroke Dock DO</t>
  </si>
  <si>
    <t>Penarth DO</t>
  </si>
  <si>
    <t>Pendle DO</t>
  </si>
  <si>
    <t>Penicuik DO</t>
  </si>
  <si>
    <t>Penrith DO</t>
  </si>
  <si>
    <t>Penzance DO</t>
  </si>
  <si>
    <t>Pershore DO</t>
  </si>
  <si>
    <t>Perth DO</t>
  </si>
  <si>
    <t>Peterborough DO</t>
  </si>
  <si>
    <t>Peterhead DO</t>
  </si>
  <si>
    <t>Peterlee DO</t>
  </si>
  <si>
    <t>Petersfield DO</t>
  </si>
  <si>
    <t>Petworth DO</t>
  </si>
  <si>
    <t>Pickering DO</t>
  </si>
  <si>
    <t>Pinner DO</t>
  </si>
  <si>
    <t>Pitlochry DO</t>
  </si>
  <si>
    <t>Plaistow DO</t>
  </si>
  <si>
    <t>Plymouth North DO</t>
  </si>
  <si>
    <t>Plymouth DO</t>
  </si>
  <si>
    <t>Plympton DO</t>
  </si>
  <si>
    <t>Pocklington DO</t>
  </si>
  <si>
    <t>Polegate DO</t>
  </si>
  <si>
    <t>Pontardawe DO</t>
  </si>
  <si>
    <t>Pontefract DO</t>
  </si>
  <si>
    <t>Ponteland DO</t>
  </si>
  <si>
    <t>Pontyclun DO</t>
  </si>
  <si>
    <t>Pontypool DO</t>
  </si>
  <si>
    <t>Pontypridd DO</t>
  </si>
  <si>
    <t>Poole DO</t>
  </si>
  <si>
    <t>Port Ellen DO</t>
  </si>
  <si>
    <t>Port Talbot DO</t>
  </si>
  <si>
    <t>Porthcawl DO</t>
  </si>
  <si>
    <t>Porthmadog DO</t>
  </si>
  <si>
    <t>Portishead DO</t>
  </si>
  <si>
    <t>Portland DO</t>
  </si>
  <si>
    <t>Portree DO</t>
  </si>
  <si>
    <t>Portslade DO</t>
  </si>
  <si>
    <t>Portsmouth DO</t>
  </si>
  <si>
    <t>Potters Bar DO</t>
  </si>
  <si>
    <t>Prenton DO</t>
  </si>
  <si>
    <t>Prescot DO</t>
  </si>
  <si>
    <t>Preston Central DO</t>
  </si>
  <si>
    <t>Preston South DO</t>
  </si>
  <si>
    <t>Preston West DO</t>
  </si>
  <si>
    <t>Prestonpans DO</t>
  </si>
  <si>
    <t>Prestwich DO</t>
  </si>
  <si>
    <t>Prestwick DO</t>
  </si>
  <si>
    <t>Prudhoe DO</t>
  </si>
  <si>
    <t>Pudsey DO</t>
  </si>
  <si>
    <t>Pulborough DO</t>
  </si>
  <si>
    <t>Purley DO</t>
  </si>
  <si>
    <t>Putney DO</t>
  </si>
  <si>
    <t>Pwllheli DO</t>
  </si>
  <si>
    <t>Quinton DO</t>
  </si>
  <si>
    <t>Radcliffe DO</t>
  </si>
  <si>
    <t>Radlett DO</t>
  </si>
  <si>
    <t>Radstock DO</t>
  </si>
  <si>
    <t>Rainham ME DO</t>
  </si>
  <si>
    <t>Rainham RM DO</t>
  </si>
  <si>
    <t>Ramsgate DO</t>
  </si>
  <si>
    <t>Rayleigh DO</t>
  </si>
  <si>
    <t>Reading DO</t>
  </si>
  <si>
    <t>Redcar DO</t>
  </si>
  <si>
    <t>Redditch DO</t>
  </si>
  <si>
    <t>Redfern Park DO</t>
  </si>
  <si>
    <t>Redhill DO</t>
  </si>
  <si>
    <t>Rednal DO</t>
  </si>
  <si>
    <t>Redruth DO</t>
  </si>
  <si>
    <t>Reigate DO</t>
  </si>
  <si>
    <t>Renfrew DO</t>
  </si>
  <si>
    <t>Retford DO</t>
  </si>
  <si>
    <t>Rhyl DO</t>
  </si>
  <si>
    <t>Richmond DL DO</t>
  </si>
  <si>
    <t>Richmond Upon Thames DO</t>
  </si>
  <si>
    <t>Rickmansworth DO</t>
  </si>
  <si>
    <t>Ringwood DO</t>
  </si>
  <si>
    <t>Ripley DE DO</t>
  </si>
  <si>
    <t>Ripon DO</t>
  </si>
  <si>
    <t>Rochdale DO</t>
  </si>
  <si>
    <t>Rochester DO</t>
  </si>
  <si>
    <t>Romford DO</t>
  </si>
  <si>
    <t>Romsey DO</t>
  </si>
  <si>
    <t>Ross On Wye DO</t>
  </si>
  <si>
    <t>Rossendale DO</t>
  </si>
  <si>
    <t>Rotherham DO</t>
  </si>
  <si>
    <t>Rotherhithe DO</t>
  </si>
  <si>
    <t>Rothesay DO</t>
  </si>
  <si>
    <t>Rottingdean DO</t>
  </si>
  <si>
    <t>Royston DO</t>
  </si>
  <si>
    <t>Rugby DO</t>
  </si>
  <si>
    <t>Rugeley DO</t>
  </si>
  <si>
    <t>Ruislip DO</t>
  </si>
  <si>
    <t>Runcorn DO</t>
  </si>
  <si>
    <t>Rushden DO</t>
  </si>
  <si>
    <t>Glasgow Rutherglen DO</t>
  </si>
  <si>
    <t>Ruthin DO</t>
  </si>
  <si>
    <t>Ryde DO</t>
  </si>
  <si>
    <t>Rye DO</t>
  </si>
  <si>
    <t>Saffron Walden DO</t>
  </si>
  <si>
    <t>Sale DO</t>
  </si>
  <si>
    <t>Salford DO</t>
  </si>
  <si>
    <t>Salisbury DO</t>
  </si>
  <si>
    <t>Saltash DO</t>
  </si>
  <si>
    <t>Saltcoats DO</t>
  </si>
  <si>
    <t>Sandbach DO</t>
  </si>
  <si>
    <t>Sandhurst DO</t>
  </si>
  <si>
    <t>Sandown DO</t>
  </si>
  <si>
    <t>Sandwich DO</t>
  </si>
  <si>
    <t>Sandy DO</t>
  </si>
  <si>
    <t>Sarisbury Green DO</t>
  </si>
  <si>
    <t>Saxmundham DO</t>
  </si>
  <si>
    <t>Saxon Way DO</t>
  </si>
  <si>
    <t>Scarborough DO</t>
  </si>
  <si>
    <t>Scissett DO</t>
  </si>
  <si>
    <t>Scunthorpe DO</t>
  </si>
  <si>
    <t>Seacroft DO</t>
  </si>
  <si>
    <t>Seaford DO</t>
  </si>
  <si>
    <t>Seaham DO</t>
  </si>
  <si>
    <t>Seaton DO</t>
  </si>
  <si>
    <t>Selby DO</t>
  </si>
  <si>
    <t>Selkirk DO</t>
  </si>
  <si>
    <t>Birmingham Selly Oak DO</t>
  </si>
  <si>
    <t>Sevenoaks DO</t>
  </si>
  <si>
    <t>Shaftesbury DO</t>
  </si>
  <si>
    <t>Sheepscar DO</t>
  </si>
  <si>
    <t>Sheerness DO</t>
  </si>
  <si>
    <t>Sheffield City DO</t>
  </si>
  <si>
    <t>Sheffield North DO</t>
  </si>
  <si>
    <t>Sheffield North East DO</t>
  </si>
  <si>
    <t>Sheffield South East DO</t>
  </si>
  <si>
    <t>Sheffield South DO</t>
  </si>
  <si>
    <t>Sheffield West DO</t>
  </si>
  <si>
    <t>Shepperton DO</t>
  </si>
  <si>
    <t>Shepshed DO</t>
  </si>
  <si>
    <t>Shepton Mallet DO</t>
  </si>
  <si>
    <t>Sherborne DO</t>
  </si>
  <si>
    <t>Sherburn DO</t>
  </si>
  <si>
    <t>Sheringham DO</t>
  </si>
  <si>
    <t>Shirley B DO</t>
  </si>
  <si>
    <t>Shirley SO DO</t>
  </si>
  <si>
    <t>Shoreham By Sea DO</t>
  </si>
  <si>
    <t>Shrewsbury DO</t>
  </si>
  <si>
    <t>Sidcup DO</t>
  </si>
  <si>
    <t>Sidmouth DO</t>
  </si>
  <si>
    <t>Sittingbourne DO</t>
  </si>
  <si>
    <t>Skegness DO</t>
  </si>
  <si>
    <t>Skelmersdale DO</t>
  </si>
  <si>
    <t>Skelton In Cleveland DO</t>
  </si>
  <si>
    <t>Skipton DO</t>
  </si>
  <si>
    <t>Slaithwaite DO</t>
  </si>
  <si>
    <t>Sleaford DO</t>
  </si>
  <si>
    <t>Slough DO</t>
  </si>
  <si>
    <t>Smethwick DO</t>
  </si>
  <si>
    <t>Solihull DO</t>
  </si>
  <si>
    <t>Somerton DO</t>
  </si>
  <si>
    <t>South Croydon DO</t>
  </si>
  <si>
    <t>Manchester South East DO</t>
  </si>
  <si>
    <t>Liverpool South East DO</t>
  </si>
  <si>
    <t>South Kensington DO</t>
  </si>
  <si>
    <t>Lambeth DO</t>
  </si>
  <si>
    <t>South Molton DO</t>
  </si>
  <si>
    <t>South Norwood DO</t>
  </si>
  <si>
    <t>South Ockendon DO</t>
  </si>
  <si>
    <t>South Shields DO</t>
  </si>
  <si>
    <t>South Tottenham DO</t>
  </si>
  <si>
    <t>Manchester South West DO</t>
  </si>
  <si>
    <t>South Woodford DO</t>
  </si>
  <si>
    <t>South Woodham Ferrers DO</t>
  </si>
  <si>
    <t>Southam DO</t>
  </si>
  <si>
    <t>Southend On Sea DO</t>
  </si>
  <si>
    <t>Southgate DO</t>
  </si>
  <si>
    <t>Southport DO</t>
  </si>
  <si>
    <t>Southwark DO</t>
  </si>
  <si>
    <t>Spalding DO</t>
  </si>
  <si>
    <t>Speke DO</t>
  </si>
  <si>
    <t>Spennymoor DO</t>
  </si>
  <si>
    <t>Spilsby DO</t>
  </si>
  <si>
    <t>St Albans DO</t>
  </si>
  <si>
    <t>St Andrews DO</t>
  </si>
  <si>
    <t>St Austell DO</t>
  </si>
  <si>
    <t>St Helens DO</t>
  </si>
  <si>
    <t>St Ives PE DO</t>
  </si>
  <si>
    <t>St Ives TR DO</t>
  </si>
  <si>
    <t>St Johns Wood DO</t>
  </si>
  <si>
    <t>St Leonards On Sea DO</t>
  </si>
  <si>
    <t>St Neots DO</t>
  </si>
  <si>
    <t>Stafford DO</t>
  </si>
  <si>
    <t>Staines DO</t>
  </si>
  <si>
    <t>Stanford Le Hope DO</t>
  </si>
  <si>
    <t>Stanmore DO</t>
  </si>
  <si>
    <t>Staveley DO</t>
  </si>
  <si>
    <t>Stevenage DO</t>
  </si>
  <si>
    <t>Stirling DO</t>
  </si>
  <si>
    <t>Stockport Central DO</t>
  </si>
  <si>
    <t>Stocksbridge DO</t>
  </si>
  <si>
    <t>Stockton On Tees DO</t>
  </si>
  <si>
    <t>Stockwell DO</t>
  </si>
  <si>
    <t>Stoke Newington DO</t>
  </si>
  <si>
    <t>Stoke On Trent DO</t>
  </si>
  <si>
    <t>Stone DO</t>
  </si>
  <si>
    <t>Stonehaven DO</t>
  </si>
  <si>
    <t>Stornoway DO</t>
  </si>
  <si>
    <t>Storrington DO</t>
  </si>
  <si>
    <t>Stourbridge DO</t>
  </si>
  <si>
    <t>Stourport On Severn DO</t>
  </si>
  <si>
    <t>Stowmarket DO</t>
  </si>
  <si>
    <t>Strabane DO</t>
  </si>
  <si>
    <t>Stranraer DO</t>
  </si>
  <si>
    <t>Stratford DO</t>
  </si>
  <si>
    <t>Stratford Upon Avon DO</t>
  </si>
  <si>
    <t>Streatham DO</t>
  </si>
  <si>
    <t>Stromness DO</t>
  </si>
  <si>
    <t>Stroud DO</t>
  </si>
  <si>
    <t>Sturminster Newton DO</t>
  </si>
  <si>
    <t>Sudbury DO</t>
  </si>
  <si>
    <t>Sunbury On Thames DO</t>
  </si>
  <si>
    <t>Sunderland DO</t>
  </si>
  <si>
    <t>Sutton DO</t>
  </si>
  <si>
    <t>Sutton Coldfield DO</t>
  </si>
  <si>
    <t>Sutton In Ashfield DO</t>
  </si>
  <si>
    <t>Swadlincote DO</t>
  </si>
  <si>
    <t>Swaffham DO</t>
  </si>
  <si>
    <t>Swan House DO</t>
  </si>
  <si>
    <t>Swanage DO</t>
  </si>
  <si>
    <t>Swanley DO</t>
  </si>
  <si>
    <t>Swansea DO</t>
  </si>
  <si>
    <t>Sydenham DO</t>
  </si>
  <si>
    <t>Tadcaster DO</t>
  </si>
  <si>
    <t>Tadworth DO</t>
  </si>
  <si>
    <t>Tain DO</t>
  </si>
  <si>
    <t>Tamworth DO</t>
  </si>
  <si>
    <t>Tarporley DO</t>
  </si>
  <si>
    <t>Taunton DO</t>
  </si>
  <si>
    <t>Tavistock DO</t>
  </si>
  <si>
    <t>Teddington DO</t>
  </si>
  <si>
    <t>Teignmouth DO</t>
  </si>
  <si>
    <t>Tenterden DO</t>
  </si>
  <si>
    <t>Tetbury DO</t>
  </si>
  <si>
    <t>Tewkesbury DO</t>
  </si>
  <si>
    <t>Thame DO</t>
  </si>
  <si>
    <t>Thamesmead DO</t>
  </si>
  <si>
    <t>Thatcham DO</t>
  </si>
  <si>
    <t>The Hyde DO</t>
  </si>
  <si>
    <t>Thetford DO</t>
  </si>
  <si>
    <t>Thirsk DO</t>
  </si>
  <si>
    <t>Thornbury DO</t>
  </si>
  <si>
    <t>Thornhill DO</t>
  </si>
  <si>
    <t>Thornton Heath DO</t>
  </si>
  <si>
    <t>Thurso DO</t>
  </si>
  <si>
    <t>Tidworth DO</t>
  </si>
  <si>
    <t>Tipton DO</t>
  </si>
  <si>
    <t>Tiptree DO</t>
  </si>
  <si>
    <t>Tiverton DO</t>
  </si>
  <si>
    <t>Tonbridge DO</t>
  </si>
  <si>
    <t>Tong Road DO</t>
  </si>
  <si>
    <t>Tooting DO</t>
  </si>
  <si>
    <t>Torquay DO</t>
  </si>
  <si>
    <t>Torrington DO</t>
  </si>
  <si>
    <t>Totnes DO</t>
  </si>
  <si>
    <t>Tottenham DO</t>
  </si>
  <si>
    <t>Totton DO</t>
  </si>
  <si>
    <t>Tranent DO</t>
  </si>
  <si>
    <t>Tredegar DO</t>
  </si>
  <si>
    <t>Tring DO</t>
  </si>
  <si>
    <t>Troon DO</t>
  </si>
  <si>
    <t>Trowbridge DO</t>
  </si>
  <si>
    <t>Truro DO</t>
  </si>
  <si>
    <t>Turriff DO</t>
  </si>
  <si>
    <t>Tweedale DO</t>
  </si>
  <si>
    <t>Twickenham DO</t>
  </si>
  <si>
    <t>Tyldesley DO</t>
  </si>
  <si>
    <t>Uckfield DO</t>
  </si>
  <si>
    <t>Uddingston DO</t>
  </si>
  <si>
    <t>Ulverston DO</t>
  </si>
  <si>
    <t>Upminster DO</t>
  </si>
  <si>
    <t>Upper Edmonton DO</t>
  </si>
  <si>
    <t>Upper Holloway DO</t>
  </si>
  <si>
    <t>Upton DO</t>
  </si>
  <si>
    <t>Urmston DO</t>
  </si>
  <si>
    <t>Usk DO</t>
  </si>
  <si>
    <t>Uttoxeter DO</t>
  </si>
  <si>
    <t>Uxbridge DO</t>
  </si>
  <si>
    <t>Vale Of Glamorgan DO</t>
  </si>
  <si>
    <t>Valley DO</t>
  </si>
  <si>
    <t>Ventnor DO</t>
  </si>
  <si>
    <t>London Victoria DO</t>
  </si>
  <si>
    <t>London Victoria Docks DO</t>
  </si>
  <si>
    <t>Virginia Water DO</t>
  </si>
  <si>
    <t>Wadebridge DO</t>
  </si>
  <si>
    <t>Wakefield DO</t>
  </si>
  <si>
    <t>Wallasey DO</t>
  </si>
  <si>
    <t>Wallingford DO</t>
  </si>
  <si>
    <t>Wallington DO</t>
  </si>
  <si>
    <t>Walsall DO</t>
  </si>
  <si>
    <t>Waltham Cross DO</t>
  </si>
  <si>
    <t>Walthamstow DO</t>
  </si>
  <si>
    <t>Walton DO</t>
  </si>
  <si>
    <t>Walton On Thames DO</t>
  </si>
  <si>
    <t>Walworth DO</t>
  </si>
  <si>
    <t>Wandsworth DO</t>
  </si>
  <si>
    <t>Wantage DO</t>
  </si>
  <si>
    <t>Ware DO</t>
  </si>
  <si>
    <t>Wareham DO</t>
  </si>
  <si>
    <t>Warminster DO</t>
  </si>
  <si>
    <t>Warrington DO</t>
  </si>
  <si>
    <t>Warwick DO</t>
  </si>
  <si>
    <t>Washington DO</t>
  </si>
  <si>
    <t>Waterlooville DO</t>
  </si>
  <si>
    <t>Watford DO</t>
  </si>
  <si>
    <t>Mount Pleasant WC DO</t>
  </si>
  <si>
    <t>Mount Pleasant W DO</t>
  </si>
  <si>
    <t>Wear Valley DO</t>
  </si>
  <si>
    <t>Wednesbury DO</t>
  </si>
  <si>
    <t>Wellingborough DO</t>
  </si>
  <si>
    <t>Wellington TA DO</t>
  </si>
  <si>
    <t>Wellington TF DO</t>
  </si>
  <si>
    <t>Wells DO</t>
  </si>
  <si>
    <t>Welshpool DO</t>
  </si>
  <si>
    <t>Welwyn Garden City DO</t>
  </si>
  <si>
    <t>Wembley Highs DO</t>
  </si>
  <si>
    <t>Newcastle West DO</t>
  </si>
  <si>
    <t>West Brompton DO</t>
  </si>
  <si>
    <t>West Bromwich DO</t>
  </si>
  <si>
    <t>West Byfleet DO</t>
  </si>
  <si>
    <t>West Derby DO</t>
  </si>
  <si>
    <t>West Ealing DO</t>
  </si>
  <si>
    <t>West Kensington DO</t>
  </si>
  <si>
    <t>Shepherds Bush DO</t>
  </si>
  <si>
    <t>West Norwood DO</t>
  </si>
  <si>
    <t>West Park DO</t>
  </si>
  <si>
    <t>Reading West DO</t>
  </si>
  <si>
    <t>Swindon West DO</t>
  </si>
  <si>
    <t>West Wickham DO</t>
  </si>
  <si>
    <t>West Wimbledon DO</t>
  </si>
  <si>
    <t>Westbourne DO</t>
  </si>
  <si>
    <t>Westbury DO</t>
  </si>
  <si>
    <t>Westbury On Trym DO</t>
  </si>
  <si>
    <t>Birmingham West DO</t>
  </si>
  <si>
    <t>Westham DO</t>
  </si>
  <si>
    <t>Westhill DO</t>
  </si>
  <si>
    <t>Weston Super Mare DO</t>
  </si>
  <si>
    <t>Wetherby DO</t>
  </si>
  <si>
    <t>Weybridge DO</t>
  </si>
  <si>
    <t>Weymouth DO</t>
  </si>
  <si>
    <t>Whetstone DO</t>
  </si>
  <si>
    <t>Whitby DO</t>
  </si>
  <si>
    <t>Whitchurch DO</t>
  </si>
  <si>
    <t>Whitechapel DO</t>
  </si>
  <si>
    <t>Whitehaven DO</t>
  </si>
  <si>
    <t>Whitwood DO</t>
  </si>
  <si>
    <t>Wick DO</t>
  </si>
  <si>
    <t>Wickford DO</t>
  </si>
  <si>
    <t>Widnes DO</t>
  </si>
  <si>
    <t>Wigan DO</t>
  </si>
  <si>
    <t>Wigston DO</t>
  </si>
  <si>
    <t>Wigton DO</t>
  </si>
  <si>
    <t>Willesden DO</t>
  </si>
  <si>
    <t>Wilmslow DO</t>
  </si>
  <si>
    <t>Wimbledon DO</t>
  </si>
  <si>
    <t>Wimborne DO</t>
  </si>
  <si>
    <t>Wincanton DO</t>
  </si>
  <si>
    <t>Winchester DO</t>
  </si>
  <si>
    <t>Winchmore Hill DO</t>
  </si>
  <si>
    <t>Windermere DO</t>
  </si>
  <si>
    <t>The Queen Elizabeth DO</t>
  </si>
  <si>
    <t>Winscombe DO</t>
  </si>
  <si>
    <t>Winsford DO</t>
  </si>
  <si>
    <t>Winterbourne DO</t>
  </si>
  <si>
    <t>Winton DO</t>
  </si>
  <si>
    <t>Wisbech DO</t>
  </si>
  <si>
    <t>Wishaw DO</t>
  </si>
  <si>
    <t>Witham DO</t>
  </si>
  <si>
    <t>Witney DO</t>
  </si>
  <si>
    <t>Woking DO</t>
  </si>
  <si>
    <t>Wokingham DO</t>
  </si>
  <si>
    <t>Wolverhampton DO</t>
  </si>
  <si>
    <t>Wolverhampton NE DO</t>
  </si>
  <si>
    <t>Wolverhampton NW DO</t>
  </si>
  <si>
    <t>Wombourne DO</t>
  </si>
  <si>
    <t>Wombwell DO</t>
  </si>
  <si>
    <t>Wood Green DO</t>
  </si>
  <si>
    <t>Woodbridge DO</t>
  </si>
  <si>
    <t>Debden DO</t>
  </si>
  <si>
    <t>Woolton DO</t>
  </si>
  <si>
    <t>Woolwich DO</t>
  </si>
  <si>
    <t>Wootton Bassett DO</t>
  </si>
  <si>
    <t>Worcester DO</t>
  </si>
  <si>
    <t>Worcester Park DO</t>
  </si>
  <si>
    <t>Workington DO</t>
  </si>
  <si>
    <t>Worksop DO</t>
  </si>
  <si>
    <t>Worthing DO</t>
  </si>
  <si>
    <t>Wrexham DO</t>
  </si>
  <si>
    <t>Wymondham DO</t>
  </si>
  <si>
    <t>Wythenshawe DO</t>
  </si>
  <si>
    <t>Yate DO</t>
  </si>
  <si>
    <t>Yeovil DO</t>
  </si>
  <si>
    <t>York Central DO</t>
  </si>
  <si>
    <t>Swindon DO</t>
  </si>
  <si>
    <t>Bradford Valley DO</t>
  </si>
  <si>
    <t>Sevenoaks Rural DO</t>
  </si>
  <si>
    <t>Home Counties North DO</t>
  </si>
  <si>
    <t>Exeter Rurals DO</t>
  </si>
  <si>
    <t>v2</t>
  </si>
  <si>
    <t>Version v2 will be used from the launch date of the new national revision agreement: Version v2 has been updated to report on multiple duty options and provides the ability to model a tailored duty option and adjusts for full-time contract hour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</si>
</sst>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quot;£&quot;* #,##0.00_-;_-&quot;£&quot;* &quot;-&quot;??_-;_-@_-"/>
    <numFmt numFmtId="43" formatCode="_-* #,##0.00_-;\-* #,##0.00_-;_-* &quot;-&quot;??_-;_-@_-"/>
    <numFmt numFmtId="164" formatCode="0.00_)"/>
    <numFmt numFmtId="165" formatCode="[h]:mm"/>
    <numFmt numFmtId="166" formatCode="#,##0_ ;[Red]\(#,##0\);\-\ "/>
    <numFmt numFmtId="167" formatCode="#,##0.00_ ;[Red]\(#,##0.00\);\-"/>
    <numFmt numFmtId="168" formatCode="0.00%;[Red]\-0.00%;\-\ "/>
    <numFmt numFmtId="169" formatCode="dd\ mmm\ yy"/>
    <numFmt numFmtId="170" formatCode="0.00,,,_ ;[Red]\(0.00,,,\);\-"/>
    <numFmt numFmtId="171" formatCode="#,##0,,_ ;[Red]\(#,##0,,\);\-"/>
    <numFmt numFmtId="172" formatCode="#,##0.0,_ ;[Red]\(#,##0.0,\);\-"/>
    <numFmt numFmtId="173" formatCode="_-[$€-2]* #,##0.00_-;\-[$€-2]* #,##0.00_-;_-[$€-2]* &quot;-&quot;??_-"/>
    <numFmt numFmtId="174" formatCode="[hh]:mm"/>
    <numFmt numFmtId="175" formatCode="0.0"/>
  </numFmts>
  <fonts count="79" x14ac:knownFonts="1">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8"/>
      <name val="Arial"/>
      <family val="2"/>
    </font>
    <font>
      <sz val="6"/>
      <name val="Arial"/>
      <family val="2"/>
    </font>
    <font>
      <b/>
      <sz val="12"/>
      <color indexed="8"/>
      <name val="Arial"/>
      <family val="2"/>
    </font>
    <font>
      <b/>
      <i/>
      <sz val="12"/>
      <color indexed="8"/>
      <name val="Arial"/>
      <family val="2"/>
    </font>
    <font>
      <sz val="12"/>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10"/>
      <color indexed="10"/>
      <name val="Arial"/>
      <family val="2"/>
    </font>
    <font>
      <i/>
      <sz val="10"/>
      <color indexed="14"/>
      <name val="Arial"/>
      <family val="2"/>
    </font>
    <font>
      <b/>
      <sz val="11"/>
      <color indexed="9"/>
      <name val="Arial"/>
      <family val="2"/>
    </font>
    <font>
      <sz val="26"/>
      <color indexed="10"/>
      <name val="ChevinBold"/>
      <family val="2"/>
    </font>
    <font>
      <sz val="11"/>
      <color indexed="8"/>
      <name val="Calibri"/>
      <family val="2"/>
    </font>
    <font>
      <b/>
      <sz val="11"/>
      <color indexed="8"/>
      <name val="Calibri"/>
      <family val="2"/>
    </font>
    <font>
      <sz val="10"/>
      <name val="MS Sans Serif"/>
      <family val="2"/>
    </font>
    <font>
      <b/>
      <i/>
      <sz val="16"/>
      <name val="Helv"/>
    </font>
    <font>
      <b/>
      <sz val="10"/>
      <color indexed="8"/>
      <name val="Arial"/>
      <family val="2"/>
    </font>
    <font>
      <u/>
      <sz val="10"/>
      <color theme="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sz val="11"/>
      <color indexed="63"/>
      <name val="Calibri"/>
      <family val="2"/>
    </font>
    <font>
      <sz val="10"/>
      <color indexed="39"/>
      <name val="Arial"/>
      <family val="2"/>
    </font>
    <font>
      <b/>
      <sz val="16"/>
      <color indexed="23"/>
      <name val="Arial"/>
      <family val="2"/>
    </font>
    <font>
      <b/>
      <sz val="18"/>
      <color indexed="62"/>
      <name val="Cambria"/>
      <family val="2"/>
    </font>
    <font>
      <sz val="11"/>
      <color indexed="10"/>
      <name val="Calibri"/>
      <family val="2"/>
    </font>
    <font>
      <sz val="11"/>
      <color theme="1"/>
      <name val="Arial"/>
      <family val="2"/>
    </font>
    <font>
      <sz val="11"/>
      <color theme="1"/>
      <name val="ChevinBold"/>
    </font>
    <font>
      <sz val="11"/>
      <name val="Calibri"/>
      <family val="2"/>
      <scheme val="minor"/>
    </font>
    <font>
      <sz val="12"/>
      <color theme="0"/>
      <name val="ChevinBold"/>
    </font>
    <font>
      <sz val="12"/>
      <color theme="1"/>
      <name val="ChevinBold"/>
    </font>
    <font>
      <sz val="8"/>
      <color theme="1"/>
      <name val="ChevinLight"/>
    </font>
    <font>
      <sz val="18"/>
      <color theme="1"/>
      <name val="ChevinBold"/>
    </font>
    <font>
      <sz val="8"/>
      <color theme="1"/>
      <name val="ChevinBold"/>
    </font>
    <font>
      <sz val="8"/>
      <color theme="0"/>
      <name val="ChevinBold"/>
    </font>
    <font>
      <sz val="8"/>
      <color theme="1"/>
      <name val="ChevinLight"/>
      <family val="2"/>
    </font>
    <font>
      <sz val="14"/>
      <color theme="0"/>
      <name val="ChevinBold"/>
    </font>
    <font>
      <sz val="14"/>
      <color theme="1"/>
      <name val="ChevinBold"/>
    </font>
    <font>
      <sz val="14"/>
      <color theme="1"/>
      <name val="Calibri"/>
      <family val="2"/>
      <scheme val="minor"/>
    </font>
    <font>
      <b/>
      <sz val="8"/>
      <color theme="1"/>
      <name val="ChevinBold"/>
    </font>
    <font>
      <sz val="10"/>
      <color theme="1"/>
      <name val="ChevinBold"/>
    </font>
    <font>
      <sz val="10"/>
      <name val="Verdana"/>
      <family val="2"/>
    </font>
    <font>
      <sz val="9"/>
      <color theme="0"/>
      <name val="ChevinBold"/>
    </font>
    <font>
      <sz val="7"/>
      <color theme="1"/>
      <name val="ChevinBold"/>
    </font>
    <font>
      <sz val="8"/>
      <name val="ChevinBold"/>
    </font>
    <font>
      <sz val="16"/>
      <color theme="1"/>
      <name val="ChevinBold"/>
    </font>
    <font>
      <sz val="8"/>
      <color theme="1"/>
      <name val="Calibri"/>
      <family val="2"/>
      <scheme val="minor"/>
    </font>
    <font>
      <sz val="9"/>
      <color theme="1"/>
      <name val="ChevinBold"/>
    </font>
    <font>
      <sz val="5"/>
      <color theme="1"/>
      <name val="ChevinBold"/>
    </font>
    <font>
      <sz val="20"/>
      <color theme="1"/>
      <name val="ChevinBold"/>
    </font>
    <font>
      <sz val="11"/>
      <color theme="1"/>
      <name val="ChevinLight"/>
    </font>
    <font>
      <sz val="12"/>
      <color theme="1"/>
      <name val="ChevinLight"/>
    </font>
    <font>
      <b/>
      <sz val="12"/>
      <color theme="1"/>
      <name val="ChevinBold"/>
    </font>
    <font>
      <b/>
      <sz val="20"/>
      <color theme="1"/>
      <name val="ChevinBold"/>
    </font>
    <font>
      <b/>
      <sz val="12"/>
      <color theme="1"/>
      <name val="ChevinLight"/>
    </font>
    <font>
      <sz val="8"/>
      <name val="ChevinLight"/>
    </font>
    <font>
      <sz val="9"/>
      <name val="ChevinLight"/>
    </font>
    <font>
      <b/>
      <sz val="8"/>
      <color theme="0"/>
      <name val="ChevinBold"/>
    </font>
    <font>
      <sz val="9"/>
      <color theme="1"/>
      <name val="ChevinLight"/>
    </font>
    <font>
      <b/>
      <sz val="10"/>
      <name val="ChevinLight"/>
    </font>
    <font>
      <b/>
      <sz val="10"/>
      <color rgb="FFFF0000"/>
      <name val="ChevinLight"/>
    </font>
    <font>
      <b/>
      <sz val="10"/>
      <color theme="1"/>
      <name val="ChevinLight"/>
    </font>
  </fonts>
  <fills count="57">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10"/>
        <bgColor indexed="64"/>
      </patternFill>
    </fill>
    <fill>
      <patternFill patternType="solid">
        <fgColor indexed="43"/>
        <bgColor indexed="56"/>
      </patternFill>
    </fill>
    <fill>
      <patternFill patternType="solid">
        <fgColor indexed="28"/>
        <bgColor indexed="64"/>
      </patternFill>
    </fill>
    <fill>
      <patternFill patternType="solid">
        <fgColor indexed="43"/>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23"/>
        <bgColor indexed="64"/>
      </patternFill>
    </fill>
    <fill>
      <patternFill patternType="solid">
        <fgColor indexed="41"/>
        <bgColor indexed="64"/>
      </patternFill>
    </fill>
    <fill>
      <patternFill patternType="solid">
        <fgColor indexed="31"/>
        <bgColor indexed="64"/>
      </patternFill>
    </fill>
    <fill>
      <patternFill patternType="solid">
        <fgColor indexed="40"/>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1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53"/>
        <bgColor indexed="64"/>
      </patternFill>
    </fill>
    <fill>
      <patternFill patternType="lightUp">
        <fgColor indexed="22"/>
        <bgColor indexed="35"/>
      </patternFill>
    </fill>
    <fill>
      <patternFill patternType="solid">
        <fgColor indexed="35"/>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00206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rgb="FFFFC000"/>
        <bgColor indexed="64"/>
      </patternFill>
    </fill>
    <fill>
      <patternFill patternType="solid">
        <fgColor theme="0" tint="-0.499984740745262"/>
        <bgColor indexed="64"/>
      </patternFill>
    </fill>
    <fill>
      <patternFill patternType="solid">
        <fgColor rgb="FF92D050"/>
        <bgColor indexed="64"/>
      </patternFill>
    </fill>
    <fill>
      <patternFill patternType="solid">
        <fgColor rgb="FFFFFF99"/>
        <bgColor indexed="64"/>
      </patternFill>
    </fill>
    <fill>
      <patternFill patternType="solid">
        <fgColor rgb="FF7030A0"/>
        <bgColor indexed="64"/>
      </patternFill>
    </fill>
    <fill>
      <patternFill patternType="solid">
        <fgColor theme="0" tint="-0.34998626667073579"/>
        <bgColor indexed="64"/>
      </patternFill>
    </fill>
  </fills>
  <borders count="53">
    <border>
      <left/>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4"/>
      </top>
      <bottom style="thin">
        <color indexed="63"/>
      </bottom>
      <diagonal/>
    </border>
    <border>
      <left/>
      <right/>
      <top style="thin">
        <color indexed="49"/>
      </top>
      <bottom style="double">
        <color indexed="49"/>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style="thin">
        <color indexed="49"/>
      </top>
      <bottom style="double">
        <color indexed="49"/>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style="thin">
        <color indexed="49"/>
      </top>
      <bottom style="double">
        <color indexed="49"/>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style="thin">
        <color indexed="49"/>
      </top>
      <bottom style="double">
        <color indexed="49"/>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2854">
    <xf numFmtId="0" fontId="0"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2" borderId="0" applyFont="0" applyFill="0" applyBorder="0" applyAlignment="0" applyProtection="0">
      <protection locked="0"/>
    </xf>
    <xf numFmtId="170" fontId="3" fillId="2" borderId="0" applyFont="0" applyFill="0" applyBorder="0" applyAlignment="0" applyProtection="0">
      <protection locked="0"/>
    </xf>
    <xf numFmtId="170" fontId="3" fillId="2" borderId="0" applyFont="0" applyFill="0" applyBorder="0" applyAlignment="0" applyProtection="0">
      <protection locked="0"/>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5" fillId="0" borderId="0" applyNumberForma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16" fillId="4" borderId="0" applyNumberForma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5" borderId="0" applyNumberFormat="0" applyFont="0" applyBorder="0" applyAlignment="0">
      <protection locked="0"/>
    </xf>
    <xf numFmtId="0" fontId="3" fillId="5" borderId="0" applyNumberFormat="0" applyFont="0" applyBorder="0" applyAlignment="0">
      <protection locked="0"/>
    </xf>
    <xf numFmtId="0" fontId="3" fillId="5" borderId="0" applyNumberFormat="0" applyFont="0" applyBorder="0" applyAlignment="0">
      <protection locked="0"/>
    </xf>
    <xf numFmtId="0" fontId="3" fillId="5" borderId="0" applyNumberFormat="0" applyFont="0" applyBorder="0" applyAlignment="0">
      <protection locked="0"/>
    </xf>
    <xf numFmtId="3" fontId="3" fillId="0" borderId="0"/>
    <xf numFmtId="171" fontId="5" fillId="6" borderId="0" applyFont="0" applyFill="0" applyBorder="0" applyAlignment="0" applyProtection="0"/>
    <xf numFmtId="171" fontId="5" fillId="6" borderId="0" applyFont="0" applyFill="0" applyBorder="0" applyAlignment="0" applyProtection="0"/>
    <xf numFmtId="0" fontId="3" fillId="0" borderId="0"/>
    <xf numFmtId="0" fontId="3" fillId="0" borderId="0"/>
    <xf numFmtId="0" fontId="1" fillId="0" borderId="0"/>
    <xf numFmtId="0" fontId="18" fillId="0" borderId="0"/>
    <xf numFmtId="0" fontId="1"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alignment vertical="top" wrapText="1"/>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 fontId="7" fillId="7" borderId="3" applyNumberFormat="0" applyProtection="0">
      <alignment vertical="center"/>
    </xf>
    <xf numFmtId="4" fontId="7" fillId="7" borderId="3" applyNumberFormat="0" applyProtection="0">
      <alignment vertical="center"/>
    </xf>
    <xf numFmtId="4" fontId="8" fillId="7" borderId="3" applyNumberFormat="0" applyProtection="0">
      <alignment vertical="center"/>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8" borderId="0" applyNumberFormat="0" applyProtection="0">
      <alignment horizontal="left" vertical="center" indent="1"/>
    </xf>
    <xf numFmtId="4" fontId="9" fillId="4" borderId="3" applyNumberFormat="0" applyProtection="0">
      <alignment horizontal="right" vertical="center"/>
    </xf>
    <xf numFmtId="4" fontId="9" fillId="9" borderId="3" applyNumberFormat="0" applyProtection="0">
      <alignment horizontal="right" vertical="center"/>
    </xf>
    <xf numFmtId="4" fontId="9" fillId="10" borderId="3" applyNumberFormat="0" applyProtection="0">
      <alignment horizontal="right" vertical="center"/>
    </xf>
    <xf numFmtId="4" fontId="9" fillId="3" borderId="3" applyNumberFormat="0" applyProtection="0">
      <alignment horizontal="right" vertical="center"/>
    </xf>
    <xf numFmtId="4" fontId="9" fillId="11" borderId="3" applyNumberFormat="0" applyProtection="0">
      <alignment horizontal="right" vertical="center"/>
    </xf>
    <xf numFmtId="4" fontId="9" fillId="12" borderId="3" applyNumberFormat="0" applyProtection="0">
      <alignment horizontal="right" vertical="center"/>
    </xf>
    <xf numFmtId="4" fontId="9" fillId="13" borderId="3" applyNumberFormat="0" applyProtection="0">
      <alignment horizontal="right" vertical="center"/>
    </xf>
    <xf numFmtId="4" fontId="9" fillId="14" borderId="3" applyNumberFormat="0" applyProtection="0">
      <alignment horizontal="right" vertical="center"/>
    </xf>
    <xf numFmtId="4" fontId="9" fillId="15" borderId="3" applyNumberFormat="0" applyProtection="0">
      <alignment horizontal="right" vertical="center"/>
    </xf>
    <xf numFmtId="4" fontId="7" fillId="16" borderId="4" applyNumberFormat="0" applyProtection="0">
      <alignment horizontal="left" vertical="center" indent="1"/>
    </xf>
    <xf numFmtId="4" fontId="7" fillId="2" borderId="0" applyNumberFormat="0" applyProtection="0">
      <alignment horizontal="left" vertical="center" indent="1"/>
    </xf>
    <xf numFmtId="4" fontId="7" fillId="8" borderId="0" applyNumberFormat="0" applyProtection="0">
      <alignment horizontal="left" vertical="center" indent="1"/>
    </xf>
    <xf numFmtId="4" fontId="9" fillId="2" borderId="3" applyNumberFormat="0" applyProtection="0">
      <alignment horizontal="right" vertical="center"/>
    </xf>
    <xf numFmtId="4" fontId="10" fillId="2" borderId="0" applyNumberFormat="0" applyProtection="0">
      <alignment horizontal="left" vertical="center" indent="1"/>
    </xf>
    <xf numFmtId="4" fontId="10" fillId="8" borderId="0"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4" fontId="9" fillId="18" borderId="3" applyNumberFormat="0" applyProtection="0">
      <alignment vertical="center"/>
    </xf>
    <xf numFmtId="4" fontId="11" fillId="18" borderId="3" applyNumberFormat="0" applyProtection="0">
      <alignment vertical="center"/>
    </xf>
    <xf numFmtId="4" fontId="7" fillId="2" borderId="5" applyNumberFormat="0" applyProtection="0">
      <alignment horizontal="left" vertical="center" indent="1"/>
    </xf>
    <xf numFmtId="4" fontId="9" fillId="18" borderId="3" applyNumberFormat="0" applyProtection="0">
      <alignment horizontal="right" vertical="center"/>
    </xf>
    <xf numFmtId="4" fontId="9" fillId="18" borderId="3" applyNumberFormat="0" applyProtection="0">
      <alignment horizontal="right" vertical="center"/>
    </xf>
    <xf numFmtId="4" fontId="11" fillId="18" borderId="3" applyNumberFormat="0" applyProtection="0">
      <alignment horizontal="right" vertical="center"/>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4" fontId="12" fillId="20" borderId="5" applyNumberFormat="0" applyProtection="0">
      <alignment horizontal="left" vertical="center" indent="1"/>
    </xf>
    <xf numFmtId="4" fontId="13" fillId="18" borderId="3" applyNumberFormat="0" applyProtection="0">
      <alignment horizontal="right" vertical="center"/>
    </xf>
    <xf numFmtId="0" fontId="17" fillId="0" borderId="0" applyNumberFormat="0" applyProtection="0"/>
    <xf numFmtId="0" fontId="3" fillId="0" borderId="0"/>
    <xf numFmtId="0" fontId="3" fillId="0" borderId="0"/>
    <xf numFmtId="0" fontId="3" fillId="0" borderId="0"/>
    <xf numFmtId="172" fontId="5" fillId="6" borderId="0" applyFont="0" applyFill="0" applyBorder="0" applyAlignment="0" applyProtection="0"/>
    <xf numFmtId="172" fontId="5" fillId="6"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ill="0" applyBorder="0" applyAlignment="0" applyProtection="0"/>
    <xf numFmtId="166" fontId="3" fillId="0" borderId="0" applyFont="0" applyFill="0" applyBorder="0" applyAlignment="0" applyProtection="0"/>
    <xf numFmtId="0" fontId="20"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2" borderId="0" applyFont="0" applyFill="0" applyBorder="0" applyAlignment="0" applyProtection="0">
      <protection locked="0"/>
    </xf>
    <xf numFmtId="170" fontId="3" fillId="2" borderId="0" applyFont="0" applyFill="0" applyBorder="0" applyAlignment="0" applyProtection="0">
      <protection locked="0"/>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5" borderId="0" applyNumberFormat="0" applyFont="0" applyBorder="0" applyAlignment="0">
      <protection locked="0"/>
    </xf>
    <xf numFmtId="0" fontId="3" fillId="5" borderId="0" applyNumberFormat="0" applyFont="0" applyBorder="0" applyAlignment="0">
      <protection locked="0"/>
    </xf>
    <xf numFmtId="0" fontId="3" fillId="5" borderId="0" applyNumberFormat="0" applyFont="0" applyBorder="0" applyAlignment="0">
      <protection locked="0"/>
    </xf>
    <xf numFmtId="0" fontId="3" fillId="5" borderId="0" applyNumberFormat="0" applyFont="0" applyBorder="0" applyAlignment="0">
      <protection locked="0"/>
    </xf>
    <xf numFmtId="3"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alignment vertical="top" wrapText="1"/>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0" borderId="0"/>
    <xf numFmtId="0" fontId="3" fillId="0" borderId="0"/>
    <xf numFmtId="166" fontId="3" fillId="0" borderId="0" applyFont="0" applyFill="0" applyBorder="0" applyAlignment="0" applyProtection="0"/>
    <xf numFmtId="166" fontId="3" fillId="0" borderId="0" applyFill="0" applyBorder="0" applyAlignment="0" applyProtection="0"/>
    <xf numFmtId="166" fontId="3" fillId="0" borderId="0" applyFont="0" applyFill="0" applyBorder="0" applyAlignment="0" applyProtection="0"/>
    <xf numFmtId="0" fontId="1" fillId="0" borderId="0"/>
    <xf numFmtId="0" fontId="1" fillId="0" borderId="0"/>
    <xf numFmtId="0" fontId="3" fillId="0" borderId="0"/>
    <xf numFmtId="43" fontId="3" fillId="0" borderId="0" applyFont="0" applyFill="0" applyBorder="0" applyAlignment="0" applyProtection="0"/>
    <xf numFmtId="0" fontId="3" fillId="5" borderId="0" applyNumberFormat="0" applyFont="0" applyBorder="0" applyAlignment="0">
      <protection locked="0"/>
    </xf>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3" fillId="0" borderId="0"/>
    <xf numFmtId="0" fontId="3" fillId="19" borderId="16" applyNumberFormat="0" applyProtection="0">
      <alignment horizontal="left" vertical="center" indent="1"/>
    </xf>
    <xf numFmtId="4" fontId="10" fillId="11" borderId="16" applyNumberFormat="0" applyProtection="0">
      <alignment horizontal="right" vertical="center"/>
    </xf>
    <xf numFmtId="4" fontId="10" fillId="10" borderId="16" applyNumberFormat="0" applyProtection="0">
      <alignment horizontal="right" vertical="center"/>
    </xf>
    <xf numFmtId="4" fontId="10" fillId="7" borderId="29" applyNumberFormat="0" applyProtection="0">
      <alignment horizontal="left" vertical="center" indent="1"/>
    </xf>
    <xf numFmtId="0" fontId="3" fillId="0" borderId="0"/>
    <xf numFmtId="4" fontId="10" fillId="7" borderId="29" applyNumberFormat="0" applyProtection="0">
      <alignment horizontal="left" vertical="center" indent="1"/>
    </xf>
    <xf numFmtId="0" fontId="3" fillId="0" borderId="0"/>
    <xf numFmtId="0" fontId="3" fillId="0" borderId="0"/>
    <xf numFmtId="0" fontId="3" fillId="0" borderId="0"/>
    <xf numFmtId="0" fontId="3" fillId="0" borderId="0"/>
    <xf numFmtId="4" fontId="10" fillId="7" borderId="29" applyNumberFormat="0" applyProtection="0">
      <alignment horizontal="left" vertical="center" indent="1"/>
    </xf>
    <xf numFmtId="0" fontId="3" fillId="0" borderId="0"/>
    <xf numFmtId="0" fontId="3" fillId="0" borderId="0"/>
    <xf numFmtId="0" fontId="3" fillId="0" borderId="0"/>
    <xf numFmtId="4" fontId="10" fillId="7" borderId="29" applyNumberFormat="0" applyProtection="0">
      <alignment horizontal="left" vertical="center" indent="1"/>
    </xf>
    <xf numFmtId="0" fontId="3" fillId="0" borderId="0"/>
    <xf numFmtId="0" fontId="3" fillId="0" borderId="0"/>
    <xf numFmtId="0" fontId="3" fillId="28" borderId="39" applyNumberFormat="0" applyFont="0" applyAlignment="0" applyProtection="0"/>
    <xf numFmtId="164" fontId="21" fillId="0" borderId="0"/>
    <xf numFmtId="4" fontId="10" fillId="14" borderId="16" applyNumberFormat="0" applyProtection="0">
      <alignment horizontal="right" vertical="center"/>
    </xf>
    <xf numFmtId="4" fontId="10" fillId="13" borderId="16" applyNumberFormat="0" applyProtection="0">
      <alignment horizontal="right" vertical="center"/>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22" fillId="7" borderId="3" applyNumberFormat="0" applyProtection="0">
      <alignment horizontal="left" vertical="top" indent="1"/>
    </xf>
    <xf numFmtId="0" fontId="3" fillId="24"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4" fontId="10" fillId="25" borderId="16" applyNumberFormat="0" applyProtection="0">
      <alignment vertical="center"/>
    </xf>
    <xf numFmtId="4" fontId="39" fillId="25" borderId="16" applyNumberFormat="0" applyProtection="0">
      <alignment vertical="center"/>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39" fillId="44" borderId="16" applyNumberFormat="0" applyProtection="0">
      <alignment horizontal="right" vertical="center"/>
    </xf>
    <xf numFmtId="4" fontId="11" fillId="18" borderId="15" applyNumberFormat="0" applyProtection="0">
      <alignment horizontal="right" vertical="center"/>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8" borderId="3" applyNumberFormat="0" applyProtection="0">
      <alignment horizontal="left" vertical="top" indent="1"/>
    </xf>
    <xf numFmtId="0" fontId="3" fillId="24" borderId="2" applyNumberFormat="0" applyProtection="0">
      <alignment horizontal="left" vertical="center" indent="1"/>
    </xf>
    <xf numFmtId="0" fontId="3" fillId="20" borderId="3" applyNumberFormat="0" applyProtection="0">
      <alignment horizontal="left" vertical="top" indent="1"/>
    </xf>
    <xf numFmtId="0" fontId="3" fillId="21" borderId="2" applyNumberFormat="0" applyProtection="0">
      <alignment horizontal="left" vertical="center" indent="1"/>
    </xf>
    <xf numFmtId="0" fontId="3" fillId="2" borderId="3" applyNumberFormat="0" applyProtection="0">
      <alignment horizontal="left" vertical="top" indent="1"/>
    </xf>
    <xf numFmtId="0" fontId="3" fillId="19" borderId="2" applyNumberFormat="0" applyProtection="0">
      <alignment horizontal="left" vertical="center" indent="1"/>
    </xf>
    <xf numFmtId="0" fontId="3" fillId="18" borderId="3" applyNumberFormat="0" applyProtection="0">
      <alignment horizontal="left" vertical="top" indent="1"/>
    </xf>
    <xf numFmtId="4" fontId="9" fillId="7" borderId="28" applyNumberFormat="0" applyProtection="0">
      <alignment horizontal="left" vertical="center" indent="1"/>
    </xf>
    <xf numFmtId="4" fontId="10" fillId="7" borderId="29" applyNumberFormat="0" applyProtection="0">
      <alignment horizontal="left" vertical="center" indent="1"/>
    </xf>
    <xf numFmtId="4" fontId="9" fillId="7" borderId="28" applyNumberFormat="0" applyProtection="0">
      <alignment horizontal="left" vertical="center" indent="1"/>
    </xf>
    <xf numFmtId="0" fontId="10" fillId="25" borderId="3" applyNumberFormat="0" applyProtection="0">
      <alignment horizontal="left" vertical="top" indent="1"/>
    </xf>
    <xf numFmtId="4" fontId="9" fillId="7" borderId="28" applyNumberFormat="0" applyProtection="0">
      <alignment horizontal="left" vertical="center" indent="1"/>
    </xf>
    <xf numFmtId="4" fontId="10"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7" fillId="7" borderId="22" applyNumberFormat="0" applyProtection="0">
      <alignment vertical="center"/>
    </xf>
    <xf numFmtId="0" fontId="3" fillId="19" borderId="16" applyNumberFormat="0" applyProtection="0">
      <alignment horizontal="left" vertical="center" indent="1"/>
    </xf>
    <xf numFmtId="4" fontId="7" fillId="7" borderId="22" applyNumberFormat="0" applyProtection="0">
      <alignment vertical="center"/>
    </xf>
    <xf numFmtId="4" fontId="10" fillId="44" borderId="16" applyNumberFormat="0" applyProtection="0">
      <alignment horizontal="left" vertical="center" indent="1"/>
    </xf>
    <xf numFmtId="4" fontId="9" fillId="7" borderId="28" applyNumberFormat="0" applyProtection="0">
      <alignment horizontal="left" vertical="center" indent="1"/>
    </xf>
    <xf numFmtId="0" fontId="3" fillId="19" borderId="16" applyNumberFormat="0" applyProtection="0">
      <alignment horizontal="left" vertical="center" indent="1"/>
    </xf>
    <xf numFmtId="0" fontId="23" fillId="0" borderId="0" applyNumberFormat="0" applyFill="0" applyBorder="0" applyAlignment="0" applyProtection="0"/>
    <xf numFmtId="4" fontId="10" fillId="4" borderId="16" applyNumberFormat="0" applyProtection="0">
      <alignment horizontal="right" vertical="center"/>
    </xf>
    <xf numFmtId="4" fontId="7" fillId="7" borderId="15" applyNumberFormat="0" applyProtection="0">
      <alignment vertical="center"/>
    </xf>
    <xf numFmtId="4" fontId="9" fillId="7" borderId="15" applyNumberFormat="0" applyProtection="0">
      <alignment horizontal="left" vertical="center" indent="1"/>
    </xf>
    <xf numFmtId="0" fontId="5" fillId="0" borderId="0"/>
    <xf numFmtId="4" fontId="10" fillId="7" borderId="29"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6" borderId="0" applyNumberFormat="0" applyBorder="0" applyAlignment="0" applyProtection="0"/>
    <xf numFmtId="0" fontId="18" fillId="29"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0" borderId="0" applyNumberFormat="0" applyBorder="0" applyAlignment="0" applyProtection="0"/>
    <xf numFmtId="0" fontId="18" fillId="33" borderId="0" applyNumberFormat="0" applyBorder="0" applyAlignment="0" applyProtection="0"/>
    <xf numFmtId="0" fontId="18" fillId="27" borderId="0" applyNumberFormat="0" applyBorder="0" applyAlignment="0" applyProtection="0"/>
    <xf numFmtId="0" fontId="24" fillId="34"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27"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5" fillId="39" borderId="0" applyNumberFormat="0" applyBorder="0" applyAlignment="0" applyProtection="0"/>
    <xf numFmtId="4" fontId="9" fillId="7" borderId="28" applyNumberFormat="0" applyProtection="0">
      <alignment horizontal="left" vertical="center" indent="1"/>
    </xf>
    <xf numFmtId="0" fontId="26" fillId="26" borderId="7" applyNumberFormat="0" applyAlignment="0" applyProtection="0"/>
    <xf numFmtId="0" fontId="26" fillId="26" borderId="7" applyNumberFormat="0" applyAlignment="0" applyProtection="0"/>
    <xf numFmtId="0" fontId="26" fillId="26" borderId="7" applyNumberFormat="0" applyAlignment="0" applyProtection="0"/>
    <xf numFmtId="0" fontId="27" fillId="40" borderId="8" applyNumberFormat="0" applyAlignment="0" applyProtection="0"/>
    <xf numFmtId="4" fontId="9" fillId="7" borderId="28" applyNumberFormat="0" applyProtection="0">
      <alignment horizontal="left" vertical="center" indent="1"/>
    </xf>
    <xf numFmtId="43" fontId="3" fillId="0" borderId="0" applyFont="0" applyFill="0" applyBorder="0" applyAlignment="0" applyProtection="0"/>
    <xf numFmtId="4" fontId="39" fillId="7" borderId="29"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10" fillId="7" borderId="29" applyNumberFormat="0" applyProtection="0">
      <alignment horizontal="left" vertical="center" indent="1"/>
    </xf>
    <xf numFmtId="4" fontId="14" fillId="44" borderId="16" applyNumberFormat="0" applyProtection="0">
      <alignment horizontal="right" vertical="center"/>
    </xf>
    <xf numFmtId="173" fontId="3" fillId="0" borderId="0" applyFont="0" applyFill="0" applyBorder="0" applyAlignment="0" applyProtection="0"/>
    <xf numFmtId="173" fontId="3" fillId="0" borderId="0" applyFont="0" applyFill="0" applyBorder="0" applyAlignment="0" applyProtection="0"/>
    <xf numFmtId="0" fontId="28" fillId="0" borderId="0" applyNumberFormat="0" applyFill="0" applyBorder="0" applyAlignment="0" applyProtection="0"/>
    <xf numFmtId="4" fontId="10" fillId="7" borderId="23" applyNumberFormat="0" applyProtection="0">
      <alignment vertical="center"/>
    </xf>
    <xf numFmtId="0" fontId="29" fillId="41" borderId="0" applyNumberFormat="0" applyBorder="0" applyAlignment="0" applyProtection="0"/>
    <xf numFmtId="0" fontId="3" fillId="19" borderId="16" applyNumberFormat="0" applyProtection="0">
      <alignment horizontal="left" vertical="center" indent="1"/>
    </xf>
    <xf numFmtId="0" fontId="30" fillId="0" borderId="9" applyNumberFormat="0" applyFill="0" applyAlignment="0" applyProtection="0"/>
    <xf numFmtId="0" fontId="31" fillId="0" borderId="10" applyNumberFormat="0" applyFill="0" applyAlignment="0" applyProtection="0"/>
    <xf numFmtId="0" fontId="32" fillId="0" borderId="11"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4" fillId="0" borderId="0" applyNumberFormat="0" applyFill="0" applyBorder="0" applyAlignment="0" applyProtection="0"/>
    <xf numFmtId="4" fontId="39" fillId="7" borderId="23" applyNumberFormat="0" applyProtection="0">
      <alignment vertical="center"/>
    </xf>
    <xf numFmtId="0" fontId="3" fillId="19" borderId="16" applyNumberFormat="0" applyProtection="0">
      <alignment horizontal="left" vertical="center" indent="1"/>
    </xf>
    <xf numFmtId="0" fontId="35" fillId="27" borderId="7" applyNumberFormat="0" applyAlignment="0" applyProtection="0"/>
    <xf numFmtId="0" fontId="35" fillId="27" borderId="7" applyNumberFormat="0" applyAlignment="0" applyProtection="0"/>
    <xf numFmtId="0" fontId="35" fillId="27" borderId="7" applyNumberFormat="0" applyAlignment="0" applyProtection="0"/>
    <xf numFmtId="0" fontId="36" fillId="0" borderId="12" applyNumberFormat="0" applyFill="0" applyAlignment="0" applyProtection="0"/>
    <xf numFmtId="4" fontId="7" fillId="7" borderId="28" applyNumberFormat="0" applyProtection="0">
      <alignment vertical="center"/>
    </xf>
    <xf numFmtId="0" fontId="37" fillId="32" borderId="0" applyNumberFormat="0" applyBorder="0" applyAlignment="0" applyProtection="0"/>
    <xf numFmtId="0" fontId="3" fillId="0" borderId="0"/>
    <xf numFmtId="4" fontId="10" fillId="7" borderId="23" applyNumberFormat="0" applyProtection="0">
      <alignment vertical="center"/>
    </xf>
    <xf numFmtId="0" fontId="3" fillId="19" borderId="16" applyNumberFormat="0" applyProtection="0">
      <alignment horizontal="left" vertical="center" indent="1"/>
    </xf>
    <xf numFmtId="4" fontId="10" fillId="7" borderId="29" applyNumberFormat="0" applyProtection="0">
      <alignment horizontal="left" vertical="center" indent="1"/>
    </xf>
    <xf numFmtId="0" fontId="1" fillId="0" borderId="0"/>
    <xf numFmtId="0" fontId="1" fillId="0" borderId="0"/>
    <xf numFmtId="0" fontId="3" fillId="19" borderId="16" applyNumberFormat="0" applyProtection="0">
      <alignment horizontal="left" vertical="center" indent="1"/>
    </xf>
    <xf numFmtId="0" fontId="5" fillId="0" borderId="0">
      <alignment horizontal="left" vertical="top" wrapText="1"/>
    </xf>
    <xf numFmtId="0" fontId="5" fillId="0" borderId="0">
      <alignment horizontal="left" vertical="top" wrapText="1"/>
    </xf>
    <xf numFmtId="0" fontId="5" fillId="0" borderId="0">
      <alignment horizontal="left" vertical="top" wrapText="1"/>
    </xf>
    <xf numFmtId="0" fontId="5" fillId="0" borderId="0">
      <alignment horizontal="left" vertical="top" wrapText="1"/>
    </xf>
    <xf numFmtId="0" fontId="1" fillId="0" borderId="0"/>
    <xf numFmtId="0" fontId="5" fillId="0" borderId="0">
      <alignment horizontal="left" vertical="top" wrapText="1"/>
    </xf>
    <xf numFmtId="4" fontId="39" fillId="7" borderId="36" applyNumberFormat="0" applyProtection="0">
      <alignment vertical="center"/>
    </xf>
    <xf numFmtId="0" fontId="5" fillId="0" borderId="0">
      <alignment horizontal="left" vertical="top" wrapText="1"/>
    </xf>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10" fillId="9"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28" borderId="1" applyNumberFormat="0" applyFont="0" applyAlignment="0" applyProtection="0"/>
    <xf numFmtId="0" fontId="3" fillId="28" borderId="1" applyNumberFormat="0" applyFont="0" applyAlignment="0" applyProtection="0"/>
    <xf numFmtId="0" fontId="3" fillId="28" borderId="1" applyNumberFormat="0" applyFont="0" applyAlignment="0" applyProtection="0"/>
    <xf numFmtId="0" fontId="38" fillId="26" borderId="2" applyNumberFormat="0" applyAlignment="0" applyProtection="0"/>
    <xf numFmtId="0" fontId="38" fillId="26" borderId="2" applyNumberFormat="0" applyAlignment="0" applyProtection="0"/>
    <xf numFmtId="0" fontId="38" fillId="26" borderId="2" applyNumberFormat="0" applyAlignment="0" applyProtection="0"/>
    <xf numFmtId="4" fontId="10" fillId="17" borderId="16" applyNumberFormat="0" applyProtection="0">
      <alignment horizontal="left" vertical="center" indent="1"/>
    </xf>
    <xf numFmtId="9" fontId="1" fillId="0" borderId="0" applyFont="0" applyFill="0" applyBorder="0" applyAlignment="0" applyProtection="0"/>
    <xf numFmtId="0" fontId="3" fillId="17" borderId="16" applyNumberFormat="0" applyProtection="0">
      <alignment horizontal="left" vertical="center" indent="1"/>
    </xf>
    <xf numFmtId="0" fontId="3" fillId="17" borderId="16" applyNumberFormat="0" applyProtection="0">
      <alignment horizontal="left" vertical="center" indent="1"/>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7" fillId="7" borderId="3"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10" fillId="7" borderId="2"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7" fillId="7" borderId="3"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39" fillId="7" borderId="2"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8" fillId="7" borderId="3" applyNumberFormat="0" applyProtection="0">
      <alignment vertical="center"/>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9" fillId="7" borderId="3"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4" fontId="10" fillId="7"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10" fillId="9" borderId="2"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9" fillId="4" borderId="3"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10" fillId="10" borderId="2"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9" fillId="9" borderId="3"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10" fillId="4" borderId="2"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9" fillId="10" borderId="3"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10" fillId="11" borderId="2"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9" fillId="3" borderId="3"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10" fillId="23" borderId="2"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9" fillId="11" borderId="3"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10" fillId="42" borderId="2"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9" fillId="12" borderId="3"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10" fillId="14" borderId="2"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9" fillId="13" borderId="3"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10" fillId="13" borderId="2"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9" fillId="14" borderId="3"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10" fillId="22" borderId="2"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9" fillId="15" borderId="3" applyNumberFormat="0" applyProtection="0">
      <alignment horizontal="right" vertical="center"/>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22" fillId="43" borderId="2"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4" fontId="10" fillId="44" borderId="13"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4" fontId="9" fillId="2" borderId="3" applyNumberFormat="0" applyProtection="0">
      <alignment horizontal="right" vertical="center"/>
    </xf>
    <xf numFmtId="4" fontId="10" fillId="2" borderId="0"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44" borderId="2" applyNumberFormat="0" applyProtection="0">
      <alignment horizontal="left" vertical="center" indent="1"/>
    </xf>
    <xf numFmtId="4" fontId="10" fillId="8" borderId="0"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4" fontId="10" fillId="17" borderId="2" applyNumberFormat="0" applyProtection="0">
      <alignment horizontal="left" vertical="center" indent="1"/>
    </xf>
    <xf numFmtId="0" fontId="3" fillId="19" borderId="16" applyNumberFormat="0" applyProtection="0">
      <alignment horizontal="left" vertical="center" indent="1"/>
    </xf>
    <xf numFmtId="4" fontId="10" fillId="7" borderId="23" applyNumberFormat="0" applyProtection="0">
      <alignment vertical="center"/>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8" fillId="26" borderId="23" applyNumberFormat="0" applyAlignment="0" applyProtection="0"/>
    <xf numFmtId="4" fontId="10" fillId="7" borderId="29"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17"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4"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21"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10" fillId="25" borderId="2"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9" fillId="18" borderId="3"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39" fillId="25" borderId="2"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1" fillId="18" borderId="3" applyNumberFormat="0" applyProtection="0">
      <alignment vertical="center"/>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7" fillId="2" borderId="5"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25" borderId="2" applyNumberFormat="0" applyProtection="0">
      <alignment horizontal="left" vertical="center" indent="1"/>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9" fillId="18" borderId="3"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10" fillId="44" borderId="2"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9" fillId="18" borderId="3"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39" fillId="44" borderId="2"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4" fontId="11" fillId="18" borderId="3" applyNumberFormat="0" applyProtection="0">
      <alignment horizontal="right" vertical="center"/>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7" fillId="2" borderId="3" applyNumberFormat="0" applyProtection="0">
      <alignment horizontal="left" vertical="center" wrapText="1" indent="1"/>
    </xf>
    <xf numFmtId="4" fontId="8" fillId="7" borderId="22" applyNumberFormat="0" applyProtection="0">
      <alignment vertical="center"/>
    </xf>
    <xf numFmtId="4" fontId="10" fillId="7" borderId="23" applyNumberFormat="0" applyProtection="0">
      <alignment vertical="center"/>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4" fontId="39" fillId="7" borderId="23" applyNumberFormat="0" applyProtection="0">
      <alignment vertical="center"/>
    </xf>
    <xf numFmtId="4" fontId="39" fillId="7" borderId="23" applyNumberFormat="0" applyProtection="0">
      <alignment vertical="center"/>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3" fillId="19" borderId="2" applyNumberFormat="0" applyProtection="0">
      <alignment horizontal="left" vertical="center" indent="1"/>
    </xf>
    <xf numFmtId="0" fontId="40" fillId="0" borderId="0"/>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4" fillId="44" borderId="2"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4" fontId="13" fillId="18"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16"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applyNumberFormat="0" applyFill="0" applyBorder="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42" fillId="0" borderId="0" applyNumberFormat="0" applyFill="0" applyBorder="0" applyAlignment="0" applyProtection="0"/>
    <xf numFmtId="0" fontId="1" fillId="0" borderId="0"/>
    <xf numFmtId="0" fontId="3" fillId="0" borderId="0"/>
    <xf numFmtId="0" fontId="3" fillId="0" borderId="0"/>
    <xf numFmtId="0" fontId="3" fillId="0" borderId="0"/>
    <xf numFmtId="0" fontId="3" fillId="0" borderId="0"/>
    <xf numFmtId="3" fontId="3" fillId="0" borderId="0"/>
    <xf numFmtId="0" fontId="3" fillId="0" borderId="0">
      <alignment vertical="top" wrapText="1"/>
    </xf>
    <xf numFmtId="0" fontId="10" fillId="25" borderId="3" applyNumberFormat="0" applyProtection="0">
      <alignment horizontal="left" vertical="top" indent="1"/>
    </xf>
    <xf numFmtId="0" fontId="3" fillId="19"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0" borderId="0"/>
    <xf numFmtId="0" fontId="3" fillId="0" borderId="0"/>
    <xf numFmtId="0" fontId="3" fillId="19" borderId="16" applyNumberFormat="0" applyProtection="0">
      <alignment horizontal="left" vertical="center" indent="1"/>
    </xf>
    <xf numFmtId="4" fontId="22" fillId="43" borderId="16" applyNumberFormat="0" applyProtection="0">
      <alignment horizontal="left" vertical="center" indent="1"/>
    </xf>
    <xf numFmtId="0" fontId="10" fillId="25" borderId="3" applyNumberFormat="0" applyProtection="0">
      <alignment horizontal="left" vertical="top" indent="1"/>
    </xf>
    <xf numFmtId="4" fontId="10" fillId="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4" fontId="10" fillId="23" borderId="16" applyNumberFormat="0" applyProtection="0">
      <alignment horizontal="right" vertical="center"/>
    </xf>
    <xf numFmtId="0" fontId="1" fillId="0" borderId="0"/>
    <xf numFmtId="0" fontId="1" fillId="0" borderId="0"/>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8" fillId="7" borderId="28"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8" fillId="7" borderId="28"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8" fillId="7" borderId="28" applyNumberFormat="0" applyProtection="0">
      <alignment vertical="center"/>
    </xf>
    <xf numFmtId="4" fontId="8" fillId="7" borderId="28" applyNumberFormat="0" applyProtection="0">
      <alignment vertical="center"/>
    </xf>
    <xf numFmtId="4" fontId="10" fillId="7" borderId="29" applyNumberFormat="0" applyProtection="0">
      <alignment horizontal="left" vertical="center" indent="1"/>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7" fillId="7" borderId="28" applyNumberFormat="0" applyProtection="0">
      <alignment vertical="center"/>
    </xf>
    <xf numFmtId="4" fontId="10" fillId="7" borderId="29" applyNumberFormat="0" applyProtection="0">
      <alignment vertical="center"/>
    </xf>
    <xf numFmtId="4" fontId="7" fillId="7" borderId="28" applyNumberFormat="0" applyProtection="0">
      <alignment vertical="center"/>
    </xf>
    <xf numFmtId="4" fontId="39"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39" fillId="7" borderId="29" applyNumberFormat="0" applyProtection="0">
      <alignment vertical="center"/>
    </xf>
    <xf numFmtId="4" fontId="39" fillId="7" borderId="43" applyNumberFormat="0" applyProtection="0">
      <alignment vertical="center"/>
    </xf>
    <xf numFmtId="4" fontId="10" fillId="7" borderId="43" applyNumberFormat="0" applyProtection="0">
      <alignment horizontal="left" vertical="center" indent="1"/>
    </xf>
    <xf numFmtId="0" fontId="38" fillId="26" borderId="29" applyNumberFormat="0" applyAlignment="0" applyProtection="0"/>
    <xf numFmtId="4" fontId="8" fillId="7" borderId="42" applyNumberFormat="0" applyProtection="0">
      <alignment vertical="center"/>
    </xf>
    <xf numFmtId="4" fontId="10" fillId="7" borderId="43" applyNumberFormat="0" applyProtection="0">
      <alignment vertical="center"/>
    </xf>
    <xf numFmtId="4" fontId="7" fillId="7" borderId="42" applyNumberFormat="0" applyProtection="0">
      <alignment vertical="center"/>
    </xf>
    <xf numFmtId="4" fontId="39" fillId="7" borderId="43"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7" fillId="7" borderId="35" applyNumberFormat="0" applyProtection="0">
      <alignment vertical="center"/>
    </xf>
    <xf numFmtId="4" fontId="7" fillId="7" borderId="35" applyNumberFormat="0" applyProtection="0">
      <alignment vertical="center"/>
    </xf>
    <xf numFmtId="4" fontId="10" fillId="7" borderId="36" applyNumberFormat="0" applyProtection="0">
      <alignment vertical="center"/>
    </xf>
    <xf numFmtId="4" fontId="10" fillId="7" borderId="29" applyNumberFormat="0" applyProtection="0">
      <alignment vertical="center"/>
    </xf>
    <xf numFmtId="0" fontId="3" fillId="28" borderId="26" applyNumberFormat="0" applyFont="0" applyAlignment="0" applyProtection="0"/>
    <xf numFmtId="4" fontId="10" fillId="7" borderId="23" applyNumberFormat="0" applyProtection="0">
      <alignment vertical="center"/>
    </xf>
    <xf numFmtId="4" fontId="10" fillId="7" borderId="23" applyNumberFormat="0" applyProtection="0">
      <alignment vertical="center"/>
    </xf>
    <xf numFmtId="4" fontId="8" fillId="7" borderId="35"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7" fillId="7" borderId="22" applyNumberFormat="0" applyProtection="0">
      <alignment vertical="center"/>
    </xf>
    <xf numFmtId="4" fontId="7" fillId="7" borderId="22" applyNumberFormat="0" applyProtection="0">
      <alignment vertical="center"/>
    </xf>
    <xf numFmtId="4" fontId="39" fillId="7" borderId="36"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9" fillId="7" borderId="28" applyNumberFormat="0" applyProtection="0">
      <alignment horizontal="left" vertical="center" indent="1"/>
    </xf>
    <xf numFmtId="4" fontId="9" fillId="7" borderId="28" applyNumberFormat="0" applyProtection="0">
      <alignment horizontal="left" vertical="center" indent="1"/>
    </xf>
    <xf numFmtId="4" fontId="9" fillId="7" borderId="28"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39" fillId="7" borderId="29" applyNumberFormat="0" applyProtection="0">
      <alignment vertical="center"/>
    </xf>
    <xf numFmtId="4" fontId="39" fillId="7" borderId="29" applyNumberFormat="0" applyProtection="0">
      <alignment vertical="center"/>
    </xf>
    <xf numFmtId="4" fontId="8" fillId="7" borderId="28"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7" fillId="7" borderId="28" applyNumberFormat="0" applyProtection="0">
      <alignment vertical="center"/>
    </xf>
    <xf numFmtId="4" fontId="39"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0" fontId="38" fillId="26" borderId="29" applyNumberFormat="0" applyAlignment="0" applyProtection="0"/>
    <xf numFmtId="4" fontId="10" fillId="7" borderId="43" applyNumberFormat="0" applyProtection="0">
      <alignment horizontal="left" vertical="center" indent="1"/>
    </xf>
    <xf numFmtId="4" fontId="7" fillId="7" borderId="35" applyNumberFormat="0" applyProtection="0">
      <alignment vertical="center"/>
    </xf>
    <xf numFmtId="4" fontId="10" fillId="7" borderId="36" applyNumberFormat="0" applyProtection="0">
      <alignment vertical="center"/>
    </xf>
    <xf numFmtId="0" fontId="3" fillId="28" borderId="26" applyNumberFormat="0" applyFont="0" applyAlignment="0" applyProtection="0"/>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39" fillId="7" borderId="36"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8" fillId="7" borderId="22"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8" fillId="7" borderId="22" applyNumberFormat="0" applyProtection="0">
      <alignment vertical="center"/>
    </xf>
    <xf numFmtId="0" fontId="2" fillId="0" borderId="0"/>
    <xf numFmtId="0" fontId="19" fillId="0" borderId="21" applyNumberFormat="0" applyFill="0" applyAlignment="0" applyProtection="0"/>
    <xf numFmtId="4" fontId="9" fillId="7" borderId="28" applyNumberFormat="0" applyProtection="0">
      <alignment horizontal="left" vertical="center" indent="1"/>
    </xf>
    <xf numFmtId="4" fontId="9" fillId="7" borderId="28" applyNumberFormat="0" applyProtection="0">
      <alignment horizontal="left" vertical="center" indent="1"/>
    </xf>
    <xf numFmtId="4" fontId="9" fillId="7" borderId="28" applyNumberFormat="0" applyProtection="0">
      <alignment horizontal="left" vertical="center" indent="1"/>
    </xf>
    <xf numFmtId="4" fontId="10" fillId="7" borderId="29" applyNumberFormat="0" applyProtection="0">
      <alignment horizontal="left" vertical="center" indent="1"/>
    </xf>
    <xf numFmtId="4" fontId="39" fillId="7" borderId="36" applyNumberFormat="0" applyProtection="0">
      <alignment vertical="center"/>
    </xf>
    <xf numFmtId="4" fontId="39" fillId="7" borderId="36" applyNumberFormat="0" applyProtection="0">
      <alignment vertical="center"/>
    </xf>
    <xf numFmtId="4" fontId="8" fillId="7" borderId="35" applyNumberFormat="0" applyProtection="0">
      <alignment vertical="center"/>
    </xf>
    <xf numFmtId="4" fontId="9" fillId="11" borderId="22" applyNumberFormat="0" applyProtection="0">
      <alignment horizontal="right" vertical="center"/>
    </xf>
    <xf numFmtId="4" fontId="9" fillId="12" borderId="22" applyNumberFormat="0" applyProtection="0">
      <alignment horizontal="right" vertical="center"/>
    </xf>
    <xf numFmtId="4" fontId="9" fillId="13" borderId="22" applyNumberFormat="0" applyProtection="0">
      <alignment horizontal="right" vertical="center"/>
    </xf>
    <xf numFmtId="4" fontId="9" fillId="14" borderId="22" applyNumberFormat="0" applyProtection="0">
      <alignment horizontal="right" vertical="center"/>
    </xf>
    <xf numFmtId="4" fontId="9" fillId="15" borderId="22" applyNumberFormat="0" applyProtection="0">
      <alignment horizontal="right" vertical="center"/>
    </xf>
    <xf numFmtId="4" fontId="8" fillId="7" borderId="35" applyNumberFormat="0" applyProtection="0">
      <alignment vertical="center"/>
    </xf>
    <xf numFmtId="0" fontId="3" fillId="20" borderId="22" applyNumberFormat="0" applyProtection="0">
      <alignment horizontal="left" vertical="top" indent="1"/>
    </xf>
    <xf numFmtId="0" fontId="3" fillId="21" borderId="23" applyNumberFormat="0" applyProtection="0">
      <alignment horizontal="left" vertical="center" indent="1"/>
    </xf>
    <xf numFmtId="4" fontId="11" fillId="18" borderId="22" applyNumberFormat="0" applyProtection="0">
      <alignment vertical="center"/>
    </xf>
    <xf numFmtId="4" fontId="7" fillId="2" borderId="22" applyNumberFormat="0" applyProtection="0">
      <alignment horizontal="left" vertical="center" wrapText="1" indent="1"/>
    </xf>
    <xf numFmtId="4" fontId="12" fillId="20" borderId="24" applyNumberFormat="0" applyProtection="0">
      <alignment horizontal="left" vertical="center" indent="1"/>
    </xf>
    <xf numFmtId="4" fontId="13" fillId="18" borderId="15" applyNumberFormat="0" applyProtection="0">
      <alignment horizontal="right" vertical="center"/>
    </xf>
    <xf numFmtId="4" fontId="13" fillId="18" borderId="15" applyNumberFormat="0" applyProtection="0">
      <alignment horizontal="right" vertical="center"/>
    </xf>
    <xf numFmtId="4" fontId="13" fillId="18" borderId="15" applyNumberFormat="0" applyProtection="0">
      <alignment horizontal="right" vertical="center"/>
    </xf>
    <xf numFmtId="4" fontId="13" fillId="18" borderId="15"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3" fillId="18" borderId="15" applyNumberFormat="0" applyProtection="0">
      <alignment horizontal="right" vertical="center"/>
    </xf>
    <xf numFmtId="4" fontId="13" fillId="18" borderId="15" applyNumberFormat="0" applyProtection="0">
      <alignment horizontal="right" vertical="center"/>
    </xf>
    <xf numFmtId="4" fontId="13" fillId="18" borderId="15" applyNumberFormat="0" applyProtection="0">
      <alignment horizontal="right" vertical="center"/>
    </xf>
    <xf numFmtId="4" fontId="13" fillId="18" borderId="15" applyNumberFormat="0" applyProtection="0">
      <alignment horizontal="right" vertical="center"/>
    </xf>
    <xf numFmtId="4" fontId="13" fillId="18" borderId="15"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2" fillId="20" borderId="17" applyNumberFormat="0" applyProtection="0">
      <alignment horizontal="left" vertical="center" indent="1"/>
    </xf>
    <xf numFmtId="4" fontId="12" fillId="20" borderId="17" applyNumberFormat="0" applyProtection="0">
      <alignment horizontal="left" vertical="center" indent="1"/>
    </xf>
    <xf numFmtId="4" fontId="12" fillId="20" borderId="17" applyNumberFormat="0" applyProtection="0">
      <alignment horizontal="left" vertical="center" indent="1"/>
    </xf>
    <xf numFmtId="4" fontId="12" fillId="20" borderId="17" applyNumberFormat="0" applyProtection="0">
      <alignment horizontal="left" vertical="center" indent="1"/>
    </xf>
    <xf numFmtId="4" fontId="12" fillId="20" borderId="17" applyNumberFormat="0" applyProtection="0">
      <alignment horizontal="left" vertical="center" indent="1"/>
    </xf>
    <xf numFmtId="4" fontId="12" fillId="20" borderId="17" applyNumberFormat="0" applyProtection="0">
      <alignment horizontal="left" vertical="center" indent="1"/>
    </xf>
    <xf numFmtId="4" fontId="12" fillId="20" borderId="17" applyNumberFormat="0" applyProtection="0">
      <alignment horizontal="left" vertical="center" indent="1"/>
    </xf>
    <xf numFmtId="4" fontId="12" fillId="20" borderId="17" applyNumberFormat="0" applyProtection="0">
      <alignment horizontal="left" vertical="center" indent="1"/>
    </xf>
    <xf numFmtId="4" fontId="13" fillId="18" borderId="22" applyNumberFormat="0" applyProtection="0">
      <alignment horizontal="right" vertical="center"/>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4" fontId="7" fillId="2" borderId="15" applyNumberFormat="0" applyProtection="0">
      <alignment horizontal="left" vertical="center" wrapText="1"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11" fillId="18" borderId="15"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39" fillId="44" borderId="16"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9" fillId="18" borderId="15"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9" fillId="18" borderId="15"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44" borderId="16" applyNumberFormat="0" applyProtection="0">
      <alignment horizontal="right" vertical="center"/>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7" fillId="2" borderId="17"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0" fillId="25" borderId="16" applyNumberFormat="0" applyProtection="0">
      <alignment horizontal="left" vertical="center" indent="1"/>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11" fillId="18" borderId="15"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39" fillId="25" borderId="16"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9" fillId="18" borderId="15"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4" fontId="10" fillId="25" borderId="16" applyNumberFormat="0" applyProtection="0">
      <alignment vertical="center"/>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1"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24"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0" fontId="3"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10" fillId="17" borderId="16" applyNumberFormat="0" applyProtection="0">
      <alignment horizontal="left" vertical="center" indent="1"/>
    </xf>
    <xf numFmtId="4" fontId="8" fillId="7" borderId="35" applyNumberFormat="0" applyProtection="0">
      <alignment vertical="center"/>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10" fillId="44" borderId="16" applyNumberFormat="0" applyProtection="0">
      <alignment horizontal="left" vertical="center" indent="1"/>
    </xf>
    <xf numFmtId="4" fontId="8" fillId="7" borderId="35" applyNumberFormat="0" applyProtection="0">
      <alignment vertical="center"/>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4" fontId="9" fillId="2" borderId="15" applyNumberFormat="0" applyProtection="0">
      <alignment horizontal="right" vertical="center"/>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10" fillId="44" borderId="20"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22" fillId="43" borderId="16" applyNumberFormat="0" applyProtection="0">
      <alignment horizontal="left" vertical="center" indent="1"/>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9" fillId="15" borderId="15"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10" fillId="22" borderId="16"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9" fillId="14" borderId="15"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10" fillId="13" borderId="16"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9" fillId="13" borderId="15"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10" fillId="14" borderId="16"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9" fillId="12" borderId="15"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10" fillId="42" borderId="16"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9" fillId="11" borderId="15"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10" fillId="23" borderId="16"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9" fillId="3" borderId="15"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10" fillId="11" borderId="16"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9" fillId="10" borderId="15"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10" fillId="4" borderId="16"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9" fillId="9" borderId="15"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10" fillId="10" borderId="16"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9" fillId="4" borderId="15"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4" fontId="10" fillId="9" borderId="16" applyNumberFormat="0" applyProtection="0">
      <alignment horizontal="right" vertical="center"/>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9" fillId="7" borderId="15"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10" fillId="7" borderId="16" applyNumberFormat="0" applyProtection="0">
      <alignment horizontal="left" vertical="center" indent="1"/>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8" fillId="7" borderId="15"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39" fillId="7" borderId="16"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7" fillId="7" borderId="15"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7" fillId="7" borderId="15"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10" fillId="7" borderId="16" applyNumberFormat="0" applyProtection="0">
      <alignment vertical="center"/>
    </xf>
    <xf numFmtId="4" fontId="39" fillId="7" borderId="36" applyNumberFormat="0" applyProtection="0">
      <alignment vertical="center"/>
    </xf>
    <xf numFmtId="4" fontId="8" fillId="7" borderId="28" applyNumberFormat="0" applyProtection="0">
      <alignment vertical="center"/>
    </xf>
    <xf numFmtId="4" fontId="10" fillId="7" borderId="29" applyNumberFormat="0" applyProtection="0">
      <alignment vertical="center"/>
    </xf>
    <xf numFmtId="4" fontId="9" fillId="7" borderId="28" applyNumberFormat="0" applyProtection="0">
      <alignment horizontal="left" vertical="center" indent="1"/>
    </xf>
    <xf numFmtId="0" fontId="38" fillId="26" borderId="16" applyNumberFormat="0" applyAlignment="0" applyProtection="0"/>
    <xf numFmtId="0" fontId="38" fillId="26" borderId="16" applyNumberFormat="0" applyAlignment="0" applyProtection="0"/>
    <xf numFmtId="0" fontId="38" fillId="26" borderId="16" applyNumberFormat="0" applyAlignment="0" applyProtection="0"/>
    <xf numFmtId="0" fontId="3" fillId="28" borderId="19" applyNumberFormat="0" applyFont="0" applyAlignment="0" applyProtection="0"/>
    <xf numFmtId="0" fontId="3" fillId="28" borderId="19" applyNumberFormat="0" applyFont="0" applyAlignment="0" applyProtection="0"/>
    <xf numFmtId="0" fontId="3" fillId="28" borderId="19" applyNumberFormat="0" applyFont="0" applyAlignment="0" applyProtection="0"/>
    <xf numFmtId="4" fontId="9" fillId="7" borderId="28" applyNumberFormat="0" applyProtection="0">
      <alignment horizontal="left" vertical="center" indent="1"/>
    </xf>
    <xf numFmtId="4" fontId="9" fillId="7" borderId="28" applyNumberFormat="0" applyProtection="0">
      <alignment horizontal="left" vertical="center" indent="1"/>
    </xf>
    <xf numFmtId="4" fontId="9" fillId="7" borderId="28" applyNumberFormat="0" applyProtection="0">
      <alignment horizontal="left" vertical="center" indent="1"/>
    </xf>
    <xf numFmtId="4" fontId="9" fillId="7" borderId="28" applyNumberFormat="0" applyProtection="0">
      <alignment horizontal="left" vertical="center" indent="1"/>
    </xf>
    <xf numFmtId="0" fontId="26" fillId="26" borderId="25" applyNumberFormat="0" applyAlignment="0" applyProtection="0"/>
    <xf numFmtId="0" fontId="26" fillId="26" borderId="25" applyNumberFormat="0" applyAlignment="0" applyProtection="0"/>
    <xf numFmtId="0" fontId="26" fillId="26" borderId="25" applyNumberFormat="0" applyAlignment="0" applyProtection="0"/>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0" fontId="35" fillId="27" borderId="25" applyNumberFormat="0" applyAlignment="0" applyProtection="0"/>
    <xf numFmtId="0" fontId="35" fillId="27" borderId="25" applyNumberFormat="0" applyAlignment="0" applyProtection="0"/>
    <xf numFmtId="0" fontId="35" fillId="27" borderId="25" applyNumberFormat="0" applyAlignment="0" applyProtection="0"/>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8" fillId="7" borderId="28" applyNumberFormat="0" applyProtection="0">
      <alignment vertical="center"/>
    </xf>
    <xf numFmtId="4" fontId="8" fillId="7" borderId="28" applyNumberFormat="0" applyProtection="0">
      <alignment vertical="center"/>
    </xf>
    <xf numFmtId="4" fontId="8" fillId="7" borderId="28"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7" fillId="7" borderId="28"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7" fillId="7" borderId="28"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0" fontId="26" fillId="26" borderId="38" applyNumberFormat="0" applyAlignment="0" applyProtection="0"/>
    <xf numFmtId="0" fontId="26" fillId="26" borderId="38" applyNumberFormat="0" applyAlignment="0" applyProtection="0"/>
    <xf numFmtId="4" fontId="39" fillId="7" borderId="43" applyNumberFormat="0" applyProtection="0">
      <alignment vertical="center"/>
    </xf>
    <xf numFmtId="4" fontId="10" fillId="7" borderId="43"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0" fontId="3" fillId="28" borderId="26" applyNumberFormat="0" applyFont="0" applyAlignment="0" applyProtection="0"/>
    <xf numFmtId="4" fontId="39" fillId="7" borderId="36" applyNumberFormat="0" applyProtection="0">
      <alignment vertical="center"/>
    </xf>
    <xf numFmtId="0" fontId="35" fillId="27" borderId="31" applyNumberFormat="0" applyAlignment="0" applyProtection="0"/>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7" fillId="7" borderId="22"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7" fillId="7" borderId="22" applyNumberFormat="0" applyProtection="0">
      <alignment vertical="center"/>
    </xf>
    <xf numFmtId="4" fontId="7" fillId="7" borderId="22" applyNumberFormat="0" applyProtection="0">
      <alignment vertical="center"/>
    </xf>
    <xf numFmtId="4" fontId="7" fillId="7" borderId="22" applyNumberFormat="0" applyProtection="0">
      <alignment vertical="center"/>
    </xf>
    <xf numFmtId="4" fontId="7" fillId="7" borderId="22" applyNumberFormat="0" applyProtection="0">
      <alignment vertical="center"/>
    </xf>
    <xf numFmtId="4" fontId="7" fillId="7" borderId="22"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7" fillId="7" borderId="22" applyNumberFormat="0" applyProtection="0">
      <alignment vertical="center"/>
    </xf>
    <xf numFmtId="4" fontId="7" fillId="7" borderId="22" applyNumberFormat="0" applyProtection="0">
      <alignment vertical="center"/>
    </xf>
    <xf numFmtId="4" fontId="7" fillId="7" borderId="22" applyNumberFormat="0" applyProtection="0">
      <alignment vertical="center"/>
    </xf>
    <xf numFmtId="4" fontId="7" fillId="7" borderId="22" applyNumberFormat="0" applyProtection="0">
      <alignment vertical="center"/>
    </xf>
    <xf numFmtId="4" fontId="7" fillId="7" borderId="22" applyNumberFormat="0" applyProtection="0">
      <alignment vertical="center"/>
    </xf>
    <xf numFmtId="4" fontId="7" fillId="7" borderId="22"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8" fillId="7" borderId="22" applyNumberFormat="0" applyProtection="0">
      <alignment vertical="center"/>
    </xf>
    <xf numFmtId="4" fontId="8" fillId="7" borderId="22" applyNumberFormat="0" applyProtection="0">
      <alignment vertical="center"/>
    </xf>
    <xf numFmtId="4" fontId="8" fillId="7" borderId="22" applyNumberFormat="0" applyProtection="0">
      <alignment vertical="center"/>
    </xf>
    <xf numFmtId="4" fontId="8" fillId="7" borderId="22" applyNumberFormat="0" applyProtection="0">
      <alignment vertical="center"/>
    </xf>
    <xf numFmtId="4" fontId="8" fillId="7" borderId="22" applyNumberFormat="0" applyProtection="0">
      <alignment vertical="center"/>
    </xf>
    <xf numFmtId="4" fontId="8" fillId="7" borderId="22" applyNumberFormat="0" applyProtection="0">
      <alignment vertical="center"/>
    </xf>
    <xf numFmtId="4" fontId="8" fillId="7" borderId="22" applyNumberFormat="0" applyProtection="0">
      <alignment vertical="center"/>
    </xf>
    <xf numFmtId="4" fontId="8" fillId="7" borderId="22" applyNumberFormat="0" applyProtection="0">
      <alignment vertical="center"/>
    </xf>
    <xf numFmtId="4" fontId="8" fillId="7" borderId="22" applyNumberFormat="0" applyProtection="0">
      <alignment vertical="center"/>
    </xf>
    <xf numFmtId="4" fontId="8" fillId="7" borderId="22"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0" fontId="35" fillId="27" borderId="18" applyNumberFormat="0" applyAlignment="0" applyProtection="0"/>
    <xf numFmtId="0" fontId="35" fillId="27" borderId="18" applyNumberFormat="0" applyAlignment="0" applyProtection="0"/>
    <xf numFmtId="0" fontId="35" fillId="27" borderId="18" applyNumberFormat="0" applyAlignment="0" applyProtection="0"/>
    <xf numFmtId="4" fontId="8" fillId="7" borderId="22" applyNumberFormat="0" applyProtection="0">
      <alignment vertical="center"/>
    </xf>
    <xf numFmtId="4" fontId="8" fillId="7" borderId="22" applyNumberFormat="0" applyProtection="0">
      <alignment vertical="center"/>
    </xf>
    <xf numFmtId="4" fontId="8" fillId="7" borderId="22" applyNumberFormat="0" applyProtection="0">
      <alignment vertical="center"/>
    </xf>
    <xf numFmtId="4" fontId="8" fillId="7" borderId="22" applyNumberFormat="0" applyProtection="0">
      <alignment vertical="center"/>
    </xf>
    <xf numFmtId="4" fontId="8" fillId="7" borderId="22" applyNumberFormat="0" applyProtection="0">
      <alignment vertical="center"/>
    </xf>
    <xf numFmtId="4" fontId="8" fillId="7" borderId="22" applyNumberFormat="0" applyProtection="0">
      <alignment vertical="center"/>
    </xf>
    <xf numFmtId="4" fontId="8" fillId="7" borderId="22" applyNumberFormat="0" applyProtection="0">
      <alignment vertical="center"/>
    </xf>
    <xf numFmtId="4" fontId="8" fillId="7" borderId="22" applyNumberFormat="0" applyProtection="0">
      <alignment vertical="center"/>
    </xf>
    <xf numFmtId="4" fontId="8" fillId="7" borderId="22" applyNumberFormat="0" applyProtection="0">
      <alignment vertical="center"/>
    </xf>
    <xf numFmtId="4" fontId="8" fillId="7" borderId="22" applyNumberFormat="0" applyProtection="0">
      <alignment vertical="center"/>
    </xf>
    <xf numFmtId="4" fontId="8" fillId="7" borderId="22" applyNumberFormat="0" applyProtection="0">
      <alignment vertical="center"/>
    </xf>
    <xf numFmtId="4" fontId="8" fillId="7" borderId="22" applyNumberFormat="0" applyProtection="0">
      <alignment vertical="center"/>
    </xf>
    <xf numFmtId="4" fontId="8" fillId="7" borderId="22" applyNumberFormat="0" applyProtection="0">
      <alignment vertical="center"/>
    </xf>
    <xf numFmtId="4" fontId="8" fillId="7" borderId="22" applyNumberFormat="0" applyProtection="0">
      <alignment vertical="center"/>
    </xf>
    <xf numFmtId="4" fontId="8" fillId="7" borderId="22" applyNumberFormat="0" applyProtection="0">
      <alignment vertical="center"/>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0" fontId="26" fillId="26" borderId="18" applyNumberFormat="0" applyAlignment="0" applyProtection="0"/>
    <xf numFmtId="0" fontId="26" fillId="26" borderId="18" applyNumberFormat="0" applyAlignment="0" applyProtection="0"/>
    <xf numFmtId="0" fontId="26" fillId="26" borderId="18" applyNumberFormat="0" applyAlignment="0" applyProtection="0"/>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9" applyNumberFormat="0" applyProtection="0">
      <alignment vertical="center"/>
    </xf>
    <xf numFmtId="4" fontId="7" fillId="7" borderId="22" applyNumberFormat="0" applyProtection="0">
      <alignment vertical="center"/>
    </xf>
    <xf numFmtId="4" fontId="10" fillId="7" borderId="29" applyNumberFormat="0" applyProtection="0">
      <alignment horizontal="left" vertical="center" indent="1"/>
    </xf>
    <xf numFmtId="4" fontId="39" fillId="7" borderId="23" applyNumberFormat="0" applyProtection="0">
      <alignment vertical="center"/>
    </xf>
    <xf numFmtId="4" fontId="10" fillId="7" borderId="29" applyNumberFormat="0" applyProtection="0">
      <alignment horizontal="left" vertical="center" indent="1"/>
    </xf>
    <xf numFmtId="4" fontId="8" fillId="7" borderId="22" applyNumberFormat="0" applyProtection="0">
      <alignment vertical="center"/>
    </xf>
    <xf numFmtId="4" fontId="10" fillId="7" borderId="29" applyNumberFormat="0" applyProtection="0">
      <alignment horizontal="left" vertical="center" indent="1"/>
    </xf>
    <xf numFmtId="4" fontId="10" fillId="7" borderId="23" applyNumberFormat="0" applyProtection="0">
      <alignment horizontal="left" vertical="center" indent="1"/>
    </xf>
    <xf numFmtId="4" fontId="10" fillId="7" borderId="29" applyNumberFormat="0" applyProtection="0">
      <alignment horizontal="left" vertical="center" indent="1"/>
    </xf>
    <xf numFmtId="4" fontId="8" fillId="7" borderId="22" applyNumberFormat="0" applyProtection="0">
      <alignment vertical="center"/>
    </xf>
    <xf numFmtId="4" fontId="10" fillId="7" borderId="29" applyNumberFormat="0" applyProtection="0">
      <alignment horizontal="left" vertical="center" indent="1"/>
    </xf>
    <xf numFmtId="0" fontId="3" fillId="19" borderId="23" applyNumberFormat="0" applyProtection="0">
      <alignment horizontal="left" vertical="center" indent="1"/>
    </xf>
    <xf numFmtId="4" fontId="13" fillId="18" borderId="15" applyNumberFormat="0" applyProtection="0">
      <alignment horizontal="right" vertical="center"/>
    </xf>
    <xf numFmtId="4" fontId="12" fillId="20" borderId="17" applyNumberFormat="0" applyProtection="0">
      <alignment horizontal="left" vertical="center" indent="1"/>
    </xf>
    <xf numFmtId="0" fontId="3" fillId="19" borderId="16" applyNumberFormat="0" applyProtection="0">
      <alignment horizontal="left" vertical="center" indent="1"/>
    </xf>
    <xf numFmtId="4" fontId="7" fillId="2" borderId="15" applyNumberFormat="0" applyProtection="0">
      <alignment horizontal="left" vertical="center" wrapText="1" indent="1"/>
    </xf>
    <xf numFmtId="4" fontId="11" fillId="18" borderId="15" applyNumberFormat="0" applyProtection="0">
      <alignment horizontal="right" vertical="center"/>
    </xf>
    <xf numFmtId="4" fontId="9" fillId="18" borderId="15" applyNumberFormat="0" applyProtection="0">
      <alignment horizontal="right" vertical="center"/>
    </xf>
    <xf numFmtId="0" fontId="10" fillId="25" borderId="15" applyNumberFormat="0" applyProtection="0">
      <alignment horizontal="left" vertical="top" indent="1"/>
    </xf>
    <xf numFmtId="4" fontId="7" fillId="2" borderId="17" applyNumberFormat="0" applyProtection="0">
      <alignment horizontal="left" vertical="center" indent="1"/>
    </xf>
    <xf numFmtId="4" fontId="11" fillId="18" borderId="15" applyNumberFormat="0" applyProtection="0">
      <alignment vertical="center"/>
    </xf>
    <xf numFmtId="4" fontId="9" fillId="18" borderId="15" applyNumberFormat="0" applyProtection="0">
      <alignment vertical="center"/>
    </xf>
    <xf numFmtId="0" fontId="3" fillId="18" borderId="15" applyNumberFormat="0" applyProtection="0">
      <alignment horizontal="left" vertical="top" indent="1"/>
    </xf>
    <xf numFmtId="0" fontId="3" fillId="19" borderId="16" applyNumberFormat="0" applyProtection="0">
      <alignment horizontal="left" vertical="center" indent="1"/>
    </xf>
    <xf numFmtId="0" fontId="3" fillId="2" borderId="15" applyNumberFormat="0" applyProtection="0">
      <alignment horizontal="left" vertical="top" indent="1"/>
    </xf>
    <xf numFmtId="0" fontId="3" fillId="21" borderId="16" applyNumberFormat="0" applyProtection="0">
      <alignment horizontal="left" vertical="center" indent="1"/>
    </xf>
    <xf numFmtId="0" fontId="3" fillId="20" borderId="15" applyNumberFormat="0" applyProtection="0">
      <alignment horizontal="left" vertical="top" indent="1"/>
    </xf>
    <xf numFmtId="0" fontId="3" fillId="24" borderId="16" applyNumberFormat="0" applyProtection="0">
      <alignment horizontal="left" vertical="center" indent="1"/>
    </xf>
    <xf numFmtId="0" fontId="3" fillId="8" borderId="15" applyNumberFormat="0" applyProtection="0">
      <alignment horizontal="left" vertical="top" indent="1"/>
    </xf>
    <xf numFmtId="0" fontId="3" fillId="17" borderId="16" applyNumberFormat="0" applyProtection="0">
      <alignment horizontal="left" vertical="center" indent="1"/>
    </xf>
    <xf numFmtId="0" fontId="3" fillId="19" borderId="29" applyNumberFormat="0" applyProtection="0">
      <alignment horizontal="left" vertical="center" indent="1"/>
    </xf>
    <xf numFmtId="4" fontId="10" fillId="7" borderId="29" applyNumberFormat="0" applyProtection="0">
      <alignment horizontal="left" vertical="center" indent="1"/>
    </xf>
    <xf numFmtId="4" fontId="9" fillId="2" borderId="15" applyNumberFormat="0" applyProtection="0">
      <alignment horizontal="right" vertical="center"/>
    </xf>
    <xf numFmtId="4" fontId="39" fillId="7" borderId="36" applyNumberFormat="0" applyProtection="0">
      <alignment vertical="center"/>
    </xf>
    <xf numFmtId="4" fontId="10" fillId="7" borderId="29" applyNumberFormat="0" applyProtection="0">
      <alignment horizontal="left" vertical="center" indent="1"/>
    </xf>
    <xf numFmtId="4" fontId="39" fillId="7" borderId="36" applyNumberFormat="0" applyProtection="0">
      <alignment vertical="center"/>
    </xf>
    <xf numFmtId="4" fontId="9" fillId="15" borderId="15" applyNumberFormat="0" applyProtection="0">
      <alignment horizontal="right" vertical="center"/>
    </xf>
    <xf numFmtId="4" fontId="9" fillId="14" borderId="15" applyNumberFormat="0" applyProtection="0">
      <alignment horizontal="right" vertical="center"/>
    </xf>
    <xf numFmtId="4" fontId="9" fillId="13" borderId="15" applyNumberFormat="0" applyProtection="0">
      <alignment horizontal="right" vertical="center"/>
    </xf>
    <xf numFmtId="4" fontId="9" fillId="12" borderId="15" applyNumberFormat="0" applyProtection="0">
      <alignment horizontal="right" vertical="center"/>
    </xf>
    <xf numFmtId="4" fontId="9" fillId="11" borderId="15" applyNumberFormat="0" applyProtection="0">
      <alignment horizontal="right" vertical="center"/>
    </xf>
    <xf numFmtId="4" fontId="9" fillId="3" borderId="15" applyNumberFormat="0" applyProtection="0">
      <alignment horizontal="right" vertical="center"/>
    </xf>
    <xf numFmtId="4" fontId="9" fillId="10" borderId="15" applyNumberFormat="0" applyProtection="0">
      <alignment horizontal="right" vertical="center"/>
    </xf>
    <xf numFmtId="4" fontId="9" fillId="9" borderId="15" applyNumberFormat="0" applyProtection="0">
      <alignment horizontal="right" vertical="center"/>
    </xf>
    <xf numFmtId="4" fontId="9" fillId="4" borderId="15" applyNumberFormat="0" applyProtection="0">
      <alignment horizontal="right" vertical="center"/>
    </xf>
    <xf numFmtId="4" fontId="10" fillId="7" borderId="29" applyNumberFormat="0" applyProtection="0">
      <alignment horizontal="left" vertical="center" indent="1"/>
    </xf>
    <xf numFmtId="0" fontId="22" fillId="7" borderId="15" applyNumberFormat="0" applyProtection="0">
      <alignment horizontal="left" vertical="top" indent="1"/>
    </xf>
    <xf numFmtId="4" fontId="9" fillId="7" borderId="15" applyNumberFormat="0" applyProtection="0">
      <alignment horizontal="left" vertical="center" indent="1"/>
    </xf>
    <xf numFmtId="4" fontId="8" fillId="7" borderId="15" applyNumberFormat="0" applyProtection="0">
      <alignment vertical="center"/>
    </xf>
    <xf numFmtId="4" fontId="7" fillId="7" borderId="15" applyNumberFormat="0" applyProtection="0">
      <alignment vertical="center"/>
    </xf>
    <xf numFmtId="4" fontId="10" fillId="7" borderId="29" applyNumberFormat="0" applyProtection="0">
      <alignment horizontal="left" vertical="center" indent="1"/>
    </xf>
    <xf numFmtId="4" fontId="10" fillId="7" borderId="29" applyNumberFormat="0" applyProtection="0">
      <alignment horizontal="left" vertical="center" indent="1"/>
    </xf>
    <xf numFmtId="4" fontId="39" fillId="7" borderId="23" applyNumberFormat="0" applyProtection="0">
      <alignment vertical="center"/>
    </xf>
    <xf numFmtId="4" fontId="39" fillId="7" borderId="23" applyNumberFormat="0" applyProtection="0">
      <alignment vertical="center"/>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0" fontId="2" fillId="0" borderId="0"/>
    <xf numFmtId="4" fontId="10"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0" fontId="3" fillId="19" borderId="16" applyNumberFormat="0" applyProtection="0">
      <alignment horizontal="left" vertical="center" indent="1"/>
    </xf>
    <xf numFmtId="0" fontId="3" fillId="19" borderId="16" applyNumberFormat="0" applyProtection="0">
      <alignment horizontal="left" vertical="center" indent="1"/>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8" fillId="7" borderId="28" applyNumberFormat="0" applyProtection="0">
      <alignment vertical="center"/>
    </xf>
    <xf numFmtId="4" fontId="10" fillId="7" borderId="29" applyNumberFormat="0" applyProtection="0">
      <alignment horizontal="left" vertical="center" indent="1"/>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8" fillId="7" borderId="22" applyNumberFormat="0" applyProtection="0">
      <alignment vertical="center"/>
    </xf>
    <xf numFmtId="4" fontId="39" fillId="7" borderId="23" applyNumberFormat="0" applyProtection="0">
      <alignment vertical="center"/>
    </xf>
    <xf numFmtId="0" fontId="10" fillId="25" borderId="15" applyNumberFormat="0" applyProtection="0">
      <alignment horizontal="left" vertical="top" indent="1"/>
    </xf>
    <xf numFmtId="4" fontId="7" fillId="7" borderId="22" applyNumberFormat="0" applyProtection="0">
      <alignment vertical="center"/>
    </xf>
    <xf numFmtId="4" fontId="10" fillId="7" borderId="29" applyNumberFormat="0" applyProtection="0">
      <alignment horizontal="left" vertical="center" indent="1"/>
    </xf>
    <xf numFmtId="4" fontId="10" fillId="7" borderId="29" applyNumberFormat="0" applyProtection="0">
      <alignment horizontal="left" vertical="center" indent="1"/>
    </xf>
    <xf numFmtId="4" fontId="9" fillId="7" borderId="28"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39" fillId="7" borderId="29" applyNumberFormat="0" applyProtection="0">
      <alignment vertical="center"/>
    </xf>
    <xf numFmtId="4" fontId="10" fillId="7" borderId="29" applyNumberFormat="0" applyProtection="0">
      <alignment vertical="center"/>
    </xf>
    <xf numFmtId="4" fontId="10" fillId="7" borderId="29" applyNumberFormat="0" applyProtection="0">
      <alignment horizontal="left" vertical="center" indent="1"/>
    </xf>
    <xf numFmtId="4" fontId="8" fillId="7" borderId="28" applyNumberFormat="0" applyProtection="0">
      <alignment vertical="center"/>
    </xf>
    <xf numFmtId="4" fontId="39"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7" fillId="7" borderId="35" applyNumberFormat="0" applyProtection="0">
      <alignment vertical="center"/>
    </xf>
    <xf numFmtId="4" fontId="8" fillId="7" borderId="42" applyNumberFormat="0" applyProtection="0">
      <alignment vertical="center"/>
    </xf>
    <xf numFmtId="4" fontId="10" fillId="7" borderId="43" applyNumberFormat="0" applyProtection="0">
      <alignment vertical="center"/>
    </xf>
    <xf numFmtId="0" fontId="38" fillId="26" borderId="23" applyNumberFormat="0" applyAlignment="0" applyProtection="0"/>
    <xf numFmtId="4" fontId="10" fillId="7" borderId="29" applyNumberFormat="0" applyProtection="0">
      <alignment vertical="center"/>
    </xf>
    <xf numFmtId="4" fontId="10" fillId="7" borderId="23" applyNumberFormat="0" applyProtection="0">
      <alignment vertical="center"/>
    </xf>
    <xf numFmtId="4" fontId="9" fillId="3" borderId="22" applyNumberFormat="0" applyProtection="0">
      <alignment horizontal="right" vertical="center"/>
    </xf>
    <xf numFmtId="4" fontId="7" fillId="7" borderId="22"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7" fillId="7" borderId="22"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7" fillId="7" borderId="22"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9" fillId="7" borderId="28" applyNumberFormat="0" applyProtection="0">
      <alignment horizontal="left" vertical="center" indent="1"/>
    </xf>
    <xf numFmtId="4" fontId="39" fillId="7" borderId="23" applyNumberFormat="0" applyProtection="0">
      <alignment vertical="center"/>
    </xf>
    <xf numFmtId="4" fontId="10" fillId="7" borderId="29" applyNumberFormat="0" applyProtection="0">
      <alignment horizontal="left" vertical="center" indent="1"/>
    </xf>
    <xf numFmtId="4" fontId="7" fillId="7" borderId="22" applyNumberFormat="0" applyProtection="0">
      <alignment vertical="center"/>
    </xf>
    <xf numFmtId="4" fontId="10" fillId="7" borderId="23" applyNumberFormat="0" applyProtection="0">
      <alignment vertical="center"/>
    </xf>
    <xf numFmtId="0" fontId="19" fillId="0" borderId="21" applyNumberFormat="0" applyFill="0" applyAlignment="0" applyProtection="0"/>
    <xf numFmtId="4" fontId="8" fillId="7" borderId="35" applyNumberFormat="0" applyProtection="0">
      <alignment vertical="center"/>
    </xf>
    <xf numFmtId="4" fontId="9" fillId="7" borderId="28"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0" fontId="22" fillId="7" borderId="22" applyNumberFormat="0" applyProtection="0">
      <alignment horizontal="left" vertical="top" indent="1"/>
    </xf>
    <xf numFmtId="4" fontId="8" fillId="7" borderId="22" applyNumberFormat="0" applyProtection="0">
      <alignment vertical="center"/>
    </xf>
    <xf numFmtId="4" fontId="9" fillId="9" borderId="22" applyNumberFormat="0" applyProtection="0">
      <alignment horizontal="right" vertical="center"/>
    </xf>
    <xf numFmtId="4" fontId="14" fillId="44" borderId="16" applyNumberFormat="0" applyProtection="0">
      <alignment horizontal="right" vertical="center"/>
    </xf>
    <xf numFmtId="4" fontId="11" fillId="18" borderId="22" applyNumberFormat="0" applyProtection="0">
      <alignment horizontal="right" vertical="center"/>
    </xf>
    <xf numFmtId="0" fontId="3" fillId="24" borderId="23" applyNumberFormat="0" applyProtection="0">
      <alignment horizontal="left" vertical="center" indent="1"/>
    </xf>
    <xf numFmtId="4" fontId="9" fillId="2" borderId="22" applyNumberFormat="0" applyProtection="0">
      <alignment horizontal="right" vertical="center"/>
    </xf>
    <xf numFmtId="4" fontId="8" fillId="7" borderId="35" applyNumberFormat="0" applyProtection="0">
      <alignment vertical="center"/>
    </xf>
    <xf numFmtId="0" fontId="3" fillId="17" borderId="23" applyNumberFormat="0" applyProtection="0">
      <alignment horizontal="left" vertical="center" indent="1"/>
    </xf>
    <xf numFmtId="4" fontId="9" fillId="18" borderId="22" applyNumberFormat="0" applyProtection="0">
      <alignment vertical="center"/>
    </xf>
    <xf numFmtId="0" fontId="3" fillId="19" borderId="23" applyNumberFormat="0" applyProtection="0">
      <alignment horizontal="left" vertical="center" indent="1"/>
    </xf>
    <xf numFmtId="0" fontId="10" fillId="25" borderId="22" applyNumberFormat="0" applyProtection="0">
      <alignment horizontal="left" vertical="top" indent="1"/>
    </xf>
    <xf numFmtId="4" fontId="13" fillId="18" borderId="15" applyNumberFormat="0" applyProtection="0">
      <alignment horizontal="right" vertical="center"/>
    </xf>
    <xf numFmtId="4" fontId="13" fillId="18" borderId="15" applyNumberFormat="0" applyProtection="0">
      <alignment horizontal="right" vertical="center"/>
    </xf>
    <xf numFmtId="4" fontId="13" fillId="18" borderId="15" applyNumberFormat="0" applyProtection="0">
      <alignment horizontal="right" vertical="center"/>
    </xf>
    <xf numFmtId="4" fontId="13" fillId="18" borderId="15" applyNumberFormat="0" applyProtection="0">
      <alignment horizontal="right" vertical="center"/>
    </xf>
    <xf numFmtId="4" fontId="13" fillId="18" borderId="15" applyNumberFormat="0" applyProtection="0">
      <alignment horizontal="right" vertical="center"/>
    </xf>
    <xf numFmtId="4" fontId="13" fillId="18" borderId="15"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3" fillId="18" borderId="15"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3" fillId="18" borderId="15" applyNumberFormat="0" applyProtection="0">
      <alignment horizontal="right" vertical="center"/>
    </xf>
    <xf numFmtId="4" fontId="13" fillId="18" borderId="15" applyNumberFormat="0" applyProtection="0">
      <alignment horizontal="right" vertical="center"/>
    </xf>
    <xf numFmtId="4" fontId="13" fillId="18" borderId="15"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3" fillId="18" borderId="15"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0" fontId="3" fillId="19" borderId="16" applyNumberFormat="0" applyProtection="0">
      <alignment horizontal="left" vertical="center" indent="1"/>
    </xf>
    <xf numFmtId="4" fontId="12" fillId="20" borderId="17" applyNumberFormat="0" applyProtection="0">
      <alignment horizontal="left" vertical="center" indent="1"/>
    </xf>
    <xf numFmtId="4" fontId="12" fillId="20" borderId="17" applyNumberFormat="0" applyProtection="0">
      <alignment horizontal="left" vertical="center" indent="1"/>
    </xf>
    <xf numFmtId="4" fontId="12" fillId="20" borderId="17" applyNumberFormat="0" applyProtection="0">
      <alignment horizontal="left" vertical="center" indent="1"/>
    </xf>
    <xf numFmtId="4" fontId="12" fillId="20" borderId="17" applyNumberFormat="0" applyProtection="0">
      <alignment horizontal="left" vertical="center" indent="1"/>
    </xf>
    <xf numFmtId="4" fontId="12" fillId="20" borderId="17" applyNumberFormat="0" applyProtection="0">
      <alignment horizontal="left" vertical="center" indent="1"/>
    </xf>
    <xf numFmtId="4" fontId="12" fillId="20" borderId="17" applyNumberFormat="0" applyProtection="0">
      <alignment horizontal="left" vertical="center" indent="1"/>
    </xf>
    <xf numFmtId="4" fontId="12" fillId="20" borderId="17" applyNumberFormat="0" applyProtection="0">
      <alignment horizontal="left" vertical="center" indent="1"/>
    </xf>
    <xf numFmtId="4" fontId="12" fillId="20" borderId="17" applyNumberFormat="0" applyProtection="0">
      <alignment horizontal="left" vertical="center" indent="1"/>
    </xf>
    <xf numFmtId="4" fontId="12" fillId="20" borderId="17" applyNumberFormat="0" applyProtection="0">
      <alignment horizontal="left" vertical="center" indent="1"/>
    </xf>
    <xf numFmtId="4" fontId="12" fillId="20" borderId="17" applyNumberFormat="0" applyProtection="0">
      <alignment horizontal="left" vertical="center" indent="1"/>
    </xf>
    <xf numFmtId="4" fontId="12" fillId="20" borderId="17" applyNumberFormat="0" applyProtection="0">
      <alignment horizontal="left" vertical="center" indent="1"/>
    </xf>
    <xf numFmtId="4" fontId="12" fillId="20" borderId="17"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4" fontId="10" fillId="7" borderId="23" applyNumberFormat="0" applyProtection="0">
      <alignment vertical="center"/>
    </xf>
    <xf numFmtId="4" fontId="7" fillId="7" borderId="22" applyNumberFormat="0" applyProtection="0">
      <alignment vertical="center"/>
    </xf>
    <xf numFmtId="4" fontId="7" fillId="7" borderId="22" applyNumberFormat="0" applyProtection="0">
      <alignment vertical="center"/>
    </xf>
    <xf numFmtId="0" fontId="38" fillId="26" borderId="23" applyNumberFormat="0" applyAlignment="0" applyProtection="0"/>
    <xf numFmtId="0" fontId="3" fillId="19" borderId="16" applyNumberFormat="0" applyProtection="0">
      <alignment horizontal="left" vertical="center" indent="1"/>
    </xf>
    <xf numFmtId="0" fontId="3" fillId="19" borderId="16" applyNumberFormat="0" applyProtection="0">
      <alignment horizontal="left" vertical="center" indent="1"/>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9" applyNumberFormat="0" applyProtection="0">
      <alignment horizontal="left" vertical="center" indent="1"/>
    </xf>
    <xf numFmtId="4" fontId="8" fillId="7" borderId="35"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10" fillId="7" borderId="29" applyNumberFormat="0" applyProtection="0">
      <alignment horizontal="left" vertical="center" indent="1"/>
    </xf>
    <xf numFmtId="4" fontId="7" fillId="7" borderId="22" applyNumberFormat="0" applyProtection="0">
      <alignment vertical="center"/>
    </xf>
    <xf numFmtId="4" fontId="39" fillId="7" borderId="23" applyNumberFormat="0" applyProtection="0">
      <alignment vertical="center"/>
    </xf>
    <xf numFmtId="4" fontId="10" fillId="7" borderId="29" applyNumberFormat="0" applyProtection="0">
      <alignment horizontal="left" vertical="center" indent="1"/>
    </xf>
    <xf numFmtId="4" fontId="9" fillId="7" borderId="28"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vertical="center"/>
    </xf>
    <xf numFmtId="4" fontId="7" fillId="7" borderId="28" applyNumberFormat="0" applyProtection="0">
      <alignment vertical="center"/>
    </xf>
    <xf numFmtId="4" fontId="8" fillId="7" borderId="28"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7" fillId="7" borderId="28"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36" applyNumberFormat="0" applyProtection="0">
      <alignment vertical="center"/>
    </xf>
    <xf numFmtId="4" fontId="7" fillId="7" borderId="42" applyNumberFormat="0" applyProtection="0">
      <alignment vertical="center"/>
    </xf>
    <xf numFmtId="4" fontId="39" fillId="7" borderId="43" applyNumberFormat="0" applyProtection="0">
      <alignment vertical="center"/>
    </xf>
    <xf numFmtId="4" fontId="8" fillId="7" borderId="35" applyNumberFormat="0" applyProtection="0">
      <alignment vertical="center"/>
    </xf>
    <xf numFmtId="4" fontId="10" fillId="7" borderId="23" applyNumberFormat="0" applyProtection="0">
      <alignment vertical="center"/>
    </xf>
    <xf numFmtId="4" fontId="9" fillId="10" borderId="22" applyNumberFormat="0" applyProtection="0">
      <alignment horizontal="right" vertical="center"/>
    </xf>
    <xf numFmtId="4" fontId="7" fillId="7" borderId="22"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7" fillId="7" borderId="22"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7" fillId="7" borderId="22"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39" fillId="7" borderId="23" applyNumberFormat="0" applyProtection="0">
      <alignment vertical="center"/>
    </xf>
    <xf numFmtId="4" fontId="9" fillId="7" borderId="28" applyNumberFormat="0" applyProtection="0">
      <alignment horizontal="left" vertical="center" indent="1"/>
    </xf>
    <xf numFmtId="4" fontId="39" fillId="7" borderId="23" applyNumberFormat="0" applyProtection="0">
      <alignment vertical="center"/>
    </xf>
    <xf numFmtId="0" fontId="10" fillId="25" borderId="15" applyNumberFormat="0" applyProtection="0">
      <alignment horizontal="left" vertical="top" indent="1"/>
    </xf>
    <xf numFmtId="4" fontId="39" fillId="7" borderId="23" applyNumberFormat="0" applyProtection="0">
      <alignment vertical="center"/>
    </xf>
    <xf numFmtId="4" fontId="10" fillId="7" borderId="23" applyNumberFormat="0" applyProtection="0">
      <alignment vertical="center"/>
    </xf>
    <xf numFmtId="0" fontId="19" fillId="0" borderId="21" applyNumberFormat="0" applyFill="0" applyAlignment="0" applyProtection="0"/>
    <xf numFmtId="4" fontId="39" fillId="7" borderId="36" applyNumberFormat="0" applyProtection="0">
      <alignment vertical="center"/>
    </xf>
    <xf numFmtId="4" fontId="9" fillId="7" borderId="28"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9" fillId="7" borderId="28" applyNumberFormat="0" applyProtection="0">
      <alignment horizontal="left" vertical="center" indent="1"/>
    </xf>
    <xf numFmtId="4" fontId="10" fillId="7" borderId="29" applyNumberFormat="0" applyProtection="0">
      <alignment horizontal="left" vertical="center" indent="1"/>
    </xf>
    <xf numFmtId="4" fontId="9" fillId="7" borderId="22" applyNumberFormat="0" applyProtection="0">
      <alignment horizontal="left" vertical="center" indent="1"/>
    </xf>
    <xf numFmtId="4" fontId="7" fillId="7" borderId="22" applyNumberFormat="0" applyProtection="0">
      <alignment vertical="center"/>
    </xf>
    <xf numFmtId="4" fontId="9" fillId="4" borderId="22" applyNumberFormat="0" applyProtection="0">
      <alignment horizontal="right" vertical="center"/>
    </xf>
    <xf numFmtId="4" fontId="14" fillId="44" borderId="16" applyNumberFormat="0" applyProtection="0">
      <alignment horizontal="right" vertical="center"/>
    </xf>
    <xf numFmtId="4" fontId="9" fillId="18" borderId="22" applyNumberFormat="0" applyProtection="0">
      <alignment horizontal="right" vertical="center"/>
    </xf>
    <xf numFmtId="0" fontId="3" fillId="8" borderId="22" applyNumberFormat="0" applyProtection="0">
      <alignment horizontal="left" vertical="top" indent="1"/>
    </xf>
    <xf numFmtId="4" fontId="10" fillId="7" borderId="43" applyNumberFormat="0" applyProtection="0">
      <alignment horizontal="left" vertical="center" indent="1"/>
    </xf>
    <xf numFmtId="4" fontId="8" fillId="7" borderId="35" applyNumberFormat="0" applyProtection="0">
      <alignment vertical="center"/>
    </xf>
    <xf numFmtId="0" fontId="3" fillId="19" borderId="36" applyNumberFormat="0" applyProtection="0">
      <alignment horizontal="left" vertical="center" indent="1"/>
    </xf>
    <xf numFmtId="0" fontId="3" fillId="18" borderId="22" applyNumberFormat="0" applyProtection="0">
      <alignment horizontal="left" vertical="top" indent="1"/>
    </xf>
    <xf numFmtId="0" fontId="3" fillId="2" borderId="22" applyNumberFormat="0" applyProtection="0">
      <alignment horizontal="left" vertical="top" indent="1"/>
    </xf>
    <xf numFmtId="4" fontId="7" fillId="2" borderId="24" applyNumberFormat="0" applyProtection="0">
      <alignment horizontal="left" vertical="center" indent="1"/>
    </xf>
    <xf numFmtId="4" fontId="13" fillId="18" borderId="15" applyNumberFormat="0" applyProtection="0">
      <alignment horizontal="right" vertical="center"/>
    </xf>
    <xf numFmtId="4" fontId="13" fillId="18" borderId="15" applyNumberFormat="0" applyProtection="0">
      <alignment horizontal="right" vertical="center"/>
    </xf>
    <xf numFmtId="4" fontId="13" fillId="18" borderId="15" applyNumberFormat="0" applyProtection="0">
      <alignment horizontal="right" vertical="center"/>
    </xf>
    <xf numFmtId="4" fontId="13" fillId="18" borderId="15" applyNumberFormat="0" applyProtection="0">
      <alignment horizontal="right" vertical="center"/>
    </xf>
    <xf numFmtId="4" fontId="13" fillId="18" borderId="15" applyNumberFormat="0" applyProtection="0">
      <alignment horizontal="right" vertical="center"/>
    </xf>
    <xf numFmtId="4" fontId="13" fillId="18" borderId="15"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3" fillId="18" borderId="15"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3" fillId="18" borderId="15" applyNumberFormat="0" applyProtection="0">
      <alignment horizontal="right" vertical="center"/>
    </xf>
    <xf numFmtId="4" fontId="13" fillId="18" borderId="15" applyNumberFormat="0" applyProtection="0">
      <alignment horizontal="right" vertical="center"/>
    </xf>
    <xf numFmtId="4" fontId="13" fillId="18" borderId="15"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3" fillId="18" borderId="15"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4" fontId="14" fillId="44" borderId="16" applyNumberFormat="0" applyProtection="0">
      <alignment horizontal="right" vertical="center"/>
    </xf>
    <xf numFmtId="0" fontId="3" fillId="19" borderId="16" applyNumberFormat="0" applyProtection="0">
      <alignment horizontal="left" vertical="center" indent="1"/>
    </xf>
    <xf numFmtId="4" fontId="12" fillId="20" borderId="17" applyNumberFormat="0" applyProtection="0">
      <alignment horizontal="left" vertical="center" indent="1"/>
    </xf>
    <xf numFmtId="4" fontId="12" fillId="20" borderId="17" applyNumberFormat="0" applyProtection="0">
      <alignment horizontal="left" vertical="center" indent="1"/>
    </xf>
    <xf numFmtId="4" fontId="12" fillId="20" borderId="17" applyNumberFormat="0" applyProtection="0">
      <alignment horizontal="left" vertical="center" indent="1"/>
    </xf>
    <xf numFmtId="4" fontId="14" fillId="44" borderId="16" applyNumberFormat="0" applyProtection="0">
      <alignment horizontal="right" vertical="center"/>
    </xf>
    <xf numFmtId="4" fontId="12" fillId="20" borderId="17" applyNumberFormat="0" applyProtection="0">
      <alignment horizontal="left" vertical="center" indent="1"/>
    </xf>
    <xf numFmtId="4" fontId="12" fillId="20" borderId="17" applyNumberFormat="0" applyProtection="0">
      <alignment horizontal="left" vertical="center" indent="1"/>
    </xf>
    <xf numFmtId="4" fontId="12" fillId="20" borderId="17" applyNumberFormat="0" applyProtection="0">
      <alignment horizontal="left" vertical="center" indent="1"/>
    </xf>
    <xf numFmtId="4" fontId="12" fillId="20" borderId="17" applyNumberFormat="0" applyProtection="0">
      <alignment horizontal="left" vertical="center" indent="1"/>
    </xf>
    <xf numFmtId="4" fontId="12" fillId="20" borderId="17" applyNumberFormat="0" applyProtection="0">
      <alignment horizontal="left" vertical="center" indent="1"/>
    </xf>
    <xf numFmtId="4" fontId="12" fillId="20" borderId="17" applyNumberFormat="0" applyProtection="0">
      <alignment horizontal="left" vertical="center" indent="1"/>
    </xf>
    <xf numFmtId="4" fontId="12" fillId="20" borderId="17" applyNumberFormat="0" applyProtection="0">
      <alignment horizontal="left" vertical="center" indent="1"/>
    </xf>
    <xf numFmtId="4" fontId="12" fillId="20" borderId="17"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0" fontId="3" fillId="19" borderId="16" applyNumberFormat="0" applyProtection="0">
      <alignment horizontal="left" vertical="center" indent="1"/>
    </xf>
    <xf numFmtId="4" fontId="8" fillId="7" borderId="35" applyNumberFormat="0" applyProtection="0">
      <alignment vertical="center"/>
    </xf>
    <xf numFmtId="4" fontId="39" fillId="7" borderId="23" applyNumberFormat="0" applyProtection="0">
      <alignment vertical="center"/>
    </xf>
    <xf numFmtId="4" fontId="7" fillId="7" borderId="22" applyNumberFormat="0" applyProtection="0">
      <alignment vertical="center"/>
    </xf>
    <xf numFmtId="4" fontId="39" fillId="7" borderId="23" applyNumberFormat="0" applyProtection="0">
      <alignment vertical="center"/>
    </xf>
    <xf numFmtId="4" fontId="7" fillId="7" borderId="22" applyNumberFormat="0" applyProtection="0">
      <alignment vertical="center"/>
    </xf>
    <xf numFmtId="4" fontId="10" fillId="7" borderId="23" applyNumberFormat="0" applyProtection="0">
      <alignment vertical="center"/>
    </xf>
    <xf numFmtId="4" fontId="10" fillId="7" borderId="23" applyNumberFormat="0" applyProtection="0">
      <alignment vertical="center"/>
    </xf>
    <xf numFmtId="4" fontId="39" fillId="7" borderId="23" applyNumberFormat="0" applyProtection="0">
      <alignment vertical="center"/>
    </xf>
    <xf numFmtId="4" fontId="7" fillId="7" borderId="22" applyNumberFormat="0" applyProtection="0">
      <alignment vertical="center"/>
    </xf>
    <xf numFmtId="4" fontId="39" fillId="7" borderId="23" applyNumberFormat="0" applyProtection="0">
      <alignment vertical="center"/>
    </xf>
    <xf numFmtId="0" fontId="3" fillId="19" borderId="16" applyNumberFormat="0" applyProtection="0">
      <alignment horizontal="left" vertical="center" indent="1"/>
    </xf>
    <xf numFmtId="4" fontId="10" fillId="7" borderId="23" applyNumberFormat="0" applyProtection="0">
      <alignment vertical="center"/>
    </xf>
    <xf numFmtId="4" fontId="10" fillId="7" borderId="23" applyNumberFormat="0" applyProtection="0">
      <alignment vertical="center"/>
    </xf>
    <xf numFmtId="4" fontId="7" fillId="7" borderId="22" applyNumberFormat="0" applyProtection="0">
      <alignment vertical="center"/>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9" fillId="7" borderId="22"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4" fontId="10" fillId="7"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10" fillId="9" borderId="23"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9" fillId="4" borderId="22"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10" fillId="10" borderId="23"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9" fillId="9" borderId="22"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10" fillId="4" borderId="23"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9" fillId="10" borderId="22"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10" fillId="11" borderId="23"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9" fillId="3" borderId="22"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10" fillId="23" borderId="23"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9" fillId="11" borderId="22"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10" fillId="42" borderId="23"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9" fillId="12" borderId="22"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10" fillId="14" borderId="23"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9" fillId="13" borderId="22"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10" fillId="13" borderId="23"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9" fillId="14" borderId="22"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10" fillId="22" borderId="23"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9" fillId="15" borderId="22" applyNumberFormat="0" applyProtection="0">
      <alignment horizontal="right" vertical="center"/>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22" fillId="43" borderId="23" applyNumberFormat="0" applyProtection="0">
      <alignment horizontal="left" vertical="center" indent="1"/>
    </xf>
    <xf numFmtId="4" fontId="8" fillId="7" borderId="35" applyNumberFormat="0" applyProtection="0">
      <alignment vertical="center"/>
    </xf>
    <xf numFmtId="4" fontId="8" fillId="7" borderId="35" applyNumberFormat="0" applyProtection="0">
      <alignment vertical="center"/>
    </xf>
    <xf numFmtId="4" fontId="8" fillId="7" borderId="35" applyNumberFormat="0" applyProtection="0">
      <alignment vertical="center"/>
    </xf>
    <xf numFmtId="4" fontId="8" fillId="7" borderId="35" applyNumberFormat="0" applyProtection="0">
      <alignment vertical="center"/>
    </xf>
    <xf numFmtId="4" fontId="8" fillId="7" borderId="35" applyNumberFormat="0" applyProtection="0">
      <alignment vertical="center"/>
    </xf>
    <xf numFmtId="4" fontId="8" fillId="7" borderId="35" applyNumberFormat="0" applyProtection="0">
      <alignment vertical="center"/>
    </xf>
    <xf numFmtId="4" fontId="8" fillId="7" borderId="35" applyNumberFormat="0" applyProtection="0">
      <alignment vertical="center"/>
    </xf>
    <xf numFmtId="4" fontId="8" fillId="7" borderId="35" applyNumberFormat="0" applyProtection="0">
      <alignment vertical="center"/>
    </xf>
    <xf numFmtId="4" fontId="8" fillId="7" borderId="35" applyNumberFormat="0" applyProtection="0">
      <alignment vertical="center"/>
    </xf>
    <xf numFmtId="4" fontId="8" fillId="7" borderId="35" applyNumberFormat="0" applyProtection="0">
      <alignment vertical="center"/>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0" fontId="26" fillId="26" borderId="31" applyNumberFormat="0" applyAlignment="0" applyProtection="0"/>
    <xf numFmtId="0" fontId="26" fillId="26" borderId="31" applyNumberFormat="0" applyAlignment="0" applyProtection="0"/>
    <xf numFmtId="0" fontId="26" fillId="26" borderId="31" applyNumberFormat="0" applyAlignment="0" applyProtection="0"/>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7" fillId="7" borderId="35" applyNumberFormat="0" applyProtection="0">
      <alignment vertical="center"/>
    </xf>
    <xf numFmtId="4" fontId="10" fillId="7" borderId="43" applyNumberFormat="0" applyProtection="0">
      <alignment horizontal="left" vertical="center" indent="1"/>
    </xf>
    <xf numFmtId="4" fontId="39" fillId="7" borderId="36" applyNumberFormat="0" applyProtection="0">
      <alignment vertical="center"/>
    </xf>
    <xf numFmtId="4" fontId="10" fillId="7" borderId="43" applyNumberFormat="0" applyProtection="0">
      <alignment horizontal="left" vertical="center" indent="1"/>
    </xf>
    <xf numFmtId="4" fontId="8" fillId="7" borderId="35" applyNumberFormat="0" applyProtection="0">
      <alignment vertical="center"/>
    </xf>
    <xf numFmtId="4" fontId="10" fillId="7" borderId="43" applyNumberFormat="0" applyProtection="0">
      <alignment horizontal="left" vertical="center" indent="1"/>
    </xf>
    <xf numFmtId="4" fontId="10" fillId="7" borderId="36"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4" fontId="9" fillId="2" borderId="22" applyNumberFormat="0" applyProtection="0">
      <alignment horizontal="right" vertical="center"/>
    </xf>
    <xf numFmtId="4" fontId="10" fillId="7" borderId="4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44" borderId="23" applyNumberFormat="0" applyProtection="0">
      <alignment horizontal="left" vertical="center" indent="1"/>
    </xf>
    <xf numFmtId="4" fontId="10" fillId="7" borderId="4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4" fontId="10"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17"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4"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21"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10" fillId="25" borderId="23"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9" fillId="18" borderId="22"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39" fillId="25" borderId="23"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1" fillId="18" borderId="22" applyNumberFormat="0" applyProtection="0">
      <alignment vertical="center"/>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7" fillId="2" borderId="24"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25" borderId="23" applyNumberFormat="0" applyProtection="0">
      <alignment horizontal="left" vertical="center" indent="1"/>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9" fillId="18" borderId="22"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10" fillId="44" borderId="23"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9" fillId="18" borderId="22"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39" fillId="44" borderId="23"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4" fontId="11" fillId="18" borderId="22" applyNumberFormat="0" applyProtection="0">
      <alignment horizontal="right" vertical="center"/>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4" fontId="7" fillId="2" borderId="22" applyNumberFormat="0" applyProtection="0">
      <alignment horizontal="left" vertical="center" wrapText="1"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0" fontId="3" fillId="19" borderId="23" applyNumberFormat="0" applyProtection="0">
      <alignment horizontal="left" vertical="center" indent="1"/>
    </xf>
    <xf numFmtId="4" fontId="13" fillId="18" borderId="28" applyNumberFormat="0" applyProtection="0">
      <alignment horizontal="right" vertical="center"/>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2" fillId="20" borderId="24" applyNumberFormat="0" applyProtection="0">
      <alignment horizontal="left" vertical="center" indent="1"/>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4" fillId="44" borderId="23"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3" fillId="18" borderId="22" applyNumberFormat="0" applyProtection="0">
      <alignment horizontal="right" vertical="center"/>
    </xf>
    <xf numFmtId="4" fontId="12" fillId="20" borderId="30" applyNumberFormat="0" applyProtection="0">
      <alignment horizontal="left" vertical="center" indent="1"/>
    </xf>
    <xf numFmtId="4" fontId="7" fillId="2" borderId="28" applyNumberFormat="0" applyProtection="0">
      <alignment horizontal="left" vertical="center" wrapText="1" indent="1"/>
    </xf>
    <xf numFmtId="4" fontId="11" fillId="18" borderId="28" applyNumberFormat="0" applyProtection="0">
      <alignment horizontal="right" vertical="center"/>
    </xf>
    <xf numFmtId="4" fontId="9" fillId="18" borderId="28" applyNumberFormat="0" applyProtection="0">
      <alignment horizontal="right" vertical="center"/>
    </xf>
    <xf numFmtId="0" fontId="10" fillId="25" borderId="28" applyNumberFormat="0" applyProtection="0">
      <alignment horizontal="left" vertical="top" indent="1"/>
    </xf>
    <xf numFmtId="4" fontId="7" fillId="2" borderId="30" applyNumberFormat="0" applyProtection="0">
      <alignment horizontal="left" vertical="center" indent="1"/>
    </xf>
    <xf numFmtId="4" fontId="11" fillId="18" borderId="28" applyNumberFormat="0" applyProtection="0">
      <alignment vertical="center"/>
    </xf>
    <xf numFmtId="4" fontId="9" fillId="18" borderId="28" applyNumberFormat="0" applyProtection="0">
      <alignment vertical="center"/>
    </xf>
    <xf numFmtId="0" fontId="3" fillId="18" borderId="28" applyNumberFormat="0" applyProtection="0">
      <alignment horizontal="left" vertical="top" indent="1"/>
    </xf>
    <xf numFmtId="0" fontId="3" fillId="19" borderId="29" applyNumberFormat="0" applyProtection="0">
      <alignment horizontal="left" vertical="center" indent="1"/>
    </xf>
    <xf numFmtId="0" fontId="3" fillId="2" borderId="28" applyNumberFormat="0" applyProtection="0">
      <alignment horizontal="left" vertical="top" indent="1"/>
    </xf>
    <xf numFmtId="0" fontId="3" fillId="21" borderId="29" applyNumberFormat="0" applyProtection="0">
      <alignment horizontal="left" vertical="center" indent="1"/>
    </xf>
    <xf numFmtId="0" fontId="3" fillId="20" borderId="28" applyNumberFormat="0" applyProtection="0">
      <alignment horizontal="left" vertical="top" indent="1"/>
    </xf>
    <xf numFmtId="0" fontId="3" fillId="24" borderId="29" applyNumberFormat="0" applyProtection="0">
      <alignment horizontal="left" vertical="center" indent="1"/>
    </xf>
    <xf numFmtId="0" fontId="3" fillId="8" borderId="28" applyNumberFormat="0" applyProtection="0">
      <alignment horizontal="left" vertical="top" indent="1"/>
    </xf>
    <xf numFmtId="0" fontId="3" fillId="17" borderId="29" applyNumberFormat="0" applyProtection="0">
      <alignment horizontal="left" vertical="center" indent="1"/>
    </xf>
    <xf numFmtId="0" fontId="3" fillId="19" borderId="43" applyNumberFormat="0" applyProtection="0">
      <alignment horizontal="left" vertical="center" indent="1"/>
    </xf>
    <xf numFmtId="4" fontId="8" fillId="7" borderId="42" applyNumberFormat="0" applyProtection="0">
      <alignment vertical="center"/>
    </xf>
    <xf numFmtId="4" fontId="9" fillId="2" borderId="28" applyNumberFormat="0" applyProtection="0">
      <alignment horizontal="right" vertical="center"/>
    </xf>
    <xf numFmtId="4" fontId="10" fillId="7" borderId="43" applyNumberFormat="0" applyProtection="0">
      <alignment horizontal="left" vertical="center" indent="1"/>
    </xf>
    <xf numFmtId="4" fontId="9" fillId="15" borderId="28" applyNumberFormat="0" applyProtection="0">
      <alignment horizontal="right" vertical="center"/>
    </xf>
    <xf numFmtId="4" fontId="9" fillId="14" borderId="28" applyNumberFormat="0" applyProtection="0">
      <alignment horizontal="right" vertical="center"/>
    </xf>
    <xf numFmtId="4" fontId="9" fillId="13" borderId="28" applyNumberFormat="0" applyProtection="0">
      <alignment horizontal="right" vertical="center"/>
    </xf>
    <xf numFmtId="4" fontId="9" fillId="12" borderId="28" applyNumberFormat="0" applyProtection="0">
      <alignment horizontal="right" vertical="center"/>
    </xf>
    <xf numFmtId="4" fontId="9" fillId="11" borderId="28" applyNumberFormat="0" applyProtection="0">
      <alignment horizontal="right" vertical="center"/>
    </xf>
    <xf numFmtId="4" fontId="9" fillId="3" borderId="28" applyNumberFormat="0" applyProtection="0">
      <alignment horizontal="right" vertical="center"/>
    </xf>
    <xf numFmtId="4" fontId="9" fillId="10" borderId="28" applyNumberFormat="0" applyProtection="0">
      <alignment horizontal="right" vertical="center"/>
    </xf>
    <xf numFmtId="4" fontId="9" fillId="9" borderId="28" applyNumberFormat="0" applyProtection="0">
      <alignment horizontal="right" vertical="center"/>
    </xf>
    <xf numFmtId="4" fontId="9" fillId="4" borderId="28" applyNumberFormat="0" applyProtection="0">
      <alignment horizontal="right" vertical="center"/>
    </xf>
    <xf numFmtId="4" fontId="8" fillId="7" borderId="42" applyNumberFormat="0" applyProtection="0">
      <alignment vertical="center"/>
    </xf>
    <xf numFmtId="0" fontId="22" fillId="7" borderId="28" applyNumberFormat="0" applyProtection="0">
      <alignment horizontal="left" vertical="top" indent="1"/>
    </xf>
    <xf numFmtId="4" fontId="9" fillId="7" borderId="28" applyNumberFormat="0" applyProtection="0">
      <alignment horizontal="left" vertical="center" indent="1"/>
    </xf>
    <xf numFmtId="4" fontId="8" fillId="7" borderId="28" applyNumberFormat="0" applyProtection="0">
      <alignment vertical="center"/>
    </xf>
    <xf numFmtId="4" fontId="7" fillId="7" borderId="28" applyNumberFormat="0" applyProtection="0">
      <alignment vertical="center"/>
    </xf>
    <xf numFmtId="4" fontId="10" fillId="7" borderId="43" applyNumberFormat="0" applyProtection="0">
      <alignment horizontal="left" vertical="center" indent="1"/>
    </xf>
    <xf numFmtId="4" fontId="10" fillId="7" borderId="43" applyNumberFormat="0" applyProtection="0">
      <alignment horizontal="left" vertical="center" indent="1"/>
    </xf>
    <xf numFmtId="4" fontId="39" fillId="7" borderId="36" applyNumberFormat="0" applyProtection="0">
      <alignment vertical="center"/>
    </xf>
    <xf numFmtId="4" fontId="39" fillId="7" borderId="36" applyNumberFormat="0" applyProtection="0">
      <alignment vertical="center"/>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0" fontId="19" fillId="0" borderId="27" applyNumberFormat="0" applyFill="0" applyAlignment="0" applyProtection="0"/>
    <xf numFmtId="0" fontId="19" fillId="0" borderId="27" applyNumberFormat="0" applyFill="0" applyAlignment="0" applyProtection="0"/>
    <xf numFmtId="0" fontId="19" fillId="0" borderId="27" applyNumberFormat="0" applyFill="0" applyAlignment="0" applyProtection="0"/>
    <xf numFmtId="4" fontId="10" fillId="7" borderId="43" applyNumberFormat="0" applyProtection="0">
      <alignment horizontal="left" vertical="center" indent="1"/>
    </xf>
    <xf numFmtId="4" fontId="10" fillId="7" borderId="43" applyNumberFormat="0" applyProtection="0">
      <alignment horizontal="left" vertical="center" indent="1"/>
    </xf>
    <xf numFmtId="0" fontId="2" fillId="0" borderId="0"/>
    <xf numFmtId="4" fontId="10" fillId="7" borderId="29" applyNumberFormat="0" applyProtection="0">
      <alignment horizontal="left" vertical="center" indent="1"/>
    </xf>
    <xf numFmtId="4" fontId="10" fillId="7" borderId="29" applyNumberFormat="0" applyProtection="0">
      <alignment horizontal="left" vertical="center" indent="1"/>
    </xf>
    <xf numFmtId="4" fontId="8" fillId="7" borderId="28"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10" fillId="7" borderId="29" applyNumberFormat="0" applyProtection="0">
      <alignment horizontal="left" vertical="center" indent="1"/>
    </xf>
    <xf numFmtId="4" fontId="39" fillId="7" borderId="36" applyNumberFormat="0" applyProtection="0">
      <alignment vertical="center"/>
    </xf>
    <xf numFmtId="0" fontId="10" fillId="25" borderId="22" applyNumberFormat="0" applyProtection="0">
      <alignment horizontal="left" vertical="top" indent="1"/>
    </xf>
    <xf numFmtId="4" fontId="39" fillId="7" borderId="29" applyNumberFormat="0" applyProtection="0">
      <alignment vertical="center"/>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8" fillId="7" borderId="28"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8" fillId="7" borderId="28" applyNumberFormat="0" applyProtection="0">
      <alignment vertical="center"/>
    </xf>
    <xf numFmtId="4" fontId="8" fillId="7" borderId="28" applyNumberFormat="0" applyProtection="0">
      <alignment vertical="center"/>
    </xf>
    <xf numFmtId="4" fontId="8" fillId="7" borderId="28"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8" fillId="7" borderId="28"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8" fillId="7" borderId="28" applyNumberFormat="0" applyProtection="0">
      <alignment vertical="center"/>
    </xf>
    <xf numFmtId="4" fontId="8" fillId="7" borderId="28" applyNumberFormat="0" applyProtection="0">
      <alignment vertical="center"/>
    </xf>
    <xf numFmtId="4" fontId="8" fillId="7" borderId="28" applyNumberFormat="0" applyProtection="0">
      <alignment vertical="center"/>
    </xf>
    <xf numFmtId="4" fontId="8" fillId="7" borderId="28"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10" fillId="7" borderId="29" applyNumberFormat="0" applyProtection="0">
      <alignment vertical="center"/>
    </xf>
    <xf numFmtId="4" fontId="7" fillId="7" borderId="28"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7" fillId="7" borderId="28" applyNumberFormat="0" applyProtection="0">
      <alignment vertical="center"/>
    </xf>
    <xf numFmtId="4" fontId="7" fillId="7" borderId="28" applyNumberFormat="0" applyProtection="0">
      <alignment vertical="center"/>
    </xf>
    <xf numFmtId="4" fontId="7" fillId="7" borderId="28" applyNumberFormat="0" applyProtection="0">
      <alignment vertical="center"/>
    </xf>
    <xf numFmtId="4" fontId="10" fillId="7" borderId="29" applyNumberFormat="0" applyProtection="0">
      <alignment vertical="center"/>
    </xf>
    <xf numFmtId="4" fontId="7" fillId="7" borderId="28" applyNumberFormat="0" applyProtection="0">
      <alignment vertical="center"/>
    </xf>
    <xf numFmtId="4" fontId="7" fillId="7" borderId="28"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7" fillId="7" borderId="28" applyNumberFormat="0" applyProtection="0">
      <alignment vertical="center"/>
    </xf>
    <xf numFmtId="4" fontId="7" fillId="7" borderId="28"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7" fillId="7" borderId="28" applyNumberFormat="0" applyProtection="0">
      <alignment vertical="center"/>
    </xf>
    <xf numFmtId="4" fontId="7" fillId="7" borderId="28" applyNumberFormat="0" applyProtection="0">
      <alignment vertical="center"/>
    </xf>
    <xf numFmtId="4" fontId="7" fillId="7" borderId="28" applyNumberFormat="0" applyProtection="0">
      <alignment vertical="center"/>
    </xf>
    <xf numFmtId="4" fontId="7" fillId="7" borderId="28"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43" applyNumberFormat="0" applyProtection="0">
      <alignment vertical="center"/>
    </xf>
    <xf numFmtId="0" fontId="35" fillId="27" borderId="38" applyNumberFormat="0" applyAlignment="0" applyProtection="0"/>
    <xf numFmtId="0" fontId="26" fillId="26" borderId="38" applyNumberFormat="0" applyAlignment="0" applyProtection="0"/>
    <xf numFmtId="0" fontId="3" fillId="28" borderId="32" applyNumberFormat="0" applyFont="0" applyAlignment="0" applyProtection="0"/>
    <xf numFmtId="0" fontId="3" fillId="28" borderId="32" applyNumberFormat="0" applyFont="0" applyAlignment="0" applyProtection="0"/>
    <xf numFmtId="4" fontId="10" fillId="7" borderId="43" applyNumberFormat="0" applyProtection="0">
      <alignment horizontal="left" vertical="center" indent="1"/>
    </xf>
    <xf numFmtId="4" fontId="8" fillId="7" borderId="42" applyNumberFormat="0" applyProtection="0">
      <alignment vertical="center"/>
    </xf>
    <xf numFmtId="4" fontId="8" fillId="7" borderId="42" applyNumberFormat="0" applyProtection="0">
      <alignment vertical="center"/>
    </xf>
    <xf numFmtId="0" fontId="35" fillId="27" borderId="38" applyNumberFormat="0" applyAlignment="0" applyProtection="0"/>
    <xf numFmtId="4" fontId="7" fillId="7" borderId="42"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7" fillId="7" borderId="42" applyNumberFormat="0" applyProtection="0">
      <alignment vertical="center"/>
    </xf>
    <xf numFmtId="4" fontId="7" fillId="7" borderId="42" applyNumberFormat="0" applyProtection="0">
      <alignment vertical="center"/>
    </xf>
    <xf numFmtId="4" fontId="7" fillId="7" borderId="42" applyNumberFormat="0" applyProtection="0">
      <alignment vertical="center"/>
    </xf>
    <xf numFmtId="4" fontId="10" fillId="7" borderId="36" applyNumberFormat="0" applyProtection="0">
      <alignment vertical="center"/>
    </xf>
    <xf numFmtId="0" fontId="26" fillId="26" borderId="45" applyNumberFormat="0" applyAlignment="0" applyProtection="0"/>
    <xf numFmtId="0" fontId="26" fillId="26" borderId="45" applyNumberFormat="0" applyAlignment="0" applyProtection="0"/>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8" fillId="7" borderId="35" applyNumberFormat="0" applyProtection="0">
      <alignment vertical="center"/>
    </xf>
    <xf numFmtId="4" fontId="39" fillId="7" borderId="36" applyNumberFormat="0" applyProtection="0">
      <alignment vertical="center"/>
    </xf>
    <xf numFmtId="4" fontId="10" fillId="7" borderId="36" applyNumberFormat="0" applyProtection="0">
      <alignment vertical="center"/>
    </xf>
    <xf numFmtId="4" fontId="7" fillId="7" borderId="35" applyNumberFormat="0" applyProtection="0">
      <alignment vertical="center"/>
    </xf>
    <xf numFmtId="4" fontId="7" fillId="7" borderId="35" applyNumberFormat="0" applyProtection="0">
      <alignment vertical="center"/>
    </xf>
    <xf numFmtId="4" fontId="10" fillId="7" borderId="36" applyNumberFormat="0" applyProtection="0">
      <alignment vertical="center"/>
    </xf>
    <xf numFmtId="4" fontId="7" fillId="7" borderId="35" applyNumberFormat="0" applyProtection="0">
      <alignment vertical="center"/>
    </xf>
    <xf numFmtId="4" fontId="7" fillId="7" borderId="35"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8" fillId="7" borderId="35" applyNumberFormat="0" applyProtection="0">
      <alignment vertical="center"/>
    </xf>
    <xf numFmtId="4" fontId="39" fillId="7" borderId="36" applyNumberFormat="0" applyProtection="0">
      <alignment vertical="center"/>
    </xf>
    <xf numFmtId="4" fontId="8" fillId="7" borderId="35" applyNumberFormat="0" applyProtection="0">
      <alignment vertical="center"/>
    </xf>
    <xf numFmtId="0" fontId="35" fillId="27" borderId="31" applyNumberFormat="0" applyAlignment="0" applyProtection="0"/>
    <xf numFmtId="4" fontId="39" fillId="7" borderId="29" applyNumberFormat="0" applyProtection="0">
      <alignment vertical="center"/>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39" fillId="7" borderId="36" applyNumberFormat="0" applyProtection="0">
      <alignment vertical="center"/>
    </xf>
    <xf numFmtId="0" fontId="10" fillId="25" borderId="22" applyNumberFormat="0" applyProtection="0">
      <alignment horizontal="left" vertical="top" indent="1"/>
    </xf>
    <xf numFmtId="4" fontId="39" fillId="7" borderId="29" applyNumberFormat="0" applyProtection="0">
      <alignment vertical="center"/>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8" fillId="7" borderId="28"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8" fillId="7" borderId="28" applyNumberFormat="0" applyProtection="0">
      <alignment vertical="center"/>
    </xf>
    <xf numFmtId="4" fontId="8" fillId="7" borderId="28" applyNumberFormat="0" applyProtection="0">
      <alignment vertical="center"/>
    </xf>
    <xf numFmtId="4" fontId="8" fillId="7" borderId="28"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8" fillId="7" borderId="28"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8" fillId="7" borderId="28" applyNumberFormat="0" applyProtection="0">
      <alignment vertical="center"/>
    </xf>
    <xf numFmtId="4" fontId="8" fillId="7" borderId="28" applyNumberFormat="0" applyProtection="0">
      <alignment vertical="center"/>
    </xf>
    <xf numFmtId="4" fontId="8" fillId="7" borderId="28"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10" fillId="7" borderId="29" applyNumberFormat="0" applyProtection="0">
      <alignment vertical="center"/>
    </xf>
    <xf numFmtId="4" fontId="7" fillId="7" borderId="28"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7" fillId="7" borderId="28" applyNumberFormat="0" applyProtection="0">
      <alignment vertical="center"/>
    </xf>
    <xf numFmtId="4" fontId="39" fillId="7" borderId="29" applyNumberFormat="0" applyProtection="0">
      <alignment vertical="center"/>
    </xf>
    <xf numFmtId="4" fontId="7" fillId="7" borderId="28" applyNumberFormat="0" applyProtection="0">
      <alignment vertical="center"/>
    </xf>
    <xf numFmtId="4" fontId="10" fillId="7" borderId="29" applyNumberFormat="0" applyProtection="0">
      <alignment vertical="center"/>
    </xf>
    <xf numFmtId="4" fontId="7" fillId="7" borderId="28" applyNumberFormat="0" applyProtection="0">
      <alignment vertical="center"/>
    </xf>
    <xf numFmtId="4" fontId="7" fillId="7" borderId="28"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7" fillId="7" borderId="28" applyNumberFormat="0" applyProtection="0">
      <alignment vertical="center"/>
    </xf>
    <xf numFmtId="4" fontId="7" fillId="7" borderId="28"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7" fillId="7" borderId="28" applyNumberFormat="0" applyProtection="0">
      <alignment vertical="center"/>
    </xf>
    <xf numFmtId="4" fontId="7" fillId="7" borderId="28" applyNumberFormat="0" applyProtection="0">
      <alignment vertical="center"/>
    </xf>
    <xf numFmtId="4" fontId="7" fillId="7" borderId="28" applyNumberFormat="0" applyProtection="0">
      <alignment vertical="center"/>
    </xf>
    <xf numFmtId="4" fontId="7" fillId="7" borderId="28"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7" fillId="7" borderId="28"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29" applyNumberFormat="0" applyProtection="0">
      <alignment vertical="center"/>
    </xf>
    <xf numFmtId="4" fontId="10" fillId="7" borderId="43" applyNumberFormat="0" applyProtection="0">
      <alignment vertical="center"/>
    </xf>
    <xf numFmtId="0" fontId="35" fillId="27" borderId="38" applyNumberFormat="0" applyAlignment="0" applyProtection="0"/>
    <xf numFmtId="4" fontId="10" fillId="7" borderId="43" applyNumberFormat="0" applyProtection="0">
      <alignment horizontal="left" vertical="center" indent="1"/>
    </xf>
    <xf numFmtId="0" fontId="3" fillId="28" borderId="32" applyNumberFormat="0" applyFont="0" applyAlignment="0" applyProtection="0"/>
    <xf numFmtId="0" fontId="38" fillId="26" borderId="29" applyNumberFormat="0" applyAlignment="0" applyProtection="0"/>
    <xf numFmtId="4" fontId="10" fillId="7" borderId="43" applyNumberFormat="0" applyProtection="0">
      <alignment horizontal="left" vertical="center" indent="1"/>
    </xf>
    <xf numFmtId="4" fontId="8" fillId="7" borderId="42" applyNumberFormat="0" applyProtection="0">
      <alignment vertical="center"/>
    </xf>
    <xf numFmtId="4" fontId="10" fillId="7" borderId="43" applyNumberFormat="0" applyProtection="0">
      <alignment horizontal="left" vertical="center" indent="1"/>
    </xf>
    <xf numFmtId="4" fontId="8" fillId="7" borderId="42"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8" fillId="7" borderId="42" applyNumberFormat="0" applyProtection="0">
      <alignment vertical="center"/>
    </xf>
    <xf numFmtId="4" fontId="39" fillId="7" borderId="43" applyNumberFormat="0" applyProtection="0">
      <alignment vertical="center"/>
    </xf>
    <xf numFmtId="4" fontId="7" fillId="7" borderId="42" applyNumberFormat="0" applyProtection="0">
      <alignment vertical="center"/>
    </xf>
    <xf numFmtId="4" fontId="7" fillId="7" borderId="42" applyNumberFormat="0" applyProtection="0">
      <alignment vertical="center"/>
    </xf>
    <xf numFmtId="4" fontId="10" fillId="7" borderId="43" applyNumberFormat="0" applyProtection="0">
      <alignment vertical="center"/>
    </xf>
    <xf numFmtId="4" fontId="10" fillId="7" borderId="36" applyNumberFormat="0" applyProtection="0">
      <alignment vertical="center"/>
    </xf>
    <xf numFmtId="0" fontId="26" fillId="26" borderId="45" applyNumberFormat="0" applyAlignment="0" applyProtection="0"/>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7" fillId="7" borderId="35"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8" fillId="7" borderId="35" applyNumberFormat="0" applyProtection="0">
      <alignment vertical="center"/>
    </xf>
    <xf numFmtId="4" fontId="39" fillId="7" borderId="36" applyNumberFormat="0" applyProtection="0">
      <alignment vertical="center"/>
    </xf>
    <xf numFmtId="4" fontId="10" fillId="7" borderId="36" applyNumberFormat="0" applyProtection="0">
      <alignment vertical="center"/>
    </xf>
    <xf numFmtId="4" fontId="7" fillId="7" borderId="35" applyNumberFormat="0" applyProtection="0">
      <alignment vertical="center"/>
    </xf>
    <xf numFmtId="4" fontId="7" fillId="7" borderId="35" applyNumberFormat="0" applyProtection="0">
      <alignment vertical="center"/>
    </xf>
    <xf numFmtId="4" fontId="10" fillId="7" borderId="36" applyNumberFormat="0" applyProtection="0">
      <alignment vertical="center"/>
    </xf>
    <xf numFmtId="4" fontId="7" fillId="7" borderId="35" applyNumberFormat="0" applyProtection="0">
      <alignment vertical="center"/>
    </xf>
    <xf numFmtId="4" fontId="7" fillId="7" borderId="35"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8" fillId="7" borderId="35" applyNumberFormat="0" applyProtection="0">
      <alignment vertical="center"/>
    </xf>
    <xf numFmtId="0" fontId="35" fillId="27" borderId="31" applyNumberFormat="0" applyAlignment="0" applyProtection="0"/>
    <xf numFmtId="4" fontId="39" fillId="7" borderId="29" applyNumberFormat="0" applyProtection="0">
      <alignment vertical="center"/>
    </xf>
    <xf numFmtId="4" fontId="8" fillId="7" borderId="28" applyNumberFormat="0" applyProtection="0">
      <alignment vertical="center"/>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39" fillId="7" borderId="29" applyNumberFormat="0" applyProtection="0">
      <alignment vertical="center"/>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39" fillId="7" borderId="36" applyNumberFormat="0" applyProtection="0">
      <alignment vertical="center"/>
    </xf>
    <xf numFmtId="4" fontId="39" fillId="7" borderId="29" applyNumberFormat="0" applyProtection="0">
      <alignment vertical="center"/>
    </xf>
    <xf numFmtId="4" fontId="39" fillId="7" borderId="29" applyNumberFormat="0" applyProtection="0">
      <alignment vertical="center"/>
    </xf>
    <xf numFmtId="4" fontId="9" fillId="7" borderId="28" applyNumberFormat="0" applyProtection="0">
      <alignment horizontal="left" vertical="center" indent="1"/>
    </xf>
    <xf numFmtId="4" fontId="9" fillId="7" borderId="28" applyNumberFormat="0" applyProtection="0">
      <alignment horizontal="left" vertical="center" indent="1"/>
    </xf>
    <xf numFmtId="4" fontId="9" fillId="7" borderId="28" applyNumberFormat="0" applyProtection="0">
      <alignment horizontal="left" vertical="center" indent="1"/>
    </xf>
    <xf numFmtId="4" fontId="9" fillId="7" borderId="28" applyNumberFormat="0" applyProtection="0">
      <alignment horizontal="left" vertical="center" indent="1"/>
    </xf>
    <xf numFmtId="4" fontId="9" fillId="7" borderId="28" applyNumberFormat="0" applyProtection="0">
      <alignment horizontal="left" vertical="center" indent="1"/>
    </xf>
    <xf numFmtId="4" fontId="9" fillId="7" borderId="28" applyNumberFormat="0" applyProtection="0">
      <alignment horizontal="left" vertical="center" indent="1"/>
    </xf>
    <xf numFmtId="4" fontId="9" fillId="7" borderId="28"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4" fontId="10" fillId="7"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10" fillId="9" borderId="29"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9" fillId="4" borderId="28"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10" fillId="10" borderId="29"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9" fillId="9" borderId="28"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10" fillId="4" borderId="29"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9" fillId="10" borderId="28"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10" fillId="11" borderId="29"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9" fillId="3" borderId="28"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10" fillId="23" borderId="29"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9" fillId="11" borderId="28"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10" fillId="42" borderId="29"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9" fillId="12" borderId="28"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10" fillId="14" borderId="29"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9" fillId="13" borderId="28"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10" fillId="13" borderId="29"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9" fillId="14" borderId="28"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10" fillId="22" borderId="29"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9" fillId="15" borderId="28" applyNumberFormat="0" applyProtection="0">
      <alignment horizontal="right" vertical="center"/>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22" fillId="43" borderId="29"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4" fontId="10" fillId="44" borderId="33"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4" fontId="9" fillId="2" borderId="28" applyNumberFormat="0" applyProtection="0">
      <alignment horizontal="right" vertical="center"/>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44"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4" fontId="10"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17"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4"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21"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10" fillId="25" borderId="29"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9" fillId="18" borderId="28"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39" fillId="25" borderId="29"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1" fillId="18" borderId="28" applyNumberFormat="0" applyProtection="0">
      <alignment vertical="center"/>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7" fillId="2" borderId="30"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25" borderId="29" applyNumberFormat="0" applyProtection="0">
      <alignment horizontal="left" vertical="center" indent="1"/>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9" fillId="18" borderId="28"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10" fillId="44" borderId="29"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9" fillId="18" borderId="28"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39" fillId="44" borderId="29"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4" fontId="11" fillId="18" borderId="28" applyNumberFormat="0" applyProtection="0">
      <alignment horizontal="right" vertical="center"/>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4" fontId="7" fillId="2" borderId="28" applyNumberFormat="0" applyProtection="0">
      <alignment horizontal="left" vertical="center" wrapText="1"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0" fontId="3" fillId="19" borderId="29" applyNumberFormat="0" applyProtection="0">
      <alignment horizontal="left" vertical="center" indent="1"/>
    </xf>
    <xf numFmtId="4" fontId="13" fillId="18" borderId="35" applyNumberFormat="0" applyProtection="0">
      <alignment horizontal="right" vertical="center"/>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2" fillId="20" borderId="30" applyNumberFormat="0" applyProtection="0">
      <alignment horizontal="left" vertical="center" indent="1"/>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4" fillId="44" borderId="29"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3" fillId="18" borderId="28" applyNumberFormat="0" applyProtection="0">
      <alignment horizontal="right" vertical="center"/>
    </xf>
    <xf numFmtId="4" fontId="12" fillId="20" borderId="37" applyNumberFormat="0" applyProtection="0">
      <alignment horizontal="left" vertical="center" indent="1"/>
    </xf>
    <xf numFmtId="4" fontId="7" fillId="2" borderId="35" applyNumberFormat="0" applyProtection="0">
      <alignment horizontal="left" vertical="center" wrapText="1" indent="1"/>
    </xf>
    <xf numFmtId="4" fontId="11" fillId="18" borderId="35" applyNumberFormat="0" applyProtection="0">
      <alignment horizontal="right" vertical="center"/>
    </xf>
    <xf numFmtId="4" fontId="9" fillId="18" borderId="35" applyNumberFormat="0" applyProtection="0">
      <alignment horizontal="right" vertical="center"/>
    </xf>
    <xf numFmtId="0" fontId="10" fillId="25" borderId="35" applyNumberFormat="0" applyProtection="0">
      <alignment horizontal="left" vertical="top" indent="1"/>
    </xf>
    <xf numFmtId="4" fontId="7" fillId="2" borderId="37" applyNumberFormat="0" applyProtection="0">
      <alignment horizontal="left" vertical="center" indent="1"/>
    </xf>
    <xf numFmtId="4" fontId="11" fillId="18" borderId="35" applyNumberFormat="0" applyProtection="0">
      <alignment vertical="center"/>
    </xf>
    <xf numFmtId="4" fontId="9" fillId="18" borderId="35" applyNumberFormat="0" applyProtection="0">
      <alignment vertical="center"/>
    </xf>
    <xf numFmtId="0" fontId="3" fillId="18" borderId="35" applyNumberFormat="0" applyProtection="0">
      <alignment horizontal="left" vertical="top" indent="1"/>
    </xf>
    <xf numFmtId="0" fontId="3" fillId="19" borderId="36" applyNumberFormat="0" applyProtection="0">
      <alignment horizontal="left" vertical="center" indent="1"/>
    </xf>
    <xf numFmtId="0" fontId="3" fillId="2" borderId="35" applyNumberFormat="0" applyProtection="0">
      <alignment horizontal="left" vertical="top" indent="1"/>
    </xf>
    <xf numFmtId="0" fontId="3" fillId="21" borderId="36" applyNumberFormat="0" applyProtection="0">
      <alignment horizontal="left" vertical="center" indent="1"/>
    </xf>
    <xf numFmtId="0" fontId="3" fillId="20" borderId="35" applyNumberFormat="0" applyProtection="0">
      <alignment horizontal="left" vertical="top" indent="1"/>
    </xf>
    <xf numFmtId="0" fontId="3" fillId="24" borderId="36" applyNumberFormat="0" applyProtection="0">
      <alignment horizontal="left" vertical="center" indent="1"/>
    </xf>
    <xf numFmtId="0" fontId="3" fillId="8" borderId="35" applyNumberFormat="0" applyProtection="0">
      <alignment horizontal="left" vertical="top" indent="1"/>
    </xf>
    <xf numFmtId="0" fontId="3" fillId="17" borderId="36" applyNumberFormat="0" applyProtection="0">
      <alignment horizontal="left" vertical="center" indent="1"/>
    </xf>
    <xf numFmtId="4" fontId="9" fillId="2" borderId="35" applyNumberFormat="0" applyProtection="0">
      <alignment horizontal="right" vertical="center"/>
    </xf>
    <xf numFmtId="4" fontId="9" fillId="15" borderId="35" applyNumberFormat="0" applyProtection="0">
      <alignment horizontal="right" vertical="center"/>
    </xf>
    <xf numFmtId="4" fontId="9" fillId="14" borderId="35" applyNumberFormat="0" applyProtection="0">
      <alignment horizontal="right" vertical="center"/>
    </xf>
    <xf numFmtId="4" fontId="9" fillId="13" borderId="35" applyNumberFormat="0" applyProtection="0">
      <alignment horizontal="right" vertical="center"/>
    </xf>
    <xf numFmtId="4" fontId="9" fillId="12" borderId="35" applyNumberFormat="0" applyProtection="0">
      <alignment horizontal="right" vertical="center"/>
    </xf>
    <xf numFmtId="4" fontId="9" fillId="11" borderId="35" applyNumberFormat="0" applyProtection="0">
      <alignment horizontal="right" vertical="center"/>
    </xf>
    <xf numFmtId="4" fontId="9" fillId="3" borderId="35" applyNumberFormat="0" applyProtection="0">
      <alignment horizontal="right" vertical="center"/>
    </xf>
    <xf numFmtId="4" fontId="9" fillId="10" borderId="35" applyNumberFormat="0" applyProtection="0">
      <alignment horizontal="right" vertical="center"/>
    </xf>
    <xf numFmtId="4" fontId="9" fillId="9" borderId="35" applyNumberFormat="0" applyProtection="0">
      <alignment horizontal="right" vertical="center"/>
    </xf>
    <xf numFmtId="4" fontId="9" fillId="4" borderId="35" applyNumberFormat="0" applyProtection="0">
      <alignment horizontal="right" vertical="center"/>
    </xf>
    <xf numFmtId="0" fontId="22" fillId="7" borderId="35" applyNumberFormat="0" applyProtection="0">
      <alignment horizontal="left" vertical="top" indent="1"/>
    </xf>
    <xf numFmtId="4" fontId="9" fillId="7" borderId="35" applyNumberFormat="0" applyProtection="0">
      <alignment horizontal="left" vertical="center" indent="1"/>
    </xf>
    <xf numFmtId="4" fontId="8" fillId="7" borderId="35" applyNumberFormat="0" applyProtection="0">
      <alignment vertical="center"/>
    </xf>
    <xf numFmtId="4" fontId="7" fillId="7" borderId="35"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0" fontId="19" fillId="0" borderId="34" applyNumberFormat="0" applyFill="0" applyAlignment="0" applyProtection="0"/>
    <xf numFmtId="0" fontId="19" fillId="0" borderId="34" applyNumberFormat="0" applyFill="0" applyAlignment="0" applyProtection="0"/>
    <xf numFmtId="0" fontId="19" fillId="0" borderId="34" applyNumberFormat="0" applyFill="0" applyAlignment="0" applyProtection="0"/>
    <xf numFmtId="0" fontId="2" fillId="0" borderId="0"/>
    <xf numFmtId="4" fontId="8" fillId="7" borderId="35"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39" fillId="7" borderId="36" applyNumberFormat="0" applyProtection="0">
      <alignment vertical="center"/>
    </xf>
    <xf numFmtId="4" fontId="10" fillId="7" borderId="43" applyNumberFormat="0" applyProtection="0">
      <alignment horizontal="left" vertical="center" indent="1"/>
    </xf>
    <xf numFmtId="0" fontId="10" fillId="25" borderId="28" applyNumberFormat="0" applyProtection="0">
      <alignment horizontal="left" vertical="top" indent="1"/>
    </xf>
    <xf numFmtId="4" fontId="7" fillId="7" borderId="35"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8" fillId="7" borderId="35"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7" fillId="7" borderId="35" applyNumberFormat="0" applyProtection="0">
      <alignment vertical="center"/>
    </xf>
    <xf numFmtId="4" fontId="7" fillId="7" borderId="35"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7" fillId="7" borderId="35" applyNumberFormat="0" applyProtection="0">
      <alignment vertical="center"/>
    </xf>
    <xf numFmtId="4" fontId="7" fillId="7" borderId="35" applyNumberFormat="0" applyProtection="0">
      <alignment vertical="center"/>
    </xf>
    <xf numFmtId="4" fontId="7" fillId="7" borderId="35"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7" fillId="7" borderId="35"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0" fontId="3" fillId="28" borderId="39" applyNumberFormat="0" applyFont="0" applyAlignment="0" applyProtection="0"/>
    <xf numFmtId="0" fontId="38" fillId="26" borderId="36" applyNumberFormat="0" applyAlignment="0" applyProtection="0"/>
    <xf numFmtId="0" fontId="35" fillId="27" borderId="45" applyNumberFormat="0" applyAlignment="0" applyProtection="0"/>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7" fillId="7" borderId="42" applyNumberFormat="0" applyProtection="0">
      <alignment vertical="center"/>
    </xf>
    <xf numFmtId="4" fontId="7" fillId="7" borderId="42" applyNumberFormat="0" applyProtection="0">
      <alignment vertical="center"/>
    </xf>
    <xf numFmtId="4" fontId="10"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8" fillId="7" borderId="42" applyNumberFormat="0" applyProtection="0">
      <alignment vertical="center"/>
    </xf>
    <xf numFmtId="4" fontId="8" fillId="7" borderId="42" applyNumberFormat="0" applyProtection="0">
      <alignment vertical="center"/>
    </xf>
    <xf numFmtId="4" fontId="8" fillId="7" borderId="42" applyNumberFormat="0" applyProtection="0">
      <alignment vertical="center"/>
    </xf>
    <xf numFmtId="4" fontId="8" fillId="7" borderId="42"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10" fillId="7" borderId="43" applyNumberFormat="0" applyProtection="0">
      <alignment horizontal="left" vertical="center" indent="1"/>
    </xf>
    <xf numFmtId="4" fontId="10" fillId="7" borderId="43" applyNumberFormat="0" applyProtection="0">
      <alignment horizontal="left" vertical="center" indent="1"/>
    </xf>
    <xf numFmtId="4" fontId="8" fillId="7" borderId="42" applyNumberFormat="0" applyProtection="0">
      <alignment vertical="center"/>
    </xf>
    <xf numFmtId="4" fontId="8" fillId="7" borderId="42" applyNumberFormat="0" applyProtection="0">
      <alignment vertical="center"/>
    </xf>
    <xf numFmtId="4" fontId="8" fillId="7" borderId="42" applyNumberFormat="0" applyProtection="0">
      <alignment vertical="center"/>
    </xf>
    <xf numFmtId="4" fontId="8" fillId="7" borderId="42" applyNumberFormat="0" applyProtection="0">
      <alignment vertical="center"/>
    </xf>
    <xf numFmtId="4" fontId="10" fillId="7" borderId="43" applyNumberFormat="0" applyProtection="0">
      <alignment horizontal="left" vertical="center" indent="1"/>
    </xf>
    <xf numFmtId="4" fontId="8" fillId="7" borderId="42" applyNumberFormat="0" applyProtection="0">
      <alignment vertical="center"/>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7" fillId="7" borderId="35"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10" fillId="7" borderId="43" applyNumberFormat="0" applyProtection="0">
      <alignment horizontal="left" vertical="center" indent="1"/>
    </xf>
    <xf numFmtId="0" fontId="10" fillId="25" borderId="28" applyNumberFormat="0" applyProtection="0">
      <alignment horizontal="left" vertical="top" indent="1"/>
    </xf>
    <xf numFmtId="4" fontId="7" fillId="7" borderId="35"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8" fillId="7" borderId="35"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7" fillId="7" borderId="35" applyNumberFormat="0" applyProtection="0">
      <alignment vertical="center"/>
    </xf>
    <xf numFmtId="4" fontId="7" fillId="7" borderId="35"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7" fillId="7" borderId="35" applyNumberFormat="0" applyProtection="0">
      <alignment vertical="center"/>
    </xf>
    <xf numFmtId="4" fontId="7" fillId="7" borderId="35" applyNumberFormat="0" applyProtection="0">
      <alignment vertical="center"/>
    </xf>
    <xf numFmtId="4" fontId="7" fillId="7" borderId="35"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7" fillId="7" borderId="35" applyNumberFormat="0" applyProtection="0">
      <alignment vertical="center"/>
    </xf>
    <xf numFmtId="4" fontId="7" fillId="7" borderId="35"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4" fontId="10" fillId="7" borderId="36" applyNumberFormat="0" applyProtection="0">
      <alignment vertical="center"/>
    </xf>
    <xf numFmtId="0" fontId="38" fillId="26" borderId="36" applyNumberFormat="0" applyAlignment="0" applyProtection="0"/>
    <xf numFmtId="0" fontId="38" fillId="26" borderId="36" applyNumberFormat="0" applyAlignment="0" applyProtection="0"/>
    <xf numFmtId="0" fontId="3" fillId="28" borderId="39" applyNumberFormat="0" applyFont="0" applyAlignment="0" applyProtection="0"/>
    <xf numFmtId="0" fontId="35" fillId="27" borderId="45" applyNumberFormat="0" applyAlignment="0" applyProtection="0"/>
    <xf numFmtId="0" fontId="35" fillId="27" borderId="45" applyNumberFormat="0" applyAlignment="0" applyProtection="0"/>
    <xf numFmtId="4" fontId="10" fillId="7" borderId="43" applyNumberFormat="0" applyProtection="0">
      <alignment vertical="center"/>
    </xf>
    <xf numFmtId="4" fontId="10" fillId="7" borderId="43" applyNumberFormat="0" applyProtection="0">
      <alignment vertical="center"/>
    </xf>
    <xf numFmtId="0" fontId="3" fillId="28" borderId="46" applyNumberFormat="0" applyFont="0" applyAlignment="0" applyProtection="0"/>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7" fillId="7" borderId="42" applyNumberFormat="0" applyProtection="0">
      <alignment vertical="center"/>
    </xf>
    <xf numFmtId="4" fontId="7" fillId="7" borderId="42" applyNumberFormat="0" applyProtection="0">
      <alignment vertical="center"/>
    </xf>
    <xf numFmtId="4" fontId="10"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7" fillId="7" borderId="42"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8" fillId="7" borderId="42" applyNumberFormat="0" applyProtection="0">
      <alignment vertical="center"/>
    </xf>
    <xf numFmtId="4" fontId="8" fillId="7" borderId="42" applyNumberFormat="0" applyProtection="0">
      <alignment vertical="center"/>
    </xf>
    <xf numFmtId="4" fontId="8" fillId="7" borderId="42" applyNumberFormat="0" applyProtection="0">
      <alignment vertical="center"/>
    </xf>
    <xf numFmtId="4" fontId="8" fillId="7" borderId="42"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10" fillId="7" borderId="43" applyNumberFormat="0" applyProtection="0">
      <alignment horizontal="left" vertical="center" indent="1"/>
    </xf>
    <xf numFmtId="4" fontId="10" fillId="7" borderId="43" applyNumberFormat="0" applyProtection="0">
      <alignment horizontal="left" vertical="center" indent="1"/>
    </xf>
    <xf numFmtId="4" fontId="8" fillId="7" borderId="42" applyNumberFormat="0" applyProtection="0">
      <alignment vertical="center"/>
    </xf>
    <xf numFmtId="4" fontId="8" fillId="7" borderId="42" applyNumberFormat="0" applyProtection="0">
      <alignment vertical="center"/>
    </xf>
    <xf numFmtId="4" fontId="8" fillId="7" borderId="42" applyNumberFormat="0" applyProtection="0">
      <alignment vertical="center"/>
    </xf>
    <xf numFmtId="4" fontId="8" fillId="7" borderId="42" applyNumberFormat="0" applyProtection="0">
      <alignment vertical="center"/>
    </xf>
    <xf numFmtId="4" fontId="10" fillId="7" borderId="43" applyNumberFormat="0" applyProtection="0">
      <alignment horizontal="left" vertical="center" indent="1"/>
    </xf>
    <xf numFmtId="4" fontId="8" fillId="7" borderId="42" applyNumberFormat="0" applyProtection="0">
      <alignment vertical="center"/>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7" fillId="7" borderId="42" applyNumberFormat="0" applyProtection="0">
      <alignment vertical="center"/>
    </xf>
    <xf numFmtId="4" fontId="10"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8" fillId="7" borderId="35" applyNumberFormat="0" applyProtection="0">
      <alignment vertical="center"/>
    </xf>
    <xf numFmtId="4" fontId="10"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39" fillId="7" borderId="36" applyNumberFormat="0" applyProtection="0">
      <alignment vertical="center"/>
    </xf>
    <xf numFmtId="4" fontId="10" fillId="7" borderId="43" applyNumberFormat="0" applyProtection="0">
      <alignment horizontal="left" vertical="center" indent="1"/>
    </xf>
    <xf numFmtId="4" fontId="7" fillId="7" borderId="35" applyNumberFormat="0" applyProtection="0">
      <alignment vertical="center"/>
    </xf>
    <xf numFmtId="4" fontId="7" fillId="7" borderId="35" applyNumberFormat="0" applyProtection="0">
      <alignment vertical="center"/>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9" fillId="7" borderId="35"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4" fontId="10" fillId="7"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10" fillId="9" borderId="36"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9" fillId="4" borderId="35"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10" fillId="10" borderId="36"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9" fillId="9" borderId="35"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10" fillId="4" borderId="36"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9" fillId="10" borderId="35"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10" fillId="11" borderId="36"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9" fillId="3" borderId="35"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10" fillId="23" borderId="36"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9" fillId="11" borderId="35"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10" fillId="42" borderId="36"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9" fillId="12" borderId="35"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10" fillId="14" borderId="36"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9" fillId="13" borderId="35"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10" fillId="13" borderId="36"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9" fillId="14" borderId="35"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10" fillId="22" borderId="36"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9" fillId="15" borderId="35" applyNumberFormat="0" applyProtection="0">
      <alignment horizontal="right" vertical="center"/>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22" fillId="43" borderId="36"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4" fontId="10" fillId="44" borderId="40"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4" fontId="9" fillId="2" borderId="35" applyNumberFormat="0" applyProtection="0">
      <alignment horizontal="right" vertical="center"/>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44"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4" fontId="10"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17"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4"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21"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10" fillId="25" borderId="36"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9" fillId="18" borderId="35"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39" fillId="25" borderId="36"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1" fillId="18" borderId="35" applyNumberFormat="0" applyProtection="0">
      <alignment vertical="center"/>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7" fillId="2" borderId="37"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25" borderId="36" applyNumberFormat="0" applyProtection="0">
      <alignment horizontal="left" vertical="center" indent="1"/>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9" fillId="18" borderId="35"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10" fillId="44" borderId="36"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9" fillId="18" borderId="35"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39" fillId="44" borderId="36"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4" fontId="11" fillId="18" borderId="35" applyNumberFormat="0" applyProtection="0">
      <alignment horizontal="right" vertical="center"/>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4" fontId="7" fillId="2" borderId="35" applyNumberFormat="0" applyProtection="0">
      <alignment horizontal="left" vertical="center" wrapText="1"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0" fontId="3" fillId="19" borderId="36" applyNumberFormat="0" applyProtection="0">
      <alignment horizontal="left" vertical="center" indent="1"/>
    </xf>
    <xf numFmtId="4" fontId="13" fillId="18" borderId="42" applyNumberFormat="0" applyProtection="0">
      <alignment horizontal="right" vertical="center"/>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2" fillId="20" borderId="37" applyNumberFormat="0" applyProtection="0">
      <alignment horizontal="left" vertical="center" indent="1"/>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4" fillId="44" borderId="36"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3" fillId="18" borderId="35" applyNumberFormat="0" applyProtection="0">
      <alignment horizontal="right" vertical="center"/>
    </xf>
    <xf numFmtId="4" fontId="12" fillId="20" borderId="44" applyNumberFormat="0" applyProtection="0">
      <alignment horizontal="left" vertical="center" indent="1"/>
    </xf>
    <xf numFmtId="4" fontId="7" fillId="2" borderId="42" applyNumberFormat="0" applyProtection="0">
      <alignment horizontal="left" vertical="center" wrapText="1" indent="1"/>
    </xf>
    <xf numFmtId="4" fontId="11" fillId="18" borderId="42" applyNumberFormat="0" applyProtection="0">
      <alignment horizontal="right" vertical="center"/>
    </xf>
    <xf numFmtId="4" fontId="9" fillId="18" borderId="42" applyNumberFormat="0" applyProtection="0">
      <alignment horizontal="right" vertical="center"/>
    </xf>
    <xf numFmtId="0" fontId="10" fillId="25" borderId="42" applyNumberFormat="0" applyProtection="0">
      <alignment horizontal="left" vertical="top" indent="1"/>
    </xf>
    <xf numFmtId="4" fontId="7" fillId="2" borderId="44" applyNumberFormat="0" applyProtection="0">
      <alignment horizontal="left" vertical="center" indent="1"/>
    </xf>
    <xf numFmtId="4" fontId="11" fillId="18" borderId="42" applyNumberFormat="0" applyProtection="0">
      <alignment vertical="center"/>
    </xf>
    <xf numFmtId="4" fontId="9" fillId="18" borderId="42" applyNumberFormat="0" applyProtection="0">
      <alignment vertical="center"/>
    </xf>
    <xf numFmtId="0" fontId="3" fillId="18" borderId="42" applyNumberFormat="0" applyProtection="0">
      <alignment horizontal="left" vertical="top" indent="1"/>
    </xf>
    <xf numFmtId="0" fontId="3" fillId="19" borderId="43" applyNumberFormat="0" applyProtection="0">
      <alignment horizontal="left" vertical="center" indent="1"/>
    </xf>
    <xf numFmtId="0" fontId="3" fillId="2" borderId="42" applyNumberFormat="0" applyProtection="0">
      <alignment horizontal="left" vertical="top" indent="1"/>
    </xf>
    <xf numFmtId="0" fontId="3" fillId="21" borderId="43" applyNumberFormat="0" applyProtection="0">
      <alignment horizontal="left" vertical="center" indent="1"/>
    </xf>
    <xf numFmtId="0" fontId="3" fillId="20" borderId="42" applyNumberFormat="0" applyProtection="0">
      <alignment horizontal="left" vertical="top" indent="1"/>
    </xf>
    <xf numFmtId="0" fontId="3" fillId="24" borderId="43" applyNumberFormat="0" applyProtection="0">
      <alignment horizontal="left" vertical="center" indent="1"/>
    </xf>
    <xf numFmtId="0" fontId="3" fillId="8" borderId="42" applyNumberFormat="0" applyProtection="0">
      <alignment horizontal="left" vertical="top" indent="1"/>
    </xf>
    <xf numFmtId="0" fontId="3" fillId="17" borderId="43" applyNumberFormat="0" applyProtection="0">
      <alignment horizontal="left" vertical="center" indent="1"/>
    </xf>
    <xf numFmtId="4" fontId="9" fillId="2" borderId="42" applyNumberFormat="0" applyProtection="0">
      <alignment horizontal="right" vertical="center"/>
    </xf>
    <xf numFmtId="4" fontId="9" fillId="15" borderId="42" applyNumberFormat="0" applyProtection="0">
      <alignment horizontal="right" vertical="center"/>
    </xf>
    <xf numFmtId="4" fontId="9" fillId="14" borderId="42" applyNumberFormat="0" applyProtection="0">
      <alignment horizontal="right" vertical="center"/>
    </xf>
    <xf numFmtId="4" fontId="9" fillId="13" borderId="42" applyNumberFormat="0" applyProtection="0">
      <alignment horizontal="right" vertical="center"/>
    </xf>
    <xf numFmtId="4" fontId="9" fillId="12" borderId="42" applyNumberFormat="0" applyProtection="0">
      <alignment horizontal="right" vertical="center"/>
    </xf>
    <xf numFmtId="4" fontId="9" fillId="11" borderId="42" applyNumberFormat="0" applyProtection="0">
      <alignment horizontal="right" vertical="center"/>
    </xf>
    <xf numFmtId="4" fontId="9" fillId="3" borderId="42" applyNumberFormat="0" applyProtection="0">
      <alignment horizontal="right" vertical="center"/>
    </xf>
    <xf numFmtId="4" fontId="9" fillId="10" borderId="42" applyNumberFormat="0" applyProtection="0">
      <alignment horizontal="right" vertical="center"/>
    </xf>
    <xf numFmtId="4" fontId="9" fillId="9" borderId="42" applyNumberFormat="0" applyProtection="0">
      <alignment horizontal="right" vertical="center"/>
    </xf>
    <xf numFmtId="4" fontId="9" fillId="4" borderId="42" applyNumberFormat="0" applyProtection="0">
      <alignment horizontal="right" vertical="center"/>
    </xf>
    <xf numFmtId="0" fontId="22" fillId="7" borderId="42" applyNumberFormat="0" applyProtection="0">
      <alignment horizontal="left" vertical="top" indent="1"/>
    </xf>
    <xf numFmtId="4" fontId="9" fillId="7" borderId="42" applyNumberFormat="0" applyProtection="0">
      <alignment horizontal="left" vertical="center" indent="1"/>
    </xf>
    <xf numFmtId="4" fontId="8" fillId="7" borderId="42" applyNumberFormat="0" applyProtection="0">
      <alignment vertical="center"/>
    </xf>
    <xf numFmtId="4" fontId="7" fillId="7" borderId="42" applyNumberFormat="0" applyProtection="0">
      <alignment vertical="center"/>
    </xf>
    <xf numFmtId="0" fontId="19" fillId="0" borderId="41" applyNumberFormat="0" applyFill="0" applyAlignment="0" applyProtection="0"/>
    <xf numFmtId="0" fontId="19" fillId="0" borderId="41" applyNumberFormat="0" applyFill="0" applyAlignment="0" applyProtection="0"/>
    <xf numFmtId="0" fontId="19" fillId="0" borderId="41" applyNumberFormat="0" applyFill="0" applyAlignment="0" applyProtection="0"/>
    <xf numFmtId="0" fontId="2" fillId="0" borderId="0"/>
    <xf numFmtId="4" fontId="8" fillId="7" borderId="42"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39" fillId="7" borderId="43" applyNumberFormat="0" applyProtection="0">
      <alignment vertical="center"/>
    </xf>
    <xf numFmtId="0" fontId="10" fillId="25" borderId="35" applyNumberFormat="0" applyProtection="0">
      <alignment horizontal="left" vertical="top" indent="1"/>
    </xf>
    <xf numFmtId="4" fontId="7" fillId="7" borderId="42"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8" fillId="7" borderId="42"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7" fillId="7" borderId="42" applyNumberFormat="0" applyProtection="0">
      <alignment vertical="center"/>
    </xf>
    <xf numFmtId="4" fontId="7" fillId="7" borderId="42"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7" fillId="7" borderId="42" applyNumberFormat="0" applyProtection="0">
      <alignment vertical="center"/>
    </xf>
    <xf numFmtId="4" fontId="7" fillId="7" borderId="42" applyNumberFormat="0" applyProtection="0">
      <alignment vertical="center"/>
    </xf>
    <xf numFmtId="4" fontId="7" fillId="7" borderId="42"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7" fillId="7" borderId="42"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0" fontId="3" fillId="28" borderId="46" applyNumberFormat="0" applyFont="0" applyAlignment="0" applyProtection="0"/>
    <xf numFmtId="0" fontId="38" fillId="26" borderId="43" applyNumberFormat="0" applyAlignment="0" applyProtection="0"/>
    <xf numFmtId="4" fontId="7" fillId="7" borderId="42"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0" fontId="10" fillId="25" borderId="35" applyNumberFormat="0" applyProtection="0">
      <alignment horizontal="left" vertical="top" indent="1"/>
    </xf>
    <xf numFmtId="4" fontId="7" fillId="7" borderId="42"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8" fillId="7" borderId="42"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7" fillId="7" borderId="42" applyNumberFormat="0" applyProtection="0">
      <alignment vertical="center"/>
    </xf>
    <xf numFmtId="4" fontId="7" fillId="7" borderId="42"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7" fillId="7" borderId="42" applyNumberFormat="0" applyProtection="0">
      <alignment vertical="center"/>
    </xf>
    <xf numFmtId="4" fontId="7" fillId="7" borderId="42" applyNumberFormat="0" applyProtection="0">
      <alignment vertical="center"/>
    </xf>
    <xf numFmtId="4" fontId="7" fillId="7" borderId="42"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7" fillId="7" borderId="42" applyNumberFormat="0" applyProtection="0">
      <alignment vertical="center"/>
    </xf>
    <xf numFmtId="4" fontId="7" fillId="7" borderId="42"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4" fontId="10" fillId="7" borderId="43" applyNumberFormat="0" applyProtection="0">
      <alignment vertical="center"/>
    </xf>
    <xf numFmtId="0" fontId="38" fillId="26" borderId="43" applyNumberFormat="0" applyAlignment="0" applyProtection="0"/>
    <xf numFmtId="0" fontId="38" fillId="26" borderId="43" applyNumberFormat="0" applyAlignment="0" applyProtection="0"/>
    <xf numFmtId="0" fontId="3" fillId="28" borderId="46" applyNumberFormat="0" applyFont="0" applyAlignment="0" applyProtection="0"/>
    <xf numFmtId="4" fontId="10"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8" fillId="7" borderId="42" applyNumberFormat="0" applyProtection="0">
      <alignment vertical="center"/>
    </xf>
    <xf numFmtId="4" fontId="10"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39" fillId="7" borderId="43" applyNumberFormat="0" applyProtection="0">
      <alignment vertical="center"/>
    </xf>
    <xf numFmtId="4" fontId="7" fillId="7" borderId="42" applyNumberFormat="0" applyProtection="0">
      <alignment vertical="center"/>
    </xf>
    <xf numFmtId="4" fontId="7" fillId="7" borderId="42" applyNumberFormat="0" applyProtection="0">
      <alignment vertical="center"/>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9" fillId="7" borderId="42"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4" fontId="10" fillId="7"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10" fillId="9" borderId="43"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9" fillId="4" borderId="42"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10" fillId="10" borderId="43"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9" fillId="9" borderId="42"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10" fillId="4" borderId="43"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9" fillId="10" borderId="42"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10" fillId="11" borderId="43"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9" fillId="3" borderId="42"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10" fillId="23" borderId="43"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9" fillId="11" borderId="42"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10" fillId="42" borderId="43"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9" fillId="12" borderId="42"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10" fillId="14" borderId="43"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9" fillId="13" borderId="42"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10" fillId="13" borderId="43"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9" fillId="14" borderId="42"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10" fillId="22" borderId="43"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9" fillId="15" borderId="42" applyNumberFormat="0" applyProtection="0">
      <alignment horizontal="right" vertical="center"/>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22" fillId="43" borderId="43"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4" fontId="10" fillId="44" borderId="47"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4" fontId="9" fillId="2" borderId="42" applyNumberFormat="0" applyProtection="0">
      <alignment horizontal="right" vertical="center"/>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44"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4" fontId="10"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17"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4"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21"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10" fillId="25" borderId="43"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9" fillId="18" borderId="42"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39" fillId="25" borderId="43"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1" fillId="18" borderId="42" applyNumberFormat="0" applyProtection="0">
      <alignment vertical="center"/>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7" fillId="2" borderId="44"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25" borderId="43" applyNumberFormat="0" applyProtection="0">
      <alignment horizontal="left" vertical="center" indent="1"/>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9" fillId="18" borderId="42"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10" fillId="44" borderId="43"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9" fillId="18" borderId="42"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39" fillId="44" borderId="43"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4" fontId="11" fillId="18" borderId="42" applyNumberFormat="0" applyProtection="0">
      <alignment horizontal="right" vertical="center"/>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4" fontId="7" fillId="2" borderId="42" applyNumberFormat="0" applyProtection="0">
      <alignment horizontal="left" vertical="center" wrapText="1"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0" fontId="3" fillId="19" borderId="43"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2" fillId="20" borderId="44" applyNumberFormat="0" applyProtection="0">
      <alignment horizontal="left" vertical="center" indent="1"/>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4" fillId="44" borderId="43"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4" fontId="13" fillId="18" borderId="42" applyNumberFormat="0" applyProtection="0">
      <alignment horizontal="right" vertical="center"/>
    </xf>
    <xf numFmtId="0" fontId="19" fillId="0" borderId="48" applyNumberFormat="0" applyFill="0" applyAlignment="0" applyProtection="0"/>
    <xf numFmtId="0" fontId="19" fillId="0" borderId="48" applyNumberFormat="0" applyFill="0" applyAlignment="0" applyProtection="0"/>
    <xf numFmtId="0" fontId="19" fillId="0" borderId="48" applyNumberFormat="0" applyFill="0" applyAlignment="0" applyProtection="0"/>
    <xf numFmtId="0" fontId="10" fillId="25" borderId="42" applyNumberFormat="0" applyProtection="0">
      <alignment horizontal="left" vertical="top" indent="1"/>
    </xf>
    <xf numFmtId="0" fontId="10" fillId="25" borderId="42" applyNumberFormat="0" applyProtection="0">
      <alignment horizontal="left" vertical="top" indent="1"/>
    </xf>
    <xf numFmtId="0" fontId="2" fillId="0" borderId="0"/>
    <xf numFmtId="0" fontId="2" fillId="0" borderId="0"/>
    <xf numFmtId="0" fontId="43" fillId="0" borderId="0"/>
    <xf numFmtId="0" fontId="58" fillId="0" borderId="0"/>
    <xf numFmtId="0" fontId="2" fillId="0" borderId="0"/>
  </cellStyleXfs>
  <cellXfs count="181">
    <xf numFmtId="0" fontId="0" fillId="0" borderId="0" xfId="0"/>
    <xf numFmtId="0" fontId="0" fillId="45" borderId="0" xfId="0" applyFill="1"/>
    <xf numFmtId="0" fontId="44" fillId="45" borderId="0" xfId="0" applyFont="1" applyFill="1"/>
    <xf numFmtId="0" fontId="48" fillId="49" borderId="6" xfId="0" applyFont="1" applyFill="1" applyBorder="1" applyAlignment="1">
      <alignment horizontal="center" vertical="center" wrapText="1"/>
    </xf>
    <xf numFmtId="0" fontId="47" fillId="45" borderId="0" xfId="0" applyFont="1" applyFill="1"/>
    <xf numFmtId="0" fontId="47" fillId="45" borderId="0" xfId="0" applyFont="1" applyFill="1" applyAlignment="1">
      <alignment horizontal="center" vertical="center"/>
    </xf>
    <xf numFmtId="0" fontId="50" fillId="45" borderId="0" xfId="0" applyFont="1" applyFill="1"/>
    <xf numFmtId="0" fontId="50" fillId="49" borderId="6" xfId="0" applyFont="1" applyFill="1" applyBorder="1"/>
    <xf numFmtId="0" fontId="50" fillId="50" borderId="6" xfId="0" applyFont="1" applyFill="1" applyBorder="1" applyAlignment="1">
      <alignment horizontal="center" vertical="center"/>
    </xf>
    <xf numFmtId="0" fontId="50" fillId="49" borderId="6" xfId="0" applyFont="1" applyFill="1" applyBorder="1" applyAlignment="1">
      <alignment horizontal="left" vertical="center"/>
    </xf>
    <xf numFmtId="1" fontId="50" fillId="50" borderId="6" xfId="0" applyNumberFormat="1" applyFont="1" applyFill="1" applyBorder="1" applyAlignment="1">
      <alignment horizontal="center" vertical="center"/>
    </xf>
    <xf numFmtId="0" fontId="48" fillId="47" borderId="6" xfId="0" applyFont="1" applyFill="1" applyBorder="1" applyAlignment="1">
      <alignment horizontal="center" vertical="center" wrapText="1"/>
    </xf>
    <xf numFmtId="0" fontId="52" fillId="49" borderId="6" xfId="0" applyFont="1" applyFill="1" applyBorder="1" applyAlignment="1">
      <alignment horizontal="left" vertical="center"/>
    </xf>
    <xf numFmtId="0" fontId="52" fillId="49" borderId="6" xfId="0" applyNumberFormat="1" applyFont="1" applyFill="1" applyBorder="1" applyAlignment="1">
      <alignment horizontal="center" vertical="center"/>
    </xf>
    <xf numFmtId="1" fontId="52" fillId="49" borderId="6" xfId="0" applyNumberFormat="1" applyFont="1" applyFill="1" applyBorder="1" applyAlignment="1">
      <alignment horizontal="center" vertical="center"/>
    </xf>
    <xf numFmtId="0" fontId="50" fillId="49" borderId="6" xfId="0" applyFont="1" applyFill="1" applyBorder="1" applyAlignment="1">
      <alignment horizontal="center" vertical="center"/>
    </xf>
    <xf numFmtId="0" fontId="50" fillId="49" borderId="6" xfId="0" applyFont="1" applyFill="1" applyBorder="1" applyAlignment="1">
      <alignment horizontal="left" vertical="center" wrapText="1"/>
    </xf>
    <xf numFmtId="0" fontId="50" fillId="45" borderId="0" xfId="0" applyFont="1" applyFill="1" applyBorder="1"/>
    <xf numFmtId="0" fontId="55" fillId="45" borderId="0" xfId="0" applyFont="1" applyFill="1"/>
    <xf numFmtId="0" fontId="55" fillId="0" borderId="0" xfId="0" applyFont="1"/>
    <xf numFmtId="0" fontId="45" fillId="45" borderId="0" xfId="0" applyFont="1" applyFill="1"/>
    <xf numFmtId="0" fontId="44" fillId="47" borderId="6" xfId="0" applyFont="1" applyFill="1" applyBorder="1" applyAlignment="1">
      <alignment horizontal="center" vertical="center"/>
    </xf>
    <xf numFmtId="0" fontId="49" fillId="46" borderId="0" xfId="0" applyFont="1" applyFill="1" applyAlignment="1">
      <alignment vertical="center"/>
    </xf>
    <xf numFmtId="0" fontId="50" fillId="52" borderId="6" xfId="0" applyFont="1" applyFill="1" applyBorder="1" applyAlignment="1">
      <alignment horizontal="center" vertical="center"/>
    </xf>
    <xf numFmtId="0" fontId="44" fillId="49" borderId="0" xfId="0" applyFont="1" applyFill="1" applyAlignment="1">
      <alignment horizontal="center" vertical="center"/>
    </xf>
    <xf numFmtId="0" fontId="44" fillId="49" borderId="0" xfId="0" applyFont="1" applyFill="1" applyAlignment="1">
      <alignment horizontal="center" vertical="center" wrapText="1"/>
    </xf>
    <xf numFmtId="15" fontId="44" fillId="47" borderId="6" xfId="0" applyNumberFormat="1" applyFont="1" applyFill="1" applyBorder="1" applyAlignment="1">
      <alignment horizontal="center" vertical="center"/>
    </xf>
    <xf numFmtId="0" fontId="50" fillId="45" borderId="0" xfId="0" applyFont="1" applyFill="1" applyAlignment="1">
      <alignment horizontal="center" vertical="center"/>
    </xf>
    <xf numFmtId="1" fontId="50" fillId="51" borderId="6" xfId="0" applyNumberFormat="1" applyFont="1" applyFill="1" applyBorder="1" applyAlignment="1">
      <alignment horizontal="center" vertical="center"/>
    </xf>
    <xf numFmtId="0" fontId="50" fillId="49" borderId="6" xfId="0" applyFont="1" applyFill="1" applyBorder="1" applyAlignment="1">
      <alignment horizontal="center" vertical="center" wrapText="1"/>
    </xf>
    <xf numFmtId="174" fontId="50" fillId="52" borderId="6" xfId="0" applyNumberFormat="1" applyFont="1" applyFill="1" applyBorder="1" applyAlignment="1">
      <alignment horizontal="center" vertical="center"/>
    </xf>
    <xf numFmtId="175" fontId="50" fillId="50" borderId="6" xfId="0" applyNumberFormat="1" applyFont="1" applyFill="1" applyBorder="1" applyAlignment="1">
      <alignment horizontal="center" vertical="center"/>
    </xf>
    <xf numFmtId="0" fontId="51" fillId="55" borderId="6" xfId="0" applyFont="1" applyFill="1" applyBorder="1" applyAlignment="1">
      <alignment horizontal="center" vertical="center"/>
    </xf>
    <xf numFmtId="0" fontId="51" fillId="55" borderId="6" xfId="0" applyFont="1" applyFill="1" applyBorder="1" applyAlignment="1">
      <alignment horizontal="center" vertical="center" wrapText="1"/>
    </xf>
    <xf numFmtId="0" fontId="51" fillId="55" borderId="6" xfId="0" applyFont="1" applyFill="1" applyBorder="1" applyAlignment="1">
      <alignment horizontal="left" vertical="center" wrapText="1"/>
    </xf>
    <xf numFmtId="0" fontId="51" fillId="55" borderId="6" xfId="0" applyFont="1" applyFill="1" applyBorder="1"/>
    <xf numFmtId="20" fontId="51" fillId="55" borderId="6" xfId="0" applyNumberFormat="1" applyFont="1" applyFill="1" applyBorder="1" applyAlignment="1">
      <alignment horizontal="center" vertical="center"/>
    </xf>
    <xf numFmtId="174" fontId="51" fillId="55" borderId="6" xfId="0" applyNumberFormat="1" applyFont="1" applyFill="1" applyBorder="1" applyAlignment="1">
      <alignment horizontal="left" vertical="center"/>
    </xf>
    <xf numFmtId="0" fontId="51" fillId="55" borderId="49" xfId="0" applyFont="1" applyFill="1" applyBorder="1"/>
    <xf numFmtId="2" fontId="51" fillId="55" borderId="6" xfId="0" applyNumberFormat="1" applyFont="1" applyFill="1" applyBorder="1" applyAlignment="1">
      <alignment horizontal="center" vertical="center"/>
    </xf>
    <xf numFmtId="0" fontId="51" fillId="55" borderId="6" xfId="0" applyFont="1" applyFill="1" applyBorder="1" applyAlignment="1">
      <alignment horizontal="left" vertical="center"/>
    </xf>
    <xf numFmtId="0" fontId="51" fillId="55" borderId="52" xfId="0" applyFont="1" applyFill="1" applyBorder="1" applyAlignment="1">
      <alignment horizontal="left" vertical="center"/>
    </xf>
    <xf numFmtId="0" fontId="51" fillId="45" borderId="0" xfId="0" applyFont="1" applyFill="1" applyBorder="1"/>
    <xf numFmtId="2" fontId="50" fillId="50" borderId="6" xfId="0" applyNumberFormat="1" applyFont="1" applyFill="1" applyBorder="1" applyAlignment="1">
      <alignment horizontal="center" vertical="center"/>
    </xf>
    <xf numFmtId="0" fontId="46" fillId="48" borderId="0" xfId="0" applyFont="1" applyFill="1" applyAlignment="1">
      <alignment horizontal="center" vertical="center"/>
    </xf>
    <xf numFmtId="0" fontId="51" fillId="45" borderId="0" xfId="0" applyFont="1" applyFill="1" applyBorder="1" applyAlignment="1">
      <alignment horizontal="center" vertical="center" wrapText="1"/>
    </xf>
    <xf numFmtId="0" fontId="51" fillId="45" borderId="0" xfId="0" applyFont="1" applyFill="1" applyBorder="1" applyAlignment="1">
      <alignment horizontal="center" vertical="center"/>
    </xf>
    <xf numFmtId="2" fontId="51" fillId="45" borderId="0" xfId="0" applyNumberFormat="1" applyFont="1" applyFill="1" applyBorder="1" applyAlignment="1">
      <alignment horizontal="center" vertical="center"/>
    </xf>
    <xf numFmtId="2" fontId="50" fillId="45" borderId="0" xfId="0" applyNumberFormat="1" applyFont="1" applyFill="1" applyBorder="1" applyAlignment="1">
      <alignment horizontal="center" vertical="center"/>
    </xf>
    <xf numFmtId="9" fontId="51" fillId="52" borderId="6" xfId="0" applyNumberFormat="1" applyFont="1" applyFill="1" applyBorder="1" applyAlignment="1">
      <alignment horizontal="center" vertical="center"/>
    </xf>
    <xf numFmtId="175" fontId="50" fillId="52" borderId="50" xfId="0" applyNumberFormat="1" applyFont="1" applyFill="1" applyBorder="1" applyAlignment="1">
      <alignment horizontal="center" vertical="center"/>
    </xf>
    <xf numFmtId="175" fontId="50" fillId="52" borderId="6" xfId="0" applyNumberFormat="1" applyFont="1" applyFill="1" applyBorder="1" applyAlignment="1">
      <alignment horizontal="center" vertical="center"/>
    </xf>
    <xf numFmtId="2" fontId="50" fillId="52" borderId="6" xfId="0" applyNumberFormat="1" applyFont="1" applyFill="1" applyBorder="1" applyAlignment="1">
      <alignment horizontal="center" vertical="center"/>
    </xf>
    <xf numFmtId="2" fontId="61" fillId="50" borderId="52" xfId="0" applyNumberFormat="1" applyFont="1" applyFill="1" applyBorder="1" applyAlignment="1">
      <alignment horizontal="center" vertical="center"/>
    </xf>
    <xf numFmtId="2" fontId="61" fillId="50" borderId="6" xfId="0" applyNumberFormat="1" applyFont="1" applyFill="1" applyBorder="1" applyAlignment="1">
      <alignment horizontal="center" vertical="center"/>
    </xf>
    <xf numFmtId="0" fontId="50" fillId="45" borderId="0" xfId="0" applyFont="1" applyFill="1" applyAlignment="1">
      <alignment horizontal="left" vertical="center"/>
    </xf>
    <xf numFmtId="0" fontId="62" fillId="45" borderId="0" xfId="0" applyFont="1" applyFill="1"/>
    <xf numFmtId="0" fontId="63" fillId="45" borderId="0" xfId="0" applyFont="1" applyFill="1"/>
    <xf numFmtId="0" fontId="50" fillId="49" borderId="49" xfId="0" applyFont="1" applyFill="1" applyBorder="1" applyAlignment="1">
      <alignment horizontal="center" vertical="center"/>
    </xf>
    <xf numFmtId="0" fontId="61" fillId="49" borderId="6" xfId="0" applyFont="1" applyFill="1" applyBorder="1"/>
    <xf numFmtId="0" fontId="47" fillId="49" borderId="6" xfId="0" applyFont="1" applyFill="1" applyBorder="1" applyAlignment="1">
      <alignment horizontal="center" vertical="center"/>
    </xf>
    <xf numFmtId="20" fontId="47" fillId="49" borderId="6" xfId="0" applyNumberFormat="1" applyFont="1" applyFill="1" applyBorder="1" applyAlignment="1">
      <alignment horizontal="center" vertical="center"/>
    </xf>
    <xf numFmtId="0" fontId="48" fillId="45" borderId="0" xfId="0" applyFont="1" applyFill="1"/>
    <xf numFmtId="0" fontId="48" fillId="0" borderId="0" xfId="0" applyFont="1"/>
    <xf numFmtId="0" fontId="50" fillId="0" borderId="0" xfId="0" applyFont="1"/>
    <xf numFmtId="0" fontId="50" fillId="47" borderId="6" xfId="0" applyFont="1" applyFill="1" applyBorder="1" applyAlignment="1">
      <alignment horizontal="center" vertical="center"/>
    </xf>
    <xf numFmtId="0" fontId="50" fillId="0" borderId="0" xfId="0" applyFont="1" applyAlignment="1">
      <alignment horizontal="center" vertical="center"/>
    </xf>
    <xf numFmtId="9" fontId="50" fillId="45" borderId="0" xfId="0" applyNumberFormat="1" applyFont="1" applyFill="1" applyAlignment="1">
      <alignment horizontal="center" vertical="center"/>
    </xf>
    <xf numFmtId="174" fontId="51" fillId="55" borderId="6" xfId="0" applyNumberFormat="1" applyFont="1" applyFill="1" applyBorder="1" applyAlignment="1">
      <alignment horizontal="center" vertical="center"/>
    </xf>
    <xf numFmtId="0" fontId="51" fillId="55" borderId="49" xfId="0" applyFont="1" applyFill="1" applyBorder="1" applyAlignment="1">
      <alignment horizontal="left" vertical="center"/>
    </xf>
    <xf numFmtId="0" fontId="51" fillId="55" borderId="6" xfId="0" applyFont="1" applyFill="1" applyBorder="1" applyAlignment="1">
      <alignment horizontal="center" vertical="center"/>
    </xf>
    <xf numFmtId="0" fontId="51" fillId="47" borderId="52" xfId="0" applyFont="1" applyFill="1" applyBorder="1" applyAlignment="1">
      <alignment horizontal="center" vertical="center"/>
    </xf>
    <xf numFmtId="0" fontId="51" fillId="47" borderId="49" xfId="0" applyFont="1" applyFill="1" applyBorder="1" applyAlignment="1">
      <alignment horizontal="left" vertical="center"/>
    </xf>
    <xf numFmtId="0" fontId="51" fillId="55" borderId="52" xfId="0" applyFont="1" applyFill="1" applyBorder="1" applyAlignment="1">
      <alignment horizontal="center" vertical="center"/>
    </xf>
    <xf numFmtId="0" fontId="51" fillId="55" borderId="49" xfId="0" applyFont="1" applyFill="1" applyBorder="1" applyAlignment="1">
      <alignment horizontal="center" vertical="center"/>
    </xf>
    <xf numFmtId="0" fontId="50" fillId="47" borderId="6" xfId="0" applyFont="1" applyFill="1" applyBorder="1"/>
    <xf numFmtId="2" fontId="50" fillId="45" borderId="0" xfId="0" applyNumberFormat="1" applyFont="1" applyFill="1" applyBorder="1" applyAlignment="1" applyProtection="1">
      <alignment horizontal="center" vertical="center"/>
      <protection locked="0" hidden="1"/>
    </xf>
    <xf numFmtId="0" fontId="61" fillId="49" borderId="6" xfId="0" applyFont="1" applyFill="1" applyBorder="1" applyAlignment="1">
      <alignment horizontal="left" vertical="center"/>
    </xf>
    <xf numFmtId="0" fontId="50" fillId="47" borderId="6" xfId="0" applyFont="1" applyFill="1" applyBorder="1" applyProtection="1">
      <protection locked="0"/>
    </xf>
    <xf numFmtId="0" fontId="61" fillId="45" borderId="0" xfId="0" applyFont="1" applyFill="1" applyBorder="1"/>
    <xf numFmtId="9" fontId="50" fillId="45" borderId="0" xfId="0" applyNumberFormat="1" applyFont="1" applyFill="1" applyBorder="1" applyAlignment="1">
      <alignment horizontal="center" vertical="center"/>
    </xf>
    <xf numFmtId="2" fontId="47" fillId="50" borderId="6" xfId="0" applyNumberFormat="1" applyFont="1" applyFill="1" applyBorder="1" applyAlignment="1" applyProtection="1">
      <alignment horizontal="center" vertical="center"/>
      <protection hidden="1"/>
    </xf>
    <xf numFmtId="0" fontId="67" fillId="0" borderId="0" xfId="0" applyFont="1"/>
    <xf numFmtId="0" fontId="70" fillId="0" borderId="0" xfId="0" applyFont="1" applyAlignment="1">
      <alignment horizontal="center" vertical="center" wrapText="1"/>
    </xf>
    <xf numFmtId="0" fontId="47" fillId="0" borderId="0" xfId="0" applyFont="1" applyAlignment="1">
      <alignment wrapText="1"/>
    </xf>
    <xf numFmtId="0" fontId="67" fillId="0" borderId="0" xfId="0" applyFont="1" applyAlignment="1">
      <alignment wrapText="1"/>
    </xf>
    <xf numFmtId="0" fontId="44" fillId="47" borderId="6" xfId="0" applyFont="1" applyFill="1" applyBorder="1" applyAlignment="1">
      <alignment horizontal="left" vertical="center" wrapText="1"/>
    </xf>
    <xf numFmtId="0" fontId="50" fillId="47" borderId="49" xfId="0" applyFont="1" applyFill="1" applyBorder="1" applyAlignment="1" applyProtection="1">
      <alignment horizontal="center" vertical="center"/>
      <protection locked="0"/>
    </xf>
    <xf numFmtId="2" fontId="50" fillId="47" borderId="6" xfId="0" applyNumberFormat="1" applyFont="1" applyFill="1" applyBorder="1" applyAlignment="1" applyProtection="1">
      <alignment horizontal="center" vertical="center"/>
      <protection locked="0"/>
    </xf>
    <xf numFmtId="1" fontId="50" fillId="47" borderId="6" xfId="0" applyNumberFormat="1" applyFont="1" applyFill="1" applyBorder="1" applyAlignment="1" applyProtection="1">
      <alignment horizontal="center" vertical="center"/>
      <protection locked="0"/>
    </xf>
    <xf numFmtId="0" fontId="50" fillId="47" borderId="6" xfId="0" applyFont="1" applyFill="1" applyBorder="1" applyAlignment="1" applyProtection="1">
      <alignment horizontal="center" vertical="center"/>
      <protection locked="0"/>
    </xf>
    <xf numFmtId="2" fontId="50" fillId="47" borderId="51" xfId="0" applyNumberFormat="1" applyFont="1" applyFill="1" applyBorder="1" applyAlignment="1" applyProtection="1">
      <alignment horizontal="center" vertical="center"/>
      <protection locked="0"/>
    </xf>
    <xf numFmtId="0" fontId="50" fillId="47" borderId="6" xfId="0" applyFont="1" applyFill="1" applyBorder="1" applyAlignment="1" applyProtection="1">
      <alignment horizontal="center"/>
      <protection locked="0"/>
    </xf>
    <xf numFmtId="2" fontId="50" fillId="47" borderId="6" xfId="0" applyNumberFormat="1" applyFont="1" applyFill="1" applyBorder="1" applyAlignment="1" applyProtection="1">
      <alignment horizontal="center"/>
      <protection locked="0"/>
    </xf>
    <xf numFmtId="0" fontId="61" fillId="50" borderId="6" xfId="0" applyFont="1" applyFill="1" applyBorder="1" applyAlignment="1" applyProtection="1">
      <alignment horizontal="center" vertical="center"/>
      <protection hidden="1"/>
    </xf>
    <xf numFmtId="2" fontId="50" fillId="50" borderId="6" xfId="0" applyNumberFormat="1" applyFont="1" applyFill="1" applyBorder="1" applyAlignment="1" applyProtection="1">
      <alignment horizontal="center" vertical="center"/>
      <protection hidden="1"/>
    </xf>
    <xf numFmtId="0" fontId="50" fillId="50" borderId="6" xfId="0" applyFont="1" applyFill="1" applyBorder="1" applyAlignment="1" applyProtection="1">
      <alignment horizontal="center" vertical="center"/>
      <protection hidden="1"/>
    </xf>
    <xf numFmtId="9" fontId="50" fillId="50" borderId="6" xfId="0" applyNumberFormat="1" applyFont="1" applyFill="1" applyBorder="1" applyAlignment="1" applyProtection="1">
      <alignment horizontal="center" vertical="center"/>
      <protection hidden="1"/>
    </xf>
    <xf numFmtId="0" fontId="64" fillId="50" borderId="6" xfId="0" applyFont="1" applyFill="1" applyBorder="1" applyAlignment="1" applyProtection="1">
      <alignment horizontal="center" vertical="center"/>
      <protection hidden="1"/>
    </xf>
    <xf numFmtId="1" fontId="64" fillId="50" borderId="6" xfId="0" applyNumberFormat="1" applyFont="1" applyFill="1" applyBorder="1" applyAlignment="1" applyProtection="1">
      <alignment horizontal="center" vertical="center"/>
      <protection hidden="1"/>
    </xf>
    <xf numFmtId="1" fontId="50" fillId="50" borderId="6" xfId="0" applyNumberFormat="1" applyFont="1" applyFill="1" applyBorder="1" applyAlignment="1" applyProtection="1">
      <alignment horizontal="center" vertical="center"/>
      <protection hidden="1"/>
    </xf>
    <xf numFmtId="0" fontId="72" fillId="54" borderId="6" xfId="32853" quotePrefix="1" applyNumberFormat="1" applyFont="1" applyFill="1" applyBorder="1" applyAlignment="1" applyProtection="1">
      <alignment horizontal="center"/>
      <protection locked="0"/>
    </xf>
    <xf numFmtId="49" fontId="72" fillId="54" borderId="6" xfId="32853" quotePrefix="1" applyNumberFormat="1" applyFont="1" applyFill="1" applyBorder="1" applyAlignment="1" applyProtection="1">
      <alignment horizontal="left"/>
      <protection locked="0"/>
    </xf>
    <xf numFmtId="1" fontId="73" fillId="54" borderId="6" xfId="32853" applyNumberFormat="1" applyFont="1" applyFill="1" applyBorder="1" applyAlignment="1" applyProtection="1">
      <alignment horizontal="center" shrinkToFit="1"/>
      <protection locked="0"/>
    </xf>
    <xf numFmtId="165" fontId="73" fillId="54" borderId="6" xfId="32852" applyNumberFormat="1" applyFont="1" applyFill="1" applyBorder="1" applyAlignment="1" applyProtection="1">
      <alignment horizontal="center" vertical="center" wrapText="1"/>
      <protection locked="0"/>
    </xf>
    <xf numFmtId="165" fontId="72" fillId="54" borderId="6" xfId="32852" applyNumberFormat="1" applyFont="1" applyFill="1" applyBorder="1" applyAlignment="1" applyProtection="1">
      <alignment horizontal="center" vertical="center" wrapText="1"/>
      <protection locked="0"/>
    </xf>
    <xf numFmtId="49" fontId="72" fillId="54" borderId="6" xfId="32853" applyNumberFormat="1" applyFont="1" applyFill="1" applyBorder="1" applyAlignment="1" applyProtection="1">
      <alignment horizontal="left"/>
      <protection locked="0"/>
    </xf>
    <xf numFmtId="0" fontId="50" fillId="49" borderId="6" xfId="0" applyFont="1" applyFill="1" applyBorder="1" applyAlignment="1">
      <alignment horizontal="left" vertical="center" wrapText="1"/>
    </xf>
    <xf numFmtId="2" fontId="50" fillId="47" borderId="6" xfId="0" applyNumberFormat="1" applyFont="1" applyFill="1" applyBorder="1" applyAlignment="1" applyProtection="1">
      <alignment horizontal="center" vertical="center"/>
      <protection locked="0"/>
    </xf>
    <xf numFmtId="2" fontId="61" fillId="50" borderId="50" xfId="0" applyNumberFormat="1" applyFont="1" applyFill="1" applyBorder="1" applyAlignment="1">
      <alignment horizontal="center" vertical="center"/>
    </xf>
    <xf numFmtId="0" fontId="51" fillId="48" borderId="6" xfId="0" applyFont="1" applyFill="1" applyBorder="1" applyAlignment="1">
      <alignment horizontal="center" vertical="center"/>
    </xf>
    <xf numFmtId="2" fontId="50" fillId="47" borderId="51" xfId="0" applyNumberFormat="1" applyFont="1" applyFill="1" applyBorder="1" applyAlignment="1" applyProtection="1">
      <alignment horizontal="center" vertical="center"/>
      <protection locked="0"/>
    </xf>
    <xf numFmtId="2" fontId="50" fillId="47" borderId="6" xfId="0" applyNumberFormat="1" applyFont="1" applyFill="1" applyBorder="1" applyAlignment="1" applyProtection="1">
      <alignment horizontal="center" vertical="center"/>
      <protection locked="0"/>
    </xf>
    <xf numFmtId="0" fontId="50" fillId="45" borderId="0" xfId="0" applyFont="1" applyFill="1" applyBorder="1" applyAlignment="1">
      <alignment horizontal="center" vertical="center"/>
    </xf>
    <xf numFmtId="2" fontId="50" fillId="50" borderId="51" xfId="0" applyNumberFormat="1" applyFont="1" applyFill="1" applyBorder="1" applyAlignment="1">
      <alignment horizontal="center" vertical="center"/>
    </xf>
    <xf numFmtId="0" fontId="50" fillId="56" borderId="6" xfId="0" applyFont="1" applyFill="1" applyBorder="1" applyAlignment="1">
      <alignment horizontal="center" vertical="center"/>
    </xf>
    <xf numFmtId="0" fontId="50" fillId="56" borderId="6" xfId="0" applyFont="1" applyFill="1" applyBorder="1" applyAlignment="1">
      <alignment horizontal="left" vertical="center" wrapText="1"/>
    </xf>
    <xf numFmtId="9" fontId="50" fillId="47" borderId="51" xfId="0" applyNumberFormat="1" applyFont="1" applyFill="1" applyBorder="1" applyAlignment="1" applyProtection="1">
      <alignment horizontal="center" vertical="center"/>
      <protection locked="0"/>
    </xf>
    <xf numFmtId="9" fontId="50" fillId="47" borderId="6" xfId="0" applyNumberFormat="1" applyFont="1" applyFill="1" applyBorder="1" applyAlignment="1" applyProtection="1">
      <alignment horizontal="center" vertical="center"/>
      <protection locked="0"/>
    </xf>
    <xf numFmtId="2" fontId="50" fillId="47" borderId="6" xfId="0" applyNumberFormat="1" applyFont="1" applyFill="1" applyBorder="1" applyAlignment="1" applyProtection="1">
      <alignment horizontal="center" vertical="center"/>
      <protection locked="0"/>
    </xf>
    <xf numFmtId="9" fontId="50" fillId="50" borderId="6" xfId="0" applyNumberFormat="1" applyFont="1" applyFill="1" applyBorder="1" applyAlignment="1">
      <alignment horizontal="center" vertical="center"/>
    </xf>
    <xf numFmtId="2" fontId="65" fillId="50" borderId="6" xfId="0" applyNumberFormat="1" applyFont="1" applyFill="1" applyBorder="1" applyAlignment="1">
      <alignment horizontal="center" vertical="center" wrapText="1"/>
    </xf>
    <xf numFmtId="0" fontId="75" fillId="50" borderId="6" xfId="0" applyFont="1" applyFill="1" applyBorder="1" applyAlignment="1" applyProtection="1">
      <alignment horizontal="center" vertical="center"/>
      <protection hidden="1"/>
    </xf>
    <xf numFmtId="1" fontId="75" fillId="50" borderId="6" xfId="0" applyNumberFormat="1" applyFont="1" applyFill="1" applyBorder="1" applyAlignment="1" applyProtection="1">
      <alignment horizontal="center" vertical="center"/>
      <protection hidden="1"/>
    </xf>
    <xf numFmtId="2" fontId="50" fillId="47" borderId="51" xfId="0" applyNumberFormat="1" applyFont="1" applyFill="1" applyBorder="1" applyAlignment="1" applyProtection="1">
      <alignment horizontal="center" vertical="center"/>
      <protection locked="0"/>
    </xf>
    <xf numFmtId="2" fontId="50" fillId="47" borderId="6" xfId="0" applyNumberFormat="1" applyFont="1" applyFill="1" applyBorder="1" applyAlignment="1" applyProtection="1">
      <alignment horizontal="center" vertical="center"/>
      <protection locked="0"/>
    </xf>
    <xf numFmtId="0" fontId="50" fillId="49" borderId="6" xfId="0" applyFont="1" applyFill="1" applyBorder="1" applyAlignment="1">
      <alignment horizontal="center" vertical="center" wrapText="1"/>
    </xf>
    <xf numFmtId="174" fontId="50" fillId="45" borderId="0" xfId="0" applyNumberFormat="1" applyFont="1" applyFill="1" applyAlignment="1">
      <alignment horizontal="center" vertical="center"/>
    </xf>
    <xf numFmtId="1" fontId="51" fillId="45" borderId="0" xfId="0" applyNumberFormat="1" applyFont="1" applyFill="1" applyBorder="1" applyAlignment="1">
      <alignment horizontal="center" vertical="center" wrapText="1"/>
    </xf>
    <xf numFmtId="2" fontId="50" fillId="45" borderId="0" xfId="0" applyNumberFormat="1" applyFont="1" applyFill="1" applyAlignment="1">
      <alignment horizontal="center" vertical="center"/>
    </xf>
    <xf numFmtId="0" fontId="57" fillId="50" borderId="6" xfId="0" applyFont="1" applyFill="1" applyBorder="1" applyAlignment="1" applyProtection="1">
      <alignment horizontal="center" vertical="center"/>
      <protection hidden="1"/>
    </xf>
    <xf numFmtId="0" fontId="50" fillId="49" borderId="6" xfId="0" applyFont="1" applyFill="1" applyBorder="1" applyAlignment="1">
      <alignment horizontal="center" vertical="center"/>
    </xf>
    <xf numFmtId="9" fontId="50" fillId="55" borderId="6" xfId="0" applyNumberFormat="1" applyFont="1" applyFill="1" applyBorder="1" applyAlignment="1">
      <alignment horizontal="center" vertical="center"/>
    </xf>
    <xf numFmtId="0" fontId="50" fillId="45" borderId="0" xfId="0" applyFont="1" applyFill="1" applyBorder="1" applyAlignment="1">
      <alignment vertical="center"/>
    </xf>
    <xf numFmtId="0" fontId="50" fillId="49" borderId="6" xfId="0" applyFont="1" applyFill="1" applyBorder="1" applyAlignment="1">
      <alignment horizontal="center" vertical="center"/>
    </xf>
    <xf numFmtId="1" fontId="57" fillId="50" borderId="6" xfId="0" applyNumberFormat="1" applyFont="1" applyFill="1" applyBorder="1" applyAlignment="1" applyProtection="1">
      <alignment horizontal="center" vertical="center"/>
      <protection hidden="1"/>
    </xf>
    <xf numFmtId="1" fontId="72" fillId="54" borderId="6" xfId="32853" applyNumberFormat="1" applyFont="1" applyFill="1" applyBorder="1" applyAlignment="1" applyProtection="1">
      <alignment horizontal="center" vertical="center" shrinkToFit="1"/>
      <protection locked="0"/>
    </xf>
    <xf numFmtId="1" fontId="72" fillId="54" borderId="6" xfId="32853" applyNumberFormat="1" applyFont="1" applyFill="1" applyBorder="1" applyAlignment="1" applyProtection="1">
      <alignment horizontal="center" shrinkToFit="1"/>
      <protection locked="0"/>
    </xf>
    <xf numFmtId="0" fontId="76" fillId="53" borderId="6" xfId="32852" applyFont="1" applyFill="1" applyBorder="1" applyAlignment="1" applyProtection="1">
      <alignment horizontal="center" vertical="center" wrapText="1"/>
      <protection hidden="1"/>
    </xf>
    <xf numFmtId="0" fontId="78" fillId="49" borderId="6" xfId="0" applyFont="1" applyFill="1" applyBorder="1" applyAlignment="1">
      <alignment horizontal="center" vertical="center"/>
    </xf>
    <xf numFmtId="0" fontId="50" fillId="45" borderId="0" xfId="0" applyFont="1" applyFill="1" applyProtection="1">
      <protection hidden="1"/>
    </xf>
    <xf numFmtId="0" fontId="50" fillId="45" borderId="0" xfId="0" applyFont="1" applyFill="1" applyAlignment="1" applyProtection="1">
      <alignment horizontal="center" vertical="center"/>
      <protection hidden="1"/>
    </xf>
    <xf numFmtId="0" fontId="57" fillId="49" borderId="6" xfId="0" applyFont="1" applyFill="1" applyBorder="1" applyAlignment="1" applyProtection="1">
      <alignment horizontal="left" vertical="center" wrapText="1"/>
      <protection hidden="1"/>
    </xf>
    <xf numFmtId="0" fontId="57" fillId="45" borderId="0" xfId="0" applyFont="1" applyFill="1" applyAlignment="1" applyProtection="1">
      <alignment horizontal="left" vertical="center"/>
      <protection hidden="1"/>
    </xf>
    <xf numFmtId="0" fontId="64" fillId="49" borderId="6" xfId="0" applyFont="1" applyFill="1" applyBorder="1" applyAlignment="1" applyProtection="1">
      <alignment horizontal="left" vertical="center"/>
      <protection hidden="1"/>
    </xf>
    <xf numFmtId="0" fontId="50" fillId="45" borderId="0" xfId="0" applyFont="1" applyFill="1" applyAlignment="1" applyProtection="1">
      <alignment horizontal="left" vertical="center"/>
      <protection hidden="1"/>
    </xf>
    <xf numFmtId="0" fontId="50" fillId="49" borderId="6" xfId="0" applyFont="1" applyFill="1" applyBorder="1" applyAlignment="1" applyProtection="1">
      <alignment horizontal="left" vertical="center"/>
      <protection hidden="1"/>
    </xf>
    <xf numFmtId="1" fontId="50" fillId="52" borderId="6" xfId="0" applyNumberFormat="1" applyFont="1" applyFill="1" applyBorder="1" applyAlignment="1" applyProtection="1">
      <alignment horizontal="center" vertical="center"/>
      <protection hidden="1"/>
    </xf>
    <xf numFmtId="0" fontId="47" fillId="0" borderId="6" xfId="0" applyFont="1" applyBorder="1" applyAlignment="1">
      <alignment horizontal="left" vertical="center" wrapText="1"/>
    </xf>
    <xf numFmtId="0" fontId="69" fillId="0" borderId="6" xfId="0" applyFont="1" applyBorder="1" applyAlignment="1">
      <alignment wrapText="1"/>
    </xf>
    <xf numFmtId="0" fontId="47" fillId="0" borderId="6" xfId="0" applyFont="1" applyBorder="1" applyAlignment="1">
      <alignment wrapText="1"/>
    </xf>
    <xf numFmtId="2" fontId="50" fillId="52" borderId="6" xfId="0" applyNumberFormat="1" applyFont="1" applyFill="1" applyBorder="1" applyAlignment="1" applyProtection="1">
      <alignment horizontal="center"/>
    </xf>
    <xf numFmtId="0" fontId="68" fillId="0" borderId="6" xfId="0" applyFont="1" applyBorder="1" applyAlignment="1">
      <alignment wrapText="1"/>
    </xf>
    <xf numFmtId="0" fontId="71" fillId="0" borderId="6" xfId="0" applyFont="1" applyBorder="1" applyAlignment="1">
      <alignment wrapText="1"/>
    </xf>
    <xf numFmtId="0" fontId="68" fillId="0" borderId="50" xfId="0" applyFont="1" applyBorder="1" applyAlignment="1">
      <alignment wrapText="1"/>
    </xf>
    <xf numFmtId="0" fontId="68" fillId="0" borderId="0" xfId="0" applyFont="1" applyBorder="1" applyAlignment="1">
      <alignment wrapText="1"/>
    </xf>
    <xf numFmtId="0" fontId="68" fillId="0" borderId="51" xfId="0" applyFont="1" applyBorder="1" applyAlignment="1">
      <alignment wrapText="1"/>
    </xf>
    <xf numFmtId="0" fontId="68" fillId="0" borderId="6" xfId="0" applyFont="1" applyFill="1" applyBorder="1" applyAlignment="1">
      <alignment wrapText="1"/>
    </xf>
    <xf numFmtId="0" fontId="49" fillId="46" borderId="0" xfId="0" applyFont="1" applyFill="1" applyAlignment="1">
      <alignment horizontal="center" vertical="center"/>
    </xf>
    <xf numFmtId="0" fontId="53" fillId="46" borderId="0" xfId="0" applyFont="1" applyFill="1" applyAlignment="1">
      <alignment horizontal="center" vertical="center"/>
    </xf>
    <xf numFmtId="0" fontId="66" fillId="46" borderId="0" xfId="0" applyFont="1" applyFill="1" applyAlignment="1">
      <alignment horizontal="center" vertical="center"/>
    </xf>
    <xf numFmtId="0" fontId="50" fillId="49" borderId="50" xfId="0" applyFont="1" applyFill="1" applyBorder="1" applyAlignment="1">
      <alignment horizontal="left" vertical="center" wrapText="1"/>
    </xf>
    <xf numFmtId="0" fontId="50" fillId="49" borderId="51" xfId="0" applyFont="1" applyFill="1" applyBorder="1" applyAlignment="1">
      <alignment horizontal="left" vertical="center" wrapText="1"/>
    </xf>
    <xf numFmtId="2" fontId="50" fillId="47" borderId="50" xfId="0" applyNumberFormat="1" applyFont="1" applyFill="1" applyBorder="1" applyAlignment="1" applyProtection="1">
      <alignment horizontal="center" vertical="center"/>
      <protection locked="0"/>
    </xf>
    <xf numFmtId="2" fontId="50" fillId="47" borderId="51" xfId="0" applyNumberFormat="1" applyFont="1" applyFill="1" applyBorder="1" applyAlignment="1" applyProtection="1">
      <alignment horizontal="center" vertical="center"/>
      <protection locked="0"/>
    </xf>
    <xf numFmtId="0" fontId="50" fillId="49" borderId="49" xfId="0" applyFont="1" applyFill="1" applyBorder="1" applyAlignment="1">
      <alignment horizontal="center" vertical="center"/>
    </xf>
    <xf numFmtId="0" fontId="50" fillId="49" borderId="52" xfId="0" applyFont="1" applyFill="1" applyBorder="1" applyAlignment="1">
      <alignment horizontal="center" vertical="center"/>
    </xf>
    <xf numFmtId="0" fontId="50" fillId="49" borderId="6" xfId="0" applyFont="1" applyFill="1" applyBorder="1" applyAlignment="1">
      <alignment horizontal="left" vertical="center" wrapText="1"/>
    </xf>
    <xf numFmtId="2" fontId="50" fillId="47" borderId="6" xfId="0" applyNumberFormat="1" applyFont="1" applyFill="1" applyBorder="1" applyAlignment="1" applyProtection="1">
      <alignment horizontal="center" vertical="center"/>
      <protection locked="0"/>
    </xf>
    <xf numFmtId="0" fontId="51" fillId="48" borderId="0" xfId="0" applyFont="1" applyFill="1" applyAlignment="1">
      <alignment horizontal="center" vertical="center"/>
    </xf>
    <xf numFmtId="0" fontId="60" fillId="49" borderId="6" xfId="0" applyFont="1" applyFill="1" applyBorder="1" applyAlignment="1">
      <alignment horizontal="center" vertical="center" wrapText="1"/>
    </xf>
    <xf numFmtId="0" fontId="51" fillId="48" borderId="6" xfId="0" applyFont="1" applyFill="1" applyBorder="1" applyAlignment="1">
      <alignment horizontal="center"/>
    </xf>
    <xf numFmtId="0" fontId="59" fillId="48" borderId="0" xfId="0" applyFont="1" applyFill="1" applyAlignment="1">
      <alignment horizontal="center" vertical="center"/>
    </xf>
    <xf numFmtId="0" fontId="46" fillId="48" borderId="0" xfId="0" applyFont="1" applyFill="1" applyAlignment="1">
      <alignment horizontal="center" vertical="center"/>
    </xf>
    <xf numFmtId="0" fontId="74" fillId="46" borderId="6" xfId="0" applyFont="1" applyFill="1" applyBorder="1" applyAlignment="1">
      <alignment horizontal="center" wrapText="1"/>
    </xf>
    <xf numFmtId="0" fontId="51" fillId="48" borderId="49" xfId="0" applyFont="1" applyFill="1" applyBorder="1" applyAlignment="1">
      <alignment horizontal="center" vertical="center"/>
    </xf>
    <xf numFmtId="0" fontId="51" fillId="48" borderId="52" xfId="0" applyFont="1" applyFill="1" applyBorder="1" applyAlignment="1">
      <alignment horizontal="center" vertical="center"/>
    </xf>
    <xf numFmtId="0" fontId="62" fillId="46" borderId="0" xfId="0" applyFont="1" applyFill="1" applyAlignment="1">
      <alignment horizontal="center"/>
    </xf>
    <xf numFmtId="0" fontId="54" fillId="46" borderId="0" xfId="0" applyFont="1" applyFill="1" applyAlignment="1">
      <alignment horizontal="center"/>
    </xf>
    <xf numFmtId="0" fontId="50" fillId="49" borderId="6" xfId="0" applyFont="1" applyFill="1" applyBorder="1" applyAlignment="1" applyProtection="1">
      <alignment horizontal="center" vertical="center" wrapText="1"/>
      <protection hidden="1"/>
    </xf>
    <xf numFmtId="0" fontId="50" fillId="49" borderId="6" xfId="0" applyFont="1" applyFill="1" applyBorder="1" applyAlignment="1" applyProtection="1">
      <alignment horizontal="center" vertical="center"/>
      <protection hidden="1"/>
    </xf>
  </cellXfs>
  <cellStyles count="32854">
    <cellStyle name="_x000d__x000a_JournalTemplate=C:\COMFO\CTALK\JOURSTD.TPL_x000d__x000a_LbStateAddress=3 3 0 251 1 89 2 311_x000d__x000a_LbStateJou" xfId="32849" xr:uid="{00000000-0005-0000-0000-000000000000}"/>
    <cellStyle name="_Book2" xfId="2" xr:uid="{00000000-0005-0000-0000-000001000000}"/>
    <cellStyle name="_Book2 2" xfId="3" xr:uid="{00000000-0005-0000-0000-000002000000}"/>
    <cellStyle name="_Book2 2 2" xfId="130" xr:uid="{00000000-0005-0000-0000-000003000000}"/>
    <cellStyle name="_Book2 3" xfId="4" xr:uid="{00000000-0005-0000-0000-000004000000}"/>
    <cellStyle name="_Book2 3 2" xfId="131" xr:uid="{00000000-0005-0000-0000-000005000000}"/>
    <cellStyle name="_Book2_OfficeList" xfId="5" xr:uid="{00000000-0005-0000-0000-000006000000}"/>
    <cellStyle name="_Book2_OfficeList 2" xfId="6" xr:uid="{00000000-0005-0000-0000-000007000000}"/>
    <cellStyle name="_Book2_OfficeList 2 2" xfId="133" xr:uid="{00000000-0005-0000-0000-000008000000}"/>
    <cellStyle name="_Book2_OfficeList 3" xfId="132" xr:uid="{00000000-0005-0000-0000-000009000000}"/>
    <cellStyle name="_DA  (Riddors per 1000, MC, 2009P8) AD003" xfId="7" xr:uid="{00000000-0005-0000-0000-00000A000000}"/>
    <cellStyle name="_DA  (Riddors per 1000, MC, 2009P8) AD003 2" xfId="8" xr:uid="{00000000-0005-0000-0000-00000B000000}"/>
    <cellStyle name="_DA  (Riddors per 1000, MC, 2009P8) AD003 2 2" xfId="134" xr:uid="{00000000-0005-0000-0000-00000C000000}"/>
    <cellStyle name="_DA  (Riddors per 1000, MC, 2009P8) AD003 3" xfId="9" xr:uid="{00000000-0005-0000-0000-00000D000000}"/>
    <cellStyle name="_DA  (Riddors per 1000, MC, 2009P8) AD003 3 2" xfId="135" xr:uid="{00000000-0005-0000-0000-00000E000000}"/>
    <cellStyle name="_DA  (Riddors per 1000, MC, 2009P8) AD003_OfficeList" xfId="10" xr:uid="{00000000-0005-0000-0000-00000F000000}"/>
    <cellStyle name="_DA  (Riddors per 1000, MC, 2009P8) AD003_OfficeList 2" xfId="11" xr:uid="{00000000-0005-0000-0000-000010000000}"/>
    <cellStyle name="_DA  (Riddors per 1000, MC, 2009P8) AD003_OfficeList 2 2" xfId="137" xr:uid="{00000000-0005-0000-0000-000011000000}"/>
    <cellStyle name="_DA  (Riddors per 1000, MC, 2009P8) AD003_OfficeList 3" xfId="136" xr:uid="{00000000-0005-0000-0000-000012000000}"/>
    <cellStyle name="_Data Output &amp; Checker" xfId="216" xr:uid="{00000000-0005-0000-0000-000013000000}"/>
    <cellStyle name="_Duty Builder v-1-5 example" xfId="12" xr:uid="{00000000-0005-0000-0000-000014000000}"/>
    <cellStyle name="_Duty Builder v-1-5 example 2" xfId="13" xr:uid="{00000000-0005-0000-0000-000015000000}"/>
    <cellStyle name="_Duty Builder v-1-5 example 2 2" xfId="138" xr:uid="{00000000-0005-0000-0000-000016000000}"/>
    <cellStyle name="_Duty Builder v-1-5 example 3" xfId="14" xr:uid="{00000000-0005-0000-0000-000017000000}"/>
    <cellStyle name="_Duty Builder v-1-5 example 3 2" xfId="139" xr:uid="{00000000-0005-0000-0000-000018000000}"/>
    <cellStyle name="_Duty Builder v-1-5 example_OfficeList" xfId="15" xr:uid="{00000000-0005-0000-0000-000019000000}"/>
    <cellStyle name="_Duty Builder v-1-5 example_OfficeList 2" xfId="16" xr:uid="{00000000-0005-0000-0000-00001A000000}"/>
    <cellStyle name="_Duty Builder v-1-5 example_OfficeList 2 2" xfId="141" xr:uid="{00000000-0005-0000-0000-00001B000000}"/>
    <cellStyle name="_Duty Builder v-1-5 example_OfficeList 3" xfId="140" xr:uid="{00000000-0005-0000-0000-00001C000000}"/>
    <cellStyle name="_Duty Builder v2.1" xfId="218" xr:uid="{00000000-0005-0000-0000-00001D000000}"/>
    <cellStyle name="_Duty Profile" xfId="219" xr:uid="{00000000-0005-0000-0000-00001E000000}"/>
    <cellStyle name="_Hove Duty Structure - 17 Jan 2011" xfId="220" xr:uid="{00000000-0005-0000-0000-00001F000000}"/>
    <cellStyle name="_Hove Scenario Summary" xfId="221" xr:uid="{00000000-0005-0000-0000-000020000000}"/>
    <cellStyle name="_Inputs; TAUNTON; No Breaks; 05.Oct 10.42" xfId="17" xr:uid="{00000000-0005-0000-0000-000021000000}"/>
    <cellStyle name="_Inputs; TAUNTON; No Breaks; 05.Oct 10.42 2" xfId="18" xr:uid="{00000000-0005-0000-0000-000022000000}"/>
    <cellStyle name="_Inputs; TAUNTON; No Breaks; 05.Oct 10.42 2 2" xfId="142" xr:uid="{00000000-0005-0000-0000-000023000000}"/>
    <cellStyle name="_Inputs; TAUNTON; No Breaks; 05.Oct 10.42 3" xfId="19" xr:uid="{00000000-0005-0000-0000-000024000000}"/>
    <cellStyle name="_Inputs; TAUNTON; No Breaks; 05.Oct 10.42 3 2" xfId="143" xr:uid="{00000000-0005-0000-0000-000025000000}"/>
    <cellStyle name="_Inputs; TAUNTON; No Breaks; 05.Oct 10.42_OfficeList" xfId="20" xr:uid="{00000000-0005-0000-0000-000026000000}"/>
    <cellStyle name="_Inputs; TAUNTON; No Breaks; 05.Oct 10.42_OfficeList 2" xfId="21" xr:uid="{00000000-0005-0000-0000-000027000000}"/>
    <cellStyle name="_Inputs; TAUNTON; No Breaks; 05.Oct 10.42_OfficeList 2 2" xfId="145" xr:uid="{00000000-0005-0000-0000-000028000000}"/>
    <cellStyle name="_Inputs; TAUNTON; No Breaks; 05.Oct 10.42_OfficeList 3" xfId="144" xr:uid="{00000000-0005-0000-0000-000029000000}"/>
    <cellStyle name="_line manager control sheets 12" xfId="282" xr:uid="{00000000-0005-0000-0000-00002A000000}"/>
    <cellStyle name="_Master" xfId="283" xr:uid="{00000000-0005-0000-0000-00002B000000}"/>
    <cellStyle name="_Optimal Span Calculator v1-5 Example" xfId="223" xr:uid="{00000000-0005-0000-0000-00002C000000}"/>
    <cellStyle name="_Outdoor Wload" xfId="284" xr:uid="{00000000-0005-0000-0000-00002D000000}"/>
    <cellStyle name="_Pre Deployment Concurrence POD" xfId="224" xr:uid="{00000000-0005-0000-0000-00002E000000}"/>
    <cellStyle name="_Process map verification process" xfId="285" xr:uid="{00000000-0005-0000-0000-00002F000000}"/>
    <cellStyle name="_Ready reckoner" xfId="286" xr:uid="{00000000-0005-0000-0000-000030000000}"/>
    <cellStyle name="_redhill2 Duty Builder v2_20101027" xfId="225" xr:uid="{00000000-0005-0000-0000-000031000000}"/>
    <cellStyle name="_Revision Package Data 2009-09-29 - v3.6" xfId="22" xr:uid="{00000000-0005-0000-0000-000032000000}"/>
    <cellStyle name="_Revision Package Data 2009-09-29 - v3.6 2" xfId="23" xr:uid="{00000000-0005-0000-0000-000033000000}"/>
    <cellStyle name="_Revision Package Data 2009-09-29 - v3.6 2 2" xfId="146" xr:uid="{00000000-0005-0000-0000-000034000000}"/>
    <cellStyle name="_Revision Package Data 2009-09-29 - v3.6 3" xfId="24" xr:uid="{00000000-0005-0000-0000-000035000000}"/>
    <cellStyle name="_Revision Package Data 2009-09-29 - v3.6 3 2" xfId="147" xr:uid="{00000000-0005-0000-0000-000036000000}"/>
    <cellStyle name="_Revision Package Data 2009-09-29 - v3.6_OfficeList" xfId="25" xr:uid="{00000000-0005-0000-0000-000037000000}"/>
    <cellStyle name="_Revision Package Data 2009-09-29 - v3.6_OfficeList 2" xfId="26" xr:uid="{00000000-0005-0000-0000-000038000000}"/>
    <cellStyle name="_Revision Package Data 2009-09-29 - v3.6_OfficeList 2 2" xfId="149" xr:uid="{00000000-0005-0000-0000-000039000000}"/>
    <cellStyle name="_Revision Package Data 2009-09-29 - v3.6_OfficeList 3" xfId="148" xr:uid="{00000000-0005-0000-0000-00003A000000}"/>
    <cellStyle name="_Sheet1" xfId="227" xr:uid="{00000000-0005-0000-0000-00003B000000}"/>
    <cellStyle name="_Sheet4" xfId="287" xr:uid="{00000000-0005-0000-0000-00003C000000}"/>
    <cellStyle name="_We" xfId="288" xr:uid="{00000000-0005-0000-0000-00003D000000}"/>
    <cellStyle name="¾ˆ" xfId="228" xr:uid="{00000000-0005-0000-0000-00003E000000}"/>
    <cellStyle name="20% - Accent1 2" xfId="289" xr:uid="{00000000-0005-0000-0000-00003F000000}"/>
    <cellStyle name="20% - Accent2 2" xfId="290" xr:uid="{00000000-0005-0000-0000-000040000000}"/>
    <cellStyle name="20% - Accent3 2" xfId="291" xr:uid="{00000000-0005-0000-0000-000041000000}"/>
    <cellStyle name="20% - Accent4 2" xfId="292" xr:uid="{00000000-0005-0000-0000-000042000000}"/>
    <cellStyle name="20% - Accent5 2" xfId="293" xr:uid="{00000000-0005-0000-0000-000043000000}"/>
    <cellStyle name="20% - Accent6 2" xfId="294" xr:uid="{00000000-0005-0000-0000-000044000000}"/>
    <cellStyle name="40% - Accent1 2" xfId="295" xr:uid="{00000000-0005-0000-0000-000045000000}"/>
    <cellStyle name="40% - Accent2 2" xfId="296" xr:uid="{00000000-0005-0000-0000-000046000000}"/>
    <cellStyle name="40% - Accent3 2" xfId="297" xr:uid="{00000000-0005-0000-0000-000047000000}"/>
    <cellStyle name="40% - Accent4 2" xfId="298" xr:uid="{00000000-0005-0000-0000-000048000000}"/>
    <cellStyle name="40% - Accent5 2" xfId="299" xr:uid="{00000000-0005-0000-0000-000049000000}"/>
    <cellStyle name="40% - Accent6 2" xfId="300" xr:uid="{00000000-0005-0000-0000-00004A000000}"/>
    <cellStyle name="60% - Accent1 2" xfId="301" xr:uid="{00000000-0005-0000-0000-00004B000000}"/>
    <cellStyle name="60% - Accent2 2" xfId="302" xr:uid="{00000000-0005-0000-0000-00004C000000}"/>
    <cellStyle name="60% - Accent3 2" xfId="303" xr:uid="{00000000-0005-0000-0000-00004D000000}"/>
    <cellStyle name="60% - Accent4 2" xfId="304" xr:uid="{00000000-0005-0000-0000-00004E000000}"/>
    <cellStyle name="60% - Accent5 2" xfId="305" xr:uid="{00000000-0005-0000-0000-00004F000000}"/>
    <cellStyle name="60% - Accent6 2" xfId="306" xr:uid="{00000000-0005-0000-0000-000050000000}"/>
    <cellStyle name="Accent1 2" xfId="307" xr:uid="{00000000-0005-0000-0000-000051000000}"/>
    <cellStyle name="Accent2 2" xfId="308" xr:uid="{00000000-0005-0000-0000-000052000000}"/>
    <cellStyle name="Accent3 2" xfId="309" xr:uid="{00000000-0005-0000-0000-000053000000}"/>
    <cellStyle name="Accent4 2" xfId="310" xr:uid="{00000000-0005-0000-0000-000054000000}"/>
    <cellStyle name="Accent5 2" xfId="311" xr:uid="{00000000-0005-0000-0000-000055000000}"/>
    <cellStyle name="Accent6 2" xfId="312" xr:uid="{00000000-0005-0000-0000-000056000000}"/>
    <cellStyle name="Bad 2" xfId="313" xr:uid="{00000000-0005-0000-0000-000057000000}"/>
    <cellStyle name="Billions" xfId="27" xr:uid="{00000000-0005-0000-0000-000058000000}"/>
    <cellStyle name="Billions 2" xfId="28" xr:uid="{00000000-0005-0000-0000-000059000000}"/>
    <cellStyle name="Billions 2 2" xfId="150" xr:uid="{00000000-0005-0000-0000-00005A000000}"/>
    <cellStyle name="Billions 3" xfId="29" xr:uid="{00000000-0005-0000-0000-00005B000000}"/>
    <cellStyle name="Billions 3 2" xfId="151" xr:uid="{00000000-0005-0000-0000-00005C000000}"/>
    <cellStyle name="Calculation 2" xfId="315" xr:uid="{00000000-0005-0000-0000-00005D000000}"/>
    <cellStyle name="Calculation 2 2" xfId="316" xr:uid="{00000000-0005-0000-0000-00005E000000}"/>
    <cellStyle name="Calculation 2 2 2" xfId="11642" xr:uid="{00000000-0005-0000-0000-00005F000000}"/>
    <cellStyle name="Calculation 2 2 3" xfId="11478" xr:uid="{00000000-0005-0000-0000-000060000000}"/>
    <cellStyle name="Calculation 2 2 4" xfId="13627" xr:uid="{00000000-0005-0000-0000-000061000000}"/>
    <cellStyle name="Calculation 2 2 5" xfId="11522" xr:uid="{00000000-0005-0000-0000-000062000000}"/>
    <cellStyle name="Calculation 2 2 6" xfId="17350" xr:uid="{00000000-0005-0000-0000-000063000000}"/>
    <cellStyle name="Calculation 2 3" xfId="317" xr:uid="{00000000-0005-0000-0000-000064000000}"/>
    <cellStyle name="Calculation 2 3 2" xfId="11641" xr:uid="{00000000-0005-0000-0000-000065000000}"/>
    <cellStyle name="Calculation 2 3 3" xfId="11479" xr:uid="{00000000-0005-0000-0000-000066000000}"/>
    <cellStyle name="Calculation 2 3 4" xfId="13626" xr:uid="{00000000-0005-0000-0000-000067000000}"/>
    <cellStyle name="Calculation 2 3 5" xfId="11523" xr:uid="{00000000-0005-0000-0000-000068000000}"/>
    <cellStyle name="Calculation 2 3 6" xfId="17218" xr:uid="{00000000-0005-0000-0000-000069000000}"/>
    <cellStyle name="Calculation 2 4" xfId="11643" xr:uid="{00000000-0005-0000-0000-00006A000000}"/>
    <cellStyle name="Calculation 2 5" xfId="11477" xr:uid="{00000000-0005-0000-0000-00006B000000}"/>
    <cellStyle name="Calculation 2 6" xfId="13628" xr:uid="{00000000-0005-0000-0000-00006C000000}"/>
    <cellStyle name="Calculation 2 7" xfId="17202" xr:uid="{00000000-0005-0000-0000-00006D000000}"/>
    <cellStyle name="Calculation 2 8" xfId="17217" xr:uid="{00000000-0005-0000-0000-00006E000000}"/>
    <cellStyle name="Check Cell 2" xfId="318" xr:uid="{00000000-0005-0000-0000-00006F000000}"/>
    <cellStyle name="Comma 2" xfId="31" xr:uid="{00000000-0005-0000-0000-000070000000}"/>
    <cellStyle name="Comma 2 2" xfId="153" xr:uid="{00000000-0005-0000-0000-000071000000}"/>
    <cellStyle name="Comma 2 2 2" xfId="320" xr:uid="{00000000-0005-0000-0000-000072000000}"/>
    <cellStyle name="Comma 3" xfId="32" xr:uid="{00000000-0005-0000-0000-000073000000}"/>
    <cellStyle name="Comma 3 2" xfId="154" xr:uid="{00000000-0005-0000-0000-000074000000}"/>
    <cellStyle name="Comma 4" xfId="33" xr:uid="{00000000-0005-0000-0000-000075000000}"/>
    <cellStyle name="Comma 4 2" xfId="155" xr:uid="{00000000-0005-0000-0000-000076000000}"/>
    <cellStyle name="Comma 5" xfId="152" xr:uid="{00000000-0005-0000-0000-000077000000}"/>
    <cellStyle name="Comma 6" xfId="200" xr:uid="{00000000-0005-0000-0000-000078000000}"/>
    <cellStyle name="Comma 7" xfId="30" xr:uid="{00000000-0005-0000-0000-000079000000}"/>
    <cellStyle name="Comment" xfId="34" xr:uid="{00000000-0005-0000-0000-00007A000000}"/>
    <cellStyle name="Currency 2" xfId="35" xr:uid="{00000000-0005-0000-0000-00007B000000}"/>
    <cellStyle name="Currency 2 2" xfId="156" xr:uid="{00000000-0005-0000-0000-00007C000000}"/>
    <cellStyle name="Currency 3" xfId="36" xr:uid="{00000000-0005-0000-0000-00007D000000}"/>
    <cellStyle name="Currency 3 2" xfId="157" xr:uid="{00000000-0005-0000-0000-00007E000000}"/>
    <cellStyle name="Currency 4" xfId="37" xr:uid="{00000000-0005-0000-0000-00007F000000}"/>
    <cellStyle name="Currency 4 2" xfId="158" xr:uid="{00000000-0005-0000-0000-000080000000}"/>
    <cellStyle name="Date" xfId="38" xr:uid="{00000000-0005-0000-0000-000081000000}"/>
    <cellStyle name="Date 2" xfId="39" xr:uid="{00000000-0005-0000-0000-000082000000}"/>
    <cellStyle name="Date 2 2" xfId="159" xr:uid="{00000000-0005-0000-0000-000083000000}"/>
    <cellStyle name="Date 3" xfId="40" xr:uid="{00000000-0005-0000-0000-000084000000}"/>
    <cellStyle name="Date 3 2" xfId="160" xr:uid="{00000000-0005-0000-0000-000085000000}"/>
    <cellStyle name="Decimal" xfId="41" xr:uid="{00000000-0005-0000-0000-000086000000}"/>
    <cellStyle name="Decimal 2" xfId="42" xr:uid="{00000000-0005-0000-0000-000087000000}"/>
    <cellStyle name="Decimal 2 2" xfId="161" xr:uid="{00000000-0005-0000-0000-000088000000}"/>
    <cellStyle name="Decimal 3" xfId="43" xr:uid="{00000000-0005-0000-0000-000089000000}"/>
    <cellStyle name="Decimal 3 2" xfId="162" xr:uid="{00000000-0005-0000-0000-00008A000000}"/>
    <cellStyle name="Euro" xfId="326" xr:uid="{00000000-0005-0000-0000-00008B000000}"/>
    <cellStyle name="Euro 2" xfId="327" xr:uid="{00000000-0005-0000-0000-00008C000000}"/>
    <cellStyle name="Explanatory Text 2" xfId="328" xr:uid="{00000000-0005-0000-0000-00008D000000}"/>
    <cellStyle name="Export" xfId="44" xr:uid="{00000000-0005-0000-0000-00008E000000}"/>
    <cellStyle name="Export 2" xfId="45" xr:uid="{00000000-0005-0000-0000-00008F000000}"/>
    <cellStyle name="Export 2 2" xfId="163" xr:uid="{00000000-0005-0000-0000-000090000000}"/>
    <cellStyle name="Export 3" xfId="46" xr:uid="{00000000-0005-0000-0000-000091000000}"/>
    <cellStyle name="Export 3 2" xfId="164" xr:uid="{00000000-0005-0000-0000-000092000000}"/>
    <cellStyle name="Good 2" xfId="330" xr:uid="{00000000-0005-0000-0000-000093000000}"/>
    <cellStyle name="Header_Level_1" xfId="47" xr:uid="{00000000-0005-0000-0000-000094000000}"/>
    <cellStyle name="Heading 1 2" xfId="332" xr:uid="{00000000-0005-0000-0000-000095000000}"/>
    <cellStyle name="Heading 2 2" xfId="333" xr:uid="{00000000-0005-0000-0000-000096000000}"/>
    <cellStyle name="Heading 3 2" xfId="334" xr:uid="{00000000-0005-0000-0000-000097000000}"/>
    <cellStyle name="Heading 4 2" xfId="335" xr:uid="{00000000-0005-0000-0000-000098000000}"/>
    <cellStyle name="Hyperlink 2" xfId="336" xr:uid="{00000000-0005-0000-0000-000099000000}"/>
    <cellStyle name="Hyperlink 3" xfId="337" xr:uid="{00000000-0005-0000-0000-00009A000000}"/>
    <cellStyle name="Hyperlink 4" xfId="276" xr:uid="{00000000-0005-0000-0000-00009B000000}"/>
    <cellStyle name="HyperlinkPlain" xfId="48" xr:uid="{00000000-0005-0000-0000-00009C000000}"/>
    <cellStyle name="HyperlinkPlain 2" xfId="49" xr:uid="{00000000-0005-0000-0000-00009D000000}"/>
    <cellStyle name="Import" xfId="50" xr:uid="{00000000-0005-0000-0000-00009E000000}"/>
    <cellStyle name="Import 2" xfId="51" xr:uid="{00000000-0005-0000-0000-00009F000000}"/>
    <cellStyle name="Import 2 2" xfId="165" xr:uid="{00000000-0005-0000-0000-0000A0000000}"/>
    <cellStyle name="Import 3" xfId="52" xr:uid="{00000000-0005-0000-0000-0000A1000000}"/>
    <cellStyle name="Import 3 2" xfId="166" xr:uid="{00000000-0005-0000-0000-0000A2000000}"/>
    <cellStyle name="Input 2" xfId="54" xr:uid="{00000000-0005-0000-0000-0000A3000000}"/>
    <cellStyle name="Input 2 2" xfId="168" xr:uid="{00000000-0005-0000-0000-0000A4000000}"/>
    <cellStyle name="Input 2 2 2" xfId="341" xr:uid="{00000000-0005-0000-0000-0000A5000000}"/>
    <cellStyle name="Input 2 2 3" xfId="11617" xr:uid="{00000000-0005-0000-0000-0000A6000000}"/>
    <cellStyle name="Input 2 2 4" xfId="11487" xr:uid="{00000000-0005-0000-0000-0000A7000000}"/>
    <cellStyle name="Input 2 2 5" xfId="17373" xr:uid="{00000000-0005-0000-0000-0000A8000000}"/>
    <cellStyle name="Input 2 2 6" xfId="17334" xr:uid="{00000000-0005-0000-0000-0000A9000000}"/>
    <cellStyle name="Input 2 2 7" xfId="22458" xr:uid="{00000000-0005-0000-0000-0000AA000000}"/>
    <cellStyle name="Input 2 3" xfId="342" xr:uid="{00000000-0005-0000-0000-0000AB000000}"/>
    <cellStyle name="Input 2 3 2" xfId="11616" xr:uid="{00000000-0005-0000-0000-0000AC000000}"/>
    <cellStyle name="Input 2 3 3" xfId="11488" xr:uid="{00000000-0005-0000-0000-0000AD000000}"/>
    <cellStyle name="Input 2 3 4" xfId="11535" xr:uid="{00000000-0005-0000-0000-0000AE000000}"/>
    <cellStyle name="Input 2 3 5" xfId="17201" xr:uid="{00000000-0005-0000-0000-0000AF000000}"/>
    <cellStyle name="Input 2 3 6" xfId="22575" xr:uid="{00000000-0005-0000-0000-0000B0000000}"/>
    <cellStyle name="Input 2 4" xfId="340" xr:uid="{00000000-0005-0000-0000-0000B1000000}"/>
    <cellStyle name="Input 2 5" xfId="11618" xr:uid="{00000000-0005-0000-0000-0000B2000000}"/>
    <cellStyle name="Input 2 6" xfId="11486" xr:uid="{00000000-0005-0000-0000-0000B3000000}"/>
    <cellStyle name="Input 2 7" xfId="17242" xr:uid="{00000000-0005-0000-0000-0000B4000000}"/>
    <cellStyle name="Input 2 8" xfId="17208" xr:uid="{00000000-0005-0000-0000-0000B5000000}"/>
    <cellStyle name="Input 2 9" xfId="22576" xr:uid="{00000000-0005-0000-0000-0000B6000000}"/>
    <cellStyle name="Input 3" xfId="55" xr:uid="{00000000-0005-0000-0000-0000B7000000}"/>
    <cellStyle name="Input 3 2" xfId="169" xr:uid="{00000000-0005-0000-0000-0000B8000000}"/>
    <cellStyle name="Input 4" xfId="56" xr:uid="{00000000-0005-0000-0000-0000B9000000}"/>
    <cellStyle name="Input 4 2" xfId="170" xr:uid="{00000000-0005-0000-0000-0000BA000000}"/>
    <cellStyle name="Input 5" xfId="167" xr:uid="{00000000-0005-0000-0000-0000BB000000}"/>
    <cellStyle name="Input 6" xfId="201" xr:uid="{00000000-0005-0000-0000-0000BC000000}"/>
    <cellStyle name="Input 7" xfId="53" xr:uid="{00000000-0005-0000-0000-0000BD000000}"/>
    <cellStyle name="JB" xfId="57" xr:uid="{00000000-0005-0000-0000-0000BE000000}"/>
    <cellStyle name="JB 2" xfId="171" xr:uid="{00000000-0005-0000-0000-0000BF000000}"/>
    <cellStyle name="JB 3" xfId="5881" xr:uid="{00000000-0005-0000-0000-0000C0000000}"/>
    <cellStyle name="Linked Cell 2" xfId="343" xr:uid="{00000000-0005-0000-0000-0000C1000000}"/>
    <cellStyle name="Millions" xfId="58" xr:uid="{00000000-0005-0000-0000-0000C2000000}"/>
    <cellStyle name="Millions 2" xfId="59" xr:uid="{00000000-0005-0000-0000-0000C3000000}"/>
    <cellStyle name="Neutral 2" xfId="345" xr:uid="{00000000-0005-0000-0000-0000C4000000}"/>
    <cellStyle name="Normal" xfId="0" builtinId="0"/>
    <cellStyle name="Normal - Style1" xfId="230" xr:uid="{00000000-0005-0000-0000-0000C6000000}"/>
    <cellStyle name="Normal 10" xfId="127" xr:uid="{00000000-0005-0000-0000-0000C7000000}"/>
    <cellStyle name="Normal 10 2" xfId="197" xr:uid="{00000000-0005-0000-0000-0000C8000000}"/>
    <cellStyle name="Normal 10 2 2" xfId="210" xr:uid="{00000000-0005-0000-0000-0000C9000000}"/>
    <cellStyle name="Normal 10 3" xfId="206" xr:uid="{00000000-0005-0000-0000-0000CA000000}"/>
    <cellStyle name="Normal 10 4" xfId="346" xr:uid="{00000000-0005-0000-0000-0000CB000000}"/>
    <cellStyle name="Normal 11" xfId="129" xr:uid="{00000000-0005-0000-0000-0000CC000000}"/>
    <cellStyle name="Normal 12" xfId="128" xr:uid="{00000000-0005-0000-0000-0000CD000000}"/>
    <cellStyle name="Normal 12 2" xfId="207" xr:uid="{00000000-0005-0000-0000-0000CE000000}"/>
    <cellStyle name="Normal 12 2 2" xfId="350" xr:uid="{00000000-0005-0000-0000-0000CF000000}"/>
    <cellStyle name="Normal 12 2 2 2" xfId="6026" xr:uid="{00000000-0005-0000-0000-0000D0000000}"/>
    <cellStyle name="Normal 12 2 2 3" xfId="5887" xr:uid="{00000000-0005-0000-0000-0000D1000000}"/>
    <cellStyle name="Normal 12 2 3" xfId="6025" xr:uid="{00000000-0005-0000-0000-0000D2000000}"/>
    <cellStyle name="Normal 12 2 4" xfId="5886" xr:uid="{00000000-0005-0000-0000-0000D3000000}"/>
    <cellStyle name="Normal 12 3" xfId="351" xr:uid="{00000000-0005-0000-0000-0000D4000000}"/>
    <cellStyle name="Normal 12 3 2" xfId="6027" xr:uid="{00000000-0005-0000-0000-0000D5000000}"/>
    <cellStyle name="Normal 12 3 3" xfId="5888" xr:uid="{00000000-0005-0000-0000-0000D6000000}"/>
    <cellStyle name="Normal 12 4" xfId="6024" xr:uid="{00000000-0005-0000-0000-0000D7000000}"/>
    <cellStyle name="Normal 12 5" xfId="5885" xr:uid="{00000000-0005-0000-0000-0000D8000000}"/>
    <cellStyle name="Normal 13" xfId="199" xr:uid="{00000000-0005-0000-0000-0000D9000000}"/>
    <cellStyle name="Normal 13 2" xfId="211" xr:uid="{00000000-0005-0000-0000-0000DA000000}"/>
    <cellStyle name="Normal 14" xfId="198" xr:uid="{00000000-0005-0000-0000-0000DB000000}"/>
    <cellStyle name="Normal 14 2" xfId="353" xr:uid="{00000000-0005-0000-0000-0000DC000000}"/>
    <cellStyle name="Normal 15" xfId="1" xr:uid="{00000000-0005-0000-0000-0000DD000000}"/>
    <cellStyle name="Normal 15 2" xfId="354" xr:uid="{00000000-0005-0000-0000-0000DE000000}"/>
    <cellStyle name="Normal 16" xfId="355" xr:uid="{00000000-0005-0000-0000-0000DF000000}"/>
    <cellStyle name="Normal 17" xfId="356" xr:uid="{00000000-0005-0000-0000-0000E0000000}"/>
    <cellStyle name="Normal 18" xfId="357" xr:uid="{00000000-0005-0000-0000-0000E1000000}"/>
    <cellStyle name="Normal 18 2" xfId="6028" xr:uid="{00000000-0005-0000-0000-0000E2000000}"/>
    <cellStyle name="Normal 18 3" xfId="5889" xr:uid="{00000000-0005-0000-0000-0000E3000000}"/>
    <cellStyle name="Normal 19" xfId="358" xr:uid="{00000000-0005-0000-0000-0000E4000000}"/>
    <cellStyle name="Normal 2" xfId="60" xr:uid="{00000000-0005-0000-0000-0000E5000000}"/>
    <cellStyle name="Normal 2 2" xfId="172" xr:uid="{00000000-0005-0000-0000-0000E6000000}"/>
    <cellStyle name="Normal 2 2 2" xfId="360" xr:uid="{00000000-0005-0000-0000-0000E7000000}"/>
    <cellStyle name="Normal 2 2 3" xfId="361" xr:uid="{00000000-0005-0000-0000-0000E8000000}"/>
    <cellStyle name="Normal 2 3" xfId="362" xr:uid="{00000000-0005-0000-0000-0000E9000000}"/>
    <cellStyle name="Normal 20" xfId="5876" xr:uid="{00000000-0005-0000-0000-0000EA000000}"/>
    <cellStyle name="Normal 20 2" xfId="6161" xr:uid="{00000000-0005-0000-0000-0000EB000000}"/>
    <cellStyle name="Normal 20 3" xfId="6018" xr:uid="{00000000-0005-0000-0000-0000EC000000}"/>
    <cellStyle name="Normal 21" xfId="6019" xr:uid="{00000000-0005-0000-0000-0000ED000000}"/>
    <cellStyle name="Normal 22" xfId="6160" xr:uid="{00000000-0005-0000-0000-0000EE000000}"/>
    <cellStyle name="Normal 22 2" xfId="5877" xr:uid="{00000000-0005-0000-0000-0000EF000000}"/>
    <cellStyle name="Normal 23" xfId="6165" xr:uid="{00000000-0005-0000-0000-0000F0000000}"/>
    <cellStyle name="Normal 24" xfId="6159" xr:uid="{00000000-0005-0000-0000-0000F1000000}"/>
    <cellStyle name="Normal 25" xfId="6164" xr:uid="{00000000-0005-0000-0000-0000F2000000}"/>
    <cellStyle name="Normal 25 2" xfId="32850" xr:uid="{00000000-0005-0000-0000-0000F3000000}"/>
    <cellStyle name="Normal 26" xfId="6158" xr:uid="{00000000-0005-0000-0000-0000F4000000}"/>
    <cellStyle name="Normal 27" xfId="6163" xr:uid="{00000000-0005-0000-0000-0000F5000000}"/>
    <cellStyle name="Normal 28" xfId="6157" xr:uid="{00000000-0005-0000-0000-0000F6000000}"/>
    <cellStyle name="Normal 29" xfId="5878" xr:uid="{00000000-0005-0000-0000-0000F7000000}"/>
    <cellStyle name="Normal 3" xfId="61" xr:uid="{00000000-0005-0000-0000-0000F8000000}"/>
    <cellStyle name="Normal 3 2" xfId="62" xr:uid="{00000000-0005-0000-0000-0000F9000000}"/>
    <cellStyle name="Normal 3 2 2" xfId="174" xr:uid="{00000000-0005-0000-0000-0000FA000000}"/>
    <cellStyle name="Normal 3 2 2 2" xfId="208" xr:uid="{00000000-0005-0000-0000-0000FB000000}"/>
    <cellStyle name="Normal 3 2 3" xfId="202" xr:uid="{00000000-0005-0000-0000-0000FC000000}"/>
    <cellStyle name="Normal 3 2 4" xfId="363" xr:uid="{00000000-0005-0000-0000-0000FD000000}"/>
    <cellStyle name="Normal 3 3" xfId="173" xr:uid="{00000000-0005-0000-0000-0000FE000000}"/>
    <cellStyle name="Normal 3 3 2" xfId="365" xr:uid="{00000000-0005-0000-0000-0000FF000000}"/>
    <cellStyle name="Normal 3 3 2 2" xfId="366" xr:uid="{00000000-0005-0000-0000-000000010000}"/>
    <cellStyle name="Normal 3 3 2 2 2" xfId="367" xr:uid="{00000000-0005-0000-0000-000001010000}"/>
    <cellStyle name="Normal 3 3 2 2 2 2" xfId="368" xr:uid="{00000000-0005-0000-0000-000002010000}"/>
    <cellStyle name="Normal 3 3 2 2 2 2 2" xfId="6033" xr:uid="{00000000-0005-0000-0000-000003010000}"/>
    <cellStyle name="Normal 3 3 2 2 2 2 3" xfId="5894" xr:uid="{00000000-0005-0000-0000-000004010000}"/>
    <cellStyle name="Normal 3 3 2 2 2 3" xfId="6032" xr:uid="{00000000-0005-0000-0000-000005010000}"/>
    <cellStyle name="Normal 3 3 2 2 2 4" xfId="5893" xr:uid="{00000000-0005-0000-0000-000006010000}"/>
    <cellStyle name="Normal 3 3 2 2 3" xfId="369" xr:uid="{00000000-0005-0000-0000-000007010000}"/>
    <cellStyle name="Normal 3 3 2 2 3 2" xfId="6034" xr:uid="{00000000-0005-0000-0000-000008010000}"/>
    <cellStyle name="Normal 3 3 2 2 3 3" xfId="5895" xr:uid="{00000000-0005-0000-0000-000009010000}"/>
    <cellStyle name="Normal 3 3 2 2 4" xfId="6031" xr:uid="{00000000-0005-0000-0000-00000A010000}"/>
    <cellStyle name="Normal 3 3 2 2 5" xfId="5892" xr:uid="{00000000-0005-0000-0000-00000B010000}"/>
    <cellStyle name="Normal 3 3 2 3" xfId="370" xr:uid="{00000000-0005-0000-0000-00000C010000}"/>
    <cellStyle name="Normal 3 3 2 3 2" xfId="371" xr:uid="{00000000-0005-0000-0000-00000D010000}"/>
    <cellStyle name="Normal 3 3 2 3 2 2" xfId="6036" xr:uid="{00000000-0005-0000-0000-00000E010000}"/>
    <cellStyle name="Normal 3 3 2 3 2 3" xfId="5897" xr:uid="{00000000-0005-0000-0000-00000F010000}"/>
    <cellStyle name="Normal 3 3 2 3 3" xfId="6035" xr:uid="{00000000-0005-0000-0000-000010010000}"/>
    <cellStyle name="Normal 3 3 2 3 4" xfId="5896" xr:uid="{00000000-0005-0000-0000-000011010000}"/>
    <cellStyle name="Normal 3 3 2 4" xfId="372" xr:uid="{00000000-0005-0000-0000-000012010000}"/>
    <cellStyle name="Normal 3 3 2 4 2" xfId="6037" xr:uid="{00000000-0005-0000-0000-000013010000}"/>
    <cellStyle name="Normal 3 3 2 4 3" xfId="5898" xr:uid="{00000000-0005-0000-0000-000014010000}"/>
    <cellStyle name="Normal 3 3 2 5" xfId="6030" xr:uid="{00000000-0005-0000-0000-000015010000}"/>
    <cellStyle name="Normal 3 3 2 6" xfId="5891" xr:uid="{00000000-0005-0000-0000-000016010000}"/>
    <cellStyle name="Normal 3 3 3" xfId="373" xr:uid="{00000000-0005-0000-0000-000017010000}"/>
    <cellStyle name="Normal 3 3 3 2" xfId="374" xr:uid="{00000000-0005-0000-0000-000018010000}"/>
    <cellStyle name="Normal 3 3 3 2 2" xfId="375" xr:uid="{00000000-0005-0000-0000-000019010000}"/>
    <cellStyle name="Normal 3 3 3 2 2 2" xfId="6040" xr:uid="{00000000-0005-0000-0000-00001A010000}"/>
    <cellStyle name="Normal 3 3 3 2 2 3" xfId="5901" xr:uid="{00000000-0005-0000-0000-00001B010000}"/>
    <cellStyle name="Normal 3 3 3 2 3" xfId="6039" xr:uid="{00000000-0005-0000-0000-00001C010000}"/>
    <cellStyle name="Normal 3 3 3 2 4" xfId="5900" xr:uid="{00000000-0005-0000-0000-00001D010000}"/>
    <cellStyle name="Normal 3 3 3 3" xfId="376" xr:uid="{00000000-0005-0000-0000-00001E010000}"/>
    <cellStyle name="Normal 3 3 3 3 2" xfId="6041" xr:uid="{00000000-0005-0000-0000-00001F010000}"/>
    <cellStyle name="Normal 3 3 3 3 3" xfId="5902" xr:uid="{00000000-0005-0000-0000-000020010000}"/>
    <cellStyle name="Normal 3 3 3 4" xfId="6038" xr:uid="{00000000-0005-0000-0000-000021010000}"/>
    <cellStyle name="Normal 3 3 3 5" xfId="5899" xr:uid="{00000000-0005-0000-0000-000022010000}"/>
    <cellStyle name="Normal 3 3 4" xfId="377" xr:uid="{00000000-0005-0000-0000-000023010000}"/>
    <cellStyle name="Normal 3 3 4 2" xfId="378" xr:uid="{00000000-0005-0000-0000-000024010000}"/>
    <cellStyle name="Normal 3 3 4 2 2" xfId="6043" xr:uid="{00000000-0005-0000-0000-000025010000}"/>
    <cellStyle name="Normal 3 3 4 2 3" xfId="5904" xr:uid="{00000000-0005-0000-0000-000026010000}"/>
    <cellStyle name="Normal 3 3 4 3" xfId="6042" xr:uid="{00000000-0005-0000-0000-000027010000}"/>
    <cellStyle name="Normal 3 3 4 4" xfId="5903" xr:uid="{00000000-0005-0000-0000-000028010000}"/>
    <cellStyle name="Normal 3 3 5" xfId="379" xr:uid="{00000000-0005-0000-0000-000029010000}"/>
    <cellStyle name="Normal 3 3 5 2" xfId="6044" xr:uid="{00000000-0005-0000-0000-00002A010000}"/>
    <cellStyle name="Normal 3 3 5 3" xfId="5905" xr:uid="{00000000-0005-0000-0000-00002B010000}"/>
    <cellStyle name="Normal 3 3 6" xfId="6029" xr:uid="{00000000-0005-0000-0000-00002C010000}"/>
    <cellStyle name="Normal 3 3 7" xfId="5890" xr:uid="{00000000-0005-0000-0000-00002D010000}"/>
    <cellStyle name="Normal 3 3 8" xfId="364" xr:uid="{00000000-0005-0000-0000-00002E010000}"/>
    <cellStyle name="Normal 3 4" xfId="380" xr:uid="{00000000-0005-0000-0000-00002F010000}"/>
    <cellStyle name="Normal 3 4 2" xfId="381" xr:uid="{00000000-0005-0000-0000-000030010000}"/>
    <cellStyle name="Normal 3 4 2 2" xfId="382" xr:uid="{00000000-0005-0000-0000-000031010000}"/>
    <cellStyle name="Normal 3 4 2 2 2" xfId="383" xr:uid="{00000000-0005-0000-0000-000032010000}"/>
    <cellStyle name="Normal 3 4 2 2 2 2" xfId="6048" xr:uid="{00000000-0005-0000-0000-000033010000}"/>
    <cellStyle name="Normal 3 4 2 2 2 3" xfId="5909" xr:uid="{00000000-0005-0000-0000-000034010000}"/>
    <cellStyle name="Normal 3 4 2 2 3" xfId="6047" xr:uid="{00000000-0005-0000-0000-000035010000}"/>
    <cellStyle name="Normal 3 4 2 2 4" xfId="5908" xr:uid="{00000000-0005-0000-0000-000036010000}"/>
    <cellStyle name="Normal 3 4 2 3" xfId="384" xr:uid="{00000000-0005-0000-0000-000037010000}"/>
    <cellStyle name="Normal 3 4 2 3 2" xfId="6049" xr:uid="{00000000-0005-0000-0000-000038010000}"/>
    <cellStyle name="Normal 3 4 2 3 3" xfId="5910" xr:uid="{00000000-0005-0000-0000-000039010000}"/>
    <cellStyle name="Normal 3 4 2 4" xfId="6046" xr:uid="{00000000-0005-0000-0000-00003A010000}"/>
    <cellStyle name="Normal 3 4 2 5" xfId="5907" xr:uid="{00000000-0005-0000-0000-00003B010000}"/>
    <cellStyle name="Normal 3 4 3" xfId="385" xr:uid="{00000000-0005-0000-0000-00003C010000}"/>
    <cellStyle name="Normal 3 4 3 2" xfId="386" xr:uid="{00000000-0005-0000-0000-00003D010000}"/>
    <cellStyle name="Normal 3 4 3 2 2" xfId="6051" xr:uid="{00000000-0005-0000-0000-00003E010000}"/>
    <cellStyle name="Normal 3 4 3 2 3" xfId="5912" xr:uid="{00000000-0005-0000-0000-00003F010000}"/>
    <cellStyle name="Normal 3 4 3 3" xfId="6050" xr:uid="{00000000-0005-0000-0000-000040010000}"/>
    <cellStyle name="Normal 3 4 3 4" xfId="5911" xr:uid="{00000000-0005-0000-0000-000041010000}"/>
    <cellStyle name="Normal 3 4 4" xfId="387" xr:uid="{00000000-0005-0000-0000-000042010000}"/>
    <cellStyle name="Normal 3 4 4 2" xfId="6052" xr:uid="{00000000-0005-0000-0000-000043010000}"/>
    <cellStyle name="Normal 3 4 4 3" xfId="5913" xr:uid="{00000000-0005-0000-0000-000044010000}"/>
    <cellStyle name="Normal 3 4 5" xfId="6045" xr:uid="{00000000-0005-0000-0000-000045010000}"/>
    <cellStyle name="Normal 3 4 6" xfId="5906" xr:uid="{00000000-0005-0000-0000-000046010000}"/>
    <cellStyle name="Normal 3 5" xfId="388" xr:uid="{00000000-0005-0000-0000-000047010000}"/>
    <cellStyle name="Normal 3 5 2" xfId="389" xr:uid="{00000000-0005-0000-0000-000048010000}"/>
    <cellStyle name="Normal 3 5 2 2" xfId="390" xr:uid="{00000000-0005-0000-0000-000049010000}"/>
    <cellStyle name="Normal 3 5 2 2 2" xfId="6055" xr:uid="{00000000-0005-0000-0000-00004A010000}"/>
    <cellStyle name="Normal 3 5 2 2 3" xfId="5916" xr:uid="{00000000-0005-0000-0000-00004B010000}"/>
    <cellStyle name="Normal 3 5 2 3" xfId="6054" xr:uid="{00000000-0005-0000-0000-00004C010000}"/>
    <cellStyle name="Normal 3 5 2 4" xfId="5915" xr:uid="{00000000-0005-0000-0000-00004D010000}"/>
    <cellStyle name="Normal 3 5 3" xfId="391" xr:uid="{00000000-0005-0000-0000-00004E010000}"/>
    <cellStyle name="Normal 3 5 3 2" xfId="6056" xr:uid="{00000000-0005-0000-0000-00004F010000}"/>
    <cellStyle name="Normal 3 5 3 3" xfId="5917" xr:uid="{00000000-0005-0000-0000-000050010000}"/>
    <cellStyle name="Normal 3 5 4" xfId="6053" xr:uid="{00000000-0005-0000-0000-000051010000}"/>
    <cellStyle name="Normal 3 5 5" xfId="5914" xr:uid="{00000000-0005-0000-0000-000052010000}"/>
    <cellStyle name="Normal 3 6" xfId="392" xr:uid="{00000000-0005-0000-0000-000053010000}"/>
    <cellStyle name="Normal 3 6 2" xfId="393" xr:uid="{00000000-0005-0000-0000-000054010000}"/>
    <cellStyle name="Normal 3 6 2 2" xfId="6058" xr:uid="{00000000-0005-0000-0000-000055010000}"/>
    <cellStyle name="Normal 3 6 2 3" xfId="5919" xr:uid="{00000000-0005-0000-0000-000056010000}"/>
    <cellStyle name="Normal 3 6 3" xfId="6057" xr:uid="{00000000-0005-0000-0000-000057010000}"/>
    <cellStyle name="Normal 3 6 4" xfId="5918" xr:uid="{00000000-0005-0000-0000-000058010000}"/>
    <cellStyle name="Normal 3 7" xfId="394" xr:uid="{00000000-0005-0000-0000-000059010000}"/>
    <cellStyle name="Normal 3 7 2" xfId="6059" xr:uid="{00000000-0005-0000-0000-00005A010000}"/>
    <cellStyle name="Normal 3 7 3" xfId="5920" xr:uid="{00000000-0005-0000-0000-00005B010000}"/>
    <cellStyle name="Normal 30" xfId="6162" xr:uid="{00000000-0005-0000-0000-00005C010000}"/>
    <cellStyle name="Normal 31" xfId="63" xr:uid="{00000000-0005-0000-0000-00005D010000}"/>
    <cellStyle name="Normal 31 2" xfId="6156" xr:uid="{00000000-0005-0000-0000-00005E010000}"/>
    <cellStyle name="Normal 32" xfId="5879" xr:uid="{00000000-0005-0000-0000-00005F010000}"/>
    <cellStyle name="Normal 33" xfId="5880" xr:uid="{00000000-0005-0000-0000-000060010000}"/>
    <cellStyle name="Normal 34" xfId="6017" xr:uid="{00000000-0005-0000-0000-000061010000}"/>
    <cellStyle name="Normal 35" xfId="6167" xr:uid="{00000000-0005-0000-0000-000062010000}"/>
    <cellStyle name="Normal 36" xfId="6168" xr:uid="{00000000-0005-0000-0000-000063010000}"/>
    <cellStyle name="Normal 37" xfId="5841" xr:uid="{00000000-0005-0000-0000-000064010000}"/>
    <cellStyle name="Normal 38" xfId="11748" xr:uid="{00000000-0005-0000-0000-000065010000}"/>
    <cellStyle name="Normal 39" xfId="6291" xr:uid="{00000000-0005-0000-0000-000066010000}"/>
    <cellStyle name="Normal 4" xfId="64" xr:uid="{00000000-0005-0000-0000-000067010000}"/>
    <cellStyle name="Normal 4 2" xfId="175" xr:uid="{00000000-0005-0000-0000-000068010000}"/>
    <cellStyle name="Normal 4 2 2" xfId="209" xr:uid="{00000000-0005-0000-0000-000069010000}"/>
    <cellStyle name="Normal 4 3" xfId="203" xr:uid="{00000000-0005-0000-0000-00006A010000}"/>
    <cellStyle name="Normal 40" xfId="17108" xr:uid="{00000000-0005-0000-0000-00006B010000}"/>
    <cellStyle name="Normal 41" xfId="22384" xr:uid="{00000000-0005-0000-0000-00006C010000}"/>
    <cellStyle name="Normal 42" xfId="27679" xr:uid="{00000000-0005-0000-0000-00006D010000}"/>
    <cellStyle name="Normal 45" xfId="32851" xr:uid="{00000000-0005-0000-0000-00006E010000}"/>
    <cellStyle name="Normal 5" xfId="65" xr:uid="{00000000-0005-0000-0000-00006F010000}"/>
    <cellStyle name="Normal 5 2" xfId="66" xr:uid="{00000000-0005-0000-0000-000070010000}"/>
    <cellStyle name="Normal 5 2 2" xfId="177" xr:uid="{00000000-0005-0000-0000-000071010000}"/>
    <cellStyle name="Normal 5 2 2 2" xfId="398" xr:uid="{00000000-0005-0000-0000-000072010000}"/>
    <cellStyle name="Normal 5 2 2 2 2" xfId="399" xr:uid="{00000000-0005-0000-0000-000073010000}"/>
    <cellStyle name="Normal 5 2 2 2 2 2" xfId="400" xr:uid="{00000000-0005-0000-0000-000074010000}"/>
    <cellStyle name="Normal 5 2 2 2 2 2 2" xfId="6064" xr:uid="{00000000-0005-0000-0000-000075010000}"/>
    <cellStyle name="Normal 5 2 2 2 2 2 3" xfId="5925" xr:uid="{00000000-0005-0000-0000-000076010000}"/>
    <cellStyle name="Normal 5 2 2 2 2 3" xfId="6063" xr:uid="{00000000-0005-0000-0000-000077010000}"/>
    <cellStyle name="Normal 5 2 2 2 2 4" xfId="5924" xr:uid="{00000000-0005-0000-0000-000078010000}"/>
    <cellStyle name="Normal 5 2 2 2 3" xfId="401" xr:uid="{00000000-0005-0000-0000-000079010000}"/>
    <cellStyle name="Normal 5 2 2 2 3 2" xfId="6065" xr:uid="{00000000-0005-0000-0000-00007A010000}"/>
    <cellStyle name="Normal 5 2 2 2 3 3" xfId="5926" xr:uid="{00000000-0005-0000-0000-00007B010000}"/>
    <cellStyle name="Normal 5 2 2 2 4" xfId="6062" xr:uid="{00000000-0005-0000-0000-00007C010000}"/>
    <cellStyle name="Normal 5 2 2 2 5" xfId="5923" xr:uid="{00000000-0005-0000-0000-00007D010000}"/>
    <cellStyle name="Normal 5 2 2 3" xfId="402" xr:uid="{00000000-0005-0000-0000-00007E010000}"/>
    <cellStyle name="Normal 5 2 2 3 2" xfId="403" xr:uid="{00000000-0005-0000-0000-00007F010000}"/>
    <cellStyle name="Normal 5 2 2 3 2 2" xfId="6067" xr:uid="{00000000-0005-0000-0000-000080010000}"/>
    <cellStyle name="Normal 5 2 2 3 2 3" xfId="5928" xr:uid="{00000000-0005-0000-0000-000081010000}"/>
    <cellStyle name="Normal 5 2 2 3 3" xfId="6066" xr:uid="{00000000-0005-0000-0000-000082010000}"/>
    <cellStyle name="Normal 5 2 2 3 4" xfId="5927" xr:uid="{00000000-0005-0000-0000-000083010000}"/>
    <cellStyle name="Normal 5 2 2 4" xfId="404" xr:uid="{00000000-0005-0000-0000-000084010000}"/>
    <cellStyle name="Normal 5 2 2 4 2" xfId="6068" xr:uid="{00000000-0005-0000-0000-000085010000}"/>
    <cellStyle name="Normal 5 2 2 4 3" xfId="5929" xr:uid="{00000000-0005-0000-0000-000086010000}"/>
    <cellStyle name="Normal 5 2 2 5" xfId="6061" xr:uid="{00000000-0005-0000-0000-000087010000}"/>
    <cellStyle name="Normal 5 2 2 6" xfId="5922" xr:uid="{00000000-0005-0000-0000-000088010000}"/>
    <cellStyle name="Normal 5 2 2 7" xfId="397" xr:uid="{00000000-0005-0000-0000-000089010000}"/>
    <cellStyle name="Normal 5 2 3" xfId="405" xr:uid="{00000000-0005-0000-0000-00008A010000}"/>
    <cellStyle name="Normal 5 2 3 2" xfId="406" xr:uid="{00000000-0005-0000-0000-00008B010000}"/>
    <cellStyle name="Normal 5 2 3 2 2" xfId="407" xr:uid="{00000000-0005-0000-0000-00008C010000}"/>
    <cellStyle name="Normal 5 2 3 2 2 2" xfId="6071" xr:uid="{00000000-0005-0000-0000-00008D010000}"/>
    <cellStyle name="Normal 5 2 3 2 2 3" xfId="5932" xr:uid="{00000000-0005-0000-0000-00008E010000}"/>
    <cellStyle name="Normal 5 2 3 2 3" xfId="6070" xr:uid="{00000000-0005-0000-0000-00008F010000}"/>
    <cellStyle name="Normal 5 2 3 2 4" xfId="5931" xr:uid="{00000000-0005-0000-0000-000090010000}"/>
    <cellStyle name="Normal 5 2 3 3" xfId="408" xr:uid="{00000000-0005-0000-0000-000091010000}"/>
    <cellStyle name="Normal 5 2 3 3 2" xfId="6072" xr:uid="{00000000-0005-0000-0000-000092010000}"/>
    <cellStyle name="Normal 5 2 3 3 3" xfId="5933" xr:uid="{00000000-0005-0000-0000-000093010000}"/>
    <cellStyle name="Normal 5 2 3 4" xfId="6069" xr:uid="{00000000-0005-0000-0000-000094010000}"/>
    <cellStyle name="Normal 5 2 3 5" xfId="5930" xr:uid="{00000000-0005-0000-0000-000095010000}"/>
    <cellStyle name="Normal 5 2 4" xfId="409" xr:uid="{00000000-0005-0000-0000-000096010000}"/>
    <cellStyle name="Normal 5 2 4 2" xfId="410" xr:uid="{00000000-0005-0000-0000-000097010000}"/>
    <cellStyle name="Normal 5 2 4 2 2" xfId="6074" xr:uid="{00000000-0005-0000-0000-000098010000}"/>
    <cellStyle name="Normal 5 2 4 2 3" xfId="5935" xr:uid="{00000000-0005-0000-0000-000099010000}"/>
    <cellStyle name="Normal 5 2 4 3" xfId="6073" xr:uid="{00000000-0005-0000-0000-00009A010000}"/>
    <cellStyle name="Normal 5 2 4 4" xfId="5934" xr:uid="{00000000-0005-0000-0000-00009B010000}"/>
    <cellStyle name="Normal 5 2 5" xfId="411" xr:uid="{00000000-0005-0000-0000-00009C010000}"/>
    <cellStyle name="Normal 5 2 5 2" xfId="6075" xr:uid="{00000000-0005-0000-0000-00009D010000}"/>
    <cellStyle name="Normal 5 2 5 3" xfId="5936" xr:uid="{00000000-0005-0000-0000-00009E010000}"/>
    <cellStyle name="Normal 5 3" xfId="176" xr:uid="{00000000-0005-0000-0000-00009F010000}"/>
    <cellStyle name="Normal 5 3 2" xfId="413" xr:uid="{00000000-0005-0000-0000-0000A0010000}"/>
    <cellStyle name="Normal 5 3 2 2" xfId="414" xr:uid="{00000000-0005-0000-0000-0000A1010000}"/>
    <cellStyle name="Normal 5 3 2 2 2" xfId="415" xr:uid="{00000000-0005-0000-0000-0000A2010000}"/>
    <cellStyle name="Normal 5 3 2 2 2 2" xfId="6079" xr:uid="{00000000-0005-0000-0000-0000A3010000}"/>
    <cellStyle name="Normal 5 3 2 2 2 3" xfId="5940" xr:uid="{00000000-0005-0000-0000-0000A4010000}"/>
    <cellStyle name="Normal 5 3 2 2 3" xfId="6078" xr:uid="{00000000-0005-0000-0000-0000A5010000}"/>
    <cellStyle name="Normal 5 3 2 2 4" xfId="5939" xr:uid="{00000000-0005-0000-0000-0000A6010000}"/>
    <cellStyle name="Normal 5 3 2 3" xfId="416" xr:uid="{00000000-0005-0000-0000-0000A7010000}"/>
    <cellStyle name="Normal 5 3 2 3 2" xfId="6080" xr:uid="{00000000-0005-0000-0000-0000A8010000}"/>
    <cellStyle name="Normal 5 3 2 3 3" xfId="5941" xr:uid="{00000000-0005-0000-0000-0000A9010000}"/>
    <cellStyle name="Normal 5 3 2 4" xfId="6077" xr:uid="{00000000-0005-0000-0000-0000AA010000}"/>
    <cellStyle name="Normal 5 3 2 5" xfId="5938" xr:uid="{00000000-0005-0000-0000-0000AB010000}"/>
    <cellStyle name="Normal 5 3 3" xfId="417" xr:uid="{00000000-0005-0000-0000-0000AC010000}"/>
    <cellStyle name="Normal 5 3 3 2" xfId="418" xr:uid="{00000000-0005-0000-0000-0000AD010000}"/>
    <cellStyle name="Normal 5 3 3 2 2" xfId="6082" xr:uid="{00000000-0005-0000-0000-0000AE010000}"/>
    <cellStyle name="Normal 5 3 3 2 3" xfId="5943" xr:uid="{00000000-0005-0000-0000-0000AF010000}"/>
    <cellStyle name="Normal 5 3 3 3" xfId="6081" xr:uid="{00000000-0005-0000-0000-0000B0010000}"/>
    <cellStyle name="Normal 5 3 3 4" xfId="5942" xr:uid="{00000000-0005-0000-0000-0000B1010000}"/>
    <cellStyle name="Normal 5 3 4" xfId="419" xr:uid="{00000000-0005-0000-0000-0000B2010000}"/>
    <cellStyle name="Normal 5 3 4 2" xfId="6083" xr:uid="{00000000-0005-0000-0000-0000B3010000}"/>
    <cellStyle name="Normal 5 3 4 3" xfId="5944" xr:uid="{00000000-0005-0000-0000-0000B4010000}"/>
    <cellStyle name="Normal 5 3 5" xfId="6076" xr:uid="{00000000-0005-0000-0000-0000B5010000}"/>
    <cellStyle name="Normal 5 3 6" xfId="5937" xr:uid="{00000000-0005-0000-0000-0000B6010000}"/>
    <cellStyle name="Normal 5 3 7" xfId="412" xr:uid="{00000000-0005-0000-0000-0000B7010000}"/>
    <cellStyle name="Normal 5 4" xfId="420" xr:uid="{00000000-0005-0000-0000-0000B8010000}"/>
    <cellStyle name="Normal 5 4 2" xfId="421" xr:uid="{00000000-0005-0000-0000-0000B9010000}"/>
    <cellStyle name="Normal 5 4 2 2" xfId="422" xr:uid="{00000000-0005-0000-0000-0000BA010000}"/>
    <cellStyle name="Normal 5 4 2 2 2" xfId="6086" xr:uid="{00000000-0005-0000-0000-0000BB010000}"/>
    <cellStyle name="Normal 5 4 2 2 3" xfId="5947" xr:uid="{00000000-0005-0000-0000-0000BC010000}"/>
    <cellStyle name="Normal 5 4 2 3" xfId="6085" xr:uid="{00000000-0005-0000-0000-0000BD010000}"/>
    <cellStyle name="Normal 5 4 2 4" xfId="5946" xr:uid="{00000000-0005-0000-0000-0000BE010000}"/>
    <cellStyle name="Normal 5 4 3" xfId="423" xr:uid="{00000000-0005-0000-0000-0000BF010000}"/>
    <cellStyle name="Normal 5 4 3 2" xfId="6087" xr:uid="{00000000-0005-0000-0000-0000C0010000}"/>
    <cellStyle name="Normal 5 4 3 3" xfId="5948" xr:uid="{00000000-0005-0000-0000-0000C1010000}"/>
    <cellStyle name="Normal 5 4 4" xfId="6084" xr:uid="{00000000-0005-0000-0000-0000C2010000}"/>
    <cellStyle name="Normal 5 4 5" xfId="5945" xr:uid="{00000000-0005-0000-0000-0000C3010000}"/>
    <cellStyle name="Normal 5 5" xfId="424" xr:uid="{00000000-0005-0000-0000-0000C4010000}"/>
    <cellStyle name="Normal 5 5 2" xfId="425" xr:uid="{00000000-0005-0000-0000-0000C5010000}"/>
    <cellStyle name="Normal 5 5 2 2" xfId="6089" xr:uid="{00000000-0005-0000-0000-0000C6010000}"/>
    <cellStyle name="Normal 5 5 2 3" xfId="5950" xr:uid="{00000000-0005-0000-0000-0000C7010000}"/>
    <cellStyle name="Normal 5 5 3" xfId="6088" xr:uid="{00000000-0005-0000-0000-0000C8010000}"/>
    <cellStyle name="Normal 5 5 4" xfId="5949" xr:uid="{00000000-0005-0000-0000-0000C9010000}"/>
    <cellStyle name="Normal 5 6" xfId="426" xr:uid="{00000000-0005-0000-0000-0000CA010000}"/>
    <cellStyle name="Normal 5 6 2" xfId="6090" xr:uid="{00000000-0005-0000-0000-0000CB010000}"/>
    <cellStyle name="Normal 5 6 3" xfId="5951" xr:uid="{00000000-0005-0000-0000-0000CC010000}"/>
    <cellStyle name="Normal 5 7" xfId="6060" xr:uid="{00000000-0005-0000-0000-0000CD010000}"/>
    <cellStyle name="Normal 5 8" xfId="5921" xr:uid="{00000000-0005-0000-0000-0000CE010000}"/>
    <cellStyle name="Normal 5 9" xfId="395" xr:uid="{00000000-0005-0000-0000-0000CF010000}"/>
    <cellStyle name="Normal 6" xfId="67" xr:uid="{00000000-0005-0000-0000-0000D0010000}"/>
    <cellStyle name="Normal 6 10" xfId="427" xr:uid="{00000000-0005-0000-0000-0000D1010000}"/>
    <cellStyle name="Normal 6 2" xfId="178" xr:uid="{00000000-0005-0000-0000-0000D2010000}"/>
    <cellStyle name="Normal 6 2 2" xfId="429" xr:uid="{00000000-0005-0000-0000-0000D3010000}"/>
    <cellStyle name="Normal 6 2 2 2" xfId="430" xr:uid="{00000000-0005-0000-0000-0000D4010000}"/>
    <cellStyle name="Normal 6 2 2 2 2" xfId="431" xr:uid="{00000000-0005-0000-0000-0000D5010000}"/>
    <cellStyle name="Normal 6 2 2 2 2 2" xfId="6095" xr:uid="{00000000-0005-0000-0000-0000D6010000}"/>
    <cellStyle name="Normal 6 2 2 2 2 3" xfId="5956" xr:uid="{00000000-0005-0000-0000-0000D7010000}"/>
    <cellStyle name="Normal 6 2 2 2 3" xfId="6094" xr:uid="{00000000-0005-0000-0000-0000D8010000}"/>
    <cellStyle name="Normal 6 2 2 2 4" xfId="5955" xr:uid="{00000000-0005-0000-0000-0000D9010000}"/>
    <cellStyle name="Normal 6 2 2 3" xfId="432" xr:uid="{00000000-0005-0000-0000-0000DA010000}"/>
    <cellStyle name="Normal 6 2 2 3 2" xfId="6096" xr:uid="{00000000-0005-0000-0000-0000DB010000}"/>
    <cellStyle name="Normal 6 2 2 3 3" xfId="5957" xr:uid="{00000000-0005-0000-0000-0000DC010000}"/>
    <cellStyle name="Normal 6 2 2 4" xfId="6093" xr:uid="{00000000-0005-0000-0000-0000DD010000}"/>
    <cellStyle name="Normal 6 2 2 5" xfId="5954" xr:uid="{00000000-0005-0000-0000-0000DE010000}"/>
    <cellStyle name="Normal 6 2 3" xfId="433" xr:uid="{00000000-0005-0000-0000-0000DF010000}"/>
    <cellStyle name="Normal 6 2 3 2" xfId="434" xr:uid="{00000000-0005-0000-0000-0000E0010000}"/>
    <cellStyle name="Normal 6 2 3 2 2" xfId="6098" xr:uid="{00000000-0005-0000-0000-0000E1010000}"/>
    <cellStyle name="Normal 6 2 3 2 3" xfId="5959" xr:uid="{00000000-0005-0000-0000-0000E2010000}"/>
    <cellStyle name="Normal 6 2 3 3" xfId="6097" xr:uid="{00000000-0005-0000-0000-0000E3010000}"/>
    <cellStyle name="Normal 6 2 3 4" xfId="5958" xr:uid="{00000000-0005-0000-0000-0000E4010000}"/>
    <cellStyle name="Normal 6 2 4" xfId="435" xr:uid="{00000000-0005-0000-0000-0000E5010000}"/>
    <cellStyle name="Normal 6 2 4 2" xfId="6099" xr:uid="{00000000-0005-0000-0000-0000E6010000}"/>
    <cellStyle name="Normal 6 2 4 3" xfId="5960" xr:uid="{00000000-0005-0000-0000-0000E7010000}"/>
    <cellStyle name="Normal 6 2 5" xfId="6092" xr:uid="{00000000-0005-0000-0000-0000E8010000}"/>
    <cellStyle name="Normal 6 2 6" xfId="5953" xr:uid="{00000000-0005-0000-0000-0000E9010000}"/>
    <cellStyle name="Normal 6 2 7" xfId="428" xr:uid="{00000000-0005-0000-0000-0000EA010000}"/>
    <cellStyle name="Normal 6 3" xfId="436" xr:uid="{00000000-0005-0000-0000-0000EB010000}"/>
    <cellStyle name="Normal 6 3 2" xfId="437" xr:uid="{00000000-0005-0000-0000-0000EC010000}"/>
    <cellStyle name="Normal 6 3 2 2" xfId="438" xr:uid="{00000000-0005-0000-0000-0000ED010000}"/>
    <cellStyle name="Normal 6 3 2 2 2" xfId="6102" xr:uid="{00000000-0005-0000-0000-0000EE010000}"/>
    <cellStyle name="Normal 6 3 2 2 3" xfId="5963" xr:uid="{00000000-0005-0000-0000-0000EF010000}"/>
    <cellStyle name="Normal 6 3 2 3" xfId="6101" xr:uid="{00000000-0005-0000-0000-0000F0010000}"/>
    <cellStyle name="Normal 6 3 2 4" xfId="5962" xr:uid="{00000000-0005-0000-0000-0000F1010000}"/>
    <cellStyle name="Normal 6 3 3" xfId="439" xr:uid="{00000000-0005-0000-0000-0000F2010000}"/>
    <cellStyle name="Normal 6 3 3 2" xfId="6103" xr:uid="{00000000-0005-0000-0000-0000F3010000}"/>
    <cellStyle name="Normal 6 3 3 3" xfId="5964" xr:uid="{00000000-0005-0000-0000-0000F4010000}"/>
    <cellStyle name="Normal 6 3 4" xfId="6100" xr:uid="{00000000-0005-0000-0000-0000F5010000}"/>
    <cellStyle name="Normal 6 3 5" xfId="5961" xr:uid="{00000000-0005-0000-0000-0000F6010000}"/>
    <cellStyle name="Normal 6 4" xfId="440" xr:uid="{00000000-0005-0000-0000-0000F7010000}"/>
    <cellStyle name="Normal 6 4 2" xfId="441" xr:uid="{00000000-0005-0000-0000-0000F8010000}"/>
    <cellStyle name="Normal 6 4 2 2" xfId="6105" xr:uid="{00000000-0005-0000-0000-0000F9010000}"/>
    <cellStyle name="Normal 6 4 2 3" xfId="5966" xr:uid="{00000000-0005-0000-0000-0000FA010000}"/>
    <cellStyle name="Normal 6 4 3" xfId="6104" xr:uid="{00000000-0005-0000-0000-0000FB010000}"/>
    <cellStyle name="Normal 6 4 4" xfId="5965" xr:uid="{00000000-0005-0000-0000-0000FC010000}"/>
    <cellStyle name="Normal 6 5" xfId="442" xr:uid="{00000000-0005-0000-0000-0000FD010000}"/>
    <cellStyle name="Normal 6 5 2" xfId="6106" xr:uid="{00000000-0005-0000-0000-0000FE010000}"/>
    <cellStyle name="Normal 6 5 3" xfId="5967" xr:uid="{00000000-0005-0000-0000-0000FF010000}"/>
    <cellStyle name="Normal 6 6" xfId="443" xr:uid="{00000000-0005-0000-0000-000000020000}"/>
    <cellStyle name="Normal 6 7" xfId="280" xr:uid="{00000000-0005-0000-0000-000001020000}"/>
    <cellStyle name="Normal 6 8" xfId="6091" xr:uid="{00000000-0005-0000-0000-000002020000}"/>
    <cellStyle name="Normal 6 9" xfId="5952" xr:uid="{00000000-0005-0000-0000-000003020000}"/>
    <cellStyle name="Normal 7" xfId="68" xr:uid="{00000000-0005-0000-0000-000004020000}"/>
    <cellStyle name="Normal 7 2" xfId="179" xr:uid="{00000000-0005-0000-0000-000005020000}"/>
    <cellStyle name="Normal 7 2 2" xfId="446" xr:uid="{00000000-0005-0000-0000-000006020000}"/>
    <cellStyle name="Normal 7 2 2 2" xfId="447" xr:uid="{00000000-0005-0000-0000-000007020000}"/>
    <cellStyle name="Normal 7 2 2 2 2" xfId="448" xr:uid="{00000000-0005-0000-0000-000008020000}"/>
    <cellStyle name="Normal 7 2 2 2 2 2" xfId="6111" xr:uid="{00000000-0005-0000-0000-000009020000}"/>
    <cellStyle name="Normal 7 2 2 2 2 3" xfId="5972" xr:uid="{00000000-0005-0000-0000-00000A020000}"/>
    <cellStyle name="Normal 7 2 2 2 3" xfId="6110" xr:uid="{00000000-0005-0000-0000-00000B020000}"/>
    <cellStyle name="Normal 7 2 2 2 4" xfId="5971" xr:uid="{00000000-0005-0000-0000-00000C020000}"/>
    <cellStyle name="Normal 7 2 2 3" xfId="449" xr:uid="{00000000-0005-0000-0000-00000D020000}"/>
    <cellStyle name="Normal 7 2 2 3 2" xfId="6112" xr:uid="{00000000-0005-0000-0000-00000E020000}"/>
    <cellStyle name="Normal 7 2 2 3 3" xfId="5973" xr:uid="{00000000-0005-0000-0000-00000F020000}"/>
    <cellStyle name="Normal 7 2 2 4" xfId="6109" xr:uid="{00000000-0005-0000-0000-000010020000}"/>
    <cellStyle name="Normal 7 2 2 5" xfId="5970" xr:uid="{00000000-0005-0000-0000-000011020000}"/>
    <cellStyle name="Normal 7 2 3" xfId="450" xr:uid="{00000000-0005-0000-0000-000012020000}"/>
    <cellStyle name="Normal 7 2 3 2" xfId="451" xr:uid="{00000000-0005-0000-0000-000013020000}"/>
    <cellStyle name="Normal 7 2 3 2 2" xfId="6114" xr:uid="{00000000-0005-0000-0000-000014020000}"/>
    <cellStyle name="Normal 7 2 3 2 3" xfId="5975" xr:uid="{00000000-0005-0000-0000-000015020000}"/>
    <cellStyle name="Normal 7 2 3 3" xfId="6113" xr:uid="{00000000-0005-0000-0000-000016020000}"/>
    <cellStyle name="Normal 7 2 3 4" xfId="5974" xr:uid="{00000000-0005-0000-0000-000017020000}"/>
    <cellStyle name="Normal 7 2 4" xfId="452" xr:uid="{00000000-0005-0000-0000-000018020000}"/>
    <cellStyle name="Normal 7 2 4 2" xfId="6115" xr:uid="{00000000-0005-0000-0000-000019020000}"/>
    <cellStyle name="Normal 7 2 4 3" xfId="5976" xr:uid="{00000000-0005-0000-0000-00001A020000}"/>
    <cellStyle name="Normal 7 2 5" xfId="6108" xr:uid="{00000000-0005-0000-0000-00001B020000}"/>
    <cellStyle name="Normal 7 2 6" xfId="5969" xr:uid="{00000000-0005-0000-0000-00001C020000}"/>
    <cellStyle name="Normal 7 2 7" xfId="445" xr:uid="{00000000-0005-0000-0000-00001D020000}"/>
    <cellStyle name="Normal 7 3" xfId="453" xr:uid="{00000000-0005-0000-0000-00001E020000}"/>
    <cellStyle name="Normal 7 3 2" xfId="454" xr:uid="{00000000-0005-0000-0000-00001F020000}"/>
    <cellStyle name="Normal 7 3 2 2" xfId="455" xr:uid="{00000000-0005-0000-0000-000020020000}"/>
    <cellStyle name="Normal 7 3 2 2 2" xfId="6118" xr:uid="{00000000-0005-0000-0000-000021020000}"/>
    <cellStyle name="Normal 7 3 2 2 3" xfId="5979" xr:uid="{00000000-0005-0000-0000-000022020000}"/>
    <cellStyle name="Normal 7 3 2 3" xfId="6117" xr:uid="{00000000-0005-0000-0000-000023020000}"/>
    <cellStyle name="Normal 7 3 2 4" xfId="5978" xr:uid="{00000000-0005-0000-0000-000024020000}"/>
    <cellStyle name="Normal 7 3 3" xfId="456" xr:uid="{00000000-0005-0000-0000-000025020000}"/>
    <cellStyle name="Normal 7 3 3 2" xfId="6119" xr:uid="{00000000-0005-0000-0000-000026020000}"/>
    <cellStyle name="Normal 7 3 3 3" xfId="5980" xr:uid="{00000000-0005-0000-0000-000027020000}"/>
    <cellStyle name="Normal 7 3 4" xfId="6116" xr:uid="{00000000-0005-0000-0000-000028020000}"/>
    <cellStyle name="Normal 7 3 5" xfId="5977" xr:uid="{00000000-0005-0000-0000-000029020000}"/>
    <cellStyle name="Normal 7 4" xfId="457" xr:uid="{00000000-0005-0000-0000-00002A020000}"/>
    <cellStyle name="Normal 7 4 2" xfId="458" xr:uid="{00000000-0005-0000-0000-00002B020000}"/>
    <cellStyle name="Normal 7 4 2 2" xfId="6121" xr:uid="{00000000-0005-0000-0000-00002C020000}"/>
    <cellStyle name="Normal 7 4 2 3" xfId="5982" xr:uid="{00000000-0005-0000-0000-00002D020000}"/>
    <cellStyle name="Normal 7 4 3" xfId="6120" xr:uid="{00000000-0005-0000-0000-00002E020000}"/>
    <cellStyle name="Normal 7 4 4" xfId="5981" xr:uid="{00000000-0005-0000-0000-00002F020000}"/>
    <cellStyle name="Normal 7 5" xfId="459" xr:uid="{00000000-0005-0000-0000-000030020000}"/>
    <cellStyle name="Normal 7 5 2" xfId="6122" xr:uid="{00000000-0005-0000-0000-000031020000}"/>
    <cellStyle name="Normal 7 5 3" xfId="5983" xr:uid="{00000000-0005-0000-0000-000032020000}"/>
    <cellStyle name="Normal 7 6" xfId="6107" xr:uid="{00000000-0005-0000-0000-000033020000}"/>
    <cellStyle name="Normal 7 7" xfId="5968" xr:uid="{00000000-0005-0000-0000-000034020000}"/>
    <cellStyle name="Normal 7 8" xfId="444" xr:uid="{00000000-0005-0000-0000-000035020000}"/>
    <cellStyle name="Normal 8" xfId="69" xr:uid="{00000000-0005-0000-0000-000036020000}"/>
    <cellStyle name="Normal 8 2" xfId="180" xr:uid="{00000000-0005-0000-0000-000037020000}"/>
    <cellStyle name="Normal 8 2 2" xfId="462" xr:uid="{00000000-0005-0000-0000-000038020000}"/>
    <cellStyle name="Normal 8 2 2 2" xfId="463" xr:uid="{00000000-0005-0000-0000-000039020000}"/>
    <cellStyle name="Normal 8 2 2 2 2" xfId="464" xr:uid="{00000000-0005-0000-0000-00003A020000}"/>
    <cellStyle name="Normal 8 2 2 2 2 2" xfId="6127" xr:uid="{00000000-0005-0000-0000-00003B020000}"/>
    <cellStyle name="Normal 8 2 2 2 2 3" xfId="5988" xr:uid="{00000000-0005-0000-0000-00003C020000}"/>
    <cellStyle name="Normal 8 2 2 2 3" xfId="6126" xr:uid="{00000000-0005-0000-0000-00003D020000}"/>
    <cellStyle name="Normal 8 2 2 2 4" xfId="5987" xr:uid="{00000000-0005-0000-0000-00003E020000}"/>
    <cellStyle name="Normal 8 2 2 3" xfId="465" xr:uid="{00000000-0005-0000-0000-00003F020000}"/>
    <cellStyle name="Normal 8 2 2 3 2" xfId="6128" xr:uid="{00000000-0005-0000-0000-000040020000}"/>
    <cellStyle name="Normal 8 2 2 3 3" xfId="5989" xr:uid="{00000000-0005-0000-0000-000041020000}"/>
    <cellStyle name="Normal 8 2 2 4" xfId="6125" xr:uid="{00000000-0005-0000-0000-000042020000}"/>
    <cellStyle name="Normal 8 2 2 5" xfId="5986" xr:uid="{00000000-0005-0000-0000-000043020000}"/>
    <cellStyle name="Normal 8 2 3" xfId="466" xr:uid="{00000000-0005-0000-0000-000044020000}"/>
    <cellStyle name="Normal 8 2 3 2" xfId="467" xr:uid="{00000000-0005-0000-0000-000045020000}"/>
    <cellStyle name="Normal 8 2 3 2 2" xfId="6130" xr:uid="{00000000-0005-0000-0000-000046020000}"/>
    <cellStyle name="Normal 8 2 3 2 3" xfId="5991" xr:uid="{00000000-0005-0000-0000-000047020000}"/>
    <cellStyle name="Normal 8 2 3 3" xfId="6129" xr:uid="{00000000-0005-0000-0000-000048020000}"/>
    <cellStyle name="Normal 8 2 3 4" xfId="5990" xr:uid="{00000000-0005-0000-0000-000049020000}"/>
    <cellStyle name="Normal 8 2 4" xfId="468" xr:uid="{00000000-0005-0000-0000-00004A020000}"/>
    <cellStyle name="Normal 8 2 4 2" xfId="6131" xr:uid="{00000000-0005-0000-0000-00004B020000}"/>
    <cellStyle name="Normal 8 2 4 3" xfId="5992" xr:uid="{00000000-0005-0000-0000-00004C020000}"/>
    <cellStyle name="Normal 8 2 5" xfId="6124" xr:uid="{00000000-0005-0000-0000-00004D020000}"/>
    <cellStyle name="Normal 8 2 6" xfId="5985" xr:uid="{00000000-0005-0000-0000-00004E020000}"/>
    <cellStyle name="Normal 8 2 7" xfId="461" xr:uid="{00000000-0005-0000-0000-00004F020000}"/>
    <cellStyle name="Normal 8 3" xfId="469" xr:uid="{00000000-0005-0000-0000-000050020000}"/>
    <cellStyle name="Normal 8 3 2" xfId="470" xr:uid="{00000000-0005-0000-0000-000051020000}"/>
    <cellStyle name="Normal 8 3 2 2" xfId="471" xr:uid="{00000000-0005-0000-0000-000052020000}"/>
    <cellStyle name="Normal 8 3 2 2 2" xfId="6134" xr:uid="{00000000-0005-0000-0000-000053020000}"/>
    <cellStyle name="Normal 8 3 2 2 3" xfId="5995" xr:uid="{00000000-0005-0000-0000-000054020000}"/>
    <cellStyle name="Normal 8 3 2 3" xfId="6133" xr:uid="{00000000-0005-0000-0000-000055020000}"/>
    <cellStyle name="Normal 8 3 2 4" xfId="5994" xr:uid="{00000000-0005-0000-0000-000056020000}"/>
    <cellStyle name="Normal 8 3 3" xfId="472" xr:uid="{00000000-0005-0000-0000-000057020000}"/>
    <cellStyle name="Normal 8 3 3 2" xfId="6135" xr:uid="{00000000-0005-0000-0000-000058020000}"/>
    <cellStyle name="Normal 8 3 3 3" xfId="5996" xr:uid="{00000000-0005-0000-0000-000059020000}"/>
    <cellStyle name="Normal 8 3 4" xfId="6132" xr:uid="{00000000-0005-0000-0000-00005A020000}"/>
    <cellStyle name="Normal 8 3 5" xfId="5993" xr:uid="{00000000-0005-0000-0000-00005B020000}"/>
    <cellStyle name="Normal 8 4" xfId="473" xr:uid="{00000000-0005-0000-0000-00005C020000}"/>
    <cellStyle name="Normal 8 4 2" xfId="474" xr:uid="{00000000-0005-0000-0000-00005D020000}"/>
    <cellStyle name="Normal 8 4 2 2" xfId="6137" xr:uid="{00000000-0005-0000-0000-00005E020000}"/>
    <cellStyle name="Normal 8 4 2 3" xfId="5998" xr:uid="{00000000-0005-0000-0000-00005F020000}"/>
    <cellStyle name="Normal 8 4 3" xfId="6136" xr:uid="{00000000-0005-0000-0000-000060020000}"/>
    <cellStyle name="Normal 8 4 4" xfId="5997" xr:uid="{00000000-0005-0000-0000-000061020000}"/>
    <cellStyle name="Normal 8 5" xfId="475" xr:uid="{00000000-0005-0000-0000-000062020000}"/>
    <cellStyle name="Normal 8 5 2" xfId="6138" xr:uid="{00000000-0005-0000-0000-000063020000}"/>
    <cellStyle name="Normal 8 5 3" xfId="5999" xr:uid="{00000000-0005-0000-0000-000064020000}"/>
    <cellStyle name="Normal 8 6" xfId="6123" xr:uid="{00000000-0005-0000-0000-000065020000}"/>
    <cellStyle name="Normal 8 7" xfId="5984" xr:uid="{00000000-0005-0000-0000-000066020000}"/>
    <cellStyle name="Normal 8 8" xfId="460" xr:uid="{00000000-0005-0000-0000-000067020000}"/>
    <cellStyle name="Normal 9" xfId="126" xr:uid="{00000000-0005-0000-0000-000068020000}"/>
    <cellStyle name="Normal 9 2" xfId="477" xr:uid="{00000000-0005-0000-0000-000069020000}"/>
    <cellStyle name="Normal 9 2 2" xfId="478" xr:uid="{00000000-0005-0000-0000-00006A020000}"/>
    <cellStyle name="Normal 9 2 2 2" xfId="479" xr:uid="{00000000-0005-0000-0000-00006B020000}"/>
    <cellStyle name="Normal 9 2 2 2 2" xfId="480" xr:uid="{00000000-0005-0000-0000-00006C020000}"/>
    <cellStyle name="Normal 9 2 2 2 2 2" xfId="6143" xr:uid="{00000000-0005-0000-0000-00006D020000}"/>
    <cellStyle name="Normal 9 2 2 2 2 3" xfId="6004" xr:uid="{00000000-0005-0000-0000-00006E020000}"/>
    <cellStyle name="Normal 9 2 2 2 3" xfId="6142" xr:uid="{00000000-0005-0000-0000-00006F020000}"/>
    <cellStyle name="Normal 9 2 2 2 4" xfId="6003" xr:uid="{00000000-0005-0000-0000-000070020000}"/>
    <cellStyle name="Normal 9 2 2 3" xfId="481" xr:uid="{00000000-0005-0000-0000-000071020000}"/>
    <cellStyle name="Normal 9 2 2 3 2" xfId="6144" xr:uid="{00000000-0005-0000-0000-000072020000}"/>
    <cellStyle name="Normal 9 2 2 3 3" xfId="6005" xr:uid="{00000000-0005-0000-0000-000073020000}"/>
    <cellStyle name="Normal 9 2 2 4" xfId="6141" xr:uid="{00000000-0005-0000-0000-000074020000}"/>
    <cellStyle name="Normal 9 2 2 5" xfId="6002" xr:uid="{00000000-0005-0000-0000-000075020000}"/>
    <cellStyle name="Normal 9 2 3" xfId="482" xr:uid="{00000000-0005-0000-0000-000076020000}"/>
    <cellStyle name="Normal 9 2 3 2" xfId="483" xr:uid="{00000000-0005-0000-0000-000077020000}"/>
    <cellStyle name="Normal 9 2 3 2 2" xfId="6146" xr:uid="{00000000-0005-0000-0000-000078020000}"/>
    <cellStyle name="Normal 9 2 3 2 3" xfId="6007" xr:uid="{00000000-0005-0000-0000-000079020000}"/>
    <cellStyle name="Normal 9 2 3 3" xfId="6145" xr:uid="{00000000-0005-0000-0000-00007A020000}"/>
    <cellStyle name="Normal 9 2 3 4" xfId="6006" xr:uid="{00000000-0005-0000-0000-00007B020000}"/>
    <cellStyle name="Normal 9 2 4" xfId="484" xr:uid="{00000000-0005-0000-0000-00007C020000}"/>
    <cellStyle name="Normal 9 2 4 2" xfId="6147" xr:uid="{00000000-0005-0000-0000-00007D020000}"/>
    <cellStyle name="Normal 9 2 4 3" xfId="6008" xr:uid="{00000000-0005-0000-0000-00007E020000}"/>
    <cellStyle name="Normal 9 2 5" xfId="6140" xr:uid="{00000000-0005-0000-0000-00007F020000}"/>
    <cellStyle name="Normal 9 2 6" xfId="6001" xr:uid="{00000000-0005-0000-0000-000080020000}"/>
    <cellStyle name="Normal 9 3" xfId="485" xr:uid="{00000000-0005-0000-0000-000081020000}"/>
    <cellStyle name="Normal 9 3 2" xfId="486" xr:uid="{00000000-0005-0000-0000-000082020000}"/>
    <cellStyle name="Normal 9 3 2 2" xfId="487" xr:uid="{00000000-0005-0000-0000-000083020000}"/>
    <cellStyle name="Normal 9 3 2 2 2" xfId="6150" xr:uid="{00000000-0005-0000-0000-000084020000}"/>
    <cellStyle name="Normal 9 3 2 2 3" xfId="6011" xr:uid="{00000000-0005-0000-0000-000085020000}"/>
    <cellStyle name="Normal 9 3 2 3" xfId="6149" xr:uid="{00000000-0005-0000-0000-000086020000}"/>
    <cellStyle name="Normal 9 3 2 4" xfId="6010" xr:uid="{00000000-0005-0000-0000-000087020000}"/>
    <cellStyle name="Normal 9 3 3" xfId="488" xr:uid="{00000000-0005-0000-0000-000088020000}"/>
    <cellStyle name="Normal 9 3 3 2" xfId="6151" xr:uid="{00000000-0005-0000-0000-000089020000}"/>
    <cellStyle name="Normal 9 3 3 3" xfId="6012" xr:uid="{00000000-0005-0000-0000-00008A020000}"/>
    <cellStyle name="Normal 9 3 4" xfId="6148" xr:uid="{00000000-0005-0000-0000-00008B020000}"/>
    <cellStyle name="Normal 9 3 5" xfId="6009" xr:uid="{00000000-0005-0000-0000-00008C020000}"/>
    <cellStyle name="Normal 9 4" xfId="489" xr:uid="{00000000-0005-0000-0000-00008D020000}"/>
    <cellStyle name="Normal 9 4 2" xfId="490" xr:uid="{00000000-0005-0000-0000-00008E020000}"/>
    <cellStyle name="Normal 9 4 2 2" xfId="6153" xr:uid="{00000000-0005-0000-0000-00008F020000}"/>
    <cellStyle name="Normal 9 4 2 3" xfId="6014" xr:uid="{00000000-0005-0000-0000-000090020000}"/>
    <cellStyle name="Normal 9 4 3" xfId="6152" xr:uid="{00000000-0005-0000-0000-000091020000}"/>
    <cellStyle name="Normal 9 4 4" xfId="6013" xr:uid="{00000000-0005-0000-0000-000092020000}"/>
    <cellStyle name="Normal 9 5" xfId="491" xr:uid="{00000000-0005-0000-0000-000093020000}"/>
    <cellStyle name="Normal 9 5 2" xfId="6154" xr:uid="{00000000-0005-0000-0000-000094020000}"/>
    <cellStyle name="Normal 9 5 3" xfId="6015" xr:uid="{00000000-0005-0000-0000-000095020000}"/>
    <cellStyle name="Normal 9 6" xfId="6139" xr:uid="{00000000-0005-0000-0000-000096020000}"/>
    <cellStyle name="Normal 9 7" xfId="6000" xr:uid="{00000000-0005-0000-0000-000097020000}"/>
    <cellStyle name="Normal 9 8" xfId="476" xr:uid="{00000000-0005-0000-0000-000098020000}"/>
    <cellStyle name="Normal_~9123685" xfId="32852" xr:uid="{382B59BC-C869-4C11-8AEE-75E3C3A130A7}"/>
    <cellStyle name="Normal_Revision Package Data 2009-09-29 - v3.6" xfId="32853" xr:uid="{A97338A1-D55C-4961-B2F5-DCF00914725B}"/>
    <cellStyle name="Note 2" xfId="492" xr:uid="{00000000-0005-0000-0000-000099020000}"/>
    <cellStyle name="Note 2 2" xfId="493" xr:uid="{00000000-0005-0000-0000-00009A020000}"/>
    <cellStyle name="Note 2 2 2" xfId="11471" xr:uid="{00000000-0005-0000-0000-00009B020000}"/>
    <cellStyle name="Note 2 2 3" xfId="11533" xr:uid="{00000000-0005-0000-0000-00009C020000}"/>
    <cellStyle name="Note 2 2 4" xfId="17336" xr:uid="{00000000-0005-0000-0000-00009D020000}"/>
    <cellStyle name="Note 2 2 5" xfId="229" xr:uid="{00000000-0005-0000-0000-00009E020000}"/>
    <cellStyle name="Note 2 2 6" xfId="22579" xr:uid="{00000000-0005-0000-0000-00009F020000}"/>
    <cellStyle name="Note 2 3" xfId="494" xr:uid="{00000000-0005-0000-0000-0000A0020000}"/>
    <cellStyle name="Note 2 3 2" xfId="11470" xr:uid="{00000000-0005-0000-0000-0000A1020000}"/>
    <cellStyle name="Note 2 3 3" xfId="6267" xr:uid="{00000000-0005-0000-0000-0000A2020000}"/>
    <cellStyle name="Note 2 3 4" xfId="17204" xr:uid="{00000000-0005-0000-0000-0000A3020000}"/>
    <cellStyle name="Note 2 3 5" xfId="22456" xr:uid="{00000000-0005-0000-0000-0000A4020000}"/>
    <cellStyle name="Note 2 3 6" xfId="27750" xr:uid="{00000000-0005-0000-0000-0000A5020000}"/>
    <cellStyle name="Note 2 4" xfId="11472" xr:uid="{00000000-0005-0000-0000-0000A6020000}"/>
    <cellStyle name="Note 2 5" xfId="6216" xr:uid="{00000000-0005-0000-0000-0000A7020000}"/>
    <cellStyle name="Note 2 6" xfId="17203" xr:uid="{00000000-0005-0000-0000-0000A8020000}"/>
    <cellStyle name="Note 2 7" xfId="22574" xr:uid="{00000000-0005-0000-0000-0000A9020000}"/>
    <cellStyle name="Note 2 8" xfId="27822" xr:uid="{00000000-0005-0000-0000-0000AA020000}"/>
    <cellStyle name="Output 2" xfId="495" xr:uid="{00000000-0005-0000-0000-0000AB020000}"/>
    <cellStyle name="Output 2 2" xfId="496" xr:uid="{00000000-0005-0000-0000-0000AC020000}"/>
    <cellStyle name="Output 2 2 2" xfId="11468" xr:uid="{00000000-0005-0000-0000-0000AD020000}"/>
    <cellStyle name="Output 2 2 3" xfId="11790" xr:uid="{00000000-0005-0000-0000-0000AE020000}"/>
    <cellStyle name="Output 2 2 4" xfId="6263" xr:uid="{00000000-0005-0000-0000-0000AF020000}"/>
    <cellStyle name="Output 2 2 5" xfId="22457" xr:uid="{00000000-0005-0000-0000-0000B0020000}"/>
    <cellStyle name="Output 2 2 6" xfId="27751" xr:uid="{00000000-0005-0000-0000-0000B1020000}"/>
    <cellStyle name="Output 2 3" xfId="497" xr:uid="{00000000-0005-0000-0000-0000B2020000}"/>
    <cellStyle name="Output 2 3 2" xfId="11467" xr:uid="{00000000-0005-0000-0000-0000B3020000}"/>
    <cellStyle name="Output 2 3 3" xfId="3128" xr:uid="{00000000-0005-0000-0000-0000B4020000}"/>
    <cellStyle name="Output 2 3 4" xfId="6205" xr:uid="{00000000-0005-0000-0000-0000B5020000}"/>
    <cellStyle name="Output 2 3 5" xfId="22573" xr:uid="{00000000-0005-0000-0000-0000B6020000}"/>
    <cellStyle name="Output 2 3 6" xfId="27821" xr:uid="{00000000-0005-0000-0000-0000B7020000}"/>
    <cellStyle name="Output 2 4" xfId="11469" xr:uid="{00000000-0005-0000-0000-0000B8020000}"/>
    <cellStyle name="Output 2 5" xfId="11892" xr:uid="{00000000-0005-0000-0000-0000B9020000}"/>
    <cellStyle name="Output 2 6" xfId="17337" xr:uid="{00000000-0005-0000-0000-0000BA020000}"/>
    <cellStyle name="Output 2 7" xfId="22572" xr:uid="{00000000-0005-0000-0000-0000BB020000}"/>
    <cellStyle name="Output 2 8" xfId="27820" xr:uid="{00000000-0005-0000-0000-0000BC020000}"/>
    <cellStyle name="PegasusColHeadings" xfId="70" xr:uid="{00000000-0005-0000-0000-0000BD020000}"/>
    <cellStyle name="PegasusSequenceBody" xfId="71" xr:uid="{00000000-0005-0000-0000-0000BE020000}"/>
    <cellStyle name="PegasusSequenceBody 2" xfId="181" xr:uid="{00000000-0005-0000-0000-0000BF020000}"/>
    <cellStyle name="PegasusSequenceBody 3" xfId="5882" xr:uid="{00000000-0005-0000-0000-0000C0020000}"/>
    <cellStyle name="Percent 2" xfId="73" xr:uid="{00000000-0005-0000-0000-0000C1020000}"/>
    <cellStyle name="Percent 2 2" xfId="183" xr:uid="{00000000-0005-0000-0000-0000C2020000}"/>
    <cellStyle name="Percent 2 5" xfId="499" xr:uid="{00000000-0005-0000-0000-0000C3020000}"/>
    <cellStyle name="Percent 2 5 2" xfId="6155" xr:uid="{00000000-0005-0000-0000-0000C4020000}"/>
    <cellStyle name="Percent 2 5 3" xfId="6016" xr:uid="{00000000-0005-0000-0000-0000C5020000}"/>
    <cellStyle name="Percent 3" xfId="74" xr:uid="{00000000-0005-0000-0000-0000C6020000}"/>
    <cellStyle name="Percent 3 2" xfId="184" xr:uid="{00000000-0005-0000-0000-0000C7020000}"/>
    <cellStyle name="Percent 4" xfId="75" xr:uid="{00000000-0005-0000-0000-0000C8020000}"/>
    <cellStyle name="Percent 4 2" xfId="185" xr:uid="{00000000-0005-0000-0000-0000C9020000}"/>
    <cellStyle name="Percent 5" xfId="182" xr:uid="{00000000-0005-0000-0000-0000CA020000}"/>
    <cellStyle name="Percent 6" xfId="204" xr:uid="{00000000-0005-0000-0000-0000CB020000}"/>
    <cellStyle name="Percent 7" xfId="205" xr:uid="{00000000-0005-0000-0000-0000CC020000}"/>
    <cellStyle name="Percent 8" xfId="72" xr:uid="{00000000-0005-0000-0000-0000CD020000}"/>
    <cellStyle name="Percentage" xfId="76" xr:uid="{00000000-0005-0000-0000-0000CE020000}"/>
    <cellStyle name="Percentage 2" xfId="77" xr:uid="{00000000-0005-0000-0000-0000CF020000}"/>
    <cellStyle name="Percentage 2 2" xfId="186" xr:uid="{00000000-0005-0000-0000-0000D0020000}"/>
    <cellStyle name="Percentage 3" xfId="78" xr:uid="{00000000-0005-0000-0000-0000D1020000}"/>
    <cellStyle name="Percentage 3 2" xfId="187" xr:uid="{00000000-0005-0000-0000-0000D2020000}"/>
    <cellStyle name="SAPBEXaggData" xfId="79" xr:uid="{00000000-0005-0000-0000-0000D3020000}"/>
    <cellStyle name="SAPBEXaggData 10" xfId="11959" xr:uid="{00000000-0005-0000-0000-0000D4020000}"/>
    <cellStyle name="SAPBEXaggData 11" xfId="17084" xr:uid="{00000000-0005-0000-0000-0000D5020000}"/>
    <cellStyle name="SAPBEXaggData 12" xfId="22364" xr:uid="{00000000-0005-0000-0000-0000D6020000}"/>
    <cellStyle name="SAPBEXaggData 13" xfId="27675" xr:uid="{00000000-0005-0000-0000-0000D7020000}"/>
    <cellStyle name="SAPBEXaggData 2" xfId="80" xr:uid="{00000000-0005-0000-0000-0000D8020000}"/>
    <cellStyle name="SAPBEXaggData 2 10" xfId="22455" xr:uid="{00000000-0005-0000-0000-0000D9020000}"/>
    <cellStyle name="SAPBEXaggData 2 11" xfId="27749" xr:uid="{00000000-0005-0000-0000-0000DA020000}"/>
    <cellStyle name="SAPBEXaggData 2 2" xfId="503" xr:uid="{00000000-0005-0000-0000-0000DB020000}"/>
    <cellStyle name="SAPBEXaggData 2 2 2" xfId="504" xr:uid="{00000000-0005-0000-0000-0000DC020000}"/>
    <cellStyle name="SAPBEXaggData 2 2 2 10" xfId="11525" xr:uid="{00000000-0005-0000-0000-0000DD020000}"/>
    <cellStyle name="SAPBEXaggData 2 2 2 2" xfId="505" xr:uid="{00000000-0005-0000-0000-0000DE020000}"/>
    <cellStyle name="SAPBEXaggData 2 2 2 2 2" xfId="506" xr:uid="{00000000-0005-0000-0000-0000DF020000}"/>
    <cellStyle name="SAPBEXaggData 2 2 2 2 2 2" xfId="507" xr:uid="{00000000-0005-0000-0000-0000E0020000}"/>
    <cellStyle name="SAPBEXaggData 2 2 2 2 2 2 2" xfId="11457" xr:uid="{00000000-0005-0000-0000-0000E1020000}"/>
    <cellStyle name="SAPBEXaggData 2 2 2 2 2 2 3" xfId="11792" xr:uid="{00000000-0005-0000-0000-0000E2020000}"/>
    <cellStyle name="SAPBEXaggData 2 2 2 2 2 2 4" xfId="11521" xr:uid="{00000000-0005-0000-0000-0000E3020000}"/>
    <cellStyle name="SAPBEXaggData 2 2 2 2 2 2 5" xfId="22454" xr:uid="{00000000-0005-0000-0000-0000E4020000}"/>
    <cellStyle name="SAPBEXaggData 2 2 2 2 2 2 6" xfId="27748" xr:uid="{00000000-0005-0000-0000-0000E5020000}"/>
    <cellStyle name="SAPBEXaggData 2 2 2 2 2 3" xfId="11458" xr:uid="{00000000-0005-0000-0000-0000E6020000}"/>
    <cellStyle name="SAPBEXaggData 2 2 2 2 2 4" xfId="6218" xr:uid="{00000000-0005-0000-0000-0000E7020000}"/>
    <cellStyle name="SAPBEXaggData 2 2 2 2 2 5" xfId="17332" xr:uid="{00000000-0005-0000-0000-0000E8020000}"/>
    <cellStyle name="SAPBEXaggData 2 2 2 2 2 6" xfId="22569" xr:uid="{00000000-0005-0000-0000-0000E9020000}"/>
    <cellStyle name="SAPBEXaggData 2 2 2 2 2 7" xfId="27817" xr:uid="{00000000-0005-0000-0000-0000EA020000}"/>
    <cellStyle name="SAPBEXaggData 2 2 2 2 3" xfId="508" xr:uid="{00000000-0005-0000-0000-0000EB020000}"/>
    <cellStyle name="SAPBEXaggData 2 2 2 2 3 2" xfId="11456" xr:uid="{00000000-0005-0000-0000-0000EC020000}"/>
    <cellStyle name="SAPBEXaggData 2 2 2 2 3 3" xfId="6217" xr:uid="{00000000-0005-0000-0000-0000ED020000}"/>
    <cellStyle name="SAPBEXaggData 2 2 2 2 3 4" xfId="17197" xr:uid="{00000000-0005-0000-0000-0000EE020000}"/>
    <cellStyle name="SAPBEXaggData 2 2 2 2 3 5" xfId="22570" xr:uid="{00000000-0005-0000-0000-0000EF020000}"/>
    <cellStyle name="SAPBEXaggData 2 2 2 2 3 6" xfId="27818" xr:uid="{00000000-0005-0000-0000-0000F0020000}"/>
    <cellStyle name="SAPBEXaggData 2 2 2 2 4" xfId="11459" xr:uid="{00000000-0005-0000-0000-0000F1020000}"/>
    <cellStyle name="SAPBEXaggData 2 2 2 2 5" xfId="12032" xr:uid="{00000000-0005-0000-0000-0000F2020000}"/>
    <cellStyle name="SAPBEXaggData 2 2 2 2 6" xfId="17199" xr:uid="{00000000-0005-0000-0000-0000F3020000}"/>
    <cellStyle name="SAPBEXaggData 2 2 2 2 7" xfId="22453" xr:uid="{00000000-0005-0000-0000-0000F4020000}"/>
    <cellStyle name="SAPBEXaggData 2 2 2 2 8" xfId="27747" xr:uid="{00000000-0005-0000-0000-0000F5020000}"/>
    <cellStyle name="SAPBEXaggData 2 2 2 3" xfId="509" xr:uid="{00000000-0005-0000-0000-0000F6020000}"/>
    <cellStyle name="SAPBEXaggData 2 2 2 3 2" xfId="510" xr:uid="{00000000-0005-0000-0000-0000F7020000}"/>
    <cellStyle name="SAPBEXaggData 2 2 2 3 2 2" xfId="511" xr:uid="{00000000-0005-0000-0000-0000F8020000}"/>
    <cellStyle name="SAPBEXaggData 2 2 2 3 2 2 2" xfId="11453" xr:uid="{00000000-0005-0000-0000-0000F9020000}"/>
    <cellStyle name="SAPBEXaggData 2 2 2 3 2 2 3" xfId="11539" xr:uid="{00000000-0005-0000-0000-0000FA020000}"/>
    <cellStyle name="SAPBEXaggData 2 2 2 3 2 2 4" xfId="17331" xr:uid="{00000000-0005-0000-0000-0000FB020000}"/>
    <cellStyle name="SAPBEXaggData 2 2 2 3 2 2 5" xfId="6210" xr:uid="{00000000-0005-0000-0000-0000FC020000}"/>
    <cellStyle name="SAPBEXaggData 2 2 2 3 2 2 6" xfId="22580" xr:uid="{00000000-0005-0000-0000-0000FD020000}"/>
    <cellStyle name="SAPBEXaggData 2 2 2 3 2 3" xfId="11454" xr:uid="{00000000-0005-0000-0000-0000FE020000}"/>
    <cellStyle name="SAPBEXaggData 2 2 2 3 2 4" xfId="11538" xr:uid="{00000000-0005-0000-0000-0000FF020000}"/>
    <cellStyle name="SAPBEXaggData 2 2 2 3 2 5" xfId="17198" xr:uid="{00000000-0005-0000-0000-000000030000}"/>
    <cellStyle name="SAPBEXaggData 2 2 2 3 2 6" xfId="17220" xr:uid="{00000000-0005-0000-0000-000001030000}"/>
    <cellStyle name="SAPBEXaggData 2 2 2 3 2 7" xfId="22462" xr:uid="{00000000-0005-0000-0000-000002030000}"/>
    <cellStyle name="SAPBEXaggData 2 2 2 3 3" xfId="512" xr:uid="{00000000-0005-0000-0000-000003030000}"/>
    <cellStyle name="SAPBEXaggData 2 2 2 3 3 2" xfId="11452" xr:uid="{00000000-0005-0000-0000-000004030000}"/>
    <cellStyle name="SAPBEXaggData 2 2 2 3 3 3" xfId="11757" xr:uid="{00000000-0005-0000-0000-000005030000}"/>
    <cellStyle name="SAPBEXaggData 2 2 2 3 3 4" xfId="11678" xr:uid="{00000000-0005-0000-0000-000006030000}"/>
    <cellStyle name="SAPBEXaggData 2 2 2 3 3 5" xfId="22445" xr:uid="{00000000-0005-0000-0000-000007030000}"/>
    <cellStyle name="SAPBEXaggData 2 2 2 3 3 6" xfId="27739" xr:uid="{00000000-0005-0000-0000-000008030000}"/>
    <cellStyle name="SAPBEXaggData 2 2 2 3 4" xfId="11455" xr:uid="{00000000-0005-0000-0000-000009030000}"/>
    <cellStyle name="SAPBEXaggData 2 2 2 3 5" xfId="11537" xr:uid="{00000000-0005-0000-0000-00000A030000}"/>
    <cellStyle name="SAPBEXaggData 2 2 2 3 6" xfId="17330" xr:uid="{00000000-0005-0000-0000-00000B030000}"/>
    <cellStyle name="SAPBEXaggData 2 2 2 3 7" xfId="17352" xr:uid="{00000000-0005-0000-0000-00000C030000}"/>
    <cellStyle name="SAPBEXaggData 2 2 2 3 8" xfId="22581" xr:uid="{00000000-0005-0000-0000-00000D030000}"/>
    <cellStyle name="SAPBEXaggData 2 2 2 4" xfId="513" xr:uid="{00000000-0005-0000-0000-00000E030000}"/>
    <cellStyle name="SAPBEXaggData 2 2 2 4 2" xfId="514" xr:uid="{00000000-0005-0000-0000-00000F030000}"/>
    <cellStyle name="SAPBEXaggData 2 2 2 4 2 2" xfId="11450" xr:uid="{00000000-0005-0000-0000-000010030000}"/>
    <cellStyle name="SAPBEXaggData 2 2 2 4 2 3" xfId="11752" xr:uid="{00000000-0005-0000-0000-000011030000}"/>
    <cellStyle name="SAPBEXaggData 2 2 2 4 2 4" xfId="17193" xr:uid="{00000000-0005-0000-0000-000012030000}"/>
    <cellStyle name="SAPBEXaggData 2 2 2 4 2 5" xfId="22452" xr:uid="{00000000-0005-0000-0000-000013030000}"/>
    <cellStyle name="SAPBEXaggData 2 2 2 4 2 6" xfId="27746" xr:uid="{00000000-0005-0000-0000-000014030000}"/>
    <cellStyle name="SAPBEXaggData 2 2 2 4 3" xfId="11451" xr:uid="{00000000-0005-0000-0000-000015030000}"/>
    <cellStyle name="SAPBEXaggData 2 2 2 4 4" xfId="11760" xr:uid="{00000000-0005-0000-0000-000016030000}"/>
    <cellStyle name="SAPBEXaggData 2 2 2 4 5" xfId="6215" xr:uid="{00000000-0005-0000-0000-000017030000}"/>
    <cellStyle name="SAPBEXaggData 2 2 2 4 6" xfId="22561" xr:uid="{00000000-0005-0000-0000-000018030000}"/>
    <cellStyle name="SAPBEXaggData 2 2 2 4 7" xfId="27809" xr:uid="{00000000-0005-0000-0000-000019030000}"/>
    <cellStyle name="SAPBEXaggData 2 2 2 5" xfId="515" xr:uid="{00000000-0005-0000-0000-00001A030000}"/>
    <cellStyle name="SAPBEXaggData 2 2 2 5 2" xfId="11449" xr:uid="{00000000-0005-0000-0000-00001B030000}"/>
    <cellStyle name="SAPBEXaggData 2 2 2 5 3" xfId="3035" xr:uid="{00000000-0005-0000-0000-00001C030000}"/>
    <cellStyle name="SAPBEXaggData 2 2 2 5 4" xfId="17326" xr:uid="{00000000-0005-0000-0000-00001D030000}"/>
    <cellStyle name="SAPBEXaggData 2 2 2 5 5" xfId="22568" xr:uid="{00000000-0005-0000-0000-00001E030000}"/>
    <cellStyle name="SAPBEXaggData 2 2 2 5 6" xfId="27816" xr:uid="{00000000-0005-0000-0000-00001F030000}"/>
    <cellStyle name="SAPBEXaggData 2 2 2 6" xfId="11460" xr:uid="{00000000-0005-0000-0000-000020030000}"/>
    <cellStyle name="SAPBEXaggData 2 2 2 7" xfId="11536" xr:uid="{00000000-0005-0000-0000-000021030000}"/>
    <cellStyle name="SAPBEXaggData 2 2 2 8" xfId="6262" xr:uid="{00000000-0005-0000-0000-000022030000}"/>
    <cellStyle name="SAPBEXaggData 2 2 2 9" xfId="17221" xr:uid="{00000000-0005-0000-0000-000023030000}"/>
    <cellStyle name="SAPBEXaggData 2 2 3" xfId="516" xr:uid="{00000000-0005-0000-0000-000024030000}"/>
    <cellStyle name="SAPBEXaggData 2 2 3 2" xfId="517" xr:uid="{00000000-0005-0000-0000-000025030000}"/>
    <cellStyle name="SAPBEXaggData 2 2 3 2 2" xfId="518" xr:uid="{00000000-0005-0000-0000-000026030000}"/>
    <cellStyle name="SAPBEXaggData 2 2 3 2 2 2" xfId="11446" xr:uid="{00000000-0005-0000-0000-000027030000}"/>
    <cellStyle name="SAPBEXaggData 2 2 3 2 2 3" xfId="6221" xr:uid="{00000000-0005-0000-0000-000028030000}"/>
    <cellStyle name="SAPBEXaggData 2 2 3 2 2 4" xfId="11791" xr:uid="{00000000-0005-0000-0000-000029030000}"/>
    <cellStyle name="SAPBEXaggData 2 2 3 2 2 5" xfId="22566" xr:uid="{00000000-0005-0000-0000-00002A030000}"/>
    <cellStyle name="SAPBEXaggData 2 2 3 2 2 6" xfId="27814" xr:uid="{00000000-0005-0000-0000-00002B030000}"/>
    <cellStyle name="SAPBEXaggData 2 2 3 2 3" xfId="11447" xr:uid="{00000000-0005-0000-0000-00002C030000}"/>
    <cellStyle name="SAPBEXaggData 2 2 3 2 4" xfId="11889" xr:uid="{00000000-0005-0000-0000-00002D030000}"/>
    <cellStyle name="SAPBEXaggData 2 2 3 2 5" xfId="17329" xr:uid="{00000000-0005-0000-0000-00002E030000}"/>
    <cellStyle name="SAPBEXaggData 2 2 3 2 6" xfId="22450" xr:uid="{00000000-0005-0000-0000-00002F030000}"/>
    <cellStyle name="SAPBEXaggData 2 2 3 2 7" xfId="27744" xr:uid="{00000000-0005-0000-0000-000030030000}"/>
    <cellStyle name="SAPBEXaggData 2 2 3 3" xfId="519" xr:uid="{00000000-0005-0000-0000-000031030000}"/>
    <cellStyle name="SAPBEXaggData 2 2 3 3 2" xfId="11445" xr:uid="{00000000-0005-0000-0000-000032030000}"/>
    <cellStyle name="SAPBEXaggData 2 2 3 3 3" xfId="11753" xr:uid="{00000000-0005-0000-0000-000033030000}"/>
    <cellStyle name="SAPBEXaggData 2 2 3 3 4" xfId="17194" xr:uid="{00000000-0005-0000-0000-000034030000}"/>
    <cellStyle name="SAPBEXaggData 2 2 3 3 5" xfId="22451" xr:uid="{00000000-0005-0000-0000-000035030000}"/>
    <cellStyle name="SAPBEXaggData 2 2 3 3 6" xfId="27745" xr:uid="{00000000-0005-0000-0000-000036030000}"/>
    <cellStyle name="SAPBEXaggData 2 2 3 4" xfId="11448" xr:uid="{00000000-0005-0000-0000-000037030000}"/>
    <cellStyle name="SAPBEXaggData 2 2 3 5" xfId="11540" xr:uid="{00000000-0005-0000-0000-000038030000}"/>
    <cellStyle name="SAPBEXaggData 2 2 3 6" xfId="17196" xr:uid="{00000000-0005-0000-0000-000039030000}"/>
    <cellStyle name="SAPBEXaggData 2 2 3 7" xfId="17353" xr:uid="{00000000-0005-0000-0000-00003A030000}"/>
    <cellStyle name="SAPBEXaggData 2 2 3 8" xfId="22461" xr:uid="{00000000-0005-0000-0000-00003B030000}"/>
    <cellStyle name="SAPBEXaggData 2 2 4" xfId="11461" xr:uid="{00000000-0005-0000-0000-00003C030000}"/>
    <cellStyle name="SAPBEXaggData 2 2 5" xfId="11754" xr:uid="{00000000-0005-0000-0000-00003D030000}"/>
    <cellStyle name="SAPBEXaggData 2 2 6" xfId="11465" xr:uid="{00000000-0005-0000-0000-00003E030000}"/>
    <cellStyle name="SAPBEXaggData 2 2 7" xfId="22571" xr:uid="{00000000-0005-0000-0000-00003F030000}"/>
    <cellStyle name="SAPBEXaggData 2 2 8" xfId="27819" xr:uid="{00000000-0005-0000-0000-000040030000}"/>
    <cellStyle name="SAPBEXaggData 2 3" xfId="520" xr:uid="{00000000-0005-0000-0000-000041030000}"/>
    <cellStyle name="SAPBEXaggData 2 3 10" xfId="27815" xr:uid="{00000000-0005-0000-0000-000042030000}"/>
    <cellStyle name="SAPBEXaggData 2 3 2" xfId="521" xr:uid="{00000000-0005-0000-0000-000043030000}"/>
    <cellStyle name="SAPBEXaggData 2 3 2 2" xfId="522" xr:uid="{00000000-0005-0000-0000-000044030000}"/>
    <cellStyle name="SAPBEXaggData 2 3 2 2 2" xfId="523" xr:uid="{00000000-0005-0000-0000-000045030000}"/>
    <cellStyle name="SAPBEXaggData 2 3 2 2 2 2" xfId="11441" xr:uid="{00000000-0005-0000-0000-000046030000}"/>
    <cellStyle name="SAPBEXaggData 2 3 2 2 2 3" xfId="11895" xr:uid="{00000000-0005-0000-0000-000047030000}"/>
    <cellStyle name="SAPBEXaggData 2 3 2 2 2 4" xfId="11520" xr:uid="{00000000-0005-0000-0000-000048030000}"/>
    <cellStyle name="SAPBEXaggData 2 3 2 2 2 5" xfId="22446" xr:uid="{00000000-0005-0000-0000-000049030000}"/>
    <cellStyle name="SAPBEXaggData 2 3 2 2 2 6" xfId="27740" xr:uid="{00000000-0005-0000-0000-00004A030000}"/>
    <cellStyle name="SAPBEXaggData 2 3 2 2 3" xfId="11442" xr:uid="{00000000-0005-0000-0000-00004B030000}"/>
    <cellStyle name="SAPBEXaggData 2 3 2 2 4" xfId="11542" xr:uid="{00000000-0005-0000-0000-00004C030000}"/>
    <cellStyle name="SAPBEXaggData 2 3 2 2 5" xfId="17328" xr:uid="{00000000-0005-0000-0000-00004D030000}"/>
    <cellStyle name="SAPBEXaggData 2 3 2 2 6" xfId="17351" xr:uid="{00000000-0005-0000-0000-00004E030000}"/>
    <cellStyle name="SAPBEXaggData 2 3 2 2 7" xfId="22582" xr:uid="{00000000-0005-0000-0000-00004F030000}"/>
    <cellStyle name="SAPBEXaggData 2 3 2 3" xfId="524" xr:uid="{00000000-0005-0000-0000-000050030000}"/>
    <cellStyle name="SAPBEXaggData 2 3 2 3 2" xfId="11440" xr:uid="{00000000-0005-0000-0000-000051030000}"/>
    <cellStyle name="SAPBEXaggData 2 3 2 3 3" xfId="11898" xr:uid="{00000000-0005-0000-0000-000052030000}"/>
    <cellStyle name="SAPBEXaggData 2 3 2 3 4" xfId="11519" xr:uid="{00000000-0005-0000-0000-000053030000}"/>
    <cellStyle name="SAPBEXaggData 2 3 2 3 5" xfId="22562" xr:uid="{00000000-0005-0000-0000-000054030000}"/>
    <cellStyle name="SAPBEXaggData 2 3 2 3 6" xfId="27810" xr:uid="{00000000-0005-0000-0000-000055030000}"/>
    <cellStyle name="SAPBEXaggData 2 3 2 4" xfId="11443" xr:uid="{00000000-0005-0000-0000-000056030000}"/>
    <cellStyle name="SAPBEXaggData 2 3 2 5" xfId="11541" xr:uid="{00000000-0005-0000-0000-000057030000}"/>
    <cellStyle name="SAPBEXaggData 2 3 2 6" xfId="17195" xr:uid="{00000000-0005-0000-0000-000058030000}"/>
    <cellStyle name="SAPBEXaggData 2 3 2 7" xfId="17222" xr:uid="{00000000-0005-0000-0000-000059030000}"/>
    <cellStyle name="SAPBEXaggData 2 3 2 8" xfId="6207" xr:uid="{00000000-0005-0000-0000-00005A030000}"/>
    <cellStyle name="SAPBEXaggData 2 3 3" xfId="525" xr:uid="{00000000-0005-0000-0000-00005B030000}"/>
    <cellStyle name="SAPBEXaggData 2 3 3 2" xfId="526" xr:uid="{00000000-0005-0000-0000-00005C030000}"/>
    <cellStyle name="SAPBEXaggData 2 3 3 2 2" xfId="527" xr:uid="{00000000-0005-0000-0000-00005D030000}"/>
    <cellStyle name="SAPBEXaggData 2 3 3 2 2 2" xfId="11437" xr:uid="{00000000-0005-0000-0000-00005E030000}"/>
    <cellStyle name="SAPBEXaggData 2 3 3 2 2 3" xfId="11543" xr:uid="{00000000-0005-0000-0000-00005F030000}"/>
    <cellStyle name="SAPBEXaggData 2 3 3 2 2 4" xfId="17318" xr:uid="{00000000-0005-0000-0000-000060030000}"/>
    <cellStyle name="SAPBEXaggData 2 3 3 2 2 5" xfId="17219" xr:uid="{00000000-0005-0000-0000-000061030000}"/>
    <cellStyle name="SAPBEXaggData 2 3 3 2 2 6" xfId="22463" xr:uid="{00000000-0005-0000-0000-000062030000}"/>
    <cellStyle name="SAPBEXaggData 2 3 3 2 3" xfId="11438" xr:uid="{00000000-0005-0000-0000-000063030000}"/>
    <cellStyle name="SAPBEXaggData 2 3 3 2 4" xfId="6222" xr:uid="{00000000-0005-0000-0000-000064030000}"/>
    <cellStyle name="SAPBEXaggData 2 3 3 2 5" xfId="17185" xr:uid="{00000000-0005-0000-0000-000065030000}"/>
    <cellStyle name="SAPBEXaggData 2 3 3 2 6" xfId="22565" xr:uid="{00000000-0005-0000-0000-000066030000}"/>
    <cellStyle name="SAPBEXaggData 2 3 3 2 7" xfId="27813" xr:uid="{00000000-0005-0000-0000-000067030000}"/>
    <cellStyle name="SAPBEXaggData 2 3 3 3" xfId="528" xr:uid="{00000000-0005-0000-0000-000068030000}"/>
    <cellStyle name="SAPBEXaggData 2 3 3 3 2" xfId="11436" xr:uid="{00000000-0005-0000-0000-000069030000}"/>
    <cellStyle name="SAPBEXaggData 2 3 3 3 3" xfId="329" xr:uid="{00000000-0005-0000-0000-00006A030000}"/>
    <cellStyle name="SAPBEXaggData 2 3 3 3 4" xfId="17192" xr:uid="{00000000-0005-0000-0000-00006B030000}"/>
    <cellStyle name="SAPBEXaggData 2 3 3 3 5" xfId="22447" xr:uid="{00000000-0005-0000-0000-00006C030000}"/>
    <cellStyle name="SAPBEXaggData 2 3 3 3 6" xfId="27741" xr:uid="{00000000-0005-0000-0000-00006D030000}"/>
    <cellStyle name="SAPBEXaggData 2 3 3 4" xfId="11439" xr:uid="{00000000-0005-0000-0000-00006E030000}"/>
    <cellStyle name="SAPBEXaggData 2 3 3 5" xfId="12037" xr:uid="{00000000-0005-0000-0000-00006F030000}"/>
    <cellStyle name="SAPBEXaggData 2 3 3 6" xfId="11518" xr:uid="{00000000-0005-0000-0000-000070030000}"/>
    <cellStyle name="SAPBEXaggData 2 3 3 7" xfId="22449" xr:uid="{00000000-0005-0000-0000-000071030000}"/>
    <cellStyle name="SAPBEXaggData 2 3 3 8" xfId="27743" xr:uid="{00000000-0005-0000-0000-000072030000}"/>
    <cellStyle name="SAPBEXaggData 2 3 4" xfId="529" xr:uid="{00000000-0005-0000-0000-000073030000}"/>
    <cellStyle name="SAPBEXaggData 2 3 4 2" xfId="530" xr:uid="{00000000-0005-0000-0000-000074030000}"/>
    <cellStyle name="SAPBEXaggData 2 3 4 2 2" xfId="11434" xr:uid="{00000000-0005-0000-0000-000075030000}"/>
    <cellStyle name="SAPBEXaggData 2 3 4 2 3" xfId="12038" xr:uid="{00000000-0005-0000-0000-000076030000}"/>
    <cellStyle name="SAPBEXaggData 2 3 4 2 4" xfId="11517" xr:uid="{00000000-0005-0000-0000-000077030000}"/>
    <cellStyle name="SAPBEXaggData 2 3 4 2 5" xfId="22448" xr:uid="{00000000-0005-0000-0000-000078030000}"/>
    <cellStyle name="SAPBEXaggData 2 3 4 2 6" xfId="27742" xr:uid="{00000000-0005-0000-0000-000079030000}"/>
    <cellStyle name="SAPBEXaggData 2 3 4 3" xfId="11435" xr:uid="{00000000-0005-0000-0000-00007A030000}"/>
    <cellStyle name="SAPBEXaggData 2 3 4 4" xfId="6224" xr:uid="{00000000-0005-0000-0000-00007B030000}"/>
    <cellStyle name="SAPBEXaggData 2 3 4 5" xfId="17325" xr:uid="{00000000-0005-0000-0000-00007C030000}"/>
    <cellStyle name="SAPBEXaggData 2 3 4 6" xfId="22563" xr:uid="{00000000-0005-0000-0000-00007D030000}"/>
    <cellStyle name="SAPBEXaggData 2 3 4 7" xfId="27811" xr:uid="{00000000-0005-0000-0000-00007E030000}"/>
    <cellStyle name="SAPBEXaggData 2 3 5" xfId="531" xr:uid="{00000000-0005-0000-0000-00007F030000}"/>
    <cellStyle name="SAPBEXaggData 2 3 5 2" xfId="11433" xr:uid="{00000000-0005-0000-0000-000080030000}"/>
    <cellStyle name="SAPBEXaggData 2 3 5 3" xfId="6223" xr:uid="{00000000-0005-0000-0000-000081030000}"/>
    <cellStyle name="SAPBEXaggData 2 3 5 4" xfId="17190" xr:uid="{00000000-0005-0000-0000-000082030000}"/>
    <cellStyle name="SAPBEXaggData 2 3 5 5" xfId="22564" xr:uid="{00000000-0005-0000-0000-000083030000}"/>
    <cellStyle name="SAPBEXaggData 2 3 5 6" xfId="27812" xr:uid="{00000000-0005-0000-0000-000084030000}"/>
    <cellStyle name="SAPBEXaggData 2 3 6" xfId="11444" xr:uid="{00000000-0005-0000-0000-000085030000}"/>
    <cellStyle name="SAPBEXaggData 2 3 7" xfId="6220" xr:uid="{00000000-0005-0000-0000-000086030000}"/>
    <cellStyle name="SAPBEXaggData 2 3 8" xfId="17327" xr:uid="{00000000-0005-0000-0000-000087030000}"/>
    <cellStyle name="SAPBEXaggData 2 3 9" xfId="22567" xr:uid="{00000000-0005-0000-0000-000088030000}"/>
    <cellStyle name="SAPBEXaggData 2 4" xfId="532" xr:uid="{00000000-0005-0000-0000-000089030000}"/>
    <cellStyle name="SAPBEXaggData 2 4 2" xfId="533" xr:uid="{00000000-0005-0000-0000-00008A030000}"/>
    <cellStyle name="SAPBEXaggData 2 4 2 2" xfId="534" xr:uid="{00000000-0005-0000-0000-00008B030000}"/>
    <cellStyle name="SAPBEXaggData 2 4 2 2 2" xfId="11430" xr:uid="{00000000-0005-0000-0000-00008C030000}"/>
    <cellStyle name="SAPBEXaggData 2 4 2 2 3" xfId="11546" xr:uid="{00000000-0005-0000-0000-00008D030000}"/>
    <cellStyle name="SAPBEXaggData 2 4 2 2 4" xfId="17324" xr:uid="{00000000-0005-0000-0000-00008E030000}"/>
    <cellStyle name="SAPBEXaggData 2 4 2 2 5" xfId="17355" xr:uid="{00000000-0005-0000-0000-00008F030000}"/>
    <cellStyle name="SAPBEXaggData 2 4 2 2 6" xfId="17200" xr:uid="{00000000-0005-0000-0000-000090030000}"/>
    <cellStyle name="SAPBEXaggData 2 4 2 3" xfId="11431" xr:uid="{00000000-0005-0000-0000-000091030000}"/>
    <cellStyle name="SAPBEXaggData 2 4 2 4" xfId="11545" xr:uid="{00000000-0005-0000-0000-000092030000}"/>
    <cellStyle name="SAPBEXaggData 2 4 2 5" xfId="17191" xr:uid="{00000000-0005-0000-0000-000093030000}"/>
    <cellStyle name="SAPBEXaggData 2 4 2 6" xfId="11527" xr:uid="{00000000-0005-0000-0000-000094030000}"/>
    <cellStyle name="SAPBEXaggData 2 4 2 7" xfId="22460" xr:uid="{00000000-0005-0000-0000-000095030000}"/>
    <cellStyle name="SAPBEXaggData 2 4 3" xfId="535" xr:uid="{00000000-0005-0000-0000-000096030000}"/>
    <cellStyle name="SAPBEXaggData 2 4 3 2" xfId="11429" xr:uid="{00000000-0005-0000-0000-000097030000}"/>
    <cellStyle name="SAPBEXaggData 2 4 3 3" xfId="11547" xr:uid="{00000000-0005-0000-0000-000098030000}"/>
    <cellStyle name="SAPBEXaggData 2 4 3 4" xfId="11516" xr:uid="{00000000-0005-0000-0000-000099030000}"/>
    <cellStyle name="SAPBEXaggData 2 4 3 5" xfId="17224" xr:uid="{00000000-0005-0000-0000-00009A030000}"/>
    <cellStyle name="SAPBEXaggData 2 4 3 6" xfId="17333" xr:uid="{00000000-0005-0000-0000-00009B030000}"/>
    <cellStyle name="SAPBEXaggData 2 4 4" xfId="11432" xr:uid="{00000000-0005-0000-0000-00009C030000}"/>
    <cellStyle name="SAPBEXaggData 2 4 5" xfId="11544" xr:uid="{00000000-0005-0000-0000-00009D030000}"/>
    <cellStyle name="SAPBEXaggData 2 4 6" xfId="17323" xr:uid="{00000000-0005-0000-0000-00009E030000}"/>
    <cellStyle name="SAPBEXaggData 2 4 7" xfId="11526" xr:uid="{00000000-0005-0000-0000-00009F030000}"/>
    <cellStyle name="SAPBEXaggData 2 4 8" xfId="22578" xr:uid="{00000000-0005-0000-0000-0000A0030000}"/>
    <cellStyle name="SAPBEXaggData 2 5" xfId="536" xr:uid="{00000000-0005-0000-0000-0000A1030000}"/>
    <cellStyle name="SAPBEXaggData 2 5 2" xfId="537" xr:uid="{00000000-0005-0000-0000-0000A2030000}"/>
    <cellStyle name="SAPBEXaggData 2 5 2 2" xfId="11427" xr:uid="{00000000-0005-0000-0000-0000A3030000}"/>
    <cellStyle name="SAPBEXaggData 2 5 2 3" xfId="11897" xr:uid="{00000000-0005-0000-0000-0000A4030000}"/>
    <cellStyle name="SAPBEXaggData 2 5 2 4" xfId="17186" xr:uid="{00000000-0005-0000-0000-0000A5030000}"/>
    <cellStyle name="SAPBEXaggData 2 5 2 5" xfId="22560" xr:uid="{00000000-0005-0000-0000-0000A6030000}"/>
    <cellStyle name="SAPBEXaggData 2 5 2 6" xfId="27808" xr:uid="{00000000-0005-0000-0000-0000A7030000}"/>
    <cellStyle name="SAPBEXaggData 2 5 3" xfId="11428" xr:uid="{00000000-0005-0000-0000-0000A8030000}"/>
    <cellStyle name="SAPBEXaggData 2 5 4" xfId="6268" xr:uid="{00000000-0005-0000-0000-0000A9030000}"/>
    <cellStyle name="SAPBEXaggData 2 5 5" xfId="6198" xr:uid="{00000000-0005-0000-0000-0000AA030000}"/>
    <cellStyle name="SAPBEXaggData 2 5 6" xfId="22444" xr:uid="{00000000-0005-0000-0000-0000AB030000}"/>
    <cellStyle name="SAPBEXaggData 2 5 7" xfId="27738" xr:uid="{00000000-0005-0000-0000-0000AC030000}"/>
    <cellStyle name="SAPBEXaggData 2 6" xfId="502" xr:uid="{00000000-0005-0000-0000-0000AD030000}"/>
    <cellStyle name="SAPBEXaggData 2 7" xfId="11462" xr:uid="{00000000-0005-0000-0000-0000AE030000}"/>
    <cellStyle name="SAPBEXaggData 2 8" xfId="11929" xr:uid="{00000000-0005-0000-0000-0000AF030000}"/>
    <cellStyle name="SAPBEXaggData 2 9" xfId="17317" xr:uid="{00000000-0005-0000-0000-0000B0030000}"/>
    <cellStyle name="SAPBEXaggData 3" xfId="538" xr:uid="{00000000-0005-0000-0000-0000B1030000}"/>
    <cellStyle name="SAPBEXaggData 3 10" xfId="17215" xr:uid="{00000000-0005-0000-0000-0000B2030000}"/>
    <cellStyle name="SAPBEXaggData 3 2" xfId="539" xr:uid="{00000000-0005-0000-0000-0000B3030000}"/>
    <cellStyle name="SAPBEXaggData 3 2 2" xfId="540" xr:uid="{00000000-0005-0000-0000-0000B4030000}"/>
    <cellStyle name="SAPBEXaggData 3 2 2 10" xfId="27806" xr:uid="{00000000-0005-0000-0000-0000B5030000}"/>
    <cellStyle name="SAPBEXaggData 3 2 2 2" xfId="541" xr:uid="{00000000-0005-0000-0000-0000B6030000}"/>
    <cellStyle name="SAPBEXaggData 3 2 2 2 2" xfId="542" xr:uid="{00000000-0005-0000-0000-0000B7030000}"/>
    <cellStyle name="SAPBEXaggData 3 2 2 2 2 2" xfId="543" xr:uid="{00000000-0005-0000-0000-0000B8030000}"/>
    <cellStyle name="SAPBEXaggData 3 2 2 2 2 2 2" xfId="11421" xr:uid="{00000000-0005-0000-0000-0000B9030000}"/>
    <cellStyle name="SAPBEXaggData 3 2 2 2 2 2 3" xfId="11549" xr:uid="{00000000-0005-0000-0000-0000BA030000}"/>
    <cellStyle name="SAPBEXaggData 3 2 2 2 2 2 4" xfId="17320" xr:uid="{00000000-0005-0000-0000-0000BB030000}"/>
    <cellStyle name="SAPBEXaggData 3 2 2 2 2 2 5" xfId="17223" xr:uid="{00000000-0005-0000-0000-0000BC030000}"/>
    <cellStyle name="SAPBEXaggData 3 2 2 2 2 2 6" xfId="22585" xr:uid="{00000000-0005-0000-0000-0000BD030000}"/>
    <cellStyle name="SAPBEXaggData 3 2 2 2 2 3" xfId="11422" xr:uid="{00000000-0005-0000-0000-0000BE030000}"/>
    <cellStyle name="SAPBEXaggData 3 2 2 2 2 4" xfId="11759" xr:uid="{00000000-0005-0000-0000-0000BF030000}"/>
    <cellStyle name="SAPBEXaggData 3 2 2 2 2 5" xfId="17187" xr:uid="{00000000-0005-0000-0000-0000C0030000}"/>
    <cellStyle name="SAPBEXaggData 3 2 2 2 2 6" xfId="22559" xr:uid="{00000000-0005-0000-0000-0000C1030000}"/>
    <cellStyle name="SAPBEXaggData 3 2 2 2 2 7" xfId="27807" xr:uid="{00000000-0005-0000-0000-0000C2030000}"/>
    <cellStyle name="SAPBEXaggData 3 2 2 2 3" xfId="544" xr:uid="{00000000-0005-0000-0000-0000C3030000}"/>
    <cellStyle name="SAPBEXaggData 3 2 2 2 3 2" xfId="11420" xr:uid="{00000000-0005-0000-0000-0000C4030000}"/>
    <cellStyle name="SAPBEXaggData 3 2 2 2 3 3" xfId="11550" xr:uid="{00000000-0005-0000-0000-0000C5030000}"/>
    <cellStyle name="SAPBEXaggData 3 2 2 2 3 4" xfId="17188" xr:uid="{00000000-0005-0000-0000-0000C6030000}"/>
    <cellStyle name="SAPBEXaggData 3 2 2 2 3 5" xfId="6266" xr:uid="{00000000-0005-0000-0000-0000C7030000}"/>
    <cellStyle name="SAPBEXaggData 3 2 2 2 3 6" xfId="22466" xr:uid="{00000000-0005-0000-0000-0000C8030000}"/>
    <cellStyle name="SAPBEXaggData 3 2 2 2 4" xfId="11423" xr:uid="{00000000-0005-0000-0000-0000C9030000}"/>
    <cellStyle name="SAPBEXaggData 3 2 2 2 5" xfId="6269" xr:uid="{00000000-0005-0000-0000-0000CA030000}"/>
    <cellStyle name="SAPBEXaggData 3 2 2 2 6" xfId="6261" xr:uid="{00000000-0005-0000-0000-0000CB030000}"/>
    <cellStyle name="SAPBEXaggData 3 2 2 2 7" xfId="22443" xr:uid="{00000000-0005-0000-0000-0000CC030000}"/>
    <cellStyle name="SAPBEXaggData 3 2 2 2 8" xfId="27737" xr:uid="{00000000-0005-0000-0000-0000CD030000}"/>
    <cellStyle name="SAPBEXaggData 3 2 2 3" xfId="545" xr:uid="{00000000-0005-0000-0000-0000CE030000}"/>
    <cellStyle name="SAPBEXaggData 3 2 2 3 2" xfId="546" xr:uid="{00000000-0005-0000-0000-0000CF030000}"/>
    <cellStyle name="SAPBEXaggData 3 2 2 3 2 2" xfId="547" xr:uid="{00000000-0005-0000-0000-0000D0030000}"/>
    <cellStyle name="SAPBEXaggData 3 2 2 3 2 2 2" xfId="11417" xr:uid="{00000000-0005-0000-0000-0000D1030000}"/>
    <cellStyle name="SAPBEXaggData 3 2 2 3 2 2 3" xfId="6271" xr:uid="{00000000-0005-0000-0000-0000D2030000}"/>
    <cellStyle name="SAPBEXaggData 3 2 2 3 2 2 4" xfId="11924" xr:uid="{00000000-0005-0000-0000-0000D3030000}"/>
    <cellStyle name="SAPBEXaggData 3 2 2 3 2 2 5" xfId="22441" xr:uid="{00000000-0005-0000-0000-0000D4030000}"/>
    <cellStyle name="SAPBEXaggData 3 2 2 3 2 2 6" xfId="27735" xr:uid="{00000000-0005-0000-0000-0000D5030000}"/>
    <cellStyle name="SAPBEXaggData 3 2 2 3 2 3" xfId="11418" xr:uid="{00000000-0005-0000-0000-0000D6030000}"/>
    <cellStyle name="SAPBEXaggData 3 2 2 3 2 4" xfId="11758" xr:uid="{00000000-0005-0000-0000-0000D7030000}"/>
    <cellStyle name="SAPBEXaggData 3 2 2 3 2 5" xfId="6199" xr:uid="{00000000-0005-0000-0000-0000D8030000}"/>
    <cellStyle name="SAPBEXaggData 3 2 2 3 2 6" xfId="22554" xr:uid="{00000000-0005-0000-0000-0000D9030000}"/>
    <cellStyle name="SAPBEXaggData 3 2 2 3 2 7" xfId="27802" xr:uid="{00000000-0005-0000-0000-0000DA030000}"/>
    <cellStyle name="SAPBEXaggData 3 2 2 3 3" xfId="548" xr:uid="{00000000-0005-0000-0000-0000DB030000}"/>
    <cellStyle name="SAPBEXaggData 3 2 2 3 3 2" xfId="11416" xr:uid="{00000000-0005-0000-0000-0000DC030000}"/>
    <cellStyle name="SAPBEXaggData 3 2 2 3 3 3" xfId="11899" xr:uid="{00000000-0005-0000-0000-0000DD030000}"/>
    <cellStyle name="SAPBEXaggData 3 2 2 3 3 4" xfId="11515" xr:uid="{00000000-0005-0000-0000-0000DE030000}"/>
    <cellStyle name="SAPBEXaggData 3 2 2 3 3 5" xfId="22557" xr:uid="{00000000-0005-0000-0000-0000DF030000}"/>
    <cellStyle name="SAPBEXaggData 3 2 2 3 3 6" xfId="27805" xr:uid="{00000000-0005-0000-0000-0000E0030000}"/>
    <cellStyle name="SAPBEXaggData 3 2 2 3 4" xfId="11419" xr:uid="{00000000-0005-0000-0000-0000E1030000}"/>
    <cellStyle name="SAPBEXaggData 3 2 2 3 5" xfId="11934" xr:uid="{00000000-0005-0000-0000-0000E2030000}"/>
    <cellStyle name="SAPBEXaggData 3 2 2 3 6" xfId="17321" xr:uid="{00000000-0005-0000-0000-0000E3030000}"/>
    <cellStyle name="SAPBEXaggData 3 2 2 3 7" xfId="22438" xr:uid="{00000000-0005-0000-0000-0000E4030000}"/>
    <cellStyle name="SAPBEXaggData 3 2 2 3 8" xfId="27732" xr:uid="{00000000-0005-0000-0000-0000E5030000}"/>
    <cellStyle name="SAPBEXaggData 3 2 2 4" xfId="549" xr:uid="{00000000-0005-0000-0000-0000E6030000}"/>
    <cellStyle name="SAPBEXaggData 3 2 2 4 2" xfId="550" xr:uid="{00000000-0005-0000-0000-0000E7030000}"/>
    <cellStyle name="SAPBEXaggData 3 2 2 4 2 2" xfId="11414" xr:uid="{00000000-0005-0000-0000-0000E8030000}"/>
    <cellStyle name="SAPBEXaggData 3 2 2 4 2 3" xfId="6273" xr:uid="{00000000-0005-0000-0000-0000E9030000}"/>
    <cellStyle name="SAPBEXaggData 3 2 2 4 2 4" xfId="11784" xr:uid="{00000000-0005-0000-0000-0000EA030000}"/>
    <cellStyle name="SAPBEXaggData 3 2 2 4 2 5" xfId="22439" xr:uid="{00000000-0005-0000-0000-0000EB030000}"/>
    <cellStyle name="SAPBEXaggData 3 2 2 4 2 6" xfId="27733" xr:uid="{00000000-0005-0000-0000-0000EC030000}"/>
    <cellStyle name="SAPBEXaggData 3 2 2 4 3" xfId="11415" xr:uid="{00000000-0005-0000-0000-0000ED030000}"/>
    <cellStyle name="SAPBEXaggData 3 2 2 4 4" xfId="11551" xr:uid="{00000000-0005-0000-0000-0000EE030000}"/>
    <cellStyle name="SAPBEXaggData 3 2 2 4 5" xfId="6197" xr:uid="{00000000-0005-0000-0000-0000EF030000}"/>
    <cellStyle name="SAPBEXaggData 3 2 2 4 6" xfId="17356" xr:uid="{00000000-0005-0000-0000-0000F0030000}"/>
    <cellStyle name="SAPBEXaggData 3 2 2 4 7" xfId="22584" xr:uid="{00000000-0005-0000-0000-0000F1030000}"/>
    <cellStyle name="SAPBEXaggData 3 2 2 5" xfId="551" xr:uid="{00000000-0005-0000-0000-0000F2030000}"/>
    <cellStyle name="SAPBEXaggData 3 2 2 5 2" xfId="11413" xr:uid="{00000000-0005-0000-0000-0000F3030000}"/>
    <cellStyle name="SAPBEXaggData 3 2 2 5 3" xfId="11896" xr:uid="{00000000-0005-0000-0000-0000F4030000}"/>
    <cellStyle name="SAPBEXaggData 3 2 2 5 4" xfId="17154" xr:uid="{00000000-0005-0000-0000-0000F5030000}"/>
    <cellStyle name="SAPBEXaggData 3 2 2 5 5" xfId="22555" xr:uid="{00000000-0005-0000-0000-0000F6030000}"/>
    <cellStyle name="SAPBEXaggData 3 2 2 5 6" xfId="27803" xr:uid="{00000000-0005-0000-0000-0000F7030000}"/>
    <cellStyle name="SAPBEXaggData 3 2 2 6" xfId="11424" xr:uid="{00000000-0005-0000-0000-0000F8030000}"/>
    <cellStyle name="SAPBEXaggData 3 2 2 7" xfId="6225" xr:uid="{00000000-0005-0000-0000-0000F9030000}"/>
    <cellStyle name="SAPBEXaggData 3 2 2 8" xfId="17322" xr:uid="{00000000-0005-0000-0000-0000FA030000}"/>
    <cellStyle name="SAPBEXaggData 3 2 2 9" xfId="22558" xr:uid="{00000000-0005-0000-0000-0000FB030000}"/>
    <cellStyle name="SAPBEXaggData 3 2 3" xfId="552" xr:uid="{00000000-0005-0000-0000-0000FC030000}"/>
    <cellStyle name="SAPBEXaggData 3 2 3 2" xfId="553" xr:uid="{00000000-0005-0000-0000-0000FD030000}"/>
    <cellStyle name="SAPBEXaggData 3 2 3 2 2" xfId="554" xr:uid="{00000000-0005-0000-0000-0000FE030000}"/>
    <cellStyle name="SAPBEXaggData 3 2 3 2 2 2" xfId="11410" xr:uid="{00000000-0005-0000-0000-0000FF030000}"/>
    <cellStyle name="SAPBEXaggData 3 2 3 2 2 3" xfId="11552" xr:uid="{00000000-0005-0000-0000-000000040000}"/>
    <cellStyle name="SAPBEXaggData 3 2 3 2 2 4" xfId="17316" xr:uid="{00000000-0005-0000-0000-000001040000}"/>
    <cellStyle name="SAPBEXaggData 3 2 3 2 2 5" xfId="17225" xr:uid="{00000000-0005-0000-0000-000002040000}"/>
    <cellStyle name="SAPBEXaggData 3 2 3 2 2 6" xfId="22465" xr:uid="{00000000-0005-0000-0000-000003040000}"/>
    <cellStyle name="SAPBEXaggData 3 2 3 2 3" xfId="11411" xr:uid="{00000000-0005-0000-0000-000004040000}"/>
    <cellStyle name="SAPBEXaggData 3 2 3 2 4" xfId="11761" xr:uid="{00000000-0005-0000-0000-000005040000}"/>
    <cellStyle name="SAPBEXaggData 3 2 3 2 5" xfId="17184" xr:uid="{00000000-0005-0000-0000-000006040000}"/>
    <cellStyle name="SAPBEXaggData 3 2 3 2 6" xfId="22556" xr:uid="{00000000-0005-0000-0000-000007040000}"/>
    <cellStyle name="SAPBEXaggData 3 2 3 2 7" xfId="27804" xr:uid="{00000000-0005-0000-0000-000008040000}"/>
    <cellStyle name="SAPBEXaggData 3 2 3 3" xfId="555" xr:uid="{00000000-0005-0000-0000-000009040000}"/>
    <cellStyle name="SAPBEXaggData 3 2 3 3 2" xfId="11409" xr:uid="{00000000-0005-0000-0000-00000A040000}"/>
    <cellStyle name="SAPBEXaggData 3 2 3 3 3" xfId="11553" xr:uid="{00000000-0005-0000-0000-00000B040000}"/>
    <cellStyle name="SAPBEXaggData 3 2 3 3 4" xfId="6200" xr:uid="{00000000-0005-0000-0000-00000C040000}"/>
    <cellStyle name="SAPBEXaggData 3 2 3 3 5" xfId="17349" xr:uid="{00000000-0005-0000-0000-00000D040000}"/>
    <cellStyle name="SAPBEXaggData 3 2 3 3 6" xfId="17348" xr:uid="{00000000-0005-0000-0000-00000E040000}"/>
    <cellStyle name="SAPBEXaggData 3 2 3 4" xfId="11412" xr:uid="{00000000-0005-0000-0000-00000F040000}"/>
    <cellStyle name="SAPBEXaggData 3 2 3 5" xfId="6272" xr:uid="{00000000-0005-0000-0000-000010040000}"/>
    <cellStyle name="SAPBEXaggData 3 2 3 6" xfId="17286" xr:uid="{00000000-0005-0000-0000-000011040000}"/>
    <cellStyle name="SAPBEXaggData 3 2 3 7" xfId="22440" xr:uid="{00000000-0005-0000-0000-000012040000}"/>
    <cellStyle name="SAPBEXaggData 3 2 3 8" xfId="27734" xr:uid="{00000000-0005-0000-0000-000013040000}"/>
    <cellStyle name="SAPBEXaggData 3 2 4" xfId="11425" xr:uid="{00000000-0005-0000-0000-000014040000}"/>
    <cellStyle name="SAPBEXaggData 3 2 5" xfId="6270" xr:uid="{00000000-0005-0000-0000-000015040000}"/>
    <cellStyle name="SAPBEXaggData 3 2 6" xfId="17189" xr:uid="{00000000-0005-0000-0000-000016040000}"/>
    <cellStyle name="SAPBEXaggData 3 2 7" xfId="22442" xr:uid="{00000000-0005-0000-0000-000017040000}"/>
    <cellStyle name="SAPBEXaggData 3 2 8" xfId="27736" xr:uid="{00000000-0005-0000-0000-000018040000}"/>
    <cellStyle name="SAPBEXaggData 3 3" xfId="556" xr:uid="{00000000-0005-0000-0000-000019040000}"/>
    <cellStyle name="SAPBEXaggData 3 3 10" xfId="22586" xr:uid="{00000000-0005-0000-0000-00001A040000}"/>
    <cellStyle name="SAPBEXaggData 3 3 2" xfId="557" xr:uid="{00000000-0005-0000-0000-00001B040000}"/>
    <cellStyle name="SAPBEXaggData 3 3 2 2" xfId="558" xr:uid="{00000000-0005-0000-0000-00001C040000}"/>
    <cellStyle name="SAPBEXaggData 3 3 2 2 2" xfId="559" xr:uid="{00000000-0005-0000-0000-00001D040000}"/>
    <cellStyle name="SAPBEXaggData 3 3 2 2 2 2" xfId="11405" xr:uid="{00000000-0005-0000-0000-00001E040000}"/>
    <cellStyle name="SAPBEXaggData 3 3 2 2 2 3" xfId="11797" xr:uid="{00000000-0005-0000-0000-00001F040000}"/>
    <cellStyle name="SAPBEXaggData 3 3 2 2 2 4" xfId="17315" xr:uid="{00000000-0005-0000-0000-000020040000}"/>
    <cellStyle name="SAPBEXaggData 3 3 2 2 2 5" xfId="22437" xr:uid="{00000000-0005-0000-0000-000021040000}"/>
    <cellStyle name="SAPBEXaggData 3 3 2 2 2 6" xfId="27731" xr:uid="{00000000-0005-0000-0000-000022040000}"/>
    <cellStyle name="SAPBEXaggData 3 3 2 2 3" xfId="11406" xr:uid="{00000000-0005-0000-0000-000023040000}"/>
    <cellStyle name="SAPBEXaggData 3 3 2 2 4" xfId="11762" xr:uid="{00000000-0005-0000-0000-000024040000}"/>
    <cellStyle name="SAPBEXaggData 3 3 2 2 5" xfId="17183" xr:uid="{00000000-0005-0000-0000-000025040000}"/>
    <cellStyle name="SAPBEXaggData 3 3 2 2 6" xfId="22546" xr:uid="{00000000-0005-0000-0000-000026040000}"/>
    <cellStyle name="SAPBEXaggData 3 3 2 2 7" xfId="27794" xr:uid="{00000000-0005-0000-0000-000027040000}"/>
    <cellStyle name="SAPBEXaggData 3 3 2 3" xfId="560" xr:uid="{00000000-0005-0000-0000-000028040000}"/>
    <cellStyle name="SAPBEXaggData 3 3 2 3 2" xfId="11404" xr:uid="{00000000-0005-0000-0000-000029040000}"/>
    <cellStyle name="SAPBEXaggData 3 3 2 3 3" xfId="6226" xr:uid="{00000000-0005-0000-0000-00002A040000}"/>
    <cellStyle name="SAPBEXaggData 3 3 2 3 4" xfId="11786" xr:uid="{00000000-0005-0000-0000-00002B040000}"/>
    <cellStyle name="SAPBEXaggData 3 3 2 3 5" xfId="22553" xr:uid="{00000000-0005-0000-0000-00002C040000}"/>
    <cellStyle name="SAPBEXaggData 3 3 2 3 6" xfId="27801" xr:uid="{00000000-0005-0000-0000-00002D040000}"/>
    <cellStyle name="SAPBEXaggData 3 3 2 4" xfId="11407" xr:uid="{00000000-0005-0000-0000-00002E040000}"/>
    <cellStyle name="SAPBEXaggData 3 3 2 5" xfId="11795" xr:uid="{00000000-0005-0000-0000-00002F040000}"/>
    <cellStyle name="SAPBEXaggData 3 3 2 6" xfId="17314" xr:uid="{00000000-0005-0000-0000-000030040000}"/>
    <cellStyle name="SAPBEXaggData 3 3 2 7" xfId="22430" xr:uid="{00000000-0005-0000-0000-000031040000}"/>
    <cellStyle name="SAPBEXaggData 3 3 2 8" xfId="27724" xr:uid="{00000000-0005-0000-0000-000032040000}"/>
    <cellStyle name="SAPBEXaggData 3 3 3" xfId="561" xr:uid="{00000000-0005-0000-0000-000033040000}"/>
    <cellStyle name="SAPBEXaggData 3 3 3 2" xfId="562" xr:uid="{00000000-0005-0000-0000-000034040000}"/>
    <cellStyle name="SAPBEXaggData 3 3 3 2 2" xfId="563" xr:uid="{00000000-0005-0000-0000-000035040000}"/>
    <cellStyle name="SAPBEXaggData 3 3 3 2 2 2" xfId="11401" xr:uid="{00000000-0005-0000-0000-000036040000}"/>
    <cellStyle name="SAPBEXaggData 3 3 3 2 2 3" xfId="6228" xr:uid="{00000000-0005-0000-0000-000037040000}"/>
    <cellStyle name="SAPBEXaggData 3 3 3 2 2 4" xfId="17310" xr:uid="{00000000-0005-0000-0000-000038040000}"/>
    <cellStyle name="SAPBEXaggData 3 3 3 2 2 5" xfId="22551" xr:uid="{00000000-0005-0000-0000-000039040000}"/>
    <cellStyle name="SAPBEXaggData 3 3 3 2 2 6" xfId="27799" xr:uid="{00000000-0005-0000-0000-00003A040000}"/>
    <cellStyle name="SAPBEXaggData 3 3 3 2 3" xfId="11402" xr:uid="{00000000-0005-0000-0000-00003B040000}"/>
    <cellStyle name="SAPBEXaggData 3 3 3 2 4" xfId="11796" xr:uid="{00000000-0005-0000-0000-00003C040000}"/>
    <cellStyle name="SAPBEXaggData 3 3 3 2 5" xfId="17178" xr:uid="{00000000-0005-0000-0000-00003D040000}"/>
    <cellStyle name="SAPBEXaggData 3 3 3 2 6" xfId="22435" xr:uid="{00000000-0005-0000-0000-00003E040000}"/>
    <cellStyle name="SAPBEXaggData 3 3 3 2 7" xfId="27729" xr:uid="{00000000-0005-0000-0000-00003F040000}"/>
    <cellStyle name="SAPBEXaggData 3 3 3 3" xfId="564" xr:uid="{00000000-0005-0000-0000-000040040000}"/>
    <cellStyle name="SAPBEXaggData 3 3 3 3 2" xfId="11400" xr:uid="{00000000-0005-0000-0000-000041040000}"/>
    <cellStyle name="SAPBEXaggData 3 3 3 3 3" xfId="11933" xr:uid="{00000000-0005-0000-0000-000042040000}"/>
    <cellStyle name="SAPBEXaggData 3 3 3 3 4" xfId="17181" xr:uid="{00000000-0005-0000-0000-000043040000}"/>
    <cellStyle name="SAPBEXaggData 3 3 3 3 5" xfId="22436" xr:uid="{00000000-0005-0000-0000-000044040000}"/>
    <cellStyle name="SAPBEXaggData 3 3 3 3 6" xfId="27730" xr:uid="{00000000-0005-0000-0000-000045040000}"/>
    <cellStyle name="SAPBEXaggData 3 3 3 4" xfId="11403" xr:uid="{00000000-0005-0000-0000-000046040000}"/>
    <cellStyle name="SAPBEXaggData 3 3 3 5" xfId="11555" xr:uid="{00000000-0005-0000-0000-000047040000}"/>
    <cellStyle name="SAPBEXaggData 3 3 3 6" xfId="11514" xr:uid="{00000000-0005-0000-0000-000048040000}"/>
    <cellStyle name="SAPBEXaggData 3 3 3 7" xfId="6214" xr:uid="{00000000-0005-0000-0000-000049040000}"/>
    <cellStyle name="SAPBEXaggData 3 3 3 8" xfId="22467" xr:uid="{00000000-0005-0000-0000-00004A040000}"/>
    <cellStyle name="SAPBEXaggData 3 3 4" xfId="565" xr:uid="{00000000-0005-0000-0000-00004B040000}"/>
    <cellStyle name="SAPBEXaggData 3 3 4 2" xfId="566" xr:uid="{00000000-0005-0000-0000-00004C040000}"/>
    <cellStyle name="SAPBEXaggData 3 3 4 2 2" xfId="11398" xr:uid="{00000000-0005-0000-0000-00004D040000}"/>
    <cellStyle name="SAPBEXaggData 3 3 4 2 3" xfId="11556" xr:uid="{00000000-0005-0000-0000-00004E040000}"/>
    <cellStyle name="SAPBEXaggData 3 3 4 2 4" xfId="11513" xr:uid="{00000000-0005-0000-0000-00004F040000}"/>
    <cellStyle name="SAPBEXaggData 3 3 4 2 5" xfId="11925" xr:uid="{00000000-0005-0000-0000-000050040000}"/>
    <cellStyle name="SAPBEXaggData 3 3 4 2 6" xfId="22583" xr:uid="{00000000-0005-0000-0000-000051040000}"/>
    <cellStyle name="SAPBEXaggData 3 3 4 3" xfId="11399" xr:uid="{00000000-0005-0000-0000-000052040000}"/>
    <cellStyle name="SAPBEXaggData 3 3 4 4" xfId="6227" xr:uid="{00000000-0005-0000-0000-000053040000}"/>
    <cellStyle name="SAPBEXaggData 3 3 4 5" xfId="17313" xr:uid="{00000000-0005-0000-0000-000054040000}"/>
    <cellStyle name="SAPBEXaggData 3 3 4 6" xfId="22552" xr:uid="{00000000-0005-0000-0000-000055040000}"/>
    <cellStyle name="SAPBEXaggData 3 3 4 7" xfId="27800" xr:uid="{00000000-0005-0000-0000-000056040000}"/>
    <cellStyle name="SAPBEXaggData 3 3 5" xfId="567" xr:uid="{00000000-0005-0000-0000-000057040000}"/>
    <cellStyle name="SAPBEXaggData 3 3 5 2" xfId="11397" xr:uid="{00000000-0005-0000-0000-000058040000}"/>
    <cellStyle name="SAPBEXaggData 3 3 5 3" xfId="11557" xr:uid="{00000000-0005-0000-0000-000059040000}"/>
    <cellStyle name="SAPBEXaggData 3 3 5 4" xfId="17179" xr:uid="{00000000-0005-0000-0000-00005A040000}"/>
    <cellStyle name="SAPBEXaggData 3 3 5 5" xfId="6211" xr:uid="{00000000-0005-0000-0000-00005B040000}"/>
    <cellStyle name="SAPBEXaggData 3 3 5 6" xfId="22464" xr:uid="{00000000-0005-0000-0000-00005C040000}"/>
    <cellStyle name="SAPBEXaggData 3 3 6" xfId="11408" xr:uid="{00000000-0005-0000-0000-00005D040000}"/>
    <cellStyle name="SAPBEXaggData 3 3 7" xfId="11554" xr:uid="{00000000-0005-0000-0000-00005E040000}"/>
    <cellStyle name="SAPBEXaggData 3 3 8" xfId="17182" xr:uid="{00000000-0005-0000-0000-00005F040000}"/>
    <cellStyle name="SAPBEXaggData 3 3 9" xfId="17216" xr:uid="{00000000-0005-0000-0000-000060040000}"/>
    <cellStyle name="SAPBEXaggData 3 4" xfId="568" xr:uid="{00000000-0005-0000-0000-000061040000}"/>
    <cellStyle name="SAPBEXaggData 3 4 2" xfId="569" xr:uid="{00000000-0005-0000-0000-000062040000}"/>
    <cellStyle name="SAPBEXaggData 3 4 2 2" xfId="570" xr:uid="{00000000-0005-0000-0000-000063040000}"/>
    <cellStyle name="SAPBEXaggData 3 4 2 2 2" xfId="11394" xr:uid="{00000000-0005-0000-0000-000064040000}"/>
    <cellStyle name="SAPBEXaggData 3 4 2 2 3" xfId="6274" xr:uid="{00000000-0005-0000-0000-000065040000}"/>
    <cellStyle name="SAPBEXaggData 3 4 2 2 4" xfId="17312" xr:uid="{00000000-0005-0000-0000-000066040000}"/>
    <cellStyle name="SAPBEXaggData 3 4 2 2 5" xfId="22434" xr:uid="{00000000-0005-0000-0000-000067040000}"/>
    <cellStyle name="SAPBEXaggData 3 4 2 2 6" xfId="27728" xr:uid="{00000000-0005-0000-0000-000068040000}"/>
    <cellStyle name="SAPBEXaggData 3 4 2 3" xfId="11395" xr:uid="{00000000-0005-0000-0000-000069040000}"/>
    <cellStyle name="SAPBEXaggData 3 4 2 4" xfId="11900" xr:uid="{00000000-0005-0000-0000-00006A040000}"/>
    <cellStyle name="SAPBEXaggData 3 4 2 5" xfId="17180" xr:uid="{00000000-0005-0000-0000-00006B040000}"/>
    <cellStyle name="SAPBEXaggData 3 4 2 6" xfId="22547" xr:uid="{00000000-0005-0000-0000-00006C040000}"/>
    <cellStyle name="SAPBEXaggData 3 4 2 7" xfId="27795" xr:uid="{00000000-0005-0000-0000-00006D040000}"/>
    <cellStyle name="SAPBEXaggData 3 4 3" xfId="571" xr:uid="{00000000-0005-0000-0000-00006E040000}"/>
    <cellStyle name="SAPBEXaggData 3 4 3 2" xfId="11393" xr:uid="{00000000-0005-0000-0000-00006F040000}"/>
    <cellStyle name="SAPBEXaggData 3 4 3 3" xfId="6229" xr:uid="{00000000-0005-0000-0000-000070040000}"/>
    <cellStyle name="SAPBEXaggData 3 4 3 4" xfId="6195" xr:uid="{00000000-0005-0000-0000-000071040000}"/>
    <cellStyle name="SAPBEXaggData 3 4 3 5" xfId="22550" xr:uid="{00000000-0005-0000-0000-000072040000}"/>
    <cellStyle name="SAPBEXaggData 3 4 3 6" xfId="27798" xr:uid="{00000000-0005-0000-0000-000073040000}"/>
    <cellStyle name="SAPBEXaggData 3 4 4" xfId="11396" xr:uid="{00000000-0005-0000-0000-000074040000}"/>
    <cellStyle name="SAPBEXaggData 3 4 5" xfId="11932" xr:uid="{00000000-0005-0000-0000-000075040000}"/>
    <cellStyle name="SAPBEXaggData 3 4 6" xfId="17311" xr:uid="{00000000-0005-0000-0000-000076040000}"/>
    <cellStyle name="SAPBEXaggData 3 4 7" xfId="22431" xr:uid="{00000000-0005-0000-0000-000077040000}"/>
    <cellStyle name="SAPBEXaggData 3 4 8" xfId="27725" xr:uid="{00000000-0005-0000-0000-000078040000}"/>
    <cellStyle name="SAPBEXaggData 3 5" xfId="572" xr:uid="{00000000-0005-0000-0000-000079040000}"/>
    <cellStyle name="SAPBEXaggData 3 5 2" xfId="573" xr:uid="{00000000-0005-0000-0000-00007A040000}"/>
    <cellStyle name="SAPBEXaggData 3 5 2 2" xfId="11391" xr:uid="{00000000-0005-0000-0000-00007B040000}"/>
    <cellStyle name="SAPBEXaggData 3 5 2 3" xfId="11798" xr:uid="{00000000-0005-0000-0000-00007C040000}"/>
    <cellStyle name="SAPBEXaggData 3 5 2 4" xfId="6196" xr:uid="{00000000-0005-0000-0000-00007D040000}"/>
    <cellStyle name="SAPBEXaggData 3 5 2 5" xfId="22432" xr:uid="{00000000-0005-0000-0000-00007E040000}"/>
    <cellStyle name="SAPBEXaggData 3 5 2 6" xfId="27726" xr:uid="{00000000-0005-0000-0000-00007F040000}"/>
    <cellStyle name="SAPBEXaggData 3 5 3" xfId="11392" xr:uid="{00000000-0005-0000-0000-000080040000}"/>
    <cellStyle name="SAPBEXaggData 3 5 4" xfId="11558" xr:uid="{00000000-0005-0000-0000-000081040000}"/>
    <cellStyle name="SAPBEXaggData 3 5 5" xfId="11785" xr:uid="{00000000-0005-0000-0000-000082040000}"/>
    <cellStyle name="SAPBEXaggData 3 5 6" xfId="11528" xr:uid="{00000000-0005-0000-0000-000083040000}"/>
    <cellStyle name="SAPBEXaggData 3 5 7" xfId="11789" xr:uid="{00000000-0005-0000-0000-000084040000}"/>
    <cellStyle name="SAPBEXaggData 3 6" xfId="11426" xr:uid="{00000000-0005-0000-0000-000085040000}"/>
    <cellStyle name="SAPBEXaggData 3 7" xfId="11548" xr:uid="{00000000-0005-0000-0000-000086040000}"/>
    <cellStyle name="SAPBEXaggData 3 8" xfId="17319" xr:uid="{00000000-0005-0000-0000-000087040000}"/>
    <cellStyle name="SAPBEXaggData 3 9" xfId="17354" xr:uid="{00000000-0005-0000-0000-000088040000}"/>
    <cellStyle name="SAPBEXaggData 4" xfId="574" xr:uid="{00000000-0005-0000-0000-000089040000}"/>
    <cellStyle name="SAPBEXaggData 4 2" xfId="575" xr:uid="{00000000-0005-0000-0000-00008A040000}"/>
    <cellStyle name="SAPBEXaggData 4 2 10" xfId="27727" xr:uid="{00000000-0005-0000-0000-00008B040000}"/>
    <cellStyle name="SAPBEXaggData 4 2 2" xfId="576" xr:uid="{00000000-0005-0000-0000-00008C040000}"/>
    <cellStyle name="SAPBEXaggData 4 2 2 2" xfId="577" xr:uid="{00000000-0005-0000-0000-00008D040000}"/>
    <cellStyle name="SAPBEXaggData 4 2 2 2 2" xfId="578" xr:uid="{00000000-0005-0000-0000-00008E040000}"/>
    <cellStyle name="SAPBEXaggData 4 2 2 2 2 2" xfId="11386" xr:uid="{00000000-0005-0000-0000-00008F040000}"/>
    <cellStyle name="SAPBEXaggData 4 2 2 2 2 3" xfId="11560" xr:uid="{00000000-0005-0000-0000-000090040000}"/>
    <cellStyle name="SAPBEXaggData 4 2 2 2 2 4" xfId="11922" xr:uid="{00000000-0005-0000-0000-000091040000}"/>
    <cellStyle name="SAPBEXaggData 4 2 2 2 2 5" xfId="17361" xr:uid="{00000000-0005-0000-0000-000092040000}"/>
    <cellStyle name="SAPBEXaggData 4 2 2 2 2 6" xfId="22588" xr:uid="{00000000-0005-0000-0000-000093040000}"/>
    <cellStyle name="SAPBEXaggData 4 2 2 2 3" xfId="11387" xr:uid="{00000000-0005-0000-0000-000094040000}"/>
    <cellStyle name="SAPBEXaggData 4 2 2 2 4" xfId="11559" xr:uid="{00000000-0005-0000-0000-000095040000}"/>
    <cellStyle name="SAPBEXaggData 4 2 2 2 5" xfId="17309" xr:uid="{00000000-0005-0000-0000-000096040000}"/>
    <cellStyle name="SAPBEXaggData 4 2 2 2 6" xfId="6265" xr:uid="{00000000-0005-0000-0000-000097040000}"/>
    <cellStyle name="SAPBEXaggData 4 2 2 2 7" xfId="17213" xr:uid="{00000000-0005-0000-0000-000098040000}"/>
    <cellStyle name="SAPBEXaggData 4 2 2 3" xfId="579" xr:uid="{00000000-0005-0000-0000-000099040000}"/>
    <cellStyle name="SAPBEXaggData 4 2 2 3 2" xfId="11385" xr:uid="{00000000-0005-0000-0000-00009A040000}"/>
    <cellStyle name="SAPBEXaggData 4 2 2 3 3" xfId="11561" xr:uid="{00000000-0005-0000-0000-00009B040000}"/>
    <cellStyle name="SAPBEXaggData 4 2 2 3 4" xfId="17175" xr:uid="{00000000-0005-0000-0000-00009C040000}"/>
    <cellStyle name="SAPBEXaggData 4 2 2 3 5" xfId="17230" xr:uid="{00000000-0005-0000-0000-00009D040000}"/>
    <cellStyle name="SAPBEXaggData 4 2 2 3 6" xfId="22469" xr:uid="{00000000-0005-0000-0000-00009E040000}"/>
    <cellStyle name="SAPBEXaggData 4 2 2 4" xfId="11388" xr:uid="{00000000-0005-0000-0000-00009F040000}"/>
    <cellStyle name="SAPBEXaggData 4 2 2 5" xfId="6230" xr:uid="{00000000-0005-0000-0000-0000A0040000}"/>
    <cellStyle name="SAPBEXaggData 4 2 2 6" xfId="17177" xr:uid="{00000000-0005-0000-0000-0000A1040000}"/>
    <cellStyle name="SAPBEXaggData 4 2 2 7" xfId="22549" xr:uid="{00000000-0005-0000-0000-0000A2040000}"/>
    <cellStyle name="SAPBEXaggData 4 2 2 8" xfId="27797" xr:uid="{00000000-0005-0000-0000-0000A3040000}"/>
    <cellStyle name="SAPBEXaggData 4 2 3" xfId="580" xr:uid="{00000000-0005-0000-0000-0000A4040000}"/>
    <cellStyle name="SAPBEXaggData 4 2 3 2" xfId="581" xr:uid="{00000000-0005-0000-0000-0000A5040000}"/>
    <cellStyle name="SAPBEXaggData 4 2 3 2 2" xfId="11383" xr:uid="{00000000-0005-0000-0000-0000A6040000}"/>
    <cellStyle name="SAPBEXaggData 4 2 3 2 3" xfId="11563" xr:uid="{00000000-0005-0000-0000-0000A7040000}"/>
    <cellStyle name="SAPBEXaggData 4 2 3 2 4" xfId="17176" xr:uid="{00000000-0005-0000-0000-0000A8040000}"/>
    <cellStyle name="SAPBEXaggData 4 2 3 2 5" xfId="17229" xr:uid="{00000000-0005-0000-0000-0000A9040000}"/>
    <cellStyle name="SAPBEXaggData 4 2 3 2 6" xfId="22468" xr:uid="{00000000-0005-0000-0000-0000AA040000}"/>
    <cellStyle name="SAPBEXaggData 4 2 3 3" xfId="11384" xr:uid="{00000000-0005-0000-0000-0000AB040000}"/>
    <cellStyle name="SAPBEXaggData 4 2 3 4" xfId="11562" xr:uid="{00000000-0005-0000-0000-0000AC040000}"/>
    <cellStyle name="SAPBEXaggData 4 2 3 5" xfId="17307" xr:uid="{00000000-0005-0000-0000-0000AD040000}"/>
    <cellStyle name="SAPBEXaggData 4 2 3 6" xfId="17360" xr:uid="{00000000-0005-0000-0000-0000AE040000}"/>
    <cellStyle name="SAPBEXaggData 4 2 3 7" xfId="22587" xr:uid="{00000000-0005-0000-0000-0000AF040000}"/>
    <cellStyle name="SAPBEXaggData 4 2 4" xfId="582" xr:uid="{00000000-0005-0000-0000-0000B0040000}"/>
    <cellStyle name="SAPBEXaggData 4 2 4 2" xfId="583" xr:uid="{00000000-0005-0000-0000-0000B1040000}"/>
    <cellStyle name="SAPBEXaggData 4 2 4 2 2" xfId="11381" xr:uid="{00000000-0005-0000-0000-0000B2040000}"/>
    <cellStyle name="SAPBEXaggData 4 2 4 2 3" xfId="11812" xr:uid="{00000000-0005-0000-0000-0000B3040000}"/>
    <cellStyle name="SAPBEXaggData 4 2 4 2 4" xfId="11512" xr:uid="{00000000-0005-0000-0000-0000B4040000}"/>
    <cellStyle name="SAPBEXaggData 4 2 4 2 5" xfId="22393" xr:uid="{00000000-0005-0000-0000-0000B5040000}"/>
    <cellStyle name="SAPBEXaggData 4 2 4 2 6" xfId="27687" xr:uid="{00000000-0005-0000-0000-0000B6040000}"/>
    <cellStyle name="SAPBEXaggData 4 2 4 3" xfId="11382" xr:uid="{00000000-0005-0000-0000-0000B7040000}"/>
    <cellStyle name="SAPBEXaggData 4 2 4 4" xfId="272" xr:uid="{00000000-0005-0000-0000-0000B8040000}"/>
    <cellStyle name="SAPBEXaggData 4 2 4 5" xfId="17308" xr:uid="{00000000-0005-0000-0000-0000B9040000}"/>
    <cellStyle name="SAPBEXaggData 4 2 4 6" xfId="6213" xr:uid="{00000000-0005-0000-0000-0000BA040000}"/>
    <cellStyle name="SAPBEXaggData 4 2 4 7" xfId="17346" xr:uid="{00000000-0005-0000-0000-0000BB040000}"/>
    <cellStyle name="SAPBEXaggData 4 2 5" xfId="584" xr:uid="{00000000-0005-0000-0000-0000BC040000}"/>
    <cellStyle name="SAPBEXaggData 4 2 5 2" xfId="11380" xr:uid="{00000000-0005-0000-0000-0000BD040000}"/>
    <cellStyle name="SAPBEXaggData 4 2 5 3" xfId="11908" xr:uid="{00000000-0005-0000-0000-0000BE040000}"/>
    <cellStyle name="SAPBEXaggData 4 2 5 4" xfId="344" xr:uid="{00000000-0005-0000-0000-0000BF040000}"/>
    <cellStyle name="SAPBEXaggData 4 2 5 5" xfId="22509" xr:uid="{00000000-0005-0000-0000-0000C0040000}"/>
    <cellStyle name="SAPBEXaggData 4 2 5 6" xfId="27757" xr:uid="{00000000-0005-0000-0000-0000C1040000}"/>
    <cellStyle name="SAPBEXaggData 4 2 6" xfId="11389" xr:uid="{00000000-0005-0000-0000-0000C2040000}"/>
    <cellStyle name="SAPBEXaggData 4 2 7" xfId="11935" xr:uid="{00000000-0005-0000-0000-0000C3040000}"/>
    <cellStyle name="SAPBEXaggData 4 2 8" xfId="17302" xr:uid="{00000000-0005-0000-0000-0000C4040000}"/>
    <cellStyle name="SAPBEXaggData 4 2 9" xfId="22433" xr:uid="{00000000-0005-0000-0000-0000C5040000}"/>
    <cellStyle name="SAPBEXaggData 4 3" xfId="585" xr:uid="{00000000-0005-0000-0000-0000C6040000}"/>
    <cellStyle name="SAPBEXaggData 4 3 2" xfId="586" xr:uid="{00000000-0005-0000-0000-0000C7040000}"/>
    <cellStyle name="SAPBEXaggData 4 3 2 2" xfId="587" xr:uid="{00000000-0005-0000-0000-0000C8040000}"/>
    <cellStyle name="SAPBEXaggData 4 3 2 2 2" xfId="11377" xr:uid="{00000000-0005-0000-0000-0000C9040000}"/>
    <cellStyle name="SAPBEXaggData 4 3 2 2 3" xfId="270" xr:uid="{00000000-0005-0000-0000-0000CA040000}"/>
    <cellStyle name="SAPBEXaggData 4 3 2 2 4" xfId="17174" xr:uid="{00000000-0005-0000-0000-0000CB040000}"/>
    <cellStyle name="SAPBEXaggData 4 3 2 2 5" xfId="22634" xr:uid="{00000000-0005-0000-0000-0000CC040000}"/>
    <cellStyle name="SAPBEXaggData 4 3 2 2 6" xfId="27833" xr:uid="{00000000-0005-0000-0000-0000CD040000}"/>
    <cellStyle name="SAPBEXaggData 4 3 2 3" xfId="11378" xr:uid="{00000000-0005-0000-0000-0000CE040000}"/>
    <cellStyle name="SAPBEXaggData 4 3 2 4" xfId="12039" xr:uid="{00000000-0005-0000-0000-0000CF040000}"/>
    <cellStyle name="SAPBEXaggData 4 3 2 5" xfId="17303" xr:uid="{00000000-0005-0000-0000-0000D0040000}"/>
    <cellStyle name="SAPBEXaggData 4 3 2 6" xfId="22635" xr:uid="{00000000-0005-0000-0000-0000D1040000}"/>
    <cellStyle name="SAPBEXaggData 4 3 2 7" xfId="27834" xr:uid="{00000000-0005-0000-0000-0000D2040000}"/>
    <cellStyle name="SAPBEXaggData 4 3 3" xfId="588" xr:uid="{00000000-0005-0000-0000-0000D3040000}"/>
    <cellStyle name="SAPBEXaggData 4 3 3 2" xfId="11376" xr:uid="{00000000-0005-0000-0000-0000D4040000}"/>
    <cellStyle name="SAPBEXaggData 4 3 3 3" xfId="11771" xr:uid="{00000000-0005-0000-0000-0000D5040000}"/>
    <cellStyle name="SAPBEXaggData 4 3 3 4" xfId="17306" xr:uid="{00000000-0005-0000-0000-0000D6040000}"/>
    <cellStyle name="SAPBEXaggData 4 3 3 5" xfId="22503" xr:uid="{00000000-0005-0000-0000-0000D7040000}"/>
    <cellStyle name="SAPBEXaggData 4 3 3 6" xfId="27752" xr:uid="{00000000-0005-0000-0000-0000D8040000}"/>
    <cellStyle name="SAPBEXaggData 4 3 4" xfId="11379" xr:uid="{00000000-0005-0000-0000-0000D9040000}"/>
    <cellStyle name="SAPBEXaggData 4 3 5" xfId="11679" xr:uid="{00000000-0005-0000-0000-0000DA040000}"/>
    <cellStyle name="SAPBEXaggData 4 3 6" xfId="17171" xr:uid="{00000000-0005-0000-0000-0000DB040000}"/>
    <cellStyle name="SAPBEXaggData 4 3 7" xfId="13663" xr:uid="{00000000-0005-0000-0000-0000DC040000}"/>
    <cellStyle name="SAPBEXaggData 4 3 8" xfId="22622" xr:uid="{00000000-0005-0000-0000-0000DD040000}"/>
    <cellStyle name="SAPBEXaggData 4 4" xfId="11390" xr:uid="{00000000-0005-0000-0000-0000DE040000}"/>
    <cellStyle name="SAPBEXaggData 4 5" xfId="6231" xr:uid="{00000000-0005-0000-0000-0000DF040000}"/>
    <cellStyle name="SAPBEXaggData 4 6" xfId="17170" xr:uid="{00000000-0005-0000-0000-0000E0040000}"/>
    <cellStyle name="SAPBEXaggData 4 7" xfId="22548" xr:uid="{00000000-0005-0000-0000-0000E1040000}"/>
    <cellStyle name="SAPBEXaggData 4 8" xfId="27796" xr:uid="{00000000-0005-0000-0000-0000E2040000}"/>
    <cellStyle name="SAPBEXaggData 5" xfId="589" xr:uid="{00000000-0005-0000-0000-0000E3040000}"/>
    <cellStyle name="SAPBEXaggData 5 10" xfId="27684" xr:uid="{00000000-0005-0000-0000-0000E4040000}"/>
    <cellStyle name="SAPBEXaggData 5 2" xfId="590" xr:uid="{00000000-0005-0000-0000-0000E5040000}"/>
    <cellStyle name="SAPBEXaggData 5 2 10" xfId="27683" xr:uid="{00000000-0005-0000-0000-0000E6040000}"/>
    <cellStyle name="SAPBEXaggData 5 2 2" xfId="591" xr:uid="{00000000-0005-0000-0000-0000E7040000}"/>
    <cellStyle name="SAPBEXaggData 5 2 2 2" xfId="592" xr:uid="{00000000-0005-0000-0000-0000E8040000}"/>
    <cellStyle name="SAPBEXaggData 5 2 2 2 2" xfId="593" xr:uid="{00000000-0005-0000-0000-0000E9040000}"/>
    <cellStyle name="SAPBEXaggData 5 2 2 2 2 2" xfId="11371" xr:uid="{00000000-0005-0000-0000-0000EA040000}"/>
    <cellStyle name="SAPBEXaggData 5 2 2 2 2 3" xfId="6276" xr:uid="{00000000-0005-0000-0000-0000EB040000}"/>
    <cellStyle name="SAPBEXaggData 5 2 2 2 2 4" xfId="17305" xr:uid="{00000000-0005-0000-0000-0000EC040000}"/>
    <cellStyle name="SAPBEXaggData 5 2 2 2 2 5" xfId="22429" xr:uid="{00000000-0005-0000-0000-0000ED040000}"/>
    <cellStyle name="SAPBEXaggData 5 2 2 2 2 6" xfId="27723" xr:uid="{00000000-0005-0000-0000-0000EE040000}"/>
    <cellStyle name="SAPBEXaggData 5 2 2 2 3" xfId="11372" xr:uid="{00000000-0005-0000-0000-0000EF040000}"/>
    <cellStyle name="SAPBEXaggData 5 2 2 2 4" xfId="5476" xr:uid="{00000000-0005-0000-0000-0000F0040000}"/>
    <cellStyle name="SAPBEXaggData 5 2 2 2 5" xfId="17173" xr:uid="{00000000-0005-0000-0000-0000F1040000}"/>
    <cellStyle name="SAPBEXaggData 5 2 2 2 6" xfId="22629" xr:uid="{00000000-0005-0000-0000-0000F2040000}"/>
    <cellStyle name="SAPBEXaggData 5 2 2 2 7" xfId="27829" xr:uid="{00000000-0005-0000-0000-0000F3040000}"/>
    <cellStyle name="SAPBEXaggData 5 2 2 3" xfId="594" xr:uid="{00000000-0005-0000-0000-0000F4040000}"/>
    <cellStyle name="SAPBEXaggData 5 2 2 3 2" xfId="11370" xr:uid="{00000000-0005-0000-0000-0000F5040000}"/>
    <cellStyle name="SAPBEXaggData 5 2 2 3 3" xfId="347" xr:uid="{00000000-0005-0000-0000-0000F6040000}"/>
    <cellStyle name="SAPBEXaggData 5 2 2 3 4" xfId="6201" xr:uid="{00000000-0005-0000-0000-0000F7040000}"/>
    <cellStyle name="SAPBEXaggData 5 2 2 3 5" xfId="22545" xr:uid="{00000000-0005-0000-0000-0000F8040000}"/>
    <cellStyle name="SAPBEXaggData 5 2 2 3 6" xfId="27793" xr:uid="{00000000-0005-0000-0000-0000F9040000}"/>
    <cellStyle name="SAPBEXaggData 5 2 2 4" xfId="11373" xr:uid="{00000000-0005-0000-0000-0000FA040000}"/>
    <cellStyle name="SAPBEXaggData 5 2 2 5" xfId="266" xr:uid="{00000000-0005-0000-0000-0000FB040000}"/>
    <cellStyle name="SAPBEXaggData 5 2 2 6" xfId="17304" xr:uid="{00000000-0005-0000-0000-0000FC040000}"/>
    <cellStyle name="SAPBEXaggData 5 2 2 7" xfId="22623" xr:uid="{00000000-0005-0000-0000-0000FD040000}"/>
    <cellStyle name="SAPBEXaggData 5 2 2 8" xfId="27823" xr:uid="{00000000-0005-0000-0000-0000FE040000}"/>
    <cellStyle name="SAPBEXaggData 5 2 3" xfId="595" xr:uid="{00000000-0005-0000-0000-0000FF040000}"/>
    <cellStyle name="SAPBEXaggData 5 2 3 2" xfId="596" xr:uid="{00000000-0005-0000-0000-000000050000}"/>
    <cellStyle name="SAPBEXaggData 5 2 3 2 2" xfId="597" xr:uid="{00000000-0005-0000-0000-000001050000}"/>
    <cellStyle name="SAPBEXaggData 5 2 3 2 2 2" xfId="11367" xr:uid="{00000000-0005-0000-0000-000002050000}"/>
    <cellStyle name="SAPBEXaggData 5 2 3 2 2 3" xfId="6234" xr:uid="{00000000-0005-0000-0000-000003050000}"/>
    <cellStyle name="SAPBEXaggData 5 2 3 2 2 4" xfId="11510" xr:uid="{00000000-0005-0000-0000-000004050000}"/>
    <cellStyle name="SAPBEXaggData 5 2 3 2 2 5" xfId="22543" xr:uid="{00000000-0005-0000-0000-000005050000}"/>
    <cellStyle name="SAPBEXaggData 5 2 3 2 2 6" xfId="27791" xr:uid="{00000000-0005-0000-0000-000006050000}"/>
    <cellStyle name="SAPBEXaggData 5 2 3 2 3" xfId="11368" xr:uid="{00000000-0005-0000-0000-000007050000}"/>
    <cellStyle name="SAPBEXaggData 5 2 3 2 4" xfId="11800" xr:uid="{00000000-0005-0000-0000-000008050000}"/>
    <cellStyle name="SAPBEXaggData 5 2 3 2 5" xfId="11511" xr:uid="{00000000-0005-0000-0000-000009050000}"/>
    <cellStyle name="SAPBEXaggData 5 2 3 2 6" xfId="22427" xr:uid="{00000000-0005-0000-0000-00000A050000}"/>
    <cellStyle name="SAPBEXaggData 5 2 3 2 7" xfId="27721" xr:uid="{00000000-0005-0000-0000-00000B050000}"/>
    <cellStyle name="SAPBEXaggData 5 2 3 3" xfId="598" xr:uid="{00000000-0005-0000-0000-00000C050000}"/>
    <cellStyle name="SAPBEXaggData 5 2 3 3 2" xfId="11366" xr:uid="{00000000-0005-0000-0000-00000D050000}"/>
    <cellStyle name="SAPBEXaggData 5 2 3 3 3" xfId="11937" xr:uid="{00000000-0005-0000-0000-00000E050000}"/>
    <cellStyle name="SAPBEXaggData 5 2 3 3 4" xfId="17169" xr:uid="{00000000-0005-0000-0000-00000F050000}"/>
    <cellStyle name="SAPBEXaggData 5 2 3 3 5" xfId="22428" xr:uid="{00000000-0005-0000-0000-000010050000}"/>
    <cellStyle name="SAPBEXaggData 5 2 3 3 6" xfId="27722" xr:uid="{00000000-0005-0000-0000-000011050000}"/>
    <cellStyle name="SAPBEXaggData 5 2 3 4" xfId="11369" xr:uid="{00000000-0005-0000-0000-000012050000}"/>
    <cellStyle name="SAPBEXaggData 5 2 3 5" xfId="11564" xr:uid="{00000000-0005-0000-0000-000013050000}"/>
    <cellStyle name="SAPBEXaggData 5 2 3 6" xfId="11917" xr:uid="{00000000-0005-0000-0000-000014050000}"/>
    <cellStyle name="SAPBEXaggData 5 2 3 7" xfId="17362" xr:uid="{00000000-0005-0000-0000-000015050000}"/>
    <cellStyle name="SAPBEXaggData 5 2 3 8" xfId="22589" xr:uid="{00000000-0005-0000-0000-000016050000}"/>
    <cellStyle name="SAPBEXaggData 5 2 4" xfId="599" xr:uid="{00000000-0005-0000-0000-000017050000}"/>
    <cellStyle name="SAPBEXaggData 5 2 4 2" xfId="600" xr:uid="{00000000-0005-0000-0000-000018050000}"/>
    <cellStyle name="SAPBEXaggData 5 2 4 2 2" xfId="11364" xr:uid="{00000000-0005-0000-0000-000019050000}"/>
    <cellStyle name="SAPBEXaggData 5 2 4 2 3" xfId="11565" xr:uid="{00000000-0005-0000-0000-00001A050000}"/>
    <cellStyle name="SAPBEXaggData 5 2 4 2 4" xfId="11509" xr:uid="{00000000-0005-0000-0000-00001B050000}"/>
    <cellStyle name="SAPBEXaggData 5 2 4 2 5" xfId="17231" xr:uid="{00000000-0005-0000-0000-00001C050000}"/>
    <cellStyle name="SAPBEXaggData 5 2 4 2 6" xfId="22470" xr:uid="{00000000-0005-0000-0000-00001D050000}"/>
    <cellStyle name="SAPBEXaggData 5 2 4 3" xfId="11365" xr:uid="{00000000-0005-0000-0000-00001E050000}"/>
    <cellStyle name="SAPBEXaggData 5 2 4 4" xfId="6233" xr:uid="{00000000-0005-0000-0000-00001F050000}"/>
    <cellStyle name="SAPBEXaggData 5 2 4 5" xfId="17301" xr:uid="{00000000-0005-0000-0000-000020050000}"/>
    <cellStyle name="SAPBEXaggData 5 2 4 6" xfId="22544" xr:uid="{00000000-0005-0000-0000-000021050000}"/>
    <cellStyle name="SAPBEXaggData 5 2 4 7" xfId="27792" xr:uid="{00000000-0005-0000-0000-000022050000}"/>
    <cellStyle name="SAPBEXaggData 5 2 5" xfId="601" xr:uid="{00000000-0005-0000-0000-000023050000}"/>
    <cellStyle name="SAPBEXaggData 5 2 5 2" xfId="11363" xr:uid="{00000000-0005-0000-0000-000024050000}"/>
    <cellStyle name="SAPBEXaggData 5 2 5 3" xfId="11566" xr:uid="{00000000-0005-0000-0000-000025050000}"/>
    <cellStyle name="SAPBEXaggData 5 2 5 4" xfId="17167" xr:uid="{00000000-0005-0000-0000-000026050000}"/>
    <cellStyle name="SAPBEXaggData 5 2 5 5" xfId="17359" xr:uid="{00000000-0005-0000-0000-000027050000}"/>
    <cellStyle name="SAPBEXaggData 5 2 5 6" xfId="22577" xr:uid="{00000000-0005-0000-0000-000028050000}"/>
    <cellStyle name="SAPBEXaggData 5 2 6" xfId="11374" xr:uid="{00000000-0005-0000-0000-000029050000}"/>
    <cellStyle name="SAPBEXaggData 5 2 7" xfId="11813" xr:uid="{00000000-0005-0000-0000-00002A050000}"/>
    <cellStyle name="SAPBEXaggData 5 2 8" xfId="17172" xr:uid="{00000000-0005-0000-0000-00002B050000}"/>
    <cellStyle name="SAPBEXaggData 5 2 9" xfId="22388" xr:uid="{00000000-0005-0000-0000-00002C050000}"/>
    <cellStyle name="SAPBEXaggData 5 3" xfId="602" xr:uid="{00000000-0005-0000-0000-00002D050000}"/>
    <cellStyle name="SAPBEXaggData 5 3 2" xfId="603" xr:uid="{00000000-0005-0000-0000-00002E050000}"/>
    <cellStyle name="SAPBEXaggData 5 3 2 2" xfId="604" xr:uid="{00000000-0005-0000-0000-00002F050000}"/>
    <cellStyle name="SAPBEXaggData 5 3 2 2 2" xfId="11360" xr:uid="{00000000-0005-0000-0000-000030050000}"/>
    <cellStyle name="SAPBEXaggData 5 3 2 2 3" xfId="11936" xr:uid="{00000000-0005-0000-0000-000031050000}"/>
    <cellStyle name="SAPBEXaggData 5 3 2 2 4" xfId="17300" xr:uid="{00000000-0005-0000-0000-000032050000}"/>
    <cellStyle name="SAPBEXaggData 5 3 2 2 5" xfId="22426" xr:uid="{00000000-0005-0000-0000-000033050000}"/>
    <cellStyle name="SAPBEXaggData 5 3 2 2 6" xfId="27720" xr:uid="{00000000-0005-0000-0000-000034050000}"/>
    <cellStyle name="SAPBEXaggData 5 3 2 3" xfId="11361" xr:uid="{00000000-0005-0000-0000-000035050000}"/>
    <cellStyle name="SAPBEXaggData 5 3 2 4" xfId="12031" xr:uid="{00000000-0005-0000-0000-000036050000}"/>
    <cellStyle name="SAPBEXaggData 5 3 2 5" xfId="17168" xr:uid="{00000000-0005-0000-0000-000037050000}"/>
    <cellStyle name="SAPBEXaggData 5 3 2 6" xfId="22539" xr:uid="{00000000-0005-0000-0000-000038050000}"/>
    <cellStyle name="SAPBEXaggData 5 3 2 7" xfId="27787" xr:uid="{00000000-0005-0000-0000-000039050000}"/>
    <cellStyle name="SAPBEXaggData 5 3 3" xfId="605" xr:uid="{00000000-0005-0000-0000-00003A050000}"/>
    <cellStyle name="SAPBEXaggData 5 3 3 2" xfId="11359" xr:uid="{00000000-0005-0000-0000-00003B050000}"/>
    <cellStyle name="SAPBEXaggData 5 3 3 3" xfId="6235" xr:uid="{00000000-0005-0000-0000-00003C050000}"/>
    <cellStyle name="SAPBEXaggData 5 3 3 4" xfId="6192" xr:uid="{00000000-0005-0000-0000-00003D050000}"/>
    <cellStyle name="SAPBEXaggData 5 3 3 5" xfId="22542" xr:uid="{00000000-0005-0000-0000-00003E050000}"/>
    <cellStyle name="SAPBEXaggData 5 3 3 6" xfId="27790" xr:uid="{00000000-0005-0000-0000-00003F050000}"/>
    <cellStyle name="SAPBEXaggData 5 3 4" xfId="11362" xr:uid="{00000000-0005-0000-0000-000040050000}"/>
    <cellStyle name="SAPBEXaggData 5 3 5" xfId="11938" xr:uid="{00000000-0005-0000-0000-000041050000}"/>
    <cellStyle name="SAPBEXaggData 5 3 6" xfId="17299" xr:uid="{00000000-0005-0000-0000-000042050000}"/>
    <cellStyle name="SAPBEXaggData 5 3 7" xfId="22423" xr:uid="{00000000-0005-0000-0000-000043050000}"/>
    <cellStyle name="SAPBEXaggData 5 3 8" xfId="27717" xr:uid="{00000000-0005-0000-0000-000044050000}"/>
    <cellStyle name="SAPBEXaggData 5 4" xfId="606" xr:uid="{00000000-0005-0000-0000-000045050000}"/>
    <cellStyle name="SAPBEXaggData 5 4 2" xfId="607" xr:uid="{00000000-0005-0000-0000-000046050000}"/>
    <cellStyle name="SAPBEXaggData 5 4 2 2" xfId="608" xr:uid="{00000000-0005-0000-0000-000047050000}"/>
    <cellStyle name="SAPBEXaggData 5 4 2 2 2" xfId="11356" xr:uid="{00000000-0005-0000-0000-000048050000}"/>
    <cellStyle name="SAPBEXaggData 5 4 2 2 3" xfId="11749" xr:uid="{00000000-0005-0000-0000-000049050000}"/>
    <cellStyle name="SAPBEXaggData 5 4 2 2 4" xfId="17295" xr:uid="{00000000-0005-0000-0000-00004A050000}"/>
    <cellStyle name="SAPBEXaggData 5 4 2 2 5" xfId="22540" xr:uid="{00000000-0005-0000-0000-00004B050000}"/>
    <cellStyle name="SAPBEXaggData 5 4 2 2 6" xfId="27788" xr:uid="{00000000-0005-0000-0000-00004C050000}"/>
    <cellStyle name="SAPBEXaggData 5 4 2 3" xfId="11357" xr:uid="{00000000-0005-0000-0000-00004D050000}"/>
    <cellStyle name="SAPBEXaggData 5 4 2 4" xfId="6277" xr:uid="{00000000-0005-0000-0000-00004E050000}"/>
    <cellStyle name="SAPBEXaggData 5 4 2 5" xfId="17163" xr:uid="{00000000-0005-0000-0000-00004F050000}"/>
    <cellStyle name="SAPBEXaggData 5 4 2 6" xfId="22424" xr:uid="{00000000-0005-0000-0000-000050050000}"/>
    <cellStyle name="SAPBEXaggData 5 4 2 7" xfId="27718" xr:uid="{00000000-0005-0000-0000-000051050000}"/>
    <cellStyle name="SAPBEXaggData 5 4 3" xfId="609" xr:uid="{00000000-0005-0000-0000-000052050000}"/>
    <cellStyle name="SAPBEXaggData 5 4 3 2" xfId="11355" xr:uid="{00000000-0005-0000-0000-000053050000}"/>
    <cellStyle name="SAPBEXaggData 5 4 3 3" xfId="11799" xr:uid="{00000000-0005-0000-0000-000054050000}"/>
    <cellStyle name="SAPBEXaggData 5 4 3 4" xfId="17166" xr:uid="{00000000-0005-0000-0000-000055050000}"/>
    <cellStyle name="SAPBEXaggData 5 4 3 5" xfId="22425" xr:uid="{00000000-0005-0000-0000-000056050000}"/>
    <cellStyle name="SAPBEXaggData 5 4 3 6" xfId="27719" xr:uid="{00000000-0005-0000-0000-000057050000}"/>
    <cellStyle name="SAPBEXaggData 5 4 4" xfId="11358" xr:uid="{00000000-0005-0000-0000-000058050000}"/>
    <cellStyle name="SAPBEXaggData 5 4 5" xfId="11567" xr:uid="{00000000-0005-0000-0000-000059050000}"/>
    <cellStyle name="SAPBEXaggData 5 4 6" xfId="11780" xr:uid="{00000000-0005-0000-0000-00005A050000}"/>
    <cellStyle name="SAPBEXaggData 5 4 7" xfId="17228" xr:uid="{00000000-0005-0000-0000-00005B050000}"/>
    <cellStyle name="SAPBEXaggData 5 4 8" xfId="22459" xr:uid="{00000000-0005-0000-0000-00005C050000}"/>
    <cellStyle name="SAPBEXaggData 5 5" xfId="610" xr:uid="{00000000-0005-0000-0000-00005D050000}"/>
    <cellStyle name="SAPBEXaggData 5 5 2" xfId="11354" xr:uid="{00000000-0005-0000-0000-00005E050000}"/>
    <cellStyle name="SAPBEXaggData 5 5 3" xfId="6236" xr:uid="{00000000-0005-0000-0000-00005F050000}"/>
    <cellStyle name="SAPBEXaggData 5 5 4" xfId="17298" xr:uid="{00000000-0005-0000-0000-000060050000}"/>
    <cellStyle name="SAPBEXaggData 5 5 5" xfId="22541" xr:uid="{00000000-0005-0000-0000-000061050000}"/>
    <cellStyle name="SAPBEXaggData 5 5 6" xfId="27789" xr:uid="{00000000-0005-0000-0000-000062050000}"/>
    <cellStyle name="SAPBEXaggData 5 6" xfId="11375" xr:uid="{00000000-0005-0000-0000-000063050000}"/>
    <cellStyle name="SAPBEXaggData 5 7" xfId="11950" xr:uid="{00000000-0005-0000-0000-000064050000}"/>
    <cellStyle name="SAPBEXaggData 5 8" xfId="11923" xr:uid="{00000000-0005-0000-0000-000065050000}"/>
    <cellStyle name="SAPBEXaggData 5 9" xfId="22389" xr:uid="{00000000-0005-0000-0000-000066050000}"/>
    <cellStyle name="SAPBEXaggData 6" xfId="611" xr:uid="{00000000-0005-0000-0000-000067050000}"/>
    <cellStyle name="SAPBEXaggData 6 10" xfId="17214" xr:uid="{00000000-0005-0000-0000-000068050000}"/>
    <cellStyle name="SAPBEXaggData 6 2" xfId="612" xr:uid="{00000000-0005-0000-0000-000069050000}"/>
    <cellStyle name="SAPBEXaggData 6 2 2" xfId="613" xr:uid="{00000000-0005-0000-0000-00006A050000}"/>
    <cellStyle name="SAPBEXaggData 6 2 2 2" xfId="614" xr:uid="{00000000-0005-0000-0000-00006B050000}"/>
    <cellStyle name="SAPBEXaggData 6 2 2 2 2" xfId="11350" xr:uid="{00000000-0005-0000-0000-00006C050000}"/>
    <cellStyle name="SAPBEXaggData 6 2 2 2 3" xfId="11804" xr:uid="{00000000-0005-0000-0000-00006D050000}"/>
    <cellStyle name="SAPBEXaggData 6 2 2 2 4" xfId="17165" xr:uid="{00000000-0005-0000-0000-00006E050000}"/>
    <cellStyle name="SAPBEXaggData 6 2 2 2 5" xfId="22415" xr:uid="{00000000-0005-0000-0000-00006F050000}"/>
    <cellStyle name="SAPBEXaggData 6 2 2 2 6" xfId="27709" xr:uid="{00000000-0005-0000-0000-000070050000}"/>
    <cellStyle name="SAPBEXaggData 6 2 2 3" xfId="11351" xr:uid="{00000000-0005-0000-0000-000071050000}"/>
    <cellStyle name="SAPBEXaggData 6 2 2 4" xfId="11570" xr:uid="{00000000-0005-0000-0000-000072050000}"/>
    <cellStyle name="SAPBEXaggData 6 2 2 5" xfId="17296" xr:uid="{00000000-0005-0000-0000-000073050000}"/>
    <cellStyle name="SAPBEXaggData 6 2 2 6" xfId="17364" xr:uid="{00000000-0005-0000-0000-000074050000}"/>
    <cellStyle name="SAPBEXaggData 6 2 2 7" xfId="6208" xr:uid="{00000000-0005-0000-0000-000075050000}"/>
    <cellStyle name="SAPBEXaggData 6 2 3" xfId="615" xr:uid="{00000000-0005-0000-0000-000076050000}"/>
    <cellStyle name="SAPBEXaggData 6 2 3 2" xfId="11349" xr:uid="{00000000-0005-0000-0000-000077050000}"/>
    <cellStyle name="SAPBEXaggData 6 2 3 3" xfId="12028" xr:uid="{00000000-0005-0000-0000-000078050000}"/>
    <cellStyle name="SAPBEXaggData 6 2 3 4" xfId="17297" xr:uid="{00000000-0005-0000-0000-000079050000}"/>
    <cellStyle name="SAPBEXaggData 6 2 3 5" xfId="22531" xr:uid="{00000000-0005-0000-0000-00007A050000}"/>
    <cellStyle name="SAPBEXaggData 6 2 3 6" xfId="27779" xr:uid="{00000000-0005-0000-0000-00007B050000}"/>
    <cellStyle name="SAPBEXaggData 6 2 4" xfId="11352" xr:uid="{00000000-0005-0000-0000-00007C050000}"/>
    <cellStyle name="SAPBEXaggData 6 2 5" xfId="11569" xr:uid="{00000000-0005-0000-0000-00007D050000}"/>
    <cellStyle name="SAPBEXaggData 6 2 6" xfId="17164" xr:uid="{00000000-0005-0000-0000-00007E050000}"/>
    <cellStyle name="SAPBEXaggData 6 2 7" xfId="6212" xr:uid="{00000000-0005-0000-0000-00007F050000}"/>
    <cellStyle name="SAPBEXaggData 6 2 8" xfId="17347" xr:uid="{00000000-0005-0000-0000-000080050000}"/>
    <cellStyle name="SAPBEXaggData 6 3" xfId="616" xr:uid="{00000000-0005-0000-0000-000081050000}"/>
    <cellStyle name="SAPBEXaggData 6 3 2" xfId="617" xr:uid="{00000000-0005-0000-0000-000082050000}"/>
    <cellStyle name="SAPBEXaggData 6 3 2 2" xfId="278" xr:uid="{00000000-0005-0000-0000-000083050000}"/>
    <cellStyle name="SAPBEXaggData 6 3 2 3" xfId="11890" xr:uid="{00000000-0005-0000-0000-000084050000}"/>
    <cellStyle name="SAPBEXaggData 6 3 2 4" xfId="11508" xr:uid="{00000000-0005-0000-0000-000085050000}"/>
    <cellStyle name="SAPBEXaggData 6 3 2 5" xfId="22538" xr:uid="{00000000-0005-0000-0000-000086050000}"/>
    <cellStyle name="SAPBEXaggData 6 3 2 6" xfId="27786" xr:uid="{00000000-0005-0000-0000-000087050000}"/>
    <cellStyle name="SAPBEXaggData 6 3 3" xfId="11348" xr:uid="{00000000-0005-0000-0000-000088050000}"/>
    <cellStyle name="SAPBEXaggData 6 3 4" xfId="11801" xr:uid="{00000000-0005-0000-0000-000089050000}"/>
    <cellStyle name="SAPBEXaggData 6 3 5" xfId="6259" xr:uid="{00000000-0005-0000-0000-00008A050000}"/>
    <cellStyle name="SAPBEXaggData 6 3 6" xfId="22422" xr:uid="{00000000-0005-0000-0000-00008B050000}"/>
    <cellStyle name="SAPBEXaggData 6 3 7" xfId="27716" xr:uid="{00000000-0005-0000-0000-00008C050000}"/>
    <cellStyle name="SAPBEXaggData 6 4" xfId="618" xr:uid="{00000000-0005-0000-0000-00008D050000}"/>
    <cellStyle name="SAPBEXaggData 6 4 2" xfId="619" xr:uid="{00000000-0005-0000-0000-00008E050000}"/>
    <cellStyle name="SAPBEXaggData 6 4 2 2" xfId="11346" xr:uid="{00000000-0005-0000-0000-00008F050000}"/>
    <cellStyle name="SAPBEXaggData 6 4 2 3" xfId="11794" xr:uid="{00000000-0005-0000-0000-000090050000}"/>
    <cellStyle name="SAPBEXaggData 6 4 2 4" xfId="17155" xr:uid="{00000000-0005-0000-0000-000091050000}"/>
    <cellStyle name="SAPBEXaggData 6 4 2 5" xfId="22420" xr:uid="{00000000-0005-0000-0000-000092050000}"/>
    <cellStyle name="SAPBEXaggData 6 4 2 6" xfId="27714" xr:uid="{00000000-0005-0000-0000-000093050000}"/>
    <cellStyle name="SAPBEXaggData 6 4 3" xfId="11347" xr:uid="{00000000-0005-0000-0000-000094050000}"/>
    <cellStyle name="SAPBEXaggData 6 4 4" xfId="11571" xr:uid="{00000000-0005-0000-0000-000095050000}"/>
    <cellStyle name="SAPBEXaggData 6 4 5" xfId="6191" xr:uid="{00000000-0005-0000-0000-000096050000}"/>
    <cellStyle name="SAPBEXaggData 6 4 6" xfId="17233" xr:uid="{00000000-0005-0000-0000-000097050000}"/>
    <cellStyle name="SAPBEXaggData 6 4 7" xfId="11926" xr:uid="{00000000-0005-0000-0000-000098050000}"/>
    <cellStyle name="SAPBEXaggData 6 5" xfId="620" xr:uid="{00000000-0005-0000-0000-000099050000}"/>
    <cellStyle name="SAPBEXaggData 6 5 2" xfId="11345" xr:uid="{00000000-0005-0000-0000-00009A050000}"/>
    <cellStyle name="SAPBEXaggData 6 5 3" xfId="12030" xr:uid="{00000000-0005-0000-0000-00009B050000}"/>
    <cellStyle name="SAPBEXaggData 6 5 4" xfId="17287" xr:uid="{00000000-0005-0000-0000-00009C050000}"/>
    <cellStyle name="SAPBEXaggData 6 5 5" xfId="22536" xr:uid="{00000000-0005-0000-0000-00009D050000}"/>
    <cellStyle name="SAPBEXaggData 6 5 6" xfId="27784" xr:uid="{00000000-0005-0000-0000-00009E050000}"/>
    <cellStyle name="SAPBEXaggData 6 6" xfId="11353" xr:uid="{00000000-0005-0000-0000-00009F050000}"/>
    <cellStyle name="SAPBEXaggData 6 7" xfId="11568" xr:uid="{00000000-0005-0000-0000-0000A0050000}"/>
    <cellStyle name="SAPBEXaggData 6 8" xfId="6193" xr:uid="{00000000-0005-0000-0000-0000A1050000}"/>
    <cellStyle name="SAPBEXaggData 6 9" xfId="11787" xr:uid="{00000000-0005-0000-0000-0000A2050000}"/>
    <cellStyle name="SAPBEXaggData 7" xfId="621" xr:uid="{00000000-0005-0000-0000-0000A3050000}"/>
    <cellStyle name="SAPBEXaggData 7 2" xfId="622" xr:uid="{00000000-0005-0000-0000-0000A4050000}"/>
    <cellStyle name="SAPBEXaggData 7 2 2" xfId="623" xr:uid="{00000000-0005-0000-0000-0000A5050000}"/>
    <cellStyle name="SAPBEXaggData 7 2 2 2" xfId="11342" xr:uid="{00000000-0005-0000-0000-0000A6050000}"/>
    <cellStyle name="SAPBEXaggData 7 2 2 3" xfId="11572" xr:uid="{00000000-0005-0000-0000-0000A7050000}"/>
    <cellStyle name="SAPBEXaggData 7 2 2 4" xfId="11918" xr:uid="{00000000-0005-0000-0000-0000A8050000}"/>
    <cellStyle name="SAPBEXaggData 7 2 2 5" xfId="17363" xr:uid="{00000000-0005-0000-0000-0000A9050000}"/>
    <cellStyle name="SAPBEXaggData 7 2 2 6" xfId="17209" xr:uid="{00000000-0005-0000-0000-0000AA050000}"/>
    <cellStyle name="SAPBEXaggData 7 2 3" xfId="11343" xr:uid="{00000000-0005-0000-0000-0000AB050000}"/>
    <cellStyle name="SAPBEXaggData 7 2 4" xfId="11891" xr:uid="{00000000-0005-0000-0000-0000AC050000}"/>
    <cellStyle name="SAPBEXaggData 7 2 5" xfId="17294" xr:uid="{00000000-0005-0000-0000-0000AD050000}"/>
    <cellStyle name="SAPBEXaggData 7 2 6" xfId="22537" xr:uid="{00000000-0005-0000-0000-0000AE050000}"/>
    <cellStyle name="SAPBEXaggData 7 2 7" xfId="27785" xr:uid="{00000000-0005-0000-0000-0000AF050000}"/>
    <cellStyle name="SAPBEXaggData 7 3" xfId="624" xr:uid="{00000000-0005-0000-0000-0000B0050000}"/>
    <cellStyle name="SAPBEXaggData 7 3 2" xfId="11341" xr:uid="{00000000-0005-0000-0000-0000B1050000}"/>
    <cellStyle name="SAPBEXaggData 7 3 3" xfId="11573" xr:uid="{00000000-0005-0000-0000-0000B2050000}"/>
    <cellStyle name="SAPBEXaggData 7 3 4" xfId="17160" xr:uid="{00000000-0005-0000-0000-0000B3050000}"/>
    <cellStyle name="SAPBEXaggData 7 3 5" xfId="17232" xr:uid="{00000000-0005-0000-0000-0000B4050000}"/>
    <cellStyle name="SAPBEXaggData 7 3 6" xfId="22594" xr:uid="{00000000-0005-0000-0000-0000B5050000}"/>
    <cellStyle name="SAPBEXaggData 7 4" xfId="11344" xr:uid="{00000000-0005-0000-0000-0000B6050000}"/>
    <cellStyle name="SAPBEXaggData 7 5" xfId="11931" xr:uid="{00000000-0005-0000-0000-0000B7050000}"/>
    <cellStyle name="SAPBEXaggData 7 6" xfId="17162" xr:uid="{00000000-0005-0000-0000-0000B8050000}"/>
    <cellStyle name="SAPBEXaggData 7 7" xfId="22421" xr:uid="{00000000-0005-0000-0000-0000B9050000}"/>
    <cellStyle name="SAPBEXaggData 7 8" xfId="27715" xr:uid="{00000000-0005-0000-0000-0000BA050000}"/>
    <cellStyle name="SAPBEXaggData 8" xfId="625" xr:uid="{00000000-0005-0000-0000-0000BB050000}"/>
    <cellStyle name="SAPBEXaggData 8 2" xfId="626" xr:uid="{00000000-0005-0000-0000-0000BC050000}"/>
    <cellStyle name="SAPBEXaggData 8 2 2" xfId="11339" xr:uid="{00000000-0005-0000-0000-0000BD050000}"/>
    <cellStyle name="SAPBEXaggData 8 2 3" xfId="12034" xr:uid="{00000000-0005-0000-0000-0000BE050000}"/>
    <cellStyle name="SAPBEXaggData 8 2 4" xfId="17161" xr:uid="{00000000-0005-0000-0000-0000BF050000}"/>
    <cellStyle name="SAPBEXaggData 8 2 5" xfId="22532" xr:uid="{00000000-0005-0000-0000-0000C0050000}"/>
    <cellStyle name="SAPBEXaggData 8 2 6" xfId="27780" xr:uid="{00000000-0005-0000-0000-0000C1050000}"/>
    <cellStyle name="SAPBEXaggData 8 3" xfId="11340" xr:uid="{00000000-0005-0000-0000-0000C2050000}"/>
    <cellStyle name="SAPBEXaggData 8 4" xfId="11941" xr:uid="{00000000-0005-0000-0000-0000C3050000}"/>
    <cellStyle name="SAPBEXaggData 8 5" xfId="17292" xr:uid="{00000000-0005-0000-0000-0000C4050000}"/>
    <cellStyle name="SAPBEXaggData 8 6" xfId="22416" xr:uid="{00000000-0005-0000-0000-0000C5050000}"/>
    <cellStyle name="SAPBEXaggData 8 7" xfId="27710" xr:uid="{00000000-0005-0000-0000-0000C6050000}"/>
    <cellStyle name="SAPBEXaggData 9" xfId="11727" xr:uid="{00000000-0005-0000-0000-0000C7050000}"/>
    <cellStyle name="SAPBEXaggDataEmph" xfId="81" xr:uid="{00000000-0005-0000-0000-0000C8050000}"/>
    <cellStyle name="SAPBEXaggDataEmph 10" xfId="11822" xr:uid="{00000000-0005-0000-0000-0000C9050000}"/>
    <cellStyle name="SAPBEXaggDataEmph 11" xfId="17083" xr:uid="{00000000-0005-0000-0000-0000CA050000}"/>
    <cellStyle name="SAPBEXaggDataEmph 12" xfId="22363" xr:uid="{00000000-0005-0000-0000-0000CB050000}"/>
    <cellStyle name="SAPBEXaggDataEmph 13" xfId="27674" xr:uid="{00000000-0005-0000-0000-0000CC050000}"/>
    <cellStyle name="SAPBEXaggDataEmph 2" xfId="627" xr:uid="{00000000-0005-0000-0000-0000CD050000}"/>
    <cellStyle name="SAPBEXaggDataEmph 2 10" xfId="27713" xr:uid="{00000000-0005-0000-0000-0000CE050000}"/>
    <cellStyle name="SAPBEXaggDataEmph 2 2" xfId="628" xr:uid="{00000000-0005-0000-0000-0000CF050000}"/>
    <cellStyle name="SAPBEXaggDataEmph 2 2 2" xfId="629" xr:uid="{00000000-0005-0000-0000-0000D0050000}"/>
    <cellStyle name="SAPBEXaggDataEmph 2 2 2 10" xfId="22475" xr:uid="{00000000-0005-0000-0000-0000D1050000}"/>
    <cellStyle name="SAPBEXaggDataEmph 2 2 2 2" xfId="630" xr:uid="{00000000-0005-0000-0000-0000D2050000}"/>
    <cellStyle name="SAPBEXaggDataEmph 2 2 2 2 2" xfId="631" xr:uid="{00000000-0005-0000-0000-0000D3050000}"/>
    <cellStyle name="SAPBEXaggDataEmph 2 2 2 2 2 2" xfId="632" xr:uid="{00000000-0005-0000-0000-0000D4050000}"/>
    <cellStyle name="SAPBEXaggDataEmph 2 2 2 2 2 2 2" xfId="11333" xr:uid="{00000000-0005-0000-0000-0000D5050000}"/>
    <cellStyle name="SAPBEXaggDataEmph 2 2 2 2 2 2 3" xfId="6279" xr:uid="{00000000-0005-0000-0000-0000D6050000}"/>
    <cellStyle name="SAPBEXaggDataEmph 2 2 2 2 2 2 4" xfId="17159" xr:uid="{00000000-0005-0000-0000-0000D7050000}"/>
    <cellStyle name="SAPBEXaggDataEmph 2 2 2 2 2 2 5" xfId="22418" xr:uid="{00000000-0005-0000-0000-0000D8050000}"/>
    <cellStyle name="SAPBEXaggDataEmph 2 2 2 2 2 2 6" xfId="27712" xr:uid="{00000000-0005-0000-0000-0000D9050000}"/>
    <cellStyle name="SAPBEXaggDataEmph 2 2 2 2 2 3" xfId="11334" xr:uid="{00000000-0005-0000-0000-0000DA050000}"/>
    <cellStyle name="SAPBEXaggDataEmph 2 2 2 2 2 4" xfId="12029" xr:uid="{00000000-0005-0000-0000-0000DB050000}"/>
    <cellStyle name="SAPBEXaggDataEmph 2 2 2 2 2 5" xfId="17288" xr:uid="{00000000-0005-0000-0000-0000DC050000}"/>
    <cellStyle name="SAPBEXaggDataEmph 2 2 2 2 2 6" xfId="22533" xr:uid="{00000000-0005-0000-0000-0000DD050000}"/>
    <cellStyle name="SAPBEXaggDataEmph 2 2 2 2 2 7" xfId="27781" xr:uid="{00000000-0005-0000-0000-0000DE050000}"/>
    <cellStyle name="SAPBEXaggDataEmph 2 2 2 2 3" xfId="633" xr:uid="{00000000-0005-0000-0000-0000DF050000}"/>
    <cellStyle name="SAPBEXaggDataEmph 2 2 2 2 3 2" xfId="11332" xr:uid="{00000000-0005-0000-0000-0000E0050000}"/>
    <cellStyle name="SAPBEXaggDataEmph 2 2 2 2 3 3" xfId="12035" xr:uid="{00000000-0005-0000-0000-0000E1050000}"/>
    <cellStyle name="SAPBEXaggDataEmph 2 2 2 2 3 4" xfId="17291" xr:uid="{00000000-0005-0000-0000-0000E2050000}"/>
    <cellStyle name="SAPBEXaggDataEmph 2 2 2 2 3 5" xfId="22534" xr:uid="{00000000-0005-0000-0000-0000E3050000}"/>
    <cellStyle name="SAPBEXaggDataEmph 2 2 2 2 3 6" xfId="27782" xr:uid="{00000000-0005-0000-0000-0000E4050000}"/>
    <cellStyle name="SAPBEXaggDataEmph 2 2 2 2 4" xfId="11335" xr:uid="{00000000-0005-0000-0000-0000E5050000}"/>
    <cellStyle name="SAPBEXaggDataEmph 2 2 2 2 5" xfId="6280" xr:uid="{00000000-0005-0000-0000-0000E6050000}"/>
    <cellStyle name="SAPBEXaggDataEmph 2 2 2 2 6" xfId="17156" xr:uid="{00000000-0005-0000-0000-0000E7050000}"/>
    <cellStyle name="SAPBEXaggDataEmph 2 2 2 2 7" xfId="22417" xr:uid="{00000000-0005-0000-0000-0000E8050000}"/>
    <cellStyle name="SAPBEXaggDataEmph 2 2 2 2 8" xfId="27711" xr:uid="{00000000-0005-0000-0000-0000E9050000}"/>
    <cellStyle name="SAPBEXaggDataEmph 2 2 2 3" xfId="634" xr:uid="{00000000-0005-0000-0000-0000EA050000}"/>
    <cellStyle name="SAPBEXaggDataEmph 2 2 2 3 2" xfId="635" xr:uid="{00000000-0005-0000-0000-0000EB050000}"/>
    <cellStyle name="SAPBEXaggDataEmph 2 2 2 3 2 2" xfId="636" xr:uid="{00000000-0005-0000-0000-0000EC050000}"/>
    <cellStyle name="SAPBEXaggDataEmph 2 2 2 3 2 2 2" xfId="11329" xr:uid="{00000000-0005-0000-0000-0000ED050000}"/>
    <cellStyle name="SAPBEXaggDataEmph 2 2 2 3 2 2 3" xfId="11577" xr:uid="{00000000-0005-0000-0000-0000EE050000}"/>
    <cellStyle name="SAPBEXaggDataEmph 2 2 2 3 2 2 4" xfId="17289" xr:uid="{00000000-0005-0000-0000-0000EF050000}"/>
    <cellStyle name="SAPBEXaggDataEmph 2 2 2 3 2 2 5" xfId="17358" xr:uid="{00000000-0005-0000-0000-0000F0050000}"/>
    <cellStyle name="SAPBEXaggDataEmph 2 2 2 3 2 2 6" xfId="17342" xr:uid="{00000000-0005-0000-0000-0000F1050000}"/>
    <cellStyle name="SAPBEXaggDataEmph 2 2 2 3 2 3" xfId="11330" xr:uid="{00000000-0005-0000-0000-0000F2050000}"/>
    <cellStyle name="SAPBEXaggDataEmph 2 2 2 3 2 4" xfId="11576" xr:uid="{00000000-0005-0000-0000-0000F3050000}"/>
    <cellStyle name="SAPBEXaggDataEmph 2 2 2 3 2 5" xfId="17157" xr:uid="{00000000-0005-0000-0000-0000F4050000}"/>
    <cellStyle name="SAPBEXaggDataEmph 2 2 2 3 2 6" xfId="17234" xr:uid="{00000000-0005-0000-0000-0000F5050000}"/>
    <cellStyle name="SAPBEXaggDataEmph 2 2 2 3 2 7" xfId="22474" xr:uid="{00000000-0005-0000-0000-0000F6050000}"/>
    <cellStyle name="SAPBEXaggDataEmph 2 2 2 3 3" xfId="637" xr:uid="{00000000-0005-0000-0000-0000F7050000}"/>
    <cellStyle name="SAPBEXaggDataEmph 2 2 2 3 3 2" xfId="11328" xr:uid="{00000000-0005-0000-0000-0000F8050000}"/>
    <cellStyle name="SAPBEXaggDataEmph 2 2 2 3 3 3" xfId="11578" xr:uid="{00000000-0005-0000-0000-0000F9050000}"/>
    <cellStyle name="SAPBEXaggDataEmph 2 2 2 3 3 4" xfId="17158" xr:uid="{00000000-0005-0000-0000-0000FA050000}"/>
    <cellStyle name="SAPBEXaggDataEmph 2 2 2 3 3 5" xfId="17227" xr:uid="{00000000-0005-0000-0000-0000FB050000}"/>
    <cellStyle name="SAPBEXaggDataEmph 2 2 2 3 3 6" xfId="22595" xr:uid="{00000000-0005-0000-0000-0000FC050000}"/>
    <cellStyle name="SAPBEXaggDataEmph 2 2 2 3 4" xfId="11331" xr:uid="{00000000-0005-0000-0000-0000FD050000}"/>
    <cellStyle name="SAPBEXaggDataEmph 2 2 2 3 5" xfId="11575" xr:uid="{00000000-0005-0000-0000-0000FE050000}"/>
    <cellStyle name="SAPBEXaggDataEmph 2 2 2 3 6" xfId="11507" xr:uid="{00000000-0005-0000-0000-0000FF050000}"/>
    <cellStyle name="SAPBEXaggDataEmph 2 2 2 3 7" xfId="17365" xr:uid="{00000000-0005-0000-0000-000000060000}"/>
    <cellStyle name="SAPBEXaggDataEmph 2 2 2 3 8" xfId="22593" xr:uid="{00000000-0005-0000-0000-000001060000}"/>
    <cellStyle name="SAPBEXaggDataEmph 2 2 2 4" xfId="638" xr:uid="{00000000-0005-0000-0000-000002060000}"/>
    <cellStyle name="SAPBEXaggDataEmph 2 2 2 4 2" xfId="639" xr:uid="{00000000-0005-0000-0000-000003060000}"/>
    <cellStyle name="SAPBEXaggDataEmph 2 2 2 4 2 2" xfId="11326" xr:uid="{00000000-0005-0000-0000-000004060000}"/>
    <cellStyle name="SAPBEXaggDataEmph 2 2 2 4 2 3" xfId="11906" xr:uid="{00000000-0005-0000-0000-000005060000}"/>
    <cellStyle name="SAPBEXaggDataEmph 2 2 2 4 2 4" xfId="11506" xr:uid="{00000000-0005-0000-0000-000006060000}"/>
    <cellStyle name="SAPBEXaggDataEmph 2 2 2 4 2 5" xfId="22515" xr:uid="{00000000-0005-0000-0000-000007060000}"/>
    <cellStyle name="SAPBEXaggDataEmph 2 2 2 4 2 6" xfId="27763" xr:uid="{00000000-0005-0000-0000-000008060000}"/>
    <cellStyle name="SAPBEXaggDataEmph 2 2 2 4 3" xfId="11327" xr:uid="{00000000-0005-0000-0000-000009060000}"/>
    <cellStyle name="SAPBEXaggDataEmph 2 2 2 4 4" xfId="11808" xr:uid="{00000000-0005-0000-0000-00000A060000}"/>
    <cellStyle name="SAPBEXaggDataEmph 2 2 2 4 5" xfId="17290" xr:uid="{00000000-0005-0000-0000-00000B060000}"/>
    <cellStyle name="SAPBEXaggDataEmph 2 2 2 4 6" xfId="22399" xr:uid="{00000000-0005-0000-0000-00000C060000}"/>
    <cellStyle name="SAPBEXaggDataEmph 2 2 2 4 7" xfId="27693" xr:uid="{00000000-0005-0000-0000-00000D060000}"/>
    <cellStyle name="SAPBEXaggDataEmph 2 2 2 5" xfId="640" xr:uid="{00000000-0005-0000-0000-00000E060000}"/>
    <cellStyle name="SAPBEXaggDataEmph 2 2 2 5 2" xfId="11325" xr:uid="{00000000-0005-0000-0000-00000F060000}"/>
    <cellStyle name="SAPBEXaggDataEmph 2 2 2 5 3" xfId="11940" xr:uid="{00000000-0005-0000-0000-000010060000}"/>
    <cellStyle name="SAPBEXaggDataEmph 2 2 2 5 4" xfId="6189" xr:uid="{00000000-0005-0000-0000-000011060000}"/>
    <cellStyle name="SAPBEXaggDataEmph 2 2 2 5 5" xfId="22414" xr:uid="{00000000-0005-0000-0000-000012060000}"/>
    <cellStyle name="SAPBEXaggDataEmph 2 2 2 5 6" xfId="27708" xr:uid="{00000000-0005-0000-0000-000013060000}"/>
    <cellStyle name="SAPBEXaggDataEmph 2 2 2 6" xfId="11336" xr:uid="{00000000-0005-0000-0000-000014060000}"/>
    <cellStyle name="SAPBEXaggDataEmph 2 2 2 7" xfId="11574" xr:uid="{00000000-0005-0000-0000-000015060000}"/>
    <cellStyle name="SAPBEXaggDataEmph 2 2 2 8" xfId="6260" xr:uid="{00000000-0005-0000-0000-000016060000}"/>
    <cellStyle name="SAPBEXaggDataEmph 2 2 2 9" xfId="11529" xr:uid="{00000000-0005-0000-0000-000017060000}"/>
    <cellStyle name="SAPBEXaggDataEmph 2 2 3" xfId="641" xr:uid="{00000000-0005-0000-0000-000018060000}"/>
    <cellStyle name="SAPBEXaggDataEmph 2 2 3 2" xfId="642" xr:uid="{00000000-0005-0000-0000-000019060000}"/>
    <cellStyle name="SAPBEXaggDataEmph 2 2 3 2 2" xfId="643" xr:uid="{00000000-0005-0000-0000-00001A060000}"/>
    <cellStyle name="SAPBEXaggDataEmph 2 2 3 2 2 2" xfId="11322" xr:uid="{00000000-0005-0000-0000-00001B060000}"/>
    <cellStyle name="SAPBEXaggDataEmph 2 2 3 2 2 3" xfId="6281" xr:uid="{00000000-0005-0000-0000-00001C060000}"/>
    <cellStyle name="SAPBEXaggDataEmph 2 2 3 2 2 4" xfId="11783" xr:uid="{00000000-0005-0000-0000-00001D060000}"/>
    <cellStyle name="SAPBEXaggDataEmph 2 2 3 2 2 5" xfId="22412" xr:uid="{00000000-0005-0000-0000-00001E060000}"/>
    <cellStyle name="SAPBEXaggDataEmph 2 2 3 2 2 6" xfId="27706" xr:uid="{00000000-0005-0000-0000-00001F060000}"/>
    <cellStyle name="SAPBEXaggDataEmph 2 2 3 2 3" xfId="11323" xr:uid="{00000000-0005-0000-0000-000020060000}"/>
    <cellStyle name="SAPBEXaggDataEmph 2 2 3 2 4" xfId="11579" xr:uid="{00000000-0005-0000-0000-000021060000}"/>
    <cellStyle name="SAPBEXaggDataEmph 2 2 3 2 5" xfId="6190" xr:uid="{00000000-0005-0000-0000-000022060000}"/>
    <cellStyle name="SAPBEXaggDataEmph 2 2 3 2 6" xfId="11530" xr:uid="{00000000-0005-0000-0000-000023060000}"/>
    <cellStyle name="SAPBEXaggDataEmph 2 2 3 2 7" xfId="22476" xr:uid="{00000000-0005-0000-0000-000024060000}"/>
    <cellStyle name="SAPBEXaggDataEmph 2 2 3 3" xfId="644" xr:uid="{00000000-0005-0000-0000-000025060000}"/>
    <cellStyle name="SAPBEXaggDataEmph 2 2 3 3 2" xfId="11321" xr:uid="{00000000-0005-0000-0000-000026060000}"/>
    <cellStyle name="SAPBEXaggDataEmph 2 2 3 3 3" xfId="11751" xr:uid="{00000000-0005-0000-0000-000027060000}"/>
    <cellStyle name="SAPBEXaggDataEmph 2 2 3 3 4" xfId="11505" xr:uid="{00000000-0005-0000-0000-000028060000}"/>
    <cellStyle name="SAPBEXaggDataEmph 2 2 3 3 5" xfId="22528" xr:uid="{00000000-0005-0000-0000-000029060000}"/>
    <cellStyle name="SAPBEXaggDataEmph 2 2 3 3 6" xfId="27776" xr:uid="{00000000-0005-0000-0000-00002A060000}"/>
    <cellStyle name="SAPBEXaggDataEmph 2 2 3 4" xfId="11324" xr:uid="{00000000-0005-0000-0000-00002B060000}"/>
    <cellStyle name="SAPBEXaggDataEmph 2 2 3 5" xfId="12033" xr:uid="{00000000-0005-0000-0000-00002C060000}"/>
    <cellStyle name="SAPBEXaggDataEmph 2 2 3 6" xfId="11921" xr:uid="{00000000-0005-0000-0000-00002D060000}"/>
    <cellStyle name="SAPBEXaggDataEmph 2 2 3 7" xfId="22530" xr:uid="{00000000-0005-0000-0000-00002E060000}"/>
    <cellStyle name="SAPBEXaggDataEmph 2 2 3 8" xfId="27778" xr:uid="{00000000-0005-0000-0000-00002F060000}"/>
    <cellStyle name="SAPBEXaggDataEmph 2 2 4" xfId="11337" xr:uid="{00000000-0005-0000-0000-000030060000}"/>
    <cellStyle name="SAPBEXaggDataEmph 2 2 5" xfId="11750" xr:uid="{00000000-0005-0000-0000-000031060000}"/>
    <cellStyle name="SAPBEXaggDataEmph 2 2 6" xfId="6194" xr:uid="{00000000-0005-0000-0000-000032060000}"/>
    <cellStyle name="SAPBEXaggDataEmph 2 2 7" xfId="22535" xr:uid="{00000000-0005-0000-0000-000033060000}"/>
    <cellStyle name="SAPBEXaggDataEmph 2 2 8" xfId="27783" xr:uid="{00000000-0005-0000-0000-000034060000}"/>
    <cellStyle name="SAPBEXaggDataEmph 2 3" xfId="645" xr:uid="{00000000-0005-0000-0000-000035060000}"/>
    <cellStyle name="SAPBEXaggDataEmph 2 3 10" xfId="27707" xr:uid="{00000000-0005-0000-0000-000036060000}"/>
    <cellStyle name="SAPBEXaggDataEmph 2 3 2" xfId="646" xr:uid="{00000000-0005-0000-0000-000037060000}"/>
    <cellStyle name="SAPBEXaggDataEmph 2 3 2 2" xfId="647" xr:uid="{00000000-0005-0000-0000-000038060000}"/>
    <cellStyle name="SAPBEXaggDataEmph 2 3 2 2 2" xfId="648" xr:uid="{00000000-0005-0000-0000-000039060000}"/>
    <cellStyle name="SAPBEXaggDataEmph 2 3 2 2 2 2" xfId="11317" xr:uid="{00000000-0005-0000-0000-00003A060000}"/>
    <cellStyle name="SAPBEXaggDataEmph 2 3 2 2 2 3" xfId="11581" xr:uid="{00000000-0005-0000-0000-00003B060000}"/>
    <cellStyle name="SAPBEXaggDataEmph 2 3 2 2 2 4" xfId="17386" xr:uid="{00000000-0005-0000-0000-00003C060000}"/>
    <cellStyle name="SAPBEXaggDataEmph 2 3 2 2 2 5" xfId="359" xr:uid="{00000000-0005-0000-0000-00003D060000}"/>
    <cellStyle name="SAPBEXaggDataEmph 2 3 2 2 2 6" xfId="22473" xr:uid="{00000000-0005-0000-0000-00003E060000}"/>
    <cellStyle name="SAPBEXaggDataEmph 2 3 2 2 3" xfId="11318" xr:uid="{00000000-0005-0000-0000-00003F060000}"/>
    <cellStyle name="SAPBEXaggDataEmph 2 3 2 2 4" xfId="11580" xr:uid="{00000000-0005-0000-0000-000040060000}"/>
    <cellStyle name="SAPBEXaggDataEmph 2 3 2 2 5" xfId="321" xr:uid="{00000000-0005-0000-0000-000041060000}"/>
    <cellStyle name="SAPBEXaggDataEmph 2 3 2 2 6" xfId="11531" xr:uid="{00000000-0005-0000-0000-000042060000}"/>
    <cellStyle name="SAPBEXaggDataEmph 2 3 2 2 7" xfId="22592" xr:uid="{00000000-0005-0000-0000-000043060000}"/>
    <cellStyle name="SAPBEXaggDataEmph 2 3 2 3" xfId="649" xr:uid="{00000000-0005-0000-0000-000044060000}"/>
    <cellStyle name="SAPBEXaggDataEmph 2 3 2 3 2" xfId="11316" xr:uid="{00000000-0005-0000-0000-000045060000}"/>
    <cellStyle name="SAPBEXaggDataEmph 2 3 2 3 3" xfId="11802" xr:uid="{00000000-0005-0000-0000-000046060000}"/>
    <cellStyle name="SAPBEXaggDataEmph 2 3 2 3 4" xfId="17385" xr:uid="{00000000-0005-0000-0000-000047060000}"/>
    <cellStyle name="SAPBEXaggDataEmph 2 3 2 3 5" xfId="22408" xr:uid="{00000000-0005-0000-0000-000048060000}"/>
    <cellStyle name="SAPBEXaggDataEmph 2 3 2 3 6" xfId="27702" xr:uid="{00000000-0005-0000-0000-000049060000}"/>
    <cellStyle name="SAPBEXaggDataEmph 2 3 2 4" xfId="11319" xr:uid="{00000000-0005-0000-0000-00004A060000}"/>
    <cellStyle name="SAPBEXaggDataEmph 2 3 2 5" xfId="12027" xr:uid="{00000000-0005-0000-0000-00004B060000}"/>
    <cellStyle name="SAPBEXaggDataEmph 2 3 2 6" xfId="17249" xr:uid="{00000000-0005-0000-0000-00004C060000}"/>
    <cellStyle name="SAPBEXaggDataEmph 2 3 2 7" xfId="22529" xr:uid="{00000000-0005-0000-0000-00004D060000}"/>
    <cellStyle name="SAPBEXaggDataEmph 2 3 2 8" xfId="27777" xr:uid="{00000000-0005-0000-0000-00004E060000}"/>
    <cellStyle name="SAPBEXaggDataEmph 2 3 3" xfId="650" xr:uid="{00000000-0005-0000-0000-00004F060000}"/>
    <cellStyle name="SAPBEXaggDataEmph 2 3 3 2" xfId="651" xr:uid="{00000000-0005-0000-0000-000050060000}"/>
    <cellStyle name="SAPBEXaggDataEmph 2 3 3 2 2" xfId="652" xr:uid="{00000000-0005-0000-0000-000051060000}"/>
    <cellStyle name="SAPBEXaggDataEmph 2 3 3 2 2 2" xfId="11313" xr:uid="{00000000-0005-0000-0000-000052060000}"/>
    <cellStyle name="SAPBEXaggDataEmph 2 3 3 2 2 3" xfId="338" xr:uid="{00000000-0005-0000-0000-000053060000}"/>
    <cellStyle name="SAPBEXaggDataEmph 2 3 3 2 2 4" xfId="17112" xr:uid="{00000000-0005-0000-0000-000054060000}"/>
    <cellStyle name="SAPBEXaggDataEmph 2 3 3 2 2 5" xfId="22527" xr:uid="{00000000-0005-0000-0000-000055060000}"/>
    <cellStyle name="SAPBEXaggDataEmph 2 3 3 2 2 6" xfId="27775" xr:uid="{00000000-0005-0000-0000-000056060000}"/>
    <cellStyle name="SAPBEXaggDataEmph 2 3 3 2 3" xfId="11314" xr:uid="{00000000-0005-0000-0000-000057060000}"/>
    <cellStyle name="SAPBEXaggDataEmph 2 3 3 2 4" xfId="11942" xr:uid="{00000000-0005-0000-0000-000058060000}"/>
    <cellStyle name="SAPBEXaggDataEmph 2 3 3 2 5" xfId="17113" xr:uid="{00000000-0005-0000-0000-000059060000}"/>
    <cellStyle name="SAPBEXaggDataEmph 2 3 3 2 6" xfId="22411" xr:uid="{00000000-0005-0000-0000-00005A060000}"/>
    <cellStyle name="SAPBEXaggDataEmph 2 3 3 2 7" xfId="27705" xr:uid="{00000000-0005-0000-0000-00005B060000}"/>
    <cellStyle name="SAPBEXaggDataEmph 2 3 3 3" xfId="653" xr:uid="{00000000-0005-0000-0000-00005C060000}"/>
    <cellStyle name="SAPBEXaggDataEmph 2 3 3 3 2" xfId="11312" xr:uid="{00000000-0005-0000-0000-00005D060000}"/>
    <cellStyle name="SAPBEXaggDataEmph 2 3 3 3 3" xfId="11582" xr:uid="{00000000-0005-0000-0000-00005E060000}"/>
    <cellStyle name="SAPBEXaggDataEmph 2 3 3 3 4" xfId="17374" xr:uid="{00000000-0005-0000-0000-00005F060000}"/>
    <cellStyle name="SAPBEXaggDataEmph 2 3 3 3 5" xfId="17368" xr:uid="{00000000-0005-0000-0000-000060060000}"/>
    <cellStyle name="SAPBEXaggDataEmph 2 3 3 3 6" xfId="17212" xr:uid="{00000000-0005-0000-0000-000061060000}"/>
    <cellStyle name="SAPBEXaggDataEmph 2 3 3 4" xfId="11315" xr:uid="{00000000-0005-0000-0000-000062060000}"/>
    <cellStyle name="SAPBEXaggDataEmph 2 3 3 5" xfId="6239" xr:uid="{00000000-0005-0000-0000-000063060000}"/>
    <cellStyle name="SAPBEXaggDataEmph 2 3 3 6" xfId="17243" xr:uid="{00000000-0005-0000-0000-000064060000}"/>
    <cellStyle name="SAPBEXaggDataEmph 2 3 3 7" xfId="22524" xr:uid="{00000000-0005-0000-0000-000065060000}"/>
    <cellStyle name="SAPBEXaggDataEmph 2 3 3 8" xfId="27772" xr:uid="{00000000-0005-0000-0000-000066060000}"/>
    <cellStyle name="SAPBEXaggDataEmph 2 3 4" xfId="654" xr:uid="{00000000-0005-0000-0000-000067060000}"/>
    <cellStyle name="SAPBEXaggDataEmph 2 3 4 2" xfId="655" xr:uid="{00000000-0005-0000-0000-000068060000}"/>
    <cellStyle name="SAPBEXaggDataEmph 2 3 4 2 2" xfId="11310" xr:uid="{00000000-0005-0000-0000-000069060000}"/>
    <cellStyle name="SAPBEXaggDataEmph 2 3 4 2 3" xfId="6238" xr:uid="{00000000-0005-0000-0000-00006A060000}"/>
    <cellStyle name="SAPBEXaggDataEmph 2 3 4 2 4" xfId="17153" xr:uid="{00000000-0005-0000-0000-00006B060000}"/>
    <cellStyle name="SAPBEXaggDataEmph 2 3 4 2 5" xfId="22525" xr:uid="{00000000-0005-0000-0000-00006C060000}"/>
    <cellStyle name="SAPBEXaggDataEmph 2 3 4 2 6" xfId="27773" xr:uid="{00000000-0005-0000-0000-00006D060000}"/>
    <cellStyle name="SAPBEXaggDataEmph 2 3 4 3" xfId="11311" xr:uid="{00000000-0005-0000-0000-00006E060000}"/>
    <cellStyle name="SAPBEXaggDataEmph 2 3 4 4" xfId="11939" xr:uid="{00000000-0005-0000-0000-00006F060000}"/>
    <cellStyle name="SAPBEXaggDataEmph 2 3 4 5" xfId="17380" xr:uid="{00000000-0005-0000-0000-000070060000}"/>
    <cellStyle name="SAPBEXaggDataEmph 2 3 4 6" xfId="22409" xr:uid="{00000000-0005-0000-0000-000071060000}"/>
    <cellStyle name="SAPBEXaggDataEmph 2 3 4 7" xfId="27703" xr:uid="{00000000-0005-0000-0000-000072060000}"/>
    <cellStyle name="SAPBEXaggDataEmph 2 3 5" xfId="656" xr:uid="{00000000-0005-0000-0000-000073060000}"/>
    <cellStyle name="SAPBEXaggDataEmph 2 3 5 2" xfId="11309" xr:uid="{00000000-0005-0000-0000-000074060000}"/>
    <cellStyle name="SAPBEXaggDataEmph 2 3 5 3" xfId="11805" xr:uid="{00000000-0005-0000-0000-000075060000}"/>
    <cellStyle name="SAPBEXaggDataEmph 2 3 5 4" xfId="17285" xr:uid="{00000000-0005-0000-0000-000076060000}"/>
    <cellStyle name="SAPBEXaggDataEmph 2 3 5 5" xfId="22410" xr:uid="{00000000-0005-0000-0000-000077060000}"/>
    <cellStyle name="SAPBEXaggDataEmph 2 3 5 6" xfId="27704" xr:uid="{00000000-0005-0000-0000-000078060000}"/>
    <cellStyle name="SAPBEXaggDataEmph 2 3 6" xfId="11320" xr:uid="{00000000-0005-0000-0000-000079060000}"/>
    <cellStyle name="SAPBEXaggDataEmph 2 3 7" xfId="11803" xr:uid="{00000000-0005-0000-0000-00007A060000}"/>
    <cellStyle name="SAPBEXaggDataEmph 2 3 8" xfId="17117" xr:uid="{00000000-0005-0000-0000-00007B060000}"/>
    <cellStyle name="SAPBEXaggDataEmph 2 3 9" xfId="22413" xr:uid="{00000000-0005-0000-0000-00007C060000}"/>
    <cellStyle name="SAPBEXaggDataEmph 2 4" xfId="657" xr:uid="{00000000-0005-0000-0000-00007D060000}"/>
    <cellStyle name="SAPBEXaggDataEmph 2 4 2" xfId="658" xr:uid="{00000000-0005-0000-0000-00007E060000}"/>
    <cellStyle name="SAPBEXaggDataEmph 2 4 2 2" xfId="659" xr:uid="{00000000-0005-0000-0000-00007F060000}"/>
    <cellStyle name="SAPBEXaggDataEmph 2 4 2 2 2" xfId="11306" xr:uid="{00000000-0005-0000-0000-000080060000}"/>
    <cellStyle name="SAPBEXaggDataEmph 2 4 2 2 3" xfId="11584" xr:uid="{00000000-0005-0000-0000-000081060000}"/>
    <cellStyle name="SAPBEXaggDataEmph 2 4 2 2 4" xfId="17283" xr:uid="{00000000-0005-0000-0000-000082060000}"/>
    <cellStyle name="SAPBEXaggDataEmph 2 4 2 2 5" xfId="17367" xr:uid="{00000000-0005-0000-0000-000083060000}"/>
    <cellStyle name="SAPBEXaggDataEmph 2 4 2 2 6" xfId="22597" xr:uid="{00000000-0005-0000-0000-000084060000}"/>
    <cellStyle name="SAPBEXaggDataEmph 2 4 2 3" xfId="11307" xr:uid="{00000000-0005-0000-0000-000085060000}"/>
    <cellStyle name="SAPBEXaggDataEmph 2 4 2 4" xfId="11583" xr:uid="{00000000-0005-0000-0000-000086060000}"/>
    <cellStyle name="SAPBEXaggDataEmph 2 4 2 5" xfId="17151" xr:uid="{00000000-0005-0000-0000-000087060000}"/>
    <cellStyle name="SAPBEXaggDataEmph 2 4 2 6" xfId="17237" xr:uid="{00000000-0005-0000-0000-000088060000}"/>
    <cellStyle name="SAPBEXaggDataEmph 2 4 2 7" xfId="17345" xr:uid="{00000000-0005-0000-0000-000089060000}"/>
    <cellStyle name="SAPBEXaggDataEmph 2 4 3" xfId="660" xr:uid="{00000000-0005-0000-0000-00008A060000}"/>
    <cellStyle name="SAPBEXaggDataEmph 2 4 3 2" xfId="11305" xr:uid="{00000000-0005-0000-0000-00008B060000}"/>
    <cellStyle name="SAPBEXaggDataEmph 2 4 3 3" xfId="11585" xr:uid="{00000000-0005-0000-0000-00008C060000}"/>
    <cellStyle name="SAPBEXaggDataEmph 2 4 3 4" xfId="17152" xr:uid="{00000000-0005-0000-0000-00008D060000}"/>
    <cellStyle name="SAPBEXaggDataEmph 2 4 3 5" xfId="17236" xr:uid="{00000000-0005-0000-0000-00008E060000}"/>
    <cellStyle name="SAPBEXaggDataEmph 2 4 3 6" xfId="22478" xr:uid="{00000000-0005-0000-0000-00008F060000}"/>
    <cellStyle name="SAPBEXaggDataEmph 2 4 4" xfId="11308" xr:uid="{00000000-0005-0000-0000-000090060000}"/>
    <cellStyle name="SAPBEXaggDataEmph 2 4 5" xfId="6237" xr:uid="{00000000-0005-0000-0000-000091060000}"/>
    <cellStyle name="SAPBEXaggDataEmph 2 4 6" xfId="6188" xr:uid="{00000000-0005-0000-0000-000092060000}"/>
    <cellStyle name="SAPBEXaggDataEmph 2 4 7" xfId="22526" xr:uid="{00000000-0005-0000-0000-000093060000}"/>
    <cellStyle name="SAPBEXaggDataEmph 2 4 8" xfId="27774" xr:uid="{00000000-0005-0000-0000-000094060000}"/>
    <cellStyle name="SAPBEXaggDataEmph 2 5" xfId="661" xr:uid="{00000000-0005-0000-0000-000095060000}"/>
    <cellStyle name="SAPBEXaggDataEmph 2 5 2" xfId="662" xr:uid="{00000000-0005-0000-0000-000096060000}"/>
    <cellStyle name="SAPBEXaggDataEmph 2 5 2 2" xfId="11303" xr:uid="{00000000-0005-0000-0000-000097060000}"/>
    <cellStyle name="SAPBEXaggDataEmph 2 5 2 3" xfId="6243" xr:uid="{00000000-0005-0000-0000-000098060000}"/>
    <cellStyle name="SAPBEXaggDataEmph 2 5 2 4" xfId="6258" xr:uid="{00000000-0005-0000-0000-000099060000}"/>
    <cellStyle name="SAPBEXaggDataEmph 2 5 2 5" xfId="22516" xr:uid="{00000000-0005-0000-0000-00009A060000}"/>
    <cellStyle name="SAPBEXaggDataEmph 2 5 2 6" xfId="27764" xr:uid="{00000000-0005-0000-0000-00009B060000}"/>
    <cellStyle name="SAPBEXaggDataEmph 2 5 3" xfId="11304" xr:uid="{00000000-0005-0000-0000-00009C060000}"/>
    <cellStyle name="SAPBEXaggDataEmph 2 5 4" xfId="11945" xr:uid="{00000000-0005-0000-0000-00009D060000}"/>
    <cellStyle name="SAPBEXaggDataEmph 2 5 5" xfId="17284" xr:uid="{00000000-0005-0000-0000-00009E060000}"/>
    <cellStyle name="SAPBEXaggDataEmph 2 5 6" xfId="22400" xr:uid="{00000000-0005-0000-0000-00009F060000}"/>
    <cellStyle name="SAPBEXaggDataEmph 2 5 7" xfId="27694" xr:uid="{00000000-0005-0000-0000-0000A0060000}"/>
    <cellStyle name="SAPBEXaggDataEmph 2 6" xfId="11338" xr:uid="{00000000-0005-0000-0000-0000A1060000}"/>
    <cellStyle name="SAPBEXaggDataEmph 2 7" xfId="6278" xr:uid="{00000000-0005-0000-0000-0000A2060000}"/>
    <cellStyle name="SAPBEXaggDataEmph 2 8" xfId="17293" xr:uid="{00000000-0005-0000-0000-0000A3060000}"/>
    <cellStyle name="SAPBEXaggDataEmph 2 9" xfId="22419" xr:uid="{00000000-0005-0000-0000-0000A4060000}"/>
    <cellStyle name="SAPBEXaggDataEmph 3" xfId="663" xr:uid="{00000000-0005-0000-0000-0000A5060000}"/>
    <cellStyle name="SAPBEXaggDataEmph 3 10" xfId="27701" xr:uid="{00000000-0005-0000-0000-0000A6060000}"/>
    <cellStyle name="SAPBEXaggDataEmph 3 2" xfId="664" xr:uid="{00000000-0005-0000-0000-0000A7060000}"/>
    <cellStyle name="SAPBEXaggDataEmph 3 2 2" xfId="665" xr:uid="{00000000-0005-0000-0000-0000A8060000}"/>
    <cellStyle name="SAPBEXaggDataEmph 3 2 2 10" xfId="22596" xr:uid="{00000000-0005-0000-0000-0000A9060000}"/>
    <cellStyle name="SAPBEXaggDataEmph 3 2 2 2" xfId="666" xr:uid="{00000000-0005-0000-0000-0000AA060000}"/>
    <cellStyle name="SAPBEXaggDataEmph 3 2 2 2 2" xfId="667" xr:uid="{00000000-0005-0000-0000-0000AB060000}"/>
    <cellStyle name="SAPBEXaggDataEmph 3 2 2 2 2 2" xfId="668" xr:uid="{00000000-0005-0000-0000-0000AC060000}"/>
    <cellStyle name="SAPBEXaggDataEmph 3 2 2 2 2 2 2" xfId="11297" xr:uid="{00000000-0005-0000-0000-0000AD060000}"/>
    <cellStyle name="SAPBEXaggDataEmph 3 2 2 2 2 2 3" xfId="6283" xr:uid="{00000000-0005-0000-0000-0000AE060000}"/>
    <cellStyle name="SAPBEXaggDataEmph 3 2 2 2 2 2 4" xfId="11779" xr:uid="{00000000-0005-0000-0000-0000AF060000}"/>
    <cellStyle name="SAPBEXaggDataEmph 3 2 2 2 2 2 5" xfId="22406" xr:uid="{00000000-0005-0000-0000-0000B0060000}"/>
    <cellStyle name="SAPBEXaggDataEmph 3 2 2 2 2 2 6" xfId="27700" xr:uid="{00000000-0005-0000-0000-0000B1060000}"/>
    <cellStyle name="SAPBEXaggDataEmph 3 2 2 2 2 3" xfId="11298" xr:uid="{00000000-0005-0000-0000-0000B2060000}"/>
    <cellStyle name="SAPBEXaggDataEmph 3 2 2 2 2 4" xfId="6242" xr:uid="{00000000-0005-0000-0000-0000B3060000}"/>
    <cellStyle name="SAPBEXaggDataEmph 3 2 2 2 2 5" xfId="17282" xr:uid="{00000000-0005-0000-0000-0000B4060000}"/>
    <cellStyle name="SAPBEXaggDataEmph 3 2 2 2 2 6" xfId="22521" xr:uid="{00000000-0005-0000-0000-0000B5060000}"/>
    <cellStyle name="SAPBEXaggDataEmph 3 2 2 2 2 7" xfId="27769" xr:uid="{00000000-0005-0000-0000-0000B6060000}"/>
    <cellStyle name="SAPBEXaggDataEmph 3 2 2 2 3" xfId="669" xr:uid="{00000000-0005-0000-0000-0000B7060000}"/>
    <cellStyle name="SAPBEXaggDataEmph 3 2 2 2 3 2" xfId="11296" xr:uid="{00000000-0005-0000-0000-0000B8060000}"/>
    <cellStyle name="SAPBEXaggDataEmph 3 2 2 2 3 3" xfId="6241" xr:uid="{00000000-0005-0000-0000-0000B9060000}"/>
    <cellStyle name="SAPBEXaggDataEmph 3 2 2 2 3 4" xfId="17148" xr:uid="{00000000-0005-0000-0000-0000BA060000}"/>
    <cellStyle name="SAPBEXaggDataEmph 3 2 2 2 3 5" xfId="22522" xr:uid="{00000000-0005-0000-0000-0000BB060000}"/>
    <cellStyle name="SAPBEXaggDataEmph 3 2 2 2 3 6" xfId="27770" xr:uid="{00000000-0005-0000-0000-0000BC060000}"/>
    <cellStyle name="SAPBEXaggDataEmph 3 2 2 2 4" xfId="11299" xr:uid="{00000000-0005-0000-0000-0000BD060000}"/>
    <cellStyle name="SAPBEXaggDataEmph 3 2 2 2 5" xfId="11944" xr:uid="{00000000-0005-0000-0000-0000BE060000}"/>
    <cellStyle name="SAPBEXaggDataEmph 3 2 2 2 6" xfId="17150" xr:uid="{00000000-0005-0000-0000-0000BF060000}"/>
    <cellStyle name="SAPBEXaggDataEmph 3 2 2 2 7" xfId="22405" xr:uid="{00000000-0005-0000-0000-0000C0060000}"/>
    <cellStyle name="SAPBEXaggDataEmph 3 2 2 2 8" xfId="27699" xr:uid="{00000000-0005-0000-0000-0000C1060000}"/>
    <cellStyle name="SAPBEXaggDataEmph 3 2 2 3" xfId="670" xr:uid="{00000000-0005-0000-0000-0000C2060000}"/>
    <cellStyle name="SAPBEXaggDataEmph 3 2 2 3 2" xfId="671" xr:uid="{00000000-0005-0000-0000-0000C3060000}"/>
    <cellStyle name="SAPBEXaggDataEmph 3 2 2 3 2 2" xfId="672" xr:uid="{00000000-0005-0000-0000-0000C4060000}"/>
    <cellStyle name="SAPBEXaggDataEmph 3 2 2 3 2 2 2" xfId="11293" xr:uid="{00000000-0005-0000-0000-0000C5060000}"/>
    <cellStyle name="SAPBEXaggDataEmph 3 2 2 3 2 2 3" xfId="6284" xr:uid="{00000000-0005-0000-0000-0000C6060000}"/>
    <cellStyle name="SAPBEXaggDataEmph 3 2 2 3 2 2 4" xfId="17281" xr:uid="{00000000-0005-0000-0000-0000C7060000}"/>
    <cellStyle name="SAPBEXaggDataEmph 3 2 2 3 2 2 5" xfId="22401" xr:uid="{00000000-0005-0000-0000-0000C8060000}"/>
    <cellStyle name="SAPBEXaggDataEmph 3 2 2 3 2 2 6" xfId="27695" xr:uid="{00000000-0005-0000-0000-0000C9060000}"/>
    <cellStyle name="SAPBEXaggDataEmph 3 2 2 3 2 3" xfId="11294" xr:uid="{00000000-0005-0000-0000-0000CA060000}"/>
    <cellStyle name="SAPBEXaggDataEmph 3 2 2 3 2 4" xfId="11588" xr:uid="{00000000-0005-0000-0000-0000CB060000}"/>
    <cellStyle name="SAPBEXaggDataEmph 3 2 2 3 2 5" xfId="17149" xr:uid="{00000000-0005-0000-0000-0000CC060000}"/>
    <cellStyle name="SAPBEXaggDataEmph 3 2 2 3 2 6" xfId="17238" xr:uid="{00000000-0005-0000-0000-0000CD060000}"/>
    <cellStyle name="SAPBEXaggDataEmph 3 2 2 3 2 7" xfId="11524" xr:uid="{00000000-0005-0000-0000-0000CE060000}"/>
    <cellStyle name="SAPBEXaggDataEmph 3 2 2 3 3" xfId="673" xr:uid="{00000000-0005-0000-0000-0000CF060000}"/>
    <cellStyle name="SAPBEXaggDataEmph 3 2 2 3 3 2" xfId="11292" xr:uid="{00000000-0005-0000-0000-0000D0060000}"/>
    <cellStyle name="SAPBEXaggDataEmph 3 2 2 3 3 3" xfId="11766" xr:uid="{00000000-0005-0000-0000-0000D1060000}"/>
    <cellStyle name="SAPBEXaggDataEmph 3 2 2 3 3 4" xfId="11504" xr:uid="{00000000-0005-0000-0000-0000D2060000}"/>
    <cellStyle name="SAPBEXaggDataEmph 3 2 2 3 3 5" xfId="22517" xr:uid="{00000000-0005-0000-0000-0000D3060000}"/>
    <cellStyle name="SAPBEXaggDataEmph 3 2 2 3 3 6" xfId="27765" xr:uid="{00000000-0005-0000-0000-0000D4060000}"/>
    <cellStyle name="SAPBEXaggDataEmph 3 2 2 3 4" xfId="11295" xr:uid="{00000000-0005-0000-0000-0000D5060000}"/>
    <cellStyle name="SAPBEXaggDataEmph 3 2 2 3 5" xfId="11587" xr:uid="{00000000-0005-0000-0000-0000D6060000}"/>
    <cellStyle name="SAPBEXaggDataEmph 3 2 2 3 6" xfId="17280" xr:uid="{00000000-0005-0000-0000-0000D7060000}"/>
    <cellStyle name="SAPBEXaggDataEmph 3 2 2 3 7" xfId="17369" xr:uid="{00000000-0005-0000-0000-0000D8060000}"/>
    <cellStyle name="SAPBEXaggDataEmph 3 2 2 3 8" xfId="22477" xr:uid="{00000000-0005-0000-0000-0000D9060000}"/>
    <cellStyle name="SAPBEXaggDataEmph 3 2 2 4" xfId="674" xr:uid="{00000000-0005-0000-0000-0000DA060000}"/>
    <cellStyle name="SAPBEXaggDataEmph 3 2 2 4 2" xfId="675" xr:uid="{00000000-0005-0000-0000-0000DB060000}"/>
    <cellStyle name="SAPBEXaggDataEmph 3 2 2 4 2 2" xfId="11290" xr:uid="{00000000-0005-0000-0000-0000DC060000}"/>
    <cellStyle name="SAPBEXaggDataEmph 3 2 2 4 2 3" xfId="11905" xr:uid="{00000000-0005-0000-0000-0000DD060000}"/>
    <cellStyle name="SAPBEXaggDataEmph 3 2 2 4 2 4" xfId="11502" xr:uid="{00000000-0005-0000-0000-0000DE060000}"/>
    <cellStyle name="SAPBEXaggDataEmph 3 2 2 4 2 5" xfId="22520" xr:uid="{00000000-0005-0000-0000-0000DF060000}"/>
    <cellStyle name="SAPBEXaggDataEmph 3 2 2 4 2 6" xfId="27768" xr:uid="{00000000-0005-0000-0000-0000E0060000}"/>
    <cellStyle name="SAPBEXaggDataEmph 3 2 2 4 3" xfId="11291" xr:uid="{00000000-0005-0000-0000-0000E1060000}"/>
    <cellStyle name="SAPBEXaggDataEmph 3 2 2 4 4" xfId="11807" xr:uid="{00000000-0005-0000-0000-0000E2060000}"/>
    <cellStyle name="SAPBEXaggDataEmph 3 2 2 4 5" xfId="11503" xr:uid="{00000000-0005-0000-0000-0000E3060000}"/>
    <cellStyle name="SAPBEXaggDataEmph 3 2 2 4 6" xfId="22404" xr:uid="{00000000-0005-0000-0000-0000E4060000}"/>
    <cellStyle name="SAPBEXaggDataEmph 3 2 2 4 7" xfId="27698" xr:uid="{00000000-0005-0000-0000-0000E5060000}"/>
    <cellStyle name="SAPBEXaggDataEmph 3 2 2 5" xfId="676" xr:uid="{00000000-0005-0000-0000-0000E6060000}"/>
    <cellStyle name="SAPBEXaggDataEmph 3 2 2 5 2" xfId="11289" xr:uid="{00000000-0005-0000-0000-0000E7060000}"/>
    <cellStyle name="SAPBEXaggDataEmph 3 2 2 5 3" xfId="11589" xr:uid="{00000000-0005-0000-0000-0000E8060000}"/>
    <cellStyle name="SAPBEXaggDataEmph 3 2 2 5 4" xfId="17139" xr:uid="{00000000-0005-0000-0000-0000E9060000}"/>
    <cellStyle name="SAPBEXaggDataEmph 3 2 2 5 5" xfId="17366" xr:uid="{00000000-0005-0000-0000-0000EA060000}"/>
    <cellStyle name="SAPBEXaggDataEmph 3 2 2 5 6" xfId="22598" xr:uid="{00000000-0005-0000-0000-0000EB060000}"/>
    <cellStyle name="SAPBEXaggDataEmph 3 2 2 6" xfId="11300" xr:uid="{00000000-0005-0000-0000-0000EC060000}"/>
    <cellStyle name="SAPBEXaggDataEmph 3 2 2 7" xfId="11586" xr:uid="{00000000-0005-0000-0000-0000ED060000}"/>
    <cellStyle name="SAPBEXaggDataEmph 3 2 2 8" xfId="17279" xr:uid="{00000000-0005-0000-0000-0000EE060000}"/>
    <cellStyle name="SAPBEXaggDataEmph 3 2 2 9" xfId="11532" xr:uid="{00000000-0005-0000-0000-0000EF060000}"/>
    <cellStyle name="SAPBEXaggDataEmph 3 2 3" xfId="677" xr:uid="{00000000-0005-0000-0000-0000F0060000}"/>
    <cellStyle name="SAPBEXaggDataEmph 3 2 3 2" xfId="678" xr:uid="{00000000-0005-0000-0000-0000F1060000}"/>
    <cellStyle name="SAPBEXaggDataEmph 3 2 3 2 2" xfId="679" xr:uid="{00000000-0005-0000-0000-0000F2060000}"/>
    <cellStyle name="SAPBEXaggDataEmph 3 2 3 2 2 2" xfId="11286" xr:uid="{00000000-0005-0000-0000-0000F3060000}"/>
    <cellStyle name="SAPBEXaggDataEmph 3 2 3 2 2 3" xfId="11943" xr:uid="{00000000-0005-0000-0000-0000F4060000}"/>
    <cellStyle name="SAPBEXaggDataEmph 3 2 3 2 2 4" xfId="17278" xr:uid="{00000000-0005-0000-0000-0000F5060000}"/>
    <cellStyle name="SAPBEXaggDataEmph 3 2 3 2 2 5" xfId="22403" xr:uid="{00000000-0005-0000-0000-0000F6060000}"/>
    <cellStyle name="SAPBEXaggDataEmph 3 2 3 2 2 6" xfId="27697" xr:uid="{00000000-0005-0000-0000-0000F7060000}"/>
    <cellStyle name="SAPBEXaggDataEmph 3 2 3 2 3" xfId="11287" xr:uid="{00000000-0005-0000-0000-0000F8060000}"/>
    <cellStyle name="SAPBEXaggDataEmph 3 2 3 2 4" xfId="11904" xr:uid="{00000000-0005-0000-0000-0000F9060000}"/>
    <cellStyle name="SAPBEXaggDataEmph 3 2 3 2 5" xfId="17146" xr:uid="{00000000-0005-0000-0000-0000FA060000}"/>
    <cellStyle name="SAPBEXaggDataEmph 3 2 3 2 6" xfId="22518" xr:uid="{00000000-0005-0000-0000-0000FB060000}"/>
    <cellStyle name="SAPBEXaggDataEmph 3 2 3 2 7" xfId="27766" xr:uid="{00000000-0005-0000-0000-0000FC060000}"/>
    <cellStyle name="SAPBEXaggDataEmph 3 2 3 3" xfId="680" xr:uid="{00000000-0005-0000-0000-0000FD060000}"/>
    <cellStyle name="SAPBEXaggDataEmph 3 2 3 3 2" xfId="11285" xr:uid="{00000000-0005-0000-0000-0000FE060000}"/>
    <cellStyle name="SAPBEXaggDataEmph 3 2 3 3 3" xfId="11767" xr:uid="{00000000-0005-0000-0000-0000FF060000}"/>
    <cellStyle name="SAPBEXaggDataEmph 3 2 3 3 4" xfId="11501" xr:uid="{00000000-0005-0000-0000-000000070000}"/>
    <cellStyle name="SAPBEXaggDataEmph 3 2 3 3 5" xfId="22519" xr:uid="{00000000-0005-0000-0000-000001070000}"/>
    <cellStyle name="SAPBEXaggDataEmph 3 2 3 3 6" xfId="27767" xr:uid="{00000000-0005-0000-0000-000002070000}"/>
    <cellStyle name="SAPBEXaggDataEmph 3 2 3 4" xfId="11288" xr:uid="{00000000-0005-0000-0000-000003070000}"/>
    <cellStyle name="SAPBEXaggDataEmph 3 2 3 5" xfId="11806" xr:uid="{00000000-0005-0000-0000-000004070000}"/>
    <cellStyle name="SAPBEXaggDataEmph 3 2 3 6" xfId="17271" xr:uid="{00000000-0005-0000-0000-000005070000}"/>
    <cellStyle name="SAPBEXaggDataEmph 3 2 3 7" xfId="22402" xr:uid="{00000000-0005-0000-0000-000006070000}"/>
    <cellStyle name="SAPBEXaggDataEmph 3 2 3 8" xfId="27696" xr:uid="{00000000-0005-0000-0000-000007070000}"/>
    <cellStyle name="SAPBEXaggDataEmph 3 2 4" xfId="11301" xr:uid="{00000000-0005-0000-0000-000008070000}"/>
    <cellStyle name="SAPBEXaggDataEmph 3 2 5" xfId="6240" xr:uid="{00000000-0005-0000-0000-000009070000}"/>
    <cellStyle name="SAPBEXaggDataEmph 3 2 6" xfId="17147" xr:uid="{00000000-0005-0000-0000-00000A070000}"/>
    <cellStyle name="SAPBEXaggDataEmph 3 2 7" xfId="22523" xr:uid="{00000000-0005-0000-0000-00000B070000}"/>
    <cellStyle name="SAPBEXaggDataEmph 3 2 8" xfId="27771" xr:uid="{00000000-0005-0000-0000-00000C070000}"/>
    <cellStyle name="SAPBEXaggDataEmph 3 3" xfId="681" xr:uid="{00000000-0005-0000-0000-00000D070000}"/>
    <cellStyle name="SAPBEXaggDataEmph 3 3 10" xfId="22479" xr:uid="{00000000-0005-0000-0000-00000E070000}"/>
    <cellStyle name="SAPBEXaggDataEmph 3 3 2" xfId="682" xr:uid="{00000000-0005-0000-0000-00000F070000}"/>
    <cellStyle name="SAPBEXaggDataEmph 3 3 2 2" xfId="683" xr:uid="{00000000-0005-0000-0000-000010070000}"/>
    <cellStyle name="SAPBEXaggDataEmph 3 3 2 2 2" xfId="684" xr:uid="{00000000-0005-0000-0000-000011070000}"/>
    <cellStyle name="SAPBEXaggDataEmph 3 3 2 2 2 2" xfId="11281" xr:uid="{00000000-0005-0000-0000-000012070000}"/>
    <cellStyle name="SAPBEXaggDataEmph 3 3 2 2 2 3" xfId="11593" xr:uid="{00000000-0005-0000-0000-000013070000}"/>
    <cellStyle name="SAPBEXaggDataEmph 3 3 2 2 2 4" xfId="17277" xr:uid="{00000000-0005-0000-0000-000014070000}"/>
    <cellStyle name="SAPBEXaggDataEmph 3 3 2 2 2 5" xfId="17371" xr:uid="{00000000-0005-0000-0000-000015070000}"/>
    <cellStyle name="SAPBEXaggDataEmph 3 3 2 2 2 6" xfId="17210" xr:uid="{00000000-0005-0000-0000-000016070000}"/>
    <cellStyle name="SAPBEXaggDataEmph 3 3 2 2 3" xfId="11282" xr:uid="{00000000-0005-0000-0000-000017070000}"/>
    <cellStyle name="SAPBEXaggDataEmph 3 3 2 2 4" xfId="11592" xr:uid="{00000000-0005-0000-0000-000018070000}"/>
    <cellStyle name="SAPBEXaggDataEmph 3 3 2 2 5" xfId="17145" xr:uid="{00000000-0005-0000-0000-000019070000}"/>
    <cellStyle name="SAPBEXaggDataEmph 3 3 2 2 6" xfId="6232" xr:uid="{00000000-0005-0000-0000-00001A070000}"/>
    <cellStyle name="SAPBEXaggDataEmph 3 3 2 2 7" xfId="22472" xr:uid="{00000000-0005-0000-0000-00001B070000}"/>
    <cellStyle name="SAPBEXaggDataEmph 3 3 2 3" xfId="685" xr:uid="{00000000-0005-0000-0000-00001C070000}"/>
    <cellStyle name="SAPBEXaggDataEmph 3 3 2 3 2" xfId="11280" xr:uid="{00000000-0005-0000-0000-00001D070000}"/>
    <cellStyle name="SAPBEXaggDataEmph 3 3 2 3 3" xfId="11594" xr:uid="{00000000-0005-0000-0000-00001E070000}"/>
    <cellStyle name="SAPBEXaggDataEmph 3 3 2 3 4" xfId="11500" xr:uid="{00000000-0005-0000-0000-00001F070000}"/>
    <cellStyle name="SAPBEXaggDataEmph 3 3 2 3 5" xfId="17240" xr:uid="{00000000-0005-0000-0000-000020070000}"/>
    <cellStyle name="SAPBEXaggDataEmph 3 3 2 3 6" xfId="17343" xr:uid="{00000000-0005-0000-0000-000021070000}"/>
    <cellStyle name="SAPBEXaggDataEmph 3 3 2 4" xfId="11283" xr:uid="{00000000-0005-0000-0000-000022070000}"/>
    <cellStyle name="SAPBEXaggDataEmph 3 3 2 5" xfId="11591" xr:uid="{00000000-0005-0000-0000-000023070000}"/>
    <cellStyle name="SAPBEXaggDataEmph 3 3 2 6" xfId="17276" xr:uid="{00000000-0005-0000-0000-000024070000}"/>
    <cellStyle name="SAPBEXaggDataEmph 3 3 2 7" xfId="6275" xr:uid="{00000000-0005-0000-0000-000025070000}"/>
    <cellStyle name="SAPBEXaggDataEmph 3 3 2 8" xfId="22591" xr:uid="{00000000-0005-0000-0000-000026070000}"/>
    <cellStyle name="SAPBEXaggDataEmph 3 3 3" xfId="686" xr:uid="{00000000-0005-0000-0000-000027070000}"/>
    <cellStyle name="SAPBEXaggDataEmph 3 3 3 2" xfId="687" xr:uid="{00000000-0005-0000-0000-000028070000}"/>
    <cellStyle name="SAPBEXaggDataEmph 3 3 3 2 2" xfId="688" xr:uid="{00000000-0005-0000-0000-000029070000}"/>
    <cellStyle name="SAPBEXaggDataEmph 3 3 3 2 2 2" xfId="11277" xr:uid="{00000000-0005-0000-0000-00002A070000}"/>
    <cellStyle name="SAPBEXaggDataEmph 3 3 3 2 2 3" xfId="11947" xr:uid="{00000000-0005-0000-0000-00002B070000}"/>
    <cellStyle name="SAPBEXaggDataEmph 3 3 3 2 2 4" xfId="17272" xr:uid="{00000000-0005-0000-0000-00002C070000}"/>
    <cellStyle name="SAPBEXaggDataEmph 3 3 3 2 2 5" xfId="22387" xr:uid="{00000000-0005-0000-0000-00002D070000}"/>
    <cellStyle name="SAPBEXaggDataEmph 3 3 3 2 2 6" xfId="27682" xr:uid="{00000000-0005-0000-0000-00002E070000}"/>
    <cellStyle name="SAPBEXaggDataEmph 3 3 3 2 3" xfId="11278" xr:uid="{00000000-0005-0000-0000-00002F070000}"/>
    <cellStyle name="SAPBEXaggDataEmph 3 3 3 2 4" xfId="11681" xr:uid="{00000000-0005-0000-0000-000030070000}"/>
    <cellStyle name="SAPBEXaggDataEmph 3 3 3 2 5" xfId="17140" xr:uid="{00000000-0005-0000-0000-000031070000}"/>
    <cellStyle name="SAPBEXaggDataEmph 3 3 3 2 6" xfId="13665" xr:uid="{00000000-0005-0000-0000-000032070000}"/>
    <cellStyle name="SAPBEXaggDataEmph 3 3 3 2 7" xfId="6203" xr:uid="{00000000-0005-0000-0000-000033070000}"/>
    <cellStyle name="SAPBEXaggDataEmph 3 3 3 3" xfId="689" xr:uid="{00000000-0005-0000-0000-000034070000}"/>
    <cellStyle name="SAPBEXaggDataEmph 3 3 3 3 2" xfId="11276" xr:uid="{00000000-0005-0000-0000-000035070000}"/>
    <cellStyle name="SAPBEXaggDataEmph 3 3 3 3 3" xfId="322" xr:uid="{00000000-0005-0000-0000-000036070000}"/>
    <cellStyle name="SAPBEXaggDataEmph 3 3 3 3 4" xfId="17143" xr:uid="{00000000-0005-0000-0000-000037070000}"/>
    <cellStyle name="SAPBEXaggDataEmph 3 3 3 3 5" xfId="22624" xr:uid="{00000000-0005-0000-0000-000038070000}"/>
    <cellStyle name="SAPBEXaggDataEmph 3 3 3 3 6" xfId="27824" xr:uid="{00000000-0005-0000-0000-000039070000}"/>
    <cellStyle name="SAPBEXaggDataEmph 3 3 3 4" xfId="11279" xr:uid="{00000000-0005-0000-0000-00003A070000}"/>
    <cellStyle name="SAPBEXaggDataEmph 3 3 3 5" xfId="11595" xr:uid="{00000000-0005-0000-0000-00003B070000}"/>
    <cellStyle name="SAPBEXaggDataEmph 3 3 3 6" xfId="6183" xr:uid="{00000000-0005-0000-0000-00003C070000}"/>
    <cellStyle name="SAPBEXaggDataEmph 3 3 3 7" xfId="17370" xr:uid="{00000000-0005-0000-0000-00003D070000}"/>
    <cellStyle name="SAPBEXaggDataEmph 3 3 3 8" xfId="17211" xr:uid="{00000000-0005-0000-0000-00003E070000}"/>
    <cellStyle name="SAPBEXaggDataEmph 3 3 4" xfId="690" xr:uid="{00000000-0005-0000-0000-00003F070000}"/>
    <cellStyle name="SAPBEXaggDataEmph 3 3 4 2" xfId="691" xr:uid="{00000000-0005-0000-0000-000040070000}"/>
    <cellStyle name="SAPBEXaggDataEmph 3 3 4 2 2" xfId="11274" xr:uid="{00000000-0005-0000-0000-000041070000}"/>
    <cellStyle name="SAPBEXaggDataEmph 3 3 4 2 3" xfId="323" xr:uid="{00000000-0005-0000-0000-000042070000}"/>
    <cellStyle name="SAPBEXaggDataEmph 3 3 4 2 4" xfId="6257" xr:uid="{00000000-0005-0000-0000-000043070000}"/>
    <cellStyle name="SAPBEXaggDataEmph 3 3 4 2 5" xfId="22625" xr:uid="{00000000-0005-0000-0000-000044070000}"/>
    <cellStyle name="SAPBEXaggDataEmph 3 3 4 2 6" xfId="27825" xr:uid="{00000000-0005-0000-0000-000045070000}"/>
    <cellStyle name="SAPBEXaggDataEmph 3 3 4 3" xfId="11275" xr:uid="{00000000-0005-0000-0000-000046070000}"/>
    <cellStyle name="SAPBEXaggDataEmph 3 3 4 4" xfId="5569" xr:uid="{00000000-0005-0000-0000-000047070000}"/>
    <cellStyle name="SAPBEXaggDataEmph 3 3 4 5" xfId="17275" xr:uid="{00000000-0005-0000-0000-000048070000}"/>
    <cellStyle name="SAPBEXaggDataEmph 3 3 4 6" xfId="22630" xr:uid="{00000000-0005-0000-0000-000049070000}"/>
    <cellStyle name="SAPBEXaggDataEmph 3 3 4 7" xfId="27830" xr:uid="{00000000-0005-0000-0000-00004A070000}"/>
    <cellStyle name="SAPBEXaggDataEmph 3 3 5" xfId="692" xr:uid="{00000000-0005-0000-0000-00004B070000}"/>
    <cellStyle name="SAPBEXaggDataEmph 3 3 5 2" xfId="11273" xr:uid="{00000000-0005-0000-0000-00004C070000}"/>
    <cellStyle name="SAPBEXaggDataEmph 3 3 5 3" xfId="5570" xr:uid="{00000000-0005-0000-0000-00004D070000}"/>
    <cellStyle name="SAPBEXaggDataEmph 3 3 5 4" xfId="17141" xr:uid="{00000000-0005-0000-0000-00004E070000}"/>
    <cellStyle name="SAPBEXaggDataEmph 3 3 5 5" xfId="22631" xr:uid="{00000000-0005-0000-0000-00004F070000}"/>
    <cellStyle name="SAPBEXaggDataEmph 3 3 5 6" xfId="27831" xr:uid="{00000000-0005-0000-0000-000050070000}"/>
    <cellStyle name="SAPBEXaggDataEmph 3 3 6" xfId="11284" xr:uid="{00000000-0005-0000-0000-000051070000}"/>
    <cellStyle name="SAPBEXaggDataEmph 3 3 7" xfId="11590" xr:uid="{00000000-0005-0000-0000-000052070000}"/>
    <cellStyle name="SAPBEXaggDataEmph 3 3 8" xfId="17144" xr:uid="{00000000-0005-0000-0000-000053070000}"/>
    <cellStyle name="SAPBEXaggDataEmph 3 3 9" xfId="17235" xr:uid="{00000000-0005-0000-0000-000054070000}"/>
    <cellStyle name="SAPBEXaggDataEmph 3 4" xfId="693" xr:uid="{00000000-0005-0000-0000-000055070000}"/>
    <cellStyle name="SAPBEXaggDataEmph 3 4 2" xfId="694" xr:uid="{00000000-0005-0000-0000-000056070000}"/>
    <cellStyle name="SAPBEXaggDataEmph 3 4 2 2" xfId="695" xr:uid="{00000000-0005-0000-0000-000057070000}"/>
    <cellStyle name="SAPBEXaggDataEmph 3 4 2 2 2" xfId="11270" xr:uid="{00000000-0005-0000-0000-000058070000}"/>
    <cellStyle name="SAPBEXaggDataEmph 3 4 2 2 3" xfId="11810" xr:uid="{00000000-0005-0000-0000-000059070000}"/>
    <cellStyle name="SAPBEXaggDataEmph 3 4 2 2 4" xfId="17274" xr:uid="{00000000-0005-0000-0000-00005A070000}"/>
    <cellStyle name="SAPBEXaggDataEmph 3 4 2 2 5" xfId="22386" xr:uid="{00000000-0005-0000-0000-00005B070000}"/>
    <cellStyle name="SAPBEXaggDataEmph 3 4 2 2 6" xfId="27681" xr:uid="{00000000-0005-0000-0000-00005C070000}"/>
    <cellStyle name="SAPBEXaggDataEmph 3 4 2 3" xfId="11271" xr:uid="{00000000-0005-0000-0000-00005D070000}"/>
    <cellStyle name="SAPBEXaggDataEmph 3 4 2 4" xfId="269" xr:uid="{00000000-0005-0000-0000-00005E070000}"/>
    <cellStyle name="SAPBEXaggDataEmph 3 4 2 5" xfId="17142" xr:uid="{00000000-0005-0000-0000-00005F070000}"/>
    <cellStyle name="SAPBEXaggDataEmph 3 4 2 6" xfId="22632" xr:uid="{00000000-0005-0000-0000-000060070000}"/>
    <cellStyle name="SAPBEXaggDataEmph 3 4 2 7" xfId="27832" xr:uid="{00000000-0005-0000-0000-000061070000}"/>
    <cellStyle name="SAPBEXaggDataEmph 3 4 3" xfId="696" xr:uid="{00000000-0005-0000-0000-000062070000}"/>
    <cellStyle name="SAPBEXaggDataEmph 3 4 3 2" xfId="11269" xr:uid="{00000000-0005-0000-0000-000063070000}"/>
    <cellStyle name="SAPBEXaggDataEmph 3 4 3 3" xfId="268" xr:uid="{00000000-0005-0000-0000-000064070000}"/>
    <cellStyle name="SAPBEXaggDataEmph 3 4 3 4" xfId="6184" xr:uid="{00000000-0005-0000-0000-000065070000}"/>
    <cellStyle name="SAPBEXaggDataEmph 3 4 3 5" xfId="22627" xr:uid="{00000000-0005-0000-0000-000066070000}"/>
    <cellStyle name="SAPBEXaggDataEmph 3 4 3 6" xfId="27827" xr:uid="{00000000-0005-0000-0000-000067070000}"/>
    <cellStyle name="SAPBEXaggDataEmph 3 4 4" xfId="11272" xr:uid="{00000000-0005-0000-0000-000068070000}"/>
    <cellStyle name="SAPBEXaggDataEmph 3 4 5" xfId="267" xr:uid="{00000000-0005-0000-0000-000069070000}"/>
    <cellStyle name="SAPBEXaggDataEmph 3 4 6" xfId="17273" xr:uid="{00000000-0005-0000-0000-00006A070000}"/>
    <cellStyle name="SAPBEXaggDataEmph 3 4 7" xfId="22626" xr:uid="{00000000-0005-0000-0000-00006B070000}"/>
    <cellStyle name="SAPBEXaggDataEmph 3 4 8" xfId="27826" xr:uid="{00000000-0005-0000-0000-00006C070000}"/>
    <cellStyle name="SAPBEXaggDataEmph 3 5" xfId="697" xr:uid="{00000000-0005-0000-0000-00006D070000}"/>
    <cellStyle name="SAPBEXaggDataEmph 3 5 2" xfId="698" xr:uid="{00000000-0005-0000-0000-00006E070000}"/>
    <cellStyle name="SAPBEXaggDataEmph 3 5 2 2" xfId="11267" xr:uid="{00000000-0005-0000-0000-00006F070000}"/>
    <cellStyle name="SAPBEXaggDataEmph 3 5 2 3" xfId="11909" xr:uid="{00000000-0005-0000-0000-000070070000}"/>
    <cellStyle name="SAPBEXaggDataEmph 3 5 2 4" xfId="11499" xr:uid="{00000000-0005-0000-0000-000071070000}"/>
    <cellStyle name="SAPBEXaggDataEmph 3 5 2 5" xfId="22504" xr:uid="{00000000-0005-0000-0000-000072070000}"/>
    <cellStyle name="SAPBEXaggDataEmph 3 5 2 6" xfId="27753" xr:uid="{00000000-0005-0000-0000-000073070000}"/>
    <cellStyle name="SAPBEXaggDataEmph 3 5 3" xfId="11268" xr:uid="{00000000-0005-0000-0000-000074070000}"/>
    <cellStyle name="SAPBEXaggDataEmph 3 5 4" xfId="6246" xr:uid="{00000000-0005-0000-0000-000075070000}"/>
    <cellStyle name="SAPBEXaggDataEmph 3 5 5" xfId="11920" xr:uid="{00000000-0005-0000-0000-000076070000}"/>
    <cellStyle name="SAPBEXaggDataEmph 3 5 6" xfId="22505" xr:uid="{00000000-0005-0000-0000-000077070000}"/>
    <cellStyle name="SAPBEXaggDataEmph 3 5 7" xfId="27754" xr:uid="{00000000-0005-0000-0000-000078070000}"/>
    <cellStyle name="SAPBEXaggDataEmph 3 6" xfId="11302" xr:uid="{00000000-0005-0000-0000-000079070000}"/>
    <cellStyle name="SAPBEXaggDataEmph 3 7" xfId="6282" xr:uid="{00000000-0005-0000-0000-00007A070000}"/>
    <cellStyle name="SAPBEXaggDataEmph 3 8" xfId="6202" xr:uid="{00000000-0005-0000-0000-00007B070000}"/>
    <cellStyle name="SAPBEXaggDataEmph 3 9" xfId="22407" xr:uid="{00000000-0005-0000-0000-00007C070000}"/>
    <cellStyle name="SAPBEXaggDataEmph 4" xfId="699" xr:uid="{00000000-0005-0000-0000-00007D070000}"/>
    <cellStyle name="SAPBEXaggDataEmph 4 2" xfId="700" xr:uid="{00000000-0005-0000-0000-00007E070000}"/>
    <cellStyle name="SAPBEXaggDataEmph 4 2 10" xfId="27680" xr:uid="{00000000-0005-0000-0000-00007F070000}"/>
    <cellStyle name="SAPBEXaggDataEmph 4 2 2" xfId="701" xr:uid="{00000000-0005-0000-0000-000080070000}"/>
    <cellStyle name="SAPBEXaggDataEmph 4 2 2 2" xfId="702" xr:uid="{00000000-0005-0000-0000-000081070000}"/>
    <cellStyle name="SAPBEXaggDataEmph 4 2 2 2 2" xfId="703" xr:uid="{00000000-0005-0000-0000-000082070000}"/>
    <cellStyle name="SAPBEXaggDataEmph 4 2 2 2 2 2" xfId="11262" xr:uid="{00000000-0005-0000-0000-000083070000}"/>
    <cellStyle name="SAPBEXaggDataEmph 4 2 2 2 2 3" xfId="11598" xr:uid="{00000000-0005-0000-0000-000084070000}"/>
    <cellStyle name="SAPBEXaggDataEmph 4 2 2 2 2 4" xfId="17270" xr:uid="{00000000-0005-0000-0000-000085070000}"/>
    <cellStyle name="SAPBEXaggDataEmph 4 2 2 2 2 5" xfId="17372" xr:uid="{00000000-0005-0000-0000-000086070000}"/>
    <cellStyle name="SAPBEXaggDataEmph 4 2 2 2 2 6" xfId="22600" xr:uid="{00000000-0005-0000-0000-000087070000}"/>
    <cellStyle name="SAPBEXaggDataEmph 4 2 2 2 3" xfId="11263" xr:uid="{00000000-0005-0000-0000-000088070000}"/>
    <cellStyle name="SAPBEXaggDataEmph 4 2 2 2 4" xfId="11597" xr:uid="{00000000-0005-0000-0000-000089070000}"/>
    <cellStyle name="SAPBEXaggDataEmph 4 2 2 2 5" xfId="17138" xr:uid="{00000000-0005-0000-0000-00008A070000}"/>
    <cellStyle name="SAPBEXaggDataEmph 4 2 2 2 6" xfId="11928" xr:uid="{00000000-0005-0000-0000-00008B070000}"/>
    <cellStyle name="SAPBEXaggDataEmph 4 2 2 2 7" xfId="22482" xr:uid="{00000000-0005-0000-0000-00008C070000}"/>
    <cellStyle name="SAPBEXaggDataEmph 4 2 2 3" xfId="704" xr:uid="{00000000-0005-0000-0000-00008D070000}"/>
    <cellStyle name="SAPBEXaggDataEmph 4 2 2 3 2" xfId="11261" xr:uid="{00000000-0005-0000-0000-00008E070000}"/>
    <cellStyle name="SAPBEXaggDataEmph 4 2 2 3 3" xfId="11599" xr:uid="{00000000-0005-0000-0000-00008F070000}"/>
    <cellStyle name="SAPBEXaggDataEmph 4 2 2 3 4" xfId="6256" xr:uid="{00000000-0005-0000-0000-000090070000}"/>
    <cellStyle name="SAPBEXaggDataEmph 4 2 2 3 5" xfId="17241" xr:uid="{00000000-0005-0000-0000-000091070000}"/>
    <cellStyle name="SAPBEXaggDataEmph 4 2 2 3 6" xfId="22481" xr:uid="{00000000-0005-0000-0000-000092070000}"/>
    <cellStyle name="SAPBEXaggDataEmph 4 2 2 4" xfId="11264" xr:uid="{00000000-0005-0000-0000-000093070000}"/>
    <cellStyle name="SAPBEXaggDataEmph 4 2 2 5" xfId="11596" xr:uid="{00000000-0005-0000-0000-000094070000}"/>
    <cellStyle name="SAPBEXaggDataEmph 4 2 2 6" xfId="17255" xr:uid="{00000000-0005-0000-0000-000095070000}"/>
    <cellStyle name="SAPBEXaggDataEmph 4 2 2 7" xfId="17239" xr:uid="{00000000-0005-0000-0000-000096070000}"/>
    <cellStyle name="SAPBEXaggDataEmph 4 2 2 8" xfId="22601" xr:uid="{00000000-0005-0000-0000-000097070000}"/>
    <cellStyle name="SAPBEXaggDataEmph 4 2 3" xfId="705" xr:uid="{00000000-0005-0000-0000-000098070000}"/>
    <cellStyle name="SAPBEXaggDataEmph 4 2 3 2" xfId="706" xr:uid="{00000000-0005-0000-0000-000099070000}"/>
    <cellStyle name="SAPBEXaggDataEmph 4 2 3 2 2" xfId="11259" xr:uid="{00000000-0005-0000-0000-00009A070000}"/>
    <cellStyle name="SAPBEXaggDataEmph 4 2 3 2 3" xfId="11600" xr:uid="{00000000-0005-0000-0000-00009B070000}"/>
    <cellStyle name="SAPBEXaggDataEmph 4 2 3 2 4" xfId="17268" xr:uid="{00000000-0005-0000-0000-00009C070000}"/>
    <cellStyle name="SAPBEXaggDataEmph 4 2 3 2 5" xfId="17357" xr:uid="{00000000-0005-0000-0000-00009D070000}"/>
    <cellStyle name="SAPBEXaggDataEmph 4 2 3 2 6" xfId="17344" xr:uid="{00000000-0005-0000-0000-00009E070000}"/>
    <cellStyle name="SAPBEXaggDataEmph 4 2 3 3" xfId="11260" xr:uid="{00000000-0005-0000-0000-00009F070000}"/>
    <cellStyle name="SAPBEXaggDataEmph 4 2 3 4" xfId="11687" xr:uid="{00000000-0005-0000-0000-0000A0070000}"/>
    <cellStyle name="SAPBEXaggDataEmph 4 2 3 5" xfId="17136" xr:uid="{00000000-0005-0000-0000-0000A1070000}"/>
    <cellStyle name="SAPBEXaggDataEmph 4 2 3 6" xfId="6305" xr:uid="{00000000-0005-0000-0000-0000A2070000}"/>
    <cellStyle name="SAPBEXaggDataEmph 4 2 3 7" xfId="17068" xr:uid="{00000000-0005-0000-0000-0000A3070000}"/>
    <cellStyle name="SAPBEXaggDataEmph 4 2 4" xfId="707" xr:uid="{00000000-0005-0000-0000-0000A4070000}"/>
    <cellStyle name="SAPBEXaggDataEmph 4 2 4 2" xfId="708" xr:uid="{00000000-0005-0000-0000-0000A5070000}"/>
    <cellStyle name="SAPBEXaggDataEmph 4 2 4 2 2" xfId="11257" xr:uid="{00000000-0005-0000-0000-0000A6070000}"/>
    <cellStyle name="SAPBEXaggDataEmph 4 2 4 2 3" xfId="11768" xr:uid="{00000000-0005-0000-0000-0000A7070000}"/>
    <cellStyle name="SAPBEXaggDataEmph 4 2 4 2 4" xfId="17269" xr:uid="{00000000-0005-0000-0000-0000A8070000}"/>
    <cellStyle name="SAPBEXaggDataEmph 4 2 4 2 5" xfId="22514" xr:uid="{00000000-0005-0000-0000-0000A9070000}"/>
    <cellStyle name="SAPBEXaggDataEmph 4 2 4 2 6" xfId="27762" xr:uid="{00000000-0005-0000-0000-0000AA070000}"/>
    <cellStyle name="SAPBEXaggDataEmph 4 2 4 3" xfId="11258" xr:uid="{00000000-0005-0000-0000-0000AB070000}"/>
    <cellStyle name="SAPBEXaggDataEmph 4 2 4 4" xfId="6285" xr:uid="{00000000-0005-0000-0000-0000AC070000}"/>
    <cellStyle name="SAPBEXaggDataEmph 4 2 4 5" xfId="17137" xr:uid="{00000000-0005-0000-0000-0000AD070000}"/>
    <cellStyle name="SAPBEXaggDataEmph 4 2 4 6" xfId="22398" xr:uid="{00000000-0005-0000-0000-0000AE070000}"/>
    <cellStyle name="SAPBEXaggDataEmph 4 2 4 7" xfId="27692" xr:uid="{00000000-0005-0000-0000-0000AF070000}"/>
    <cellStyle name="SAPBEXaggDataEmph 4 2 5" xfId="709" xr:uid="{00000000-0005-0000-0000-0000B0070000}"/>
    <cellStyle name="SAPBEXaggDataEmph 4 2 5 2" xfId="11256" xr:uid="{00000000-0005-0000-0000-0000B1070000}"/>
    <cellStyle name="SAPBEXaggDataEmph 4 2 5 3" xfId="11601" xr:uid="{00000000-0005-0000-0000-0000B2070000}"/>
    <cellStyle name="SAPBEXaggDataEmph 4 2 5 4" xfId="6185" xr:uid="{00000000-0005-0000-0000-0000B3070000}"/>
    <cellStyle name="SAPBEXaggDataEmph 4 2 5 5" xfId="17226" xr:uid="{00000000-0005-0000-0000-0000B4070000}"/>
    <cellStyle name="SAPBEXaggDataEmph 4 2 5 6" xfId="22602" xr:uid="{00000000-0005-0000-0000-0000B5070000}"/>
    <cellStyle name="SAPBEXaggDataEmph 4 2 6" xfId="11265" xr:uid="{00000000-0005-0000-0000-0000B6070000}"/>
    <cellStyle name="SAPBEXaggDataEmph 4 2 7" xfId="6290" xr:uid="{00000000-0005-0000-0000-0000B7070000}"/>
    <cellStyle name="SAPBEXaggDataEmph 4 2 8" xfId="17123" xr:uid="{00000000-0005-0000-0000-0000B8070000}"/>
    <cellStyle name="SAPBEXaggDataEmph 4 2 9" xfId="22385" xr:uid="{00000000-0005-0000-0000-0000B9070000}"/>
    <cellStyle name="SAPBEXaggDataEmph 4 3" xfId="710" xr:uid="{00000000-0005-0000-0000-0000BA070000}"/>
    <cellStyle name="SAPBEXaggDataEmph 4 3 2" xfId="711" xr:uid="{00000000-0005-0000-0000-0000BB070000}"/>
    <cellStyle name="SAPBEXaggDataEmph 4 3 2 2" xfId="712" xr:uid="{00000000-0005-0000-0000-0000BC070000}"/>
    <cellStyle name="SAPBEXaggDataEmph 4 3 2 2 2" xfId="11253" xr:uid="{00000000-0005-0000-0000-0000BD070000}"/>
    <cellStyle name="SAPBEXaggDataEmph 4 3 2 2 3" xfId="11604" xr:uid="{00000000-0005-0000-0000-0000BE070000}"/>
    <cellStyle name="SAPBEXaggDataEmph 4 3 2 2 4" xfId="17264" xr:uid="{00000000-0005-0000-0000-0000BF070000}"/>
    <cellStyle name="SAPBEXaggDataEmph 4 3 2 2 5" xfId="11902" xr:uid="{00000000-0005-0000-0000-0000C0070000}"/>
    <cellStyle name="SAPBEXaggDataEmph 4 3 2 2 6" xfId="22480" xr:uid="{00000000-0005-0000-0000-0000C1070000}"/>
    <cellStyle name="SAPBEXaggDataEmph 4 3 2 3" xfId="11254" xr:uid="{00000000-0005-0000-0000-0000C2070000}"/>
    <cellStyle name="SAPBEXaggDataEmph 4 3 2 4" xfId="11603" xr:uid="{00000000-0005-0000-0000-0000C3070000}"/>
    <cellStyle name="SAPBEXaggDataEmph 4 3 2 5" xfId="17132" xr:uid="{00000000-0005-0000-0000-0000C4070000}"/>
    <cellStyle name="SAPBEXaggDataEmph 4 3 2 6" xfId="9321" xr:uid="{00000000-0005-0000-0000-0000C5070000}"/>
    <cellStyle name="SAPBEXaggDataEmph 4 3 2 7" xfId="22599" xr:uid="{00000000-0005-0000-0000-0000C6070000}"/>
    <cellStyle name="SAPBEXaggDataEmph 4 3 3" xfId="713" xr:uid="{00000000-0005-0000-0000-0000C7070000}"/>
    <cellStyle name="SAPBEXaggDataEmph 4 3 3 2" xfId="11252" xr:uid="{00000000-0005-0000-0000-0000C8070000}"/>
    <cellStyle name="SAPBEXaggDataEmph 4 3 3 3" xfId="11605" xr:uid="{00000000-0005-0000-0000-0000C9070000}"/>
    <cellStyle name="SAPBEXaggDataEmph 4 3 3 4" xfId="17135" xr:uid="{00000000-0005-0000-0000-0000CA070000}"/>
    <cellStyle name="SAPBEXaggDataEmph 4 3 3 5" xfId="9134" xr:uid="{00000000-0005-0000-0000-0000CB070000}"/>
    <cellStyle name="SAPBEXaggDataEmph 4 3 3 6" xfId="6206" xr:uid="{00000000-0005-0000-0000-0000CC070000}"/>
    <cellStyle name="SAPBEXaggDataEmph 4 3 4" xfId="11255" xr:uid="{00000000-0005-0000-0000-0000CD070000}"/>
    <cellStyle name="SAPBEXaggDataEmph 4 3 5" xfId="11602" xr:uid="{00000000-0005-0000-0000-0000CE070000}"/>
    <cellStyle name="SAPBEXaggDataEmph 4 3 6" xfId="11782" xr:uid="{00000000-0005-0000-0000-0000CF070000}"/>
    <cellStyle name="SAPBEXaggDataEmph 4 3 7" xfId="11815" xr:uid="{00000000-0005-0000-0000-0000D0070000}"/>
    <cellStyle name="SAPBEXaggDataEmph 4 3 8" xfId="22483" xr:uid="{00000000-0005-0000-0000-0000D1070000}"/>
    <cellStyle name="SAPBEXaggDataEmph 4 4" xfId="11266" xr:uid="{00000000-0005-0000-0000-0000D2070000}"/>
    <cellStyle name="SAPBEXaggDataEmph 4 5" xfId="5475" xr:uid="{00000000-0005-0000-0000-0000D3070000}"/>
    <cellStyle name="SAPBEXaggDataEmph 4 6" xfId="6182" xr:uid="{00000000-0005-0000-0000-0000D4070000}"/>
    <cellStyle name="SAPBEXaggDataEmph 4 7" xfId="22628" xr:uid="{00000000-0005-0000-0000-0000D5070000}"/>
    <cellStyle name="SAPBEXaggDataEmph 4 8" xfId="27828" xr:uid="{00000000-0005-0000-0000-0000D6070000}"/>
    <cellStyle name="SAPBEXaggDataEmph 5" xfId="714" xr:uid="{00000000-0005-0000-0000-0000D7070000}"/>
    <cellStyle name="SAPBEXaggDataEmph 5 10" xfId="11927" xr:uid="{00000000-0005-0000-0000-0000D8070000}"/>
    <cellStyle name="SAPBEXaggDataEmph 5 2" xfId="715" xr:uid="{00000000-0005-0000-0000-0000D9070000}"/>
    <cellStyle name="SAPBEXaggDataEmph 5 2 10" xfId="27688" xr:uid="{00000000-0005-0000-0000-0000DA070000}"/>
    <cellStyle name="SAPBEXaggDataEmph 5 2 2" xfId="716" xr:uid="{00000000-0005-0000-0000-0000DB070000}"/>
    <cellStyle name="SAPBEXaggDataEmph 5 2 2 2" xfId="717" xr:uid="{00000000-0005-0000-0000-0000DC070000}"/>
    <cellStyle name="SAPBEXaggDataEmph 5 2 2 2 2" xfId="718" xr:uid="{00000000-0005-0000-0000-0000DD070000}"/>
    <cellStyle name="SAPBEXaggDataEmph 5 2 2 2 2 2" xfId="11247" xr:uid="{00000000-0005-0000-0000-0000DE070000}"/>
    <cellStyle name="SAPBEXaggDataEmph 5 2 2 2 2 3" xfId="11903" xr:uid="{00000000-0005-0000-0000-0000DF070000}"/>
    <cellStyle name="SAPBEXaggDataEmph 5 2 2 2 2 4" xfId="17134" xr:uid="{00000000-0005-0000-0000-0000E0070000}"/>
    <cellStyle name="SAPBEXaggDataEmph 5 2 2 2 2 5" xfId="22513" xr:uid="{00000000-0005-0000-0000-0000E1070000}"/>
    <cellStyle name="SAPBEXaggDataEmph 5 2 2 2 2 6" xfId="27761" xr:uid="{00000000-0005-0000-0000-0000E2070000}"/>
    <cellStyle name="SAPBEXaggDataEmph 5 2 2 2 3" xfId="11248" xr:uid="{00000000-0005-0000-0000-0000E3070000}"/>
    <cellStyle name="SAPBEXaggDataEmph 5 2 2 2 4" xfId="6286" xr:uid="{00000000-0005-0000-0000-0000E4070000}"/>
    <cellStyle name="SAPBEXaggDataEmph 5 2 2 2 5" xfId="17265" xr:uid="{00000000-0005-0000-0000-0000E5070000}"/>
    <cellStyle name="SAPBEXaggDataEmph 5 2 2 2 6" xfId="22397" xr:uid="{00000000-0005-0000-0000-0000E6070000}"/>
    <cellStyle name="SAPBEXaggDataEmph 5 2 2 2 7" xfId="27691" xr:uid="{00000000-0005-0000-0000-0000E7070000}"/>
    <cellStyle name="SAPBEXaggDataEmph 5 2 2 3" xfId="719" xr:uid="{00000000-0005-0000-0000-0000E8070000}"/>
    <cellStyle name="SAPBEXaggDataEmph 5 2 2 3 2" xfId="11246" xr:uid="{00000000-0005-0000-0000-0000E9070000}"/>
    <cellStyle name="SAPBEXaggDataEmph 5 2 2 3 3" xfId="11607" xr:uid="{00000000-0005-0000-0000-0000EA070000}"/>
    <cellStyle name="SAPBEXaggDataEmph 5 2 2 3 4" xfId="17266" xr:uid="{00000000-0005-0000-0000-0000EB070000}"/>
    <cellStyle name="SAPBEXaggDataEmph 5 2 2 3 5" xfId="11952" xr:uid="{00000000-0005-0000-0000-0000EC070000}"/>
    <cellStyle name="SAPBEXaggDataEmph 5 2 2 3 6" xfId="22604" xr:uid="{00000000-0005-0000-0000-0000ED070000}"/>
    <cellStyle name="SAPBEXaggDataEmph 5 2 2 4" xfId="11249" xr:uid="{00000000-0005-0000-0000-0000EE070000}"/>
    <cellStyle name="SAPBEXaggDataEmph 5 2 2 5" xfId="6245" xr:uid="{00000000-0005-0000-0000-0000EF070000}"/>
    <cellStyle name="SAPBEXaggDataEmph 5 2 2 6" xfId="17133" xr:uid="{00000000-0005-0000-0000-0000F0070000}"/>
    <cellStyle name="SAPBEXaggDataEmph 5 2 2 7" xfId="22510" xr:uid="{00000000-0005-0000-0000-0000F1070000}"/>
    <cellStyle name="SAPBEXaggDataEmph 5 2 2 8" xfId="27758" xr:uid="{00000000-0005-0000-0000-0000F2070000}"/>
    <cellStyle name="SAPBEXaggDataEmph 5 2 3" xfId="720" xr:uid="{00000000-0005-0000-0000-0000F3070000}"/>
    <cellStyle name="SAPBEXaggDataEmph 5 2 3 2" xfId="721" xr:uid="{00000000-0005-0000-0000-0000F4070000}"/>
    <cellStyle name="SAPBEXaggDataEmph 5 2 3 2 2" xfId="722" xr:uid="{00000000-0005-0000-0000-0000F5070000}"/>
    <cellStyle name="SAPBEXaggDataEmph 5 2 3 2 2 2" xfId="11243" xr:uid="{00000000-0005-0000-0000-0000F6070000}"/>
    <cellStyle name="SAPBEXaggDataEmph 5 2 3 2 2 3" xfId="6287" xr:uid="{00000000-0005-0000-0000-0000F7070000}"/>
    <cellStyle name="SAPBEXaggDataEmph 5 2 3 2 2 4" xfId="6254" xr:uid="{00000000-0005-0000-0000-0000F8070000}"/>
    <cellStyle name="SAPBEXaggDataEmph 5 2 3 2 2 5" xfId="22396" xr:uid="{00000000-0005-0000-0000-0000F9070000}"/>
    <cellStyle name="SAPBEXaggDataEmph 5 2 3 2 2 6" xfId="27690" xr:uid="{00000000-0005-0000-0000-0000FA070000}"/>
    <cellStyle name="SAPBEXaggDataEmph 5 2 3 2 3" xfId="11244" xr:uid="{00000000-0005-0000-0000-0000FB070000}"/>
    <cellStyle name="SAPBEXaggDataEmph 5 2 3 2 4" xfId="6244" xr:uid="{00000000-0005-0000-0000-0000FC070000}"/>
    <cellStyle name="SAPBEXaggDataEmph 5 2 3 2 5" xfId="6180" xr:uid="{00000000-0005-0000-0000-0000FD070000}"/>
    <cellStyle name="SAPBEXaggDataEmph 5 2 3 2 6" xfId="22511" xr:uid="{00000000-0005-0000-0000-0000FE070000}"/>
    <cellStyle name="SAPBEXaggDataEmph 5 2 3 2 7" xfId="27759" xr:uid="{00000000-0005-0000-0000-0000FF070000}"/>
    <cellStyle name="SAPBEXaggDataEmph 5 2 3 3" xfId="723" xr:uid="{00000000-0005-0000-0000-000000080000}"/>
    <cellStyle name="SAPBEXaggDataEmph 5 2 3 3 2" xfId="11242" xr:uid="{00000000-0005-0000-0000-000001080000}"/>
    <cellStyle name="SAPBEXaggDataEmph 5 2 3 3 3" xfId="11765" xr:uid="{00000000-0005-0000-0000-000002080000}"/>
    <cellStyle name="SAPBEXaggDataEmph 5 2 3 3 4" xfId="17124" xr:uid="{00000000-0005-0000-0000-000003080000}"/>
    <cellStyle name="SAPBEXaggDataEmph 5 2 3 3 5" xfId="22512" xr:uid="{00000000-0005-0000-0000-000004080000}"/>
    <cellStyle name="SAPBEXaggDataEmph 5 2 3 3 6" xfId="27760" xr:uid="{00000000-0005-0000-0000-000005080000}"/>
    <cellStyle name="SAPBEXaggDataEmph 5 2 3 4" xfId="11245" xr:uid="{00000000-0005-0000-0000-000006080000}"/>
    <cellStyle name="SAPBEXaggDataEmph 5 2 3 5" xfId="6288" xr:uid="{00000000-0005-0000-0000-000007080000}"/>
    <cellStyle name="SAPBEXaggDataEmph 5 2 3 6" xfId="11497" xr:uid="{00000000-0005-0000-0000-000008080000}"/>
    <cellStyle name="SAPBEXaggDataEmph 5 2 3 7" xfId="22395" xr:uid="{00000000-0005-0000-0000-000009080000}"/>
    <cellStyle name="SAPBEXaggDataEmph 5 2 3 8" xfId="27689" xr:uid="{00000000-0005-0000-0000-00000A080000}"/>
    <cellStyle name="SAPBEXaggDataEmph 5 2 4" xfId="724" xr:uid="{00000000-0005-0000-0000-00000B080000}"/>
    <cellStyle name="SAPBEXaggDataEmph 5 2 4 2" xfId="725" xr:uid="{00000000-0005-0000-0000-00000C080000}"/>
    <cellStyle name="SAPBEXaggDataEmph 5 2 4 2 2" xfId="11240" xr:uid="{00000000-0005-0000-0000-00000D080000}"/>
    <cellStyle name="SAPBEXaggDataEmph 5 2 4 2 3" xfId="11609" xr:uid="{00000000-0005-0000-0000-00000E080000}"/>
    <cellStyle name="SAPBEXaggDataEmph 5 2 4 2 4" xfId="17131" xr:uid="{00000000-0005-0000-0000-00000F080000}"/>
    <cellStyle name="SAPBEXaggDataEmph 5 2 4 2 5" xfId="6297" xr:uid="{00000000-0005-0000-0000-000010080000}"/>
    <cellStyle name="SAPBEXaggDataEmph 5 2 4 2 6" xfId="22603" xr:uid="{00000000-0005-0000-0000-000011080000}"/>
    <cellStyle name="SAPBEXaggDataEmph 5 2 4 3" xfId="11241" xr:uid="{00000000-0005-0000-0000-000012080000}"/>
    <cellStyle name="SAPBEXaggDataEmph 5 2 4 4" xfId="11608" xr:uid="{00000000-0005-0000-0000-000013080000}"/>
    <cellStyle name="SAPBEXaggDataEmph 5 2 4 5" xfId="17256" xr:uid="{00000000-0005-0000-0000-000014080000}"/>
    <cellStyle name="SAPBEXaggDataEmph 5 2 4 6" xfId="17384" xr:uid="{00000000-0005-0000-0000-000015080000}"/>
    <cellStyle name="SAPBEXaggDataEmph 5 2 4 7" xfId="22485" xr:uid="{00000000-0005-0000-0000-000016080000}"/>
    <cellStyle name="SAPBEXaggDataEmph 5 2 5" xfId="726" xr:uid="{00000000-0005-0000-0000-000017080000}"/>
    <cellStyle name="SAPBEXaggDataEmph 5 2 5 2" xfId="11239" xr:uid="{00000000-0005-0000-0000-000018080000}"/>
    <cellStyle name="SAPBEXaggDataEmph 5 2 5 3" xfId="11610" xr:uid="{00000000-0005-0000-0000-000019080000}"/>
    <cellStyle name="SAPBEXaggDataEmph 5 2 5 4" xfId="17263" xr:uid="{00000000-0005-0000-0000-00001A080000}"/>
    <cellStyle name="SAPBEXaggDataEmph 5 2 5 5" xfId="6298" xr:uid="{00000000-0005-0000-0000-00001B080000}"/>
    <cellStyle name="SAPBEXaggDataEmph 5 2 5 6" xfId="22484" xr:uid="{00000000-0005-0000-0000-00001C080000}"/>
    <cellStyle name="SAPBEXaggDataEmph 5 2 6" xfId="11250" xr:uid="{00000000-0005-0000-0000-00001D080000}"/>
    <cellStyle name="SAPBEXaggDataEmph 5 2 7" xfId="11949" xr:uid="{00000000-0005-0000-0000-00001E080000}"/>
    <cellStyle name="SAPBEXaggDataEmph 5 2 8" xfId="11498" xr:uid="{00000000-0005-0000-0000-00001F080000}"/>
    <cellStyle name="SAPBEXaggDataEmph 5 2 9" xfId="22394" xr:uid="{00000000-0005-0000-0000-000020080000}"/>
    <cellStyle name="SAPBEXaggDataEmph 5 3" xfId="727" xr:uid="{00000000-0005-0000-0000-000021080000}"/>
    <cellStyle name="SAPBEXaggDataEmph 5 3 2" xfId="728" xr:uid="{00000000-0005-0000-0000-000022080000}"/>
    <cellStyle name="SAPBEXaggDataEmph 5 3 2 2" xfId="729" xr:uid="{00000000-0005-0000-0000-000023080000}"/>
    <cellStyle name="SAPBEXaggDataEmph 5 3 2 2 2" xfId="11236" xr:uid="{00000000-0005-0000-0000-000024080000}"/>
    <cellStyle name="SAPBEXaggDataEmph 5 3 2 2 3" xfId="11730" xr:uid="{00000000-0005-0000-0000-000025080000}"/>
    <cellStyle name="SAPBEXaggDataEmph 5 3 2 2 4" xfId="17261" xr:uid="{00000000-0005-0000-0000-000026080000}"/>
    <cellStyle name="SAPBEXaggDataEmph 5 3 2 2 5" xfId="17087" xr:uid="{00000000-0005-0000-0000-000027080000}"/>
    <cellStyle name="SAPBEXaggDataEmph 5 3 2 2 6" xfId="22365" xr:uid="{00000000-0005-0000-0000-000028080000}"/>
    <cellStyle name="SAPBEXaggDataEmph 5 3 2 3" xfId="11237" xr:uid="{00000000-0005-0000-0000-000029080000}"/>
    <cellStyle name="SAPBEXaggDataEmph 5 3 2 4" xfId="11612" xr:uid="{00000000-0005-0000-0000-00002A080000}"/>
    <cellStyle name="SAPBEXaggDataEmph 5 3 2 5" xfId="17129" xr:uid="{00000000-0005-0000-0000-00002B080000}"/>
    <cellStyle name="SAPBEXaggDataEmph 5 3 2 6" xfId="17115" xr:uid="{00000000-0005-0000-0000-00002C080000}"/>
    <cellStyle name="SAPBEXaggDataEmph 5 3 2 7" xfId="22605" xr:uid="{00000000-0005-0000-0000-00002D080000}"/>
    <cellStyle name="SAPBEXaggDataEmph 5 3 3" xfId="730" xr:uid="{00000000-0005-0000-0000-00002E080000}"/>
    <cellStyle name="SAPBEXaggDataEmph 5 3 3 2" xfId="11235" xr:uid="{00000000-0005-0000-0000-00002F080000}"/>
    <cellStyle name="SAPBEXaggDataEmph 5 3 3 3" xfId="11613" xr:uid="{00000000-0005-0000-0000-000030080000}"/>
    <cellStyle name="SAPBEXaggDataEmph 5 3 3 4" xfId="17130" xr:uid="{00000000-0005-0000-0000-000031080000}"/>
    <cellStyle name="SAPBEXaggDataEmph 5 3 3 5" xfId="11713" xr:uid="{00000000-0005-0000-0000-000032080000}"/>
    <cellStyle name="SAPBEXaggDataEmph 5 3 3 6" xfId="22486" xr:uid="{00000000-0005-0000-0000-000033080000}"/>
    <cellStyle name="SAPBEXaggDataEmph 5 3 4" xfId="11238" xr:uid="{00000000-0005-0000-0000-000034080000}"/>
    <cellStyle name="SAPBEXaggDataEmph 5 3 5" xfId="11611" xr:uid="{00000000-0005-0000-0000-000035080000}"/>
    <cellStyle name="SAPBEXaggDataEmph 5 3 6" xfId="6181" xr:uid="{00000000-0005-0000-0000-000036080000}"/>
    <cellStyle name="SAPBEXaggDataEmph 5 3 7" xfId="17247" xr:uid="{00000000-0005-0000-0000-000037080000}"/>
    <cellStyle name="SAPBEXaggDataEmph 5 3 8" xfId="6209" xr:uid="{00000000-0005-0000-0000-000038080000}"/>
    <cellStyle name="SAPBEXaggDataEmph 5 4" xfId="731" xr:uid="{00000000-0005-0000-0000-000039080000}"/>
    <cellStyle name="SAPBEXaggDataEmph 5 4 2" xfId="732" xr:uid="{00000000-0005-0000-0000-00003A080000}"/>
    <cellStyle name="SAPBEXaggDataEmph 5 4 2 2" xfId="733" xr:uid="{00000000-0005-0000-0000-00003B080000}"/>
    <cellStyle name="SAPBEXaggDataEmph 5 4 2 2 2" xfId="11232" xr:uid="{00000000-0005-0000-0000-00003C080000}"/>
    <cellStyle name="SAPBEXaggDataEmph 5 4 2 2 3" xfId="6289" xr:uid="{00000000-0005-0000-0000-00003D080000}"/>
    <cellStyle name="SAPBEXaggDataEmph 5 4 2 2 4" xfId="11496" xr:uid="{00000000-0005-0000-0000-00003E080000}"/>
    <cellStyle name="SAPBEXaggDataEmph 5 4 2 2 5" xfId="22390" xr:uid="{00000000-0005-0000-0000-00003F080000}"/>
    <cellStyle name="SAPBEXaggDataEmph 5 4 2 2 6" xfId="27685" xr:uid="{00000000-0005-0000-0000-000040080000}"/>
    <cellStyle name="SAPBEXaggDataEmph 5 4 2 3" xfId="11233" xr:uid="{00000000-0005-0000-0000-000041080000}"/>
    <cellStyle name="SAPBEXaggDataEmph 5 4 2 4" xfId="11615" xr:uid="{00000000-0005-0000-0000-000042080000}"/>
    <cellStyle name="SAPBEXaggDataEmph 5 4 2 5" xfId="6255" xr:uid="{00000000-0005-0000-0000-000043080000}"/>
    <cellStyle name="SAPBEXaggDataEmph 5 4 2 6" xfId="11534" xr:uid="{00000000-0005-0000-0000-000044080000}"/>
    <cellStyle name="SAPBEXaggDataEmph 5 4 2 7" xfId="22471" xr:uid="{00000000-0005-0000-0000-000045080000}"/>
    <cellStyle name="SAPBEXaggDataEmph 5 4 3" xfId="734" xr:uid="{00000000-0005-0000-0000-000046080000}"/>
    <cellStyle name="SAPBEXaggDataEmph 5 4 3 2" xfId="11231" xr:uid="{00000000-0005-0000-0000-000047080000}"/>
    <cellStyle name="SAPBEXaggDataEmph 5 4 3 3" xfId="11769" xr:uid="{00000000-0005-0000-0000-000048080000}"/>
    <cellStyle name="SAPBEXaggDataEmph 5 4 3 4" xfId="17125" xr:uid="{00000000-0005-0000-0000-000049080000}"/>
    <cellStyle name="SAPBEXaggDataEmph 5 4 3 5" xfId="22506" xr:uid="{00000000-0005-0000-0000-00004A080000}"/>
    <cellStyle name="SAPBEXaggDataEmph 5 4 3 6" xfId="27755" xr:uid="{00000000-0005-0000-0000-00004B080000}"/>
    <cellStyle name="SAPBEXaggDataEmph 5 4 4" xfId="11234" xr:uid="{00000000-0005-0000-0000-00004C080000}"/>
    <cellStyle name="SAPBEXaggDataEmph 5 4 5" xfId="11614" xr:uid="{00000000-0005-0000-0000-00004D080000}"/>
    <cellStyle name="SAPBEXaggDataEmph 5 4 6" xfId="17262" xr:uid="{00000000-0005-0000-0000-00004E080000}"/>
    <cellStyle name="SAPBEXaggDataEmph 5 4 7" xfId="11711" xr:uid="{00000000-0005-0000-0000-00004F080000}"/>
    <cellStyle name="SAPBEXaggDataEmph 5 4 8" xfId="22590" xr:uid="{00000000-0005-0000-0000-000050080000}"/>
    <cellStyle name="SAPBEXaggDataEmph 5 5" xfId="735" xr:uid="{00000000-0005-0000-0000-000051080000}"/>
    <cellStyle name="SAPBEXaggDataEmph 5 5 2" xfId="11230" xr:uid="{00000000-0005-0000-0000-000052080000}"/>
    <cellStyle name="SAPBEXaggDataEmph 5 5 3" xfId="11731" xr:uid="{00000000-0005-0000-0000-000053080000}"/>
    <cellStyle name="SAPBEXaggDataEmph 5 5 4" xfId="17257" xr:uid="{00000000-0005-0000-0000-000054080000}"/>
    <cellStyle name="SAPBEXaggDataEmph 5 5 5" xfId="17088" xr:uid="{00000000-0005-0000-0000-000055080000}"/>
    <cellStyle name="SAPBEXaggDataEmph 5 5 6" xfId="22366" xr:uid="{00000000-0005-0000-0000-000056080000}"/>
    <cellStyle name="SAPBEXaggDataEmph 5 6" xfId="11251" xr:uid="{00000000-0005-0000-0000-000057080000}"/>
    <cellStyle name="SAPBEXaggDataEmph 5 7" xfId="11606" xr:uid="{00000000-0005-0000-0000-000058080000}"/>
    <cellStyle name="SAPBEXaggDataEmph 5 8" xfId="17267" xr:uid="{00000000-0005-0000-0000-000059080000}"/>
    <cellStyle name="SAPBEXaggDataEmph 5 9" xfId="11463" xr:uid="{00000000-0005-0000-0000-00005A080000}"/>
    <cellStyle name="SAPBEXaggDataEmph 6" xfId="736" xr:uid="{00000000-0005-0000-0000-00005B080000}"/>
    <cellStyle name="SAPBEXaggDataEmph 6 10" xfId="17341" xr:uid="{00000000-0005-0000-0000-00005C080000}"/>
    <cellStyle name="SAPBEXaggDataEmph 6 2" xfId="737" xr:uid="{00000000-0005-0000-0000-00005D080000}"/>
    <cellStyle name="SAPBEXaggDataEmph 6 2 2" xfId="738" xr:uid="{00000000-0005-0000-0000-00005E080000}"/>
    <cellStyle name="SAPBEXaggDataEmph 6 2 2 2" xfId="739" xr:uid="{00000000-0005-0000-0000-00005F080000}"/>
    <cellStyle name="SAPBEXaggDataEmph 6 2 2 2 2" xfId="11226" xr:uid="{00000000-0005-0000-0000-000060080000}"/>
    <cellStyle name="SAPBEXaggDataEmph 6 2 2 2 3" xfId="11622" xr:uid="{00000000-0005-0000-0000-000061080000}"/>
    <cellStyle name="SAPBEXaggDataEmph 6 2 2 2 4" xfId="17126" xr:uid="{00000000-0005-0000-0000-000062080000}"/>
    <cellStyle name="SAPBEXaggDataEmph 6 2 2 2 5" xfId="11965" xr:uid="{00000000-0005-0000-0000-000063080000}"/>
    <cellStyle name="SAPBEXaggDataEmph 6 2 2 2 6" xfId="22491" xr:uid="{00000000-0005-0000-0000-000064080000}"/>
    <cellStyle name="SAPBEXaggDataEmph 6 2 2 3" xfId="11227" xr:uid="{00000000-0005-0000-0000-000065080000}"/>
    <cellStyle name="SAPBEXaggDataEmph 6 2 2 4" xfId="11621" xr:uid="{00000000-0005-0000-0000-000066080000}"/>
    <cellStyle name="SAPBEXaggDataEmph 6 2 2 5" xfId="6179" xr:uid="{00000000-0005-0000-0000-000067080000}"/>
    <cellStyle name="SAPBEXaggDataEmph 6 2 2 6" xfId="6299" xr:uid="{00000000-0005-0000-0000-000068080000}"/>
    <cellStyle name="SAPBEXaggDataEmph 6 2 2 7" xfId="22610" xr:uid="{00000000-0005-0000-0000-000069080000}"/>
    <cellStyle name="SAPBEXaggDataEmph 6 2 3" xfId="740" xr:uid="{00000000-0005-0000-0000-00006A080000}"/>
    <cellStyle name="SAPBEXaggDataEmph 6 2 3 2" xfId="11225" xr:uid="{00000000-0005-0000-0000-00006B080000}"/>
    <cellStyle name="SAPBEXaggDataEmph 6 2 3 3" xfId="11683" xr:uid="{00000000-0005-0000-0000-00006C080000}"/>
    <cellStyle name="SAPBEXaggDataEmph 6 2 3 4" xfId="17258" xr:uid="{00000000-0005-0000-0000-00006D080000}"/>
    <cellStyle name="SAPBEXaggDataEmph 6 2 3 5" xfId="13667" xr:uid="{00000000-0005-0000-0000-00006E080000}"/>
    <cellStyle name="SAPBEXaggDataEmph 6 2 3 6" xfId="17080" xr:uid="{00000000-0005-0000-0000-00006F080000}"/>
    <cellStyle name="SAPBEXaggDataEmph 6 2 4" xfId="11228" xr:uid="{00000000-0005-0000-0000-000070080000}"/>
    <cellStyle name="SAPBEXaggDataEmph 6 2 5" xfId="11620" xr:uid="{00000000-0005-0000-0000-000071080000}"/>
    <cellStyle name="SAPBEXaggDataEmph 6 2 6" xfId="17260" xr:uid="{00000000-0005-0000-0000-000072080000}"/>
    <cellStyle name="SAPBEXaggDataEmph 6 2 7" xfId="6219" xr:uid="{00000000-0005-0000-0000-000073080000}"/>
    <cellStyle name="SAPBEXaggDataEmph 6 2 8" xfId="11788" xr:uid="{00000000-0005-0000-0000-000074080000}"/>
    <cellStyle name="SAPBEXaggDataEmph 6 3" xfId="741" xr:uid="{00000000-0005-0000-0000-000075080000}"/>
    <cellStyle name="SAPBEXaggDataEmph 6 3 2" xfId="742" xr:uid="{00000000-0005-0000-0000-000076080000}"/>
    <cellStyle name="SAPBEXaggDataEmph 6 3 2 2" xfId="11223" xr:uid="{00000000-0005-0000-0000-000077080000}"/>
    <cellStyle name="SAPBEXaggDataEmph 6 3 2 3" xfId="11624" xr:uid="{00000000-0005-0000-0000-000078080000}"/>
    <cellStyle name="SAPBEXaggDataEmph 6 3 2 4" xfId="17259" xr:uid="{00000000-0005-0000-0000-000079080000}"/>
    <cellStyle name="SAPBEXaggDataEmph 6 3 2 5" xfId="13609" xr:uid="{00000000-0005-0000-0000-00007A080000}"/>
    <cellStyle name="SAPBEXaggDataEmph 6 3 2 6" xfId="22490" xr:uid="{00000000-0005-0000-0000-00007B080000}"/>
    <cellStyle name="SAPBEXaggDataEmph 6 3 3" xfId="11224" xr:uid="{00000000-0005-0000-0000-00007C080000}"/>
    <cellStyle name="SAPBEXaggDataEmph 6 3 4" xfId="11623" xr:uid="{00000000-0005-0000-0000-00007D080000}"/>
    <cellStyle name="SAPBEXaggDataEmph 6 3 5" xfId="17127" xr:uid="{00000000-0005-0000-0000-00007E080000}"/>
    <cellStyle name="SAPBEXaggDataEmph 6 3 6" xfId="11828" xr:uid="{00000000-0005-0000-0000-00007F080000}"/>
    <cellStyle name="SAPBEXaggDataEmph 6 3 7" xfId="22609" xr:uid="{00000000-0005-0000-0000-000080080000}"/>
    <cellStyle name="SAPBEXaggDataEmph 6 4" xfId="743" xr:uid="{00000000-0005-0000-0000-000081080000}"/>
    <cellStyle name="SAPBEXaggDataEmph 6 4 2" xfId="744" xr:uid="{00000000-0005-0000-0000-000082080000}"/>
    <cellStyle name="SAPBEXaggDataEmph 6 4 2 2" xfId="11221" xr:uid="{00000000-0005-0000-0000-000083080000}"/>
    <cellStyle name="SAPBEXaggDataEmph 6 4 2 3" xfId="11626" xr:uid="{00000000-0005-0000-0000-000084080000}"/>
    <cellStyle name="SAPBEXaggDataEmph 6 4 2 4" xfId="6186" xr:uid="{00000000-0005-0000-0000-000085080000}"/>
    <cellStyle name="SAPBEXaggDataEmph 6 4 2 5" xfId="13611" xr:uid="{00000000-0005-0000-0000-000086080000}"/>
    <cellStyle name="SAPBEXaggDataEmph 6 4 2 6" xfId="22611" xr:uid="{00000000-0005-0000-0000-000087080000}"/>
    <cellStyle name="SAPBEXaggDataEmph 6 4 3" xfId="11222" xr:uid="{00000000-0005-0000-0000-000088080000}"/>
    <cellStyle name="SAPBEXaggDataEmph 6 4 4" xfId="11625" xr:uid="{00000000-0005-0000-0000-000089080000}"/>
    <cellStyle name="SAPBEXaggDataEmph 6 4 5" xfId="11763" xr:uid="{00000000-0005-0000-0000-00008A080000}"/>
    <cellStyle name="SAPBEXaggDataEmph 6 4 6" xfId="13610" xr:uid="{00000000-0005-0000-0000-00008B080000}"/>
    <cellStyle name="SAPBEXaggDataEmph 6 4 7" xfId="17206" xr:uid="{00000000-0005-0000-0000-00008C080000}"/>
    <cellStyle name="SAPBEXaggDataEmph 6 5" xfId="745" xr:uid="{00000000-0005-0000-0000-00008D080000}"/>
    <cellStyle name="SAPBEXaggDataEmph 6 5 2" xfId="11220" xr:uid="{00000000-0005-0000-0000-00008E080000}"/>
    <cellStyle name="SAPBEXaggDataEmph 6 5 3" xfId="11627" xr:uid="{00000000-0005-0000-0000-00008F080000}"/>
    <cellStyle name="SAPBEXaggDataEmph 6 5 4" xfId="11919" xr:uid="{00000000-0005-0000-0000-000090080000}"/>
    <cellStyle name="SAPBEXaggDataEmph 6 5 5" xfId="13612" xr:uid="{00000000-0005-0000-0000-000091080000}"/>
    <cellStyle name="SAPBEXaggDataEmph 6 5 6" xfId="22492" xr:uid="{00000000-0005-0000-0000-000092080000}"/>
    <cellStyle name="SAPBEXaggDataEmph 6 6" xfId="11229" xr:uid="{00000000-0005-0000-0000-000093080000}"/>
    <cellStyle name="SAPBEXaggDataEmph 6 7" xfId="11619" xr:uid="{00000000-0005-0000-0000-000094080000}"/>
    <cellStyle name="SAPBEXaggDataEmph 6 8" xfId="17128" xr:uid="{00000000-0005-0000-0000-000095080000}"/>
    <cellStyle name="SAPBEXaggDataEmph 6 9" xfId="12026" xr:uid="{00000000-0005-0000-0000-000096080000}"/>
    <cellStyle name="SAPBEXaggDataEmph 7" xfId="746" xr:uid="{00000000-0005-0000-0000-000097080000}"/>
    <cellStyle name="SAPBEXaggDataEmph 7 2" xfId="747" xr:uid="{00000000-0005-0000-0000-000098080000}"/>
    <cellStyle name="SAPBEXaggDataEmph 7 2 2" xfId="748" xr:uid="{00000000-0005-0000-0000-000099080000}"/>
    <cellStyle name="SAPBEXaggDataEmph 7 2 2 2" xfId="11217" xr:uid="{00000000-0005-0000-0000-00009A080000}"/>
    <cellStyle name="SAPBEXaggDataEmph 7 2 2 3" xfId="11630" xr:uid="{00000000-0005-0000-0000-00009B080000}"/>
    <cellStyle name="SAPBEXaggDataEmph 7 2 2 4" xfId="11493" xr:uid="{00000000-0005-0000-0000-00009C080000}"/>
    <cellStyle name="SAPBEXaggDataEmph 7 2 2 5" xfId="13615" xr:uid="{00000000-0005-0000-0000-00009D080000}"/>
    <cellStyle name="SAPBEXaggDataEmph 7 2 2 6" xfId="17339" xr:uid="{00000000-0005-0000-0000-00009E080000}"/>
    <cellStyle name="SAPBEXaggDataEmph 7 2 3" xfId="11218" xr:uid="{00000000-0005-0000-0000-00009F080000}"/>
    <cellStyle name="SAPBEXaggDataEmph 7 2 4" xfId="11629" xr:uid="{00000000-0005-0000-0000-0000A0080000}"/>
    <cellStyle name="SAPBEXaggDataEmph 7 2 5" xfId="11494" xr:uid="{00000000-0005-0000-0000-0000A1080000}"/>
    <cellStyle name="SAPBEXaggDataEmph 7 2 6" xfId="13614" xr:uid="{00000000-0005-0000-0000-0000A2080000}"/>
    <cellStyle name="SAPBEXaggDataEmph 7 2 7" xfId="22489" xr:uid="{00000000-0005-0000-0000-0000A3080000}"/>
    <cellStyle name="SAPBEXaggDataEmph 7 3" xfId="749" xr:uid="{00000000-0005-0000-0000-0000A4080000}"/>
    <cellStyle name="SAPBEXaggDataEmph 7 3 2" xfId="11216" xr:uid="{00000000-0005-0000-0000-0000A5080000}"/>
    <cellStyle name="SAPBEXaggDataEmph 7 3 3" xfId="11631" xr:uid="{00000000-0005-0000-0000-0000A6080000}"/>
    <cellStyle name="SAPBEXaggDataEmph 7 3 4" xfId="11464" xr:uid="{00000000-0005-0000-0000-0000A7080000}"/>
    <cellStyle name="SAPBEXaggDataEmph 7 3 5" xfId="13616" xr:uid="{00000000-0005-0000-0000-0000A8080000}"/>
    <cellStyle name="SAPBEXaggDataEmph 7 3 6" xfId="17207" xr:uid="{00000000-0005-0000-0000-0000A9080000}"/>
    <cellStyle name="SAPBEXaggDataEmph 7 4" xfId="11219" xr:uid="{00000000-0005-0000-0000-0000AA080000}"/>
    <cellStyle name="SAPBEXaggDataEmph 7 5" xfId="11628" xr:uid="{00000000-0005-0000-0000-0000AB080000}"/>
    <cellStyle name="SAPBEXaggDataEmph 7 6" xfId="11495" xr:uid="{00000000-0005-0000-0000-0000AC080000}"/>
    <cellStyle name="SAPBEXaggDataEmph 7 7" xfId="13613" xr:uid="{00000000-0005-0000-0000-0000AD080000}"/>
    <cellStyle name="SAPBEXaggDataEmph 7 8" xfId="22608" xr:uid="{00000000-0005-0000-0000-0000AE080000}"/>
    <cellStyle name="SAPBEXaggDataEmph 8" xfId="750" xr:uid="{00000000-0005-0000-0000-0000AF080000}"/>
    <cellStyle name="SAPBEXaggDataEmph 8 2" xfId="751" xr:uid="{00000000-0005-0000-0000-0000B0080000}"/>
    <cellStyle name="SAPBEXaggDataEmph 8 2 2" xfId="11214" xr:uid="{00000000-0005-0000-0000-0000B1080000}"/>
    <cellStyle name="SAPBEXaggDataEmph 8 2 3" xfId="11633" xr:uid="{00000000-0005-0000-0000-0000B2080000}"/>
    <cellStyle name="SAPBEXaggDataEmph 8 2 4" xfId="17375" xr:uid="{00000000-0005-0000-0000-0000B3080000}"/>
    <cellStyle name="SAPBEXaggDataEmph 8 2 5" xfId="13618" xr:uid="{00000000-0005-0000-0000-0000B4080000}"/>
    <cellStyle name="SAPBEXaggDataEmph 8 2 6" xfId="22494" xr:uid="{00000000-0005-0000-0000-0000B5080000}"/>
    <cellStyle name="SAPBEXaggDataEmph 8 3" xfId="11215" xr:uid="{00000000-0005-0000-0000-0000B6080000}"/>
    <cellStyle name="SAPBEXaggDataEmph 8 4" xfId="11632" xr:uid="{00000000-0005-0000-0000-0000B7080000}"/>
    <cellStyle name="SAPBEXaggDataEmph 8 5" xfId="17111" xr:uid="{00000000-0005-0000-0000-0000B8080000}"/>
    <cellStyle name="SAPBEXaggDataEmph 8 6" xfId="13617" xr:uid="{00000000-0005-0000-0000-0000B9080000}"/>
    <cellStyle name="SAPBEXaggDataEmph 8 7" xfId="22613" xr:uid="{00000000-0005-0000-0000-0000BA080000}"/>
    <cellStyle name="SAPBEXaggDataEmph 9" xfId="11726" xr:uid="{00000000-0005-0000-0000-0000BB080000}"/>
    <cellStyle name="SAPBEXaggItem" xfId="82" xr:uid="{00000000-0005-0000-0000-0000BC080000}"/>
    <cellStyle name="SAPBEXaggItem 10" xfId="11958" xr:uid="{00000000-0005-0000-0000-0000BD080000}"/>
    <cellStyle name="SAPBEXaggItem 11" xfId="17082" xr:uid="{00000000-0005-0000-0000-0000BE080000}"/>
    <cellStyle name="SAPBEXaggItem 12" xfId="22362" xr:uid="{00000000-0005-0000-0000-0000BF080000}"/>
    <cellStyle name="SAPBEXaggItem 13" xfId="27673" xr:uid="{00000000-0005-0000-0000-0000C0080000}"/>
    <cellStyle name="SAPBEXaggItem 2" xfId="83" xr:uid="{00000000-0005-0000-0000-0000C1080000}"/>
    <cellStyle name="SAPBEXaggItem 2 10" xfId="13619" xr:uid="{00000000-0005-0000-0000-0000C2080000}"/>
    <cellStyle name="SAPBEXaggItem 2 11" xfId="22612" xr:uid="{00000000-0005-0000-0000-0000C3080000}"/>
    <cellStyle name="SAPBEXaggItem 2 2" xfId="753" xr:uid="{00000000-0005-0000-0000-0000C4080000}"/>
    <cellStyle name="SAPBEXaggItem 2 2 2" xfId="754" xr:uid="{00000000-0005-0000-0000-0000C5080000}"/>
    <cellStyle name="SAPBEXaggItem 2 2 2 10" xfId="17340" xr:uid="{00000000-0005-0000-0000-0000C6080000}"/>
    <cellStyle name="SAPBEXaggItem 2 2 2 2" xfId="755" xr:uid="{00000000-0005-0000-0000-0000C7080000}"/>
    <cellStyle name="SAPBEXaggItem 2 2 2 2 2" xfId="756" xr:uid="{00000000-0005-0000-0000-0000C8080000}"/>
    <cellStyle name="SAPBEXaggItem 2 2 2 2 2 2" xfId="757" xr:uid="{00000000-0005-0000-0000-0000C9080000}"/>
    <cellStyle name="SAPBEXaggItem 2 2 2 2 2 2 2" xfId="11208" xr:uid="{00000000-0005-0000-0000-0000CA080000}"/>
    <cellStyle name="SAPBEXaggItem 2 2 2 2 2 2 3" xfId="11639" xr:uid="{00000000-0005-0000-0000-0000CB080000}"/>
    <cellStyle name="SAPBEXaggItem 2 2 2 2 2 2 4" xfId="17110" xr:uid="{00000000-0005-0000-0000-0000CC080000}"/>
    <cellStyle name="SAPBEXaggItem 2 2 2 2 2 2 5" xfId="13624" xr:uid="{00000000-0005-0000-0000-0000CD080000}"/>
    <cellStyle name="SAPBEXaggItem 2 2 2 2 2 2 6" xfId="22607" xr:uid="{00000000-0005-0000-0000-0000CE080000}"/>
    <cellStyle name="SAPBEXaggItem 2 2 2 2 2 3" xfId="11209" xr:uid="{00000000-0005-0000-0000-0000CF080000}"/>
    <cellStyle name="SAPBEXaggItem 2 2 2 2 2 4" xfId="11638" xr:uid="{00000000-0005-0000-0000-0000D0080000}"/>
    <cellStyle name="SAPBEXaggItem 2 2 2 2 2 5" xfId="17383" xr:uid="{00000000-0005-0000-0000-0000D1080000}"/>
    <cellStyle name="SAPBEXaggItem 2 2 2 2 2 6" xfId="13623" xr:uid="{00000000-0005-0000-0000-0000D2080000}"/>
    <cellStyle name="SAPBEXaggItem 2 2 2 2 2 7" xfId="22495" xr:uid="{00000000-0005-0000-0000-0000D3080000}"/>
    <cellStyle name="SAPBEXaggItem 2 2 2 2 3" xfId="758" xr:uid="{00000000-0005-0000-0000-0000D4080000}"/>
    <cellStyle name="SAPBEXaggItem 2 2 2 2 3 2" xfId="11207" xr:uid="{00000000-0005-0000-0000-0000D5080000}"/>
    <cellStyle name="SAPBEXaggItem 2 2 2 2 3 3" xfId="11685" xr:uid="{00000000-0005-0000-0000-0000D6080000}"/>
    <cellStyle name="SAPBEXaggItem 2 2 2 2 3 4" xfId="17378" xr:uid="{00000000-0005-0000-0000-0000D7080000}"/>
    <cellStyle name="SAPBEXaggItem 2 2 2 2 3 5" xfId="13669" xr:uid="{00000000-0005-0000-0000-0000D8080000}"/>
    <cellStyle name="SAPBEXaggItem 2 2 2 2 3 6" xfId="17070" xr:uid="{00000000-0005-0000-0000-0000D9080000}"/>
    <cellStyle name="SAPBEXaggItem 2 2 2 2 4" xfId="11210" xr:uid="{00000000-0005-0000-0000-0000DA080000}"/>
    <cellStyle name="SAPBEXaggItem 2 2 2 2 5" xfId="11637" xr:uid="{00000000-0005-0000-0000-0000DB080000}"/>
    <cellStyle name="SAPBEXaggItem 2 2 2 2 6" xfId="17377" xr:uid="{00000000-0005-0000-0000-0000DC080000}"/>
    <cellStyle name="SAPBEXaggItem 2 2 2 2 7" xfId="13622" xr:uid="{00000000-0005-0000-0000-0000DD080000}"/>
    <cellStyle name="SAPBEXaggItem 2 2 2 2 8" xfId="22614" xr:uid="{00000000-0005-0000-0000-0000DE080000}"/>
    <cellStyle name="SAPBEXaggItem 2 2 2 3" xfId="759" xr:uid="{00000000-0005-0000-0000-0000DF080000}"/>
    <cellStyle name="SAPBEXaggItem 2 2 2 3 2" xfId="760" xr:uid="{00000000-0005-0000-0000-0000E0080000}"/>
    <cellStyle name="SAPBEXaggItem 2 2 2 3 2 2" xfId="761" xr:uid="{00000000-0005-0000-0000-0000E1080000}"/>
    <cellStyle name="SAPBEXaggItem 2 2 2 3 2 2 2" xfId="11204" xr:uid="{00000000-0005-0000-0000-0000E2080000}"/>
    <cellStyle name="SAPBEXaggItem 2 2 2 3 2 2 3" xfId="11645" xr:uid="{00000000-0005-0000-0000-0000E3080000}"/>
    <cellStyle name="SAPBEXaggItem 2 2 2 3 2 2 4" xfId="17379" xr:uid="{00000000-0005-0000-0000-0000E4080000}"/>
    <cellStyle name="SAPBEXaggItem 2 2 2 3 2 2 5" xfId="13630" xr:uid="{00000000-0005-0000-0000-0000E5080000}"/>
    <cellStyle name="SAPBEXaggItem 2 2 2 3 2 2 6" xfId="22498" xr:uid="{00000000-0005-0000-0000-0000E6080000}"/>
    <cellStyle name="SAPBEXaggItem 2 2 2 3 2 3" xfId="11205" xr:uid="{00000000-0005-0000-0000-0000E7080000}"/>
    <cellStyle name="SAPBEXaggItem 2 2 2 3 2 4" xfId="11644" xr:uid="{00000000-0005-0000-0000-0000E8080000}"/>
    <cellStyle name="SAPBEXaggItem 2 2 2 3 2 5" xfId="17244" xr:uid="{00000000-0005-0000-0000-0000E9080000}"/>
    <cellStyle name="SAPBEXaggItem 2 2 2 3 2 6" xfId="13629" xr:uid="{00000000-0005-0000-0000-0000EA080000}"/>
    <cellStyle name="SAPBEXaggItem 2 2 2 3 2 7" xfId="22617" xr:uid="{00000000-0005-0000-0000-0000EB080000}"/>
    <cellStyle name="SAPBEXaggItem 2 2 2 3 3" xfId="762" xr:uid="{00000000-0005-0000-0000-0000EC080000}"/>
    <cellStyle name="SAPBEXaggItem 2 2 2 3 3 2" xfId="11203" xr:uid="{00000000-0005-0000-0000-0000ED080000}"/>
    <cellStyle name="SAPBEXaggItem 2 2 2 3 3 3" xfId="11646" xr:uid="{00000000-0005-0000-0000-0000EE080000}"/>
    <cellStyle name="SAPBEXaggItem 2 2 2 3 3 4" xfId="17109" xr:uid="{00000000-0005-0000-0000-0000EF080000}"/>
    <cellStyle name="SAPBEXaggItem 2 2 2 3 3 5" xfId="13631" xr:uid="{00000000-0005-0000-0000-0000F0080000}"/>
    <cellStyle name="SAPBEXaggItem 2 2 2 3 3 6" xfId="22616" xr:uid="{00000000-0005-0000-0000-0000F1080000}"/>
    <cellStyle name="SAPBEXaggItem 2 2 2 3 4" xfId="11206" xr:uid="{00000000-0005-0000-0000-0000F2080000}"/>
    <cellStyle name="SAPBEXaggItem 2 2 2 3 5" xfId="11640" xr:uid="{00000000-0005-0000-0000-0000F3080000}"/>
    <cellStyle name="SAPBEXaggItem 2 2 2 3 6" xfId="17245" xr:uid="{00000000-0005-0000-0000-0000F4080000}"/>
    <cellStyle name="SAPBEXaggItem 2 2 2 3 7" xfId="13625" xr:uid="{00000000-0005-0000-0000-0000F5080000}"/>
    <cellStyle name="SAPBEXaggItem 2 2 2 3 8" xfId="22488" xr:uid="{00000000-0005-0000-0000-0000F6080000}"/>
    <cellStyle name="SAPBEXaggItem 2 2 2 4" xfId="763" xr:uid="{00000000-0005-0000-0000-0000F7080000}"/>
    <cellStyle name="SAPBEXaggItem 2 2 2 4 2" xfId="764" xr:uid="{00000000-0005-0000-0000-0000F8080000}"/>
    <cellStyle name="SAPBEXaggItem 2 2 2 4 2 2" xfId="11201" xr:uid="{00000000-0005-0000-0000-0000F9080000}"/>
    <cellStyle name="SAPBEXaggItem 2 2 2 4 2 3" xfId="11648" xr:uid="{00000000-0005-0000-0000-0000FA080000}"/>
    <cellStyle name="SAPBEXaggItem 2 2 2 4 2 4" xfId="11916" xr:uid="{00000000-0005-0000-0000-0000FB080000}"/>
    <cellStyle name="SAPBEXaggItem 2 2 2 4 2 5" xfId="13633" xr:uid="{00000000-0005-0000-0000-0000FC080000}"/>
    <cellStyle name="SAPBEXaggItem 2 2 2 4 2 6" xfId="17335" xr:uid="{00000000-0005-0000-0000-0000FD080000}"/>
    <cellStyle name="SAPBEXaggItem 2 2 2 4 3" xfId="11202" xr:uid="{00000000-0005-0000-0000-0000FE080000}"/>
    <cellStyle name="SAPBEXaggItem 2 2 2 4 4" xfId="11647" xr:uid="{00000000-0005-0000-0000-0000FF080000}"/>
    <cellStyle name="SAPBEXaggItem 2 2 2 4 5" xfId="6176" xr:uid="{00000000-0005-0000-0000-000000090000}"/>
    <cellStyle name="SAPBEXaggItem 2 2 2 4 6" xfId="13632" xr:uid="{00000000-0005-0000-0000-000001090000}"/>
    <cellStyle name="SAPBEXaggItem 2 2 2 4 7" xfId="22497" xr:uid="{00000000-0005-0000-0000-000002090000}"/>
    <cellStyle name="SAPBEXaggItem 2 2 2 5" xfId="765" xr:uid="{00000000-0005-0000-0000-000003090000}"/>
    <cellStyle name="SAPBEXaggItem 2 2 2 5 2" xfId="11200" xr:uid="{00000000-0005-0000-0000-000004090000}"/>
    <cellStyle name="SAPBEXaggItem 2 2 2 5 3" xfId="11649" xr:uid="{00000000-0005-0000-0000-000005090000}"/>
    <cellStyle name="SAPBEXaggItem 2 2 2 5 4" xfId="6177" xr:uid="{00000000-0005-0000-0000-000006090000}"/>
    <cellStyle name="SAPBEXaggItem 2 2 2 5 5" xfId="13634" xr:uid="{00000000-0005-0000-0000-000007090000}"/>
    <cellStyle name="SAPBEXaggItem 2 2 2 5 6" xfId="22618" xr:uid="{00000000-0005-0000-0000-000008090000}"/>
    <cellStyle name="SAPBEXaggItem 2 2 2 6" xfId="11211" xr:uid="{00000000-0005-0000-0000-000009090000}"/>
    <cellStyle name="SAPBEXaggItem 2 2 2 7" xfId="11636" xr:uid="{00000000-0005-0000-0000-00000A090000}"/>
    <cellStyle name="SAPBEXaggItem 2 2 2 8" xfId="17382" xr:uid="{00000000-0005-0000-0000-00000B090000}"/>
    <cellStyle name="SAPBEXaggItem 2 2 2 9" xfId="13621" xr:uid="{00000000-0005-0000-0000-00000C090000}"/>
    <cellStyle name="SAPBEXaggItem 2 2 3" xfId="766" xr:uid="{00000000-0005-0000-0000-00000D090000}"/>
    <cellStyle name="SAPBEXaggItem 2 2 3 2" xfId="767" xr:uid="{00000000-0005-0000-0000-00000E090000}"/>
    <cellStyle name="SAPBEXaggItem 2 2 3 2 2" xfId="768" xr:uid="{00000000-0005-0000-0000-00000F090000}"/>
    <cellStyle name="SAPBEXaggItem 2 2 3 2 2 2" xfId="11197" xr:uid="{00000000-0005-0000-0000-000010090000}"/>
    <cellStyle name="SAPBEXaggItem 2 2 3 2 2 3" xfId="11652" xr:uid="{00000000-0005-0000-0000-000011090000}"/>
    <cellStyle name="SAPBEXaggItem 2 2 3 2 2 4" xfId="11492" xr:uid="{00000000-0005-0000-0000-000012090000}"/>
    <cellStyle name="SAPBEXaggItem 2 2 3 2 2 5" xfId="13637" xr:uid="{00000000-0005-0000-0000-000013090000}"/>
    <cellStyle name="SAPBEXaggItem 2 2 3 2 2 6" xfId="22496" xr:uid="{00000000-0005-0000-0000-000014090000}"/>
    <cellStyle name="SAPBEXaggItem 2 2 3 2 3" xfId="11198" xr:uid="{00000000-0005-0000-0000-000015090000}"/>
    <cellStyle name="SAPBEXaggItem 2 2 3 2 4" xfId="11651" xr:uid="{00000000-0005-0000-0000-000016090000}"/>
    <cellStyle name="SAPBEXaggItem 2 2 3 2 5" xfId="11709" xr:uid="{00000000-0005-0000-0000-000017090000}"/>
    <cellStyle name="SAPBEXaggItem 2 2 3 2 6" xfId="13636" xr:uid="{00000000-0005-0000-0000-000018090000}"/>
    <cellStyle name="SAPBEXaggItem 2 2 3 2 7" xfId="22615" xr:uid="{00000000-0005-0000-0000-000019090000}"/>
    <cellStyle name="SAPBEXaggItem 2 2 3 3" xfId="769" xr:uid="{00000000-0005-0000-0000-00001A090000}"/>
    <cellStyle name="SAPBEXaggItem 2 2 3 3 2" xfId="11196" xr:uid="{00000000-0005-0000-0000-00001B090000}"/>
    <cellStyle name="SAPBEXaggItem 2 2 3 3 3" xfId="11653" xr:uid="{00000000-0005-0000-0000-00001C090000}"/>
    <cellStyle name="SAPBEXaggItem 2 2 3 3 4" xfId="17122" xr:uid="{00000000-0005-0000-0000-00001D090000}"/>
    <cellStyle name="SAPBEXaggItem 2 2 3 3 5" xfId="13638" xr:uid="{00000000-0005-0000-0000-00001E090000}"/>
    <cellStyle name="SAPBEXaggItem 2 2 3 3 6" xfId="17205" xr:uid="{00000000-0005-0000-0000-00001F090000}"/>
    <cellStyle name="SAPBEXaggItem 2 2 3 4" xfId="11199" xr:uid="{00000000-0005-0000-0000-000020090000}"/>
    <cellStyle name="SAPBEXaggItem 2 2 3 5" xfId="11650" xr:uid="{00000000-0005-0000-0000-000021090000}"/>
    <cellStyle name="SAPBEXaggItem 2 2 3 6" xfId="11778" xr:uid="{00000000-0005-0000-0000-000022090000}"/>
    <cellStyle name="SAPBEXaggItem 2 2 3 7" xfId="13635" xr:uid="{00000000-0005-0000-0000-000023090000}"/>
    <cellStyle name="SAPBEXaggItem 2 2 3 8" xfId="22499" xr:uid="{00000000-0005-0000-0000-000024090000}"/>
    <cellStyle name="SAPBEXaggItem 2 2 4" xfId="11212" xr:uid="{00000000-0005-0000-0000-000025090000}"/>
    <cellStyle name="SAPBEXaggItem 2 2 5" xfId="11635" xr:uid="{00000000-0005-0000-0000-000026090000}"/>
    <cellStyle name="SAPBEXaggItem 2 2 6" xfId="17376" xr:uid="{00000000-0005-0000-0000-000027090000}"/>
    <cellStyle name="SAPBEXaggItem 2 2 7" xfId="13620" xr:uid="{00000000-0005-0000-0000-000028090000}"/>
    <cellStyle name="SAPBEXaggItem 2 2 8" xfId="22493" xr:uid="{00000000-0005-0000-0000-000029090000}"/>
    <cellStyle name="SAPBEXaggItem 2 3" xfId="770" xr:uid="{00000000-0005-0000-0000-00002A090000}"/>
    <cellStyle name="SAPBEXaggItem 2 3 10" xfId="17338" xr:uid="{00000000-0005-0000-0000-00002B090000}"/>
    <cellStyle name="SAPBEXaggItem 2 3 2" xfId="771" xr:uid="{00000000-0005-0000-0000-00002C090000}"/>
    <cellStyle name="SAPBEXaggItem 2 3 2 2" xfId="772" xr:uid="{00000000-0005-0000-0000-00002D090000}"/>
    <cellStyle name="SAPBEXaggItem 2 3 2 2 2" xfId="773" xr:uid="{00000000-0005-0000-0000-00002E090000}"/>
    <cellStyle name="SAPBEXaggItem 2 3 2 2 2 2" xfId="11192" xr:uid="{00000000-0005-0000-0000-00002F090000}"/>
    <cellStyle name="SAPBEXaggItem 2 3 2 2 2 3" xfId="11657" xr:uid="{00000000-0005-0000-0000-000030090000}"/>
    <cellStyle name="SAPBEXaggItem 2 3 2 2 2 4" xfId="6178" xr:uid="{00000000-0005-0000-0000-000031090000}"/>
    <cellStyle name="SAPBEXaggItem 2 3 2 2 2 5" xfId="13642" xr:uid="{00000000-0005-0000-0000-000032090000}"/>
    <cellStyle name="SAPBEXaggItem 2 3 2 2 2 6" xfId="22619" xr:uid="{00000000-0005-0000-0000-000033090000}"/>
    <cellStyle name="SAPBEXaggItem 2 3 2 2 3" xfId="11193" xr:uid="{00000000-0005-0000-0000-000034090000}"/>
    <cellStyle name="SAPBEXaggItem 2 3 2 2 4" xfId="11656" xr:uid="{00000000-0005-0000-0000-000035090000}"/>
    <cellStyle name="SAPBEXaggItem 2 3 2 2 5" xfId="6253" xr:uid="{00000000-0005-0000-0000-000036090000}"/>
    <cellStyle name="SAPBEXaggItem 2 3 2 2 6" xfId="13641" xr:uid="{00000000-0005-0000-0000-000037090000}"/>
    <cellStyle name="SAPBEXaggItem 2 3 2 2 7" xfId="22501" xr:uid="{00000000-0005-0000-0000-000038090000}"/>
    <cellStyle name="SAPBEXaggItem 2 3 2 3" xfId="774" xr:uid="{00000000-0005-0000-0000-000039090000}"/>
    <cellStyle name="SAPBEXaggItem 2 3 2 3 2" xfId="11191" xr:uid="{00000000-0005-0000-0000-00003A090000}"/>
    <cellStyle name="SAPBEXaggItem 2 3 2 3 3" xfId="11658" xr:uid="{00000000-0005-0000-0000-00003B090000}"/>
    <cellStyle name="SAPBEXaggItem 2 3 2 3 4" xfId="11901" xr:uid="{00000000-0005-0000-0000-00003C090000}"/>
    <cellStyle name="SAPBEXaggItem 2 3 2 3 5" xfId="13643" xr:uid="{00000000-0005-0000-0000-00003D090000}"/>
    <cellStyle name="SAPBEXaggItem 2 3 2 3 6" xfId="22500" xr:uid="{00000000-0005-0000-0000-00003E090000}"/>
    <cellStyle name="SAPBEXaggItem 2 3 2 4" xfId="11194" xr:uid="{00000000-0005-0000-0000-00003F090000}"/>
    <cellStyle name="SAPBEXaggItem 2 3 2 5" xfId="11655" xr:uid="{00000000-0005-0000-0000-000040090000}"/>
    <cellStyle name="SAPBEXaggItem 2 3 2 6" xfId="6175" xr:uid="{00000000-0005-0000-0000-000041090000}"/>
    <cellStyle name="SAPBEXaggItem 2 3 2 7" xfId="13640" xr:uid="{00000000-0005-0000-0000-000042090000}"/>
    <cellStyle name="SAPBEXaggItem 2 3 2 8" xfId="22620" xr:uid="{00000000-0005-0000-0000-000043090000}"/>
    <cellStyle name="SAPBEXaggItem 2 3 3" xfId="775" xr:uid="{00000000-0005-0000-0000-000044090000}"/>
    <cellStyle name="SAPBEXaggItem 2 3 3 2" xfId="776" xr:uid="{00000000-0005-0000-0000-000045090000}"/>
    <cellStyle name="SAPBEXaggItem 2 3 3 2 2" xfId="777" xr:uid="{00000000-0005-0000-0000-000046090000}"/>
    <cellStyle name="SAPBEXaggItem 2 3 3 2 2 2" xfId="11188" xr:uid="{00000000-0005-0000-0000-000047090000}"/>
    <cellStyle name="SAPBEXaggItem 2 3 3 2 2 3" xfId="11661" xr:uid="{00000000-0005-0000-0000-000048090000}"/>
    <cellStyle name="SAPBEXaggItem 2 3 3 2 2 4" xfId="17118" xr:uid="{00000000-0005-0000-0000-000049090000}"/>
    <cellStyle name="SAPBEXaggItem 2 3 3 2 2 5" xfId="13646" xr:uid="{00000000-0005-0000-0000-00004A090000}"/>
    <cellStyle name="SAPBEXaggItem 2 3 3 2 2 6" xfId="22502" xr:uid="{00000000-0005-0000-0000-00004B090000}"/>
    <cellStyle name="SAPBEXaggItem 2 3 3 2 3" xfId="11189" xr:uid="{00000000-0005-0000-0000-00004C090000}"/>
    <cellStyle name="SAPBEXaggItem 2 3 3 2 4" xfId="11660" xr:uid="{00000000-0005-0000-0000-00004D090000}"/>
    <cellStyle name="SAPBEXaggItem 2 3 3 2 5" xfId="11490" xr:uid="{00000000-0005-0000-0000-00004E090000}"/>
    <cellStyle name="SAPBEXaggItem 2 3 3 2 6" xfId="13645" xr:uid="{00000000-0005-0000-0000-00004F090000}"/>
    <cellStyle name="SAPBEXaggItem 2 3 3 2 7" xfId="22621" xr:uid="{00000000-0005-0000-0000-000050090000}"/>
    <cellStyle name="SAPBEXaggItem 2 3 3 3" xfId="778" xr:uid="{00000000-0005-0000-0000-000051090000}"/>
    <cellStyle name="SAPBEXaggItem 2 3 3 3 2" xfId="11187" xr:uid="{00000000-0005-0000-0000-000052090000}"/>
    <cellStyle name="SAPBEXaggItem 2 3 3 3 3" xfId="11662" xr:uid="{00000000-0005-0000-0000-000053090000}"/>
    <cellStyle name="SAPBEXaggItem 2 3 3 3 4" xfId="17250" xr:uid="{00000000-0005-0000-0000-000054090000}"/>
    <cellStyle name="SAPBEXaggItem 2 3 3 3 5" xfId="13647" xr:uid="{00000000-0005-0000-0000-000055090000}"/>
    <cellStyle name="SAPBEXaggItem 2 3 3 3 6" xfId="22606" xr:uid="{00000000-0005-0000-0000-000056090000}"/>
    <cellStyle name="SAPBEXaggItem 2 3 3 4" xfId="11190" xr:uid="{00000000-0005-0000-0000-000057090000}"/>
    <cellStyle name="SAPBEXaggItem 2 3 3 5" xfId="11659" xr:uid="{00000000-0005-0000-0000-000058090000}"/>
    <cellStyle name="SAPBEXaggItem 2 3 3 6" xfId="11491" xr:uid="{00000000-0005-0000-0000-000059090000}"/>
    <cellStyle name="SAPBEXaggItem 2 3 3 7" xfId="13644" xr:uid="{00000000-0005-0000-0000-00005A090000}"/>
    <cellStyle name="SAPBEXaggItem 2 3 3 8" xfId="6204" xr:uid="{00000000-0005-0000-0000-00005B090000}"/>
    <cellStyle name="SAPBEXaggItem 2 3 4" xfId="779" xr:uid="{00000000-0005-0000-0000-00005C090000}"/>
    <cellStyle name="SAPBEXaggItem 2 3 4 2" xfId="780" xr:uid="{00000000-0005-0000-0000-00005D090000}"/>
    <cellStyle name="SAPBEXaggItem 2 3 4 2 2" xfId="11185" xr:uid="{00000000-0005-0000-0000-00005E090000}"/>
    <cellStyle name="SAPBEXaggItem 2 3 4 2 3" xfId="11664" xr:uid="{00000000-0005-0000-0000-00005F090000}"/>
    <cellStyle name="SAPBEXaggItem 2 3 4 2 4" xfId="17253" xr:uid="{00000000-0005-0000-0000-000060090000}"/>
    <cellStyle name="SAPBEXaggItem 2 3 4 2 5" xfId="13649" xr:uid="{00000000-0005-0000-0000-000061090000}"/>
    <cellStyle name="SAPBEXaggItem 2 3 4 2 6" xfId="17106" xr:uid="{00000000-0005-0000-0000-000062090000}"/>
    <cellStyle name="SAPBEXaggItem 2 3 4 3" xfId="11186" xr:uid="{00000000-0005-0000-0000-000063090000}"/>
    <cellStyle name="SAPBEXaggItem 2 3 4 4" xfId="11663" xr:uid="{00000000-0005-0000-0000-000064090000}"/>
    <cellStyle name="SAPBEXaggItem 2 3 4 5" xfId="17121" xr:uid="{00000000-0005-0000-0000-000065090000}"/>
    <cellStyle name="SAPBEXaggItem 2 3 4 6" xfId="13648" xr:uid="{00000000-0005-0000-0000-000066090000}"/>
    <cellStyle name="SAPBEXaggItem 2 3 4 7" xfId="22487" xr:uid="{00000000-0005-0000-0000-000067090000}"/>
    <cellStyle name="SAPBEXaggItem 2 3 5" xfId="781" xr:uid="{00000000-0005-0000-0000-000068090000}"/>
    <cellStyle name="SAPBEXaggItem 2 3 5 2" xfId="11184" xr:uid="{00000000-0005-0000-0000-000069090000}"/>
    <cellStyle name="SAPBEXaggItem 2 3 5 3" xfId="11665" xr:uid="{00000000-0005-0000-0000-00006A090000}"/>
    <cellStyle name="SAPBEXaggItem 2 3 5 4" xfId="6173" xr:uid="{00000000-0005-0000-0000-00006B090000}"/>
    <cellStyle name="SAPBEXaggItem 2 3 5 5" xfId="13650" xr:uid="{00000000-0005-0000-0000-00006C090000}"/>
    <cellStyle name="SAPBEXaggItem 2 3 5 6" xfId="13889" xr:uid="{00000000-0005-0000-0000-00006D090000}"/>
    <cellStyle name="SAPBEXaggItem 2 3 6" xfId="11195" xr:uid="{00000000-0005-0000-0000-00006E090000}"/>
    <cellStyle name="SAPBEXaggItem 2 3 7" xfId="11654" xr:uid="{00000000-0005-0000-0000-00006F090000}"/>
    <cellStyle name="SAPBEXaggItem 2 3 8" xfId="17254" xr:uid="{00000000-0005-0000-0000-000070090000}"/>
    <cellStyle name="SAPBEXaggItem 2 3 9" xfId="13639" xr:uid="{00000000-0005-0000-0000-000071090000}"/>
    <cellStyle name="SAPBEXaggItem 2 4" xfId="782" xr:uid="{00000000-0005-0000-0000-000072090000}"/>
    <cellStyle name="SAPBEXaggItem 2 4 2" xfId="783" xr:uid="{00000000-0005-0000-0000-000073090000}"/>
    <cellStyle name="SAPBEXaggItem 2 4 2 2" xfId="784" xr:uid="{00000000-0005-0000-0000-000074090000}"/>
    <cellStyle name="SAPBEXaggItem 2 4 2 2 2" xfId="11181" xr:uid="{00000000-0005-0000-0000-000075090000}"/>
    <cellStyle name="SAPBEXaggItem 2 4 2 2 3" xfId="11668" xr:uid="{00000000-0005-0000-0000-000076090000}"/>
    <cellStyle name="SAPBEXaggItem 2 4 2 2 4" xfId="17120" xr:uid="{00000000-0005-0000-0000-000077090000}"/>
    <cellStyle name="SAPBEXaggItem 2 4 2 2 5" xfId="13653" xr:uid="{00000000-0005-0000-0000-000078090000}"/>
    <cellStyle name="SAPBEXaggItem 2 4 2 2 6" xfId="13666" xr:uid="{00000000-0005-0000-0000-000079090000}"/>
    <cellStyle name="SAPBEXaggItem 2 4 2 3" xfId="11182" xr:uid="{00000000-0005-0000-0000-00007A090000}"/>
    <cellStyle name="SAPBEXaggItem 2 4 2 4" xfId="11667" xr:uid="{00000000-0005-0000-0000-00007B090000}"/>
    <cellStyle name="SAPBEXaggItem 2 4 2 5" xfId="17251" xr:uid="{00000000-0005-0000-0000-00007C090000}"/>
    <cellStyle name="SAPBEXaggItem 2 4 2 6" xfId="13652" xr:uid="{00000000-0005-0000-0000-00007D090000}"/>
    <cellStyle name="SAPBEXaggItem 2 4 2 7" xfId="14077" xr:uid="{00000000-0005-0000-0000-00007E090000}"/>
    <cellStyle name="SAPBEXaggItem 2 4 3" xfId="785" xr:uid="{00000000-0005-0000-0000-00007F090000}"/>
    <cellStyle name="SAPBEXaggItem 2 4 3 2" xfId="11180" xr:uid="{00000000-0005-0000-0000-000080090000}"/>
    <cellStyle name="SAPBEXaggItem 2 4 3 3" xfId="11669" xr:uid="{00000000-0005-0000-0000-000081090000}"/>
    <cellStyle name="SAPBEXaggItem 2 4 3 4" xfId="17252" xr:uid="{00000000-0005-0000-0000-000082090000}"/>
    <cellStyle name="SAPBEXaggItem 2 4 3 5" xfId="13654" xr:uid="{00000000-0005-0000-0000-000083090000}"/>
    <cellStyle name="SAPBEXaggItem 2 4 3 6" xfId="17107" xr:uid="{00000000-0005-0000-0000-000084090000}"/>
    <cellStyle name="SAPBEXaggItem 2 4 4" xfId="11183" xr:uid="{00000000-0005-0000-0000-000085090000}"/>
    <cellStyle name="SAPBEXaggItem 2 4 5" xfId="11666" xr:uid="{00000000-0005-0000-0000-000086090000}"/>
    <cellStyle name="SAPBEXaggItem 2 4 6" xfId="17119" xr:uid="{00000000-0005-0000-0000-000087090000}"/>
    <cellStyle name="SAPBEXaggItem 2 4 7" xfId="13651" xr:uid="{00000000-0005-0000-0000-000088090000}"/>
    <cellStyle name="SAPBEXaggItem 2 4 8" xfId="13664" xr:uid="{00000000-0005-0000-0000-000089090000}"/>
    <cellStyle name="SAPBEXaggItem 2 5" xfId="786" xr:uid="{00000000-0005-0000-0000-00008A090000}"/>
    <cellStyle name="SAPBEXaggItem 2 5 2" xfId="787" xr:uid="{00000000-0005-0000-0000-00008B090000}"/>
    <cellStyle name="SAPBEXaggItem 2 5 2 2" xfId="11178" xr:uid="{00000000-0005-0000-0000-00008C090000}"/>
    <cellStyle name="SAPBEXaggItem 2 5 2 3" xfId="11670" xr:uid="{00000000-0005-0000-0000-00008D090000}"/>
    <cellStyle name="SAPBEXaggItem 2 5 2 4" xfId="6174" xr:uid="{00000000-0005-0000-0000-00008E090000}"/>
    <cellStyle name="SAPBEXaggItem 2 5 2 5" xfId="13655" xr:uid="{00000000-0005-0000-0000-00008F090000}"/>
    <cellStyle name="SAPBEXaggItem 2 5 2 6" xfId="22633" xr:uid="{00000000-0005-0000-0000-000090090000}"/>
    <cellStyle name="SAPBEXaggItem 2 5 3" xfId="11179" xr:uid="{00000000-0005-0000-0000-000091090000}"/>
    <cellStyle name="SAPBEXaggItem 2 5 4" xfId="11732" xr:uid="{00000000-0005-0000-0000-000092090000}"/>
    <cellStyle name="SAPBEXaggItem 2 5 5" xfId="11914" xr:uid="{00000000-0005-0000-0000-000093090000}"/>
    <cellStyle name="SAPBEXaggItem 2 5 6" xfId="17089" xr:uid="{00000000-0005-0000-0000-000094090000}"/>
    <cellStyle name="SAPBEXaggItem 2 5 7" xfId="22367" xr:uid="{00000000-0005-0000-0000-000095090000}"/>
    <cellStyle name="SAPBEXaggItem 2 6" xfId="752" xr:uid="{00000000-0005-0000-0000-000096090000}"/>
    <cellStyle name="SAPBEXaggItem 2 7" xfId="11213" xr:uid="{00000000-0005-0000-0000-000097090000}"/>
    <cellStyle name="SAPBEXaggItem 2 8" xfId="11634" xr:uid="{00000000-0005-0000-0000-000098090000}"/>
    <cellStyle name="SAPBEXaggItem 2 9" xfId="17381" xr:uid="{00000000-0005-0000-0000-000099090000}"/>
    <cellStyle name="SAPBEXaggItem 3" xfId="788" xr:uid="{00000000-0005-0000-0000-00009A090000}"/>
    <cellStyle name="SAPBEXaggItem 3 10" xfId="17086" xr:uid="{00000000-0005-0000-0000-00009B090000}"/>
    <cellStyle name="SAPBEXaggItem 3 2" xfId="789" xr:uid="{00000000-0005-0000-0000-00009C090000}"/>
    <cellStyle name="SAPBEXaggItem 3 2 2" xfId="790" xr:uid="{00000000-0005-0000-0000-00009D090000}"/>
    <cellStyle name="SAPBEXaggItem 3 2 2 10" xfId="22369" xr:uid="{00000000-0005-0000-0000-00009E090000}"/>
    <cellStyle name="SAPBEXaggItem 3 2 2 2" xfId="791" xr:uid="{00000000-0005-0000-0000-00009F090000}"/>
    <cellStyle name="SAPBEXaggItem 3 2 2 2 2" xfId="792" xr:uid="{00000000-0005-0000-0000-0000A0090000}"/>
    <cellStyle name="SAPBEXaggItem 3 2 2 2 2 2" xfId="793" xr:uid="{00000000-0005-0000-0000-0000A1090000}"/>
    <cellStyle name="SAPBEXaggItem 3 2 2 2 2 2 2" xfId="11172" xr:uid="{00000000-0005-0000-0000-0000A2090000}"/>
    <cellStyle name="SAPBEXaggItem 3 2 2 2 2 2 3" xfId="11673" xr:uid="{00000000-0005-0000-0000-0000A3090000}"/>
    <cellStyle name="SAPBEXaggItem 3 2 2 2 2 2 4" xfId="6187" xr:uid="{00000000-0005-0000-0000-0000A4090000}"/>
    <cellStyle name="SAPBEXaggItem 3 2 2 2 2 2 5" xfId="13658" xr:uid="{00000000-0005-0000-0000-0000A5090000}"/>
    <cellStyle name="SAPBEXaggItem 3 2 2 2 2 2 6" xfId="22507" xr:uid="{00000000-0005-0000-0000-0000A6090000}"/>
    <cellStyle name="SAPBEXaggItem 3 2 2 2 2 3" xfId="11173" xr:uid="{00000000-0005-0000-0000-0000A7090000}"/>
    <cellStyle name="SAPBEXaggItem 3 2 2 2 2 4" xfId="11672" xr:uid="{00000000-0005-0000-0000-0000A8090000}"/>
    <cellStyle name="SAPBEXaggItem 3 2 2 2 2 5" xfId="11777" xr:uid="{00000000-0005-0000-0000-0000A9090000}"/>
    <cellStyle name="SAPBEXaggItem 3 2 2 2 2 6" xfId="13657" xr:uid="{00000000-0005-0000-0000-0000AA090000}"/>
    <cellStyle name="SAPBEXaggItem 3 2 2 2 2 7" xfId="17085" xr:uid="{00000000-0005-0000-0000-0000AB090000}"/>
    <cellStyle name="SAPBEXaggItem 3 2 2 2 3" xfId="794" xr:uid="{00000000-0005-0000-0000-0000AC090000}"/>
    <cellStyle name="SAPBEXaggItem 3 2 2 2 3 2" xfId="11171" xr:uid="{00000000-0005-0000-0000-0000AD090000}"/>
    <cellStyle name="SAPBEXaggItem 3 2 2 2 3 3" xfId="11736" xr:uid="{00000000-0005-0000-0000-0000AE090000}"/>
    <cellStyle name="SAPBEXaggItem 3 2 2 2 3 4" xfId="11781" xr:uid="{00000000-0005-0000-0000-0000AF090000}"/>
    <cellStyle name="SAPBEXaggItem 3 2 2 2 3 5" xfId="17093" xr:uid="{00000000-0005-0000-0000-0000B0090000}"/>
    <cellStyle name="SAPBEXaggItem 3 2 2 2 3 6" xfId="22371" xr:uid="{00000000-0005-0000-0000-0000B1090000}"/>
    <cellStyle name="SAPBEXaggItem 3 2 2 2 4" xfId="11174" xr:uid="{00000000-0005-0000-0000-0000B2090000}"/>
    <cellStyle name="SAPBEXaggItem 3 2 2 2 5" xfId="11735" xr:uid="{00000000-0005-0000-0000-0000B3090000}"/>
    <cellStyle name="SAPBEXaggItem 3 2 2 2 6" xfId="11817" xr:uid="{00000000-0005-0000-0000-0000B4090000}"/>
    <cellStyle name="SAPBEXaggItem 3 2 2 2 7" xfId="17092" xr:uid="{00000000-0005-0000-0000-0000B5090000}"/>
    <cellStyle name="SAPBEXaggItem 3 2 2 2 8" xfId="22370" xr:uid="{00000000-0005-0000-0000-0000B6090000}"/>
    <cellStyle name="SAPBEXaggItem 3 2 2 3" xfId="795" xr:uid="{00000000-0005-0000-0000-0000B7090000}"/>
    <cellStyle name="SAPBEXaggItem 3 2 2 3 2" xfId="796" xr:uid="{00000000-0005-0000-0000-0000B8090000}"/>
    <cellStyle name="SAPBEXaggItem 3 2 2 3 2 2" xfId="797" xr:uid="{00000000-0005-0000-0000-0000B9090000}"/>
    <cellStyle name="SAPBEXaggItem 3 2 2 3 2 2 2" xfId="11168" xr:uid="{00000000-0005-0000-0000-0000BA090000}"/>
    <cellStyle name="SAPBEXaggItem 3 2 2 3 2 2 3" xfId="11675" xr:uid="{00000000-0005-0000-0000-0000BB090000}"/>
    <cellStyle name="SAPBEXaggItem 3 2 2 3 2 2 4" xfId="11954" xr:uid="{00000000-0005-0000-0000-0000BC090000}"/>
    <cellStyle name="SAPBEXaggItem 3 2 2 3 2 2 5" xfId="13660" xr:uid="{00000000-0005-0000-0000-0000BD090000}"/>
    <cellStyle name="SAPBEXaggItem 3 2 2 3 2 2 6" xfId="13668" xr:uid="{00000000-0005-0000-0000-0000BE090000}"/>
    <cellStyle name="SAPBEXaggItem 3 2 2 3 2 3" xfId="11169" xr:uid="{00000000-0005-0000-0000-0000BF090000}"/>
    <cellStyle name="SAPBEXaggItem 3 2 2 3 2 4" xfId="11737" xr:uid="{00000000-0005-0000-0000-0000C0090000}"/>
    <cellStyle name="SAPBEXaggItem 3 2 2 3 2 5" xfId="17246" xr:uid="{00000000-0005-0000-0000-0000C1090000}"/>
    <cellStyle name="SAPBEXaggItem 3 2 2 3 2 6" xfId="17094" xr:uid="{00000000-0005-0000-0000-0000C2090000}"/>
    <cellStyle name="SAPBEXaggItem 3 2 2 3 2 7" xfId="22372" xr:uid="{00000000-0005-0000-0000-0000C3090000}"/>
    <cellStyle name="SAPBEXaggItem 3 2 2 3 3" xfId="798" xr:uid="{00000000-0005-0000-0000-0000C4090000}"/>
    <cellStyle name="SAPBEXaggItem 3 2 2 3 3 2" xfId="11167" xr:uid="{00000000-0005-0000-0000-0000C5090000}"/>
    <cellStyle name="SAPBEXaggItem 3 2 2 3 3 3" xfId="11676" xr:uid="{00000000-0005-0000-0000-0000C6090000}"/>
    <cellStyle name="SAPBEXaggItem 3 2 2 3 3 4" xfId="11485" xr:uid="{00000000-0005-0000-0000-0000C7090000}"/>
    <cellStyle name="SAPBEXaggItem 3 2 2 3 3 5" xfId="13661" xr:uid="{00000000-0005-0000-0000-0000C8090000}"/>
    <cellStyle name="SAPBEXaggItem 3 2 2 3 3 6" xfId="11964" xr:uid="{00000000-0005-0000-0000-0000C9090000}"/>
    <cellStyle name="SAPBEXaggItem 3 2 2 3 4" xfId="11170" xr:uid="{00000000-0005-0000-0000-0000CA090000}"/>
    <cellStyle name="SAPBEXaggItem 3 2 2 3 5" xfId="11674" xr:uid="{00000000-0005-0000-0000-0000CB090000}"/>
    <cellStyle name="SAPBEXaggItem 3 2 2 3 6" xfId="17114" xr:uid="{00000000-0005-0000-0000-0000CC090000}"/>
    <cellStyle name="SAPBEXaggItem 3 2 2 3 7" xfId="13659" xr:uid="{00000000-0005-0000-0000-0000CD090000}"/>
    <cellStyle name="SAPBEXaggItem 3 2 2 3 8" xfId="22391" xr:uid="{00000000-0005-0000-0000-0000CE090000}"/>
    <cellStyle name="SAPBEXaggItem 3 2 2 4" xfId="799" xr:uid="{00000000-0005-0000-0000-0000CF090000}"/>
    <cellStyle name="SAPBEXaggItem 3 2 2 4 2" xfId="800" xr:uid="{00000000-0005-0000-0000-0000D0090000}"/>
    <cellStyle name="SAPBEXaggItem 3 2 2 4 2 2" xfId="11165" xr:uid="{00000000-0005-0000-0000-0000D1090000}"/>
    <cellStyle name="SAPBEXaggItem 3 2 2 4 2 3" xfId="11739" xr:uid="{00000000-0005-0000-0000-0000D2090000}"/>
    <cellStyle name="SAPBEXaggItem 3 2 2 4 2 4" xfId="281" xr:uid="{00000000-0005-0000-0000-0000D3090000}"/>
    <cellStyle name="SAPBEXaggItem 3 2 2 4 2 5" xfId="17096" xr:uid="{00000000-0005-0000-0000-0000D4090000}"/>
    <cellStyle name="SAPBEXaggItem 3 2 2 4 2 6" xfId="22374" xr:uid="{00000000-0005-0000-0000-0000D5090000}"/>
    <cellStyle name="SAPBEXaggItem 3 2 2 4 3" xfId="11166" xr:uid="{00000000-0005-0000-0000-0000D6090000}"/>
    <cellStyle name="SAPBEXaggItem 3 2 2 4 4" xfId="11738" xr:uid="{00000000-0005-0000-0000-0000D7090000}"/>
    <cellStyle name="SAPBEXaggItem 3 2 2 4 5" xfId="11484" xr:uid="{00000000-0005-0000-0000-0000D8090000}"/>
    <cellStyle name="SAPBEXaggItem 3 2 2 4 6" xfId="17095" xr:uid="{00000000-0005-0000-0000-0000D9090000}"/>
    <cellStyle name="SAPBEXaggItem 3 2 2 4 7" xfId="22373" xr:uid="{00000000-0005-0000-0000-0000DA090000}"/>
    <cellStyle name="SAPBEXaggItem 3 2 2 5" xfId="801" xr:uid="{00000000-0005-0000-0000-0000DB090000}"/>
    <cellStyle name="SAPBEXaggItem 3 2 2 5 2" xfId="11164" xr:uid="{00000000-0005-0000-0000-0000DC090000}"/>
    <cellStyle name="SAPBEXaggItem 3 2 2 5 3" xfId="11740" xr:uid="{00000000-0005-0000-0000-0000DD090000}"/>
    <cellStyle name="SAPBEXaggItem 3 2 2 5 4" xfId="11910" xr:uid="{00000000-0005-0000-0000-0000DE090000}"/>
    <cellStyle name="SAPBEXaggItem 3 2 2 5 5" xfId="17097" xr:uid="{00000000-0005-0000-0000-0000DF090000}"/>
    <cellStyle name="SAPBEXaggItem 3 2 2 5 6" xfId="22375" xr:uid="{00000000-0005-0000-0000-0000E0090000}"/>
    <cellStyle name="SAPBEXaggItem 3 2 2 6" xfId="11175" xr:uid="{00000000-0005-0000-0000-0000E1090000}"/>
    <cellStyle name="SAPBEXaggItem 3 2 2 7" xfId="11734" xr:uid="{00000000-0005-0000-0000-0000E2090000}"/>
    <cellStyle name="SAPBEXaggItem 3 2 2 8" xfId="6172" xr:uid="{00000000-0005-0000-0000-0000E3090000}"/>
    <cellStyle name="SAPBEXaggItem 3 2 2 9" xfId="17091" xr:uid="{00000000-0005-0000-0000-0000E4090000}"/>
    <cellStyle name="SAPBEXaggItem 3 2 3" xfId="802" xr:uid="{00000000-0005-0000-0000-0000E5090000}"/>
    <cellStyle name="SAPBEXaggItem 3 2 3 2" xfId="803" xr:uid="{00000000-0005-0000-0000-0000E6090000}"/>
    <cellStyle name="SAPBEXaggItem 3 2 3 2 2" xfId="804" xr:uid="{00000000-0005-0000-0000-0000E7090000}"/>
    <cellStyle name="SAPBEXaggItem 3 2 3 2 2 2" xfId="11161" xr:uid="{00000000-0005-0000-0000-0000E8090000}"/>
    <cellStyle name="SAPBEXaggItem 3 2 3 2 2 3" xfId="11743" xr:uid="{00000000-0005-0000-0000-0000E9090000}"/>
    <cellStyle name="SAPBEXaggItem 3 2 3 2 2 4" xfId="11772" xr:uid="{00000000-0005-0000-0000-0000EA090000}"/>
    <cellStyle name="SAPBEXaggItem 3 2 3 2 2 5" xfId="17100" xr:uid="{00000000-0005-0000-0000-0000EB090000}"/>
    <cellStyle name="SAPBEXaggItem 3 2 3 2 2 6" xfId="22378" xr:uid="{00000000-0005-0000-0000-0000EC090000}"/>
    <cellStyle name="SAPBEXaggItem 3 2 3 2 3" xfId="11162" xr:uid="{00000000-0005-0000-0000-0000ED090000}"/>
    <cellStyle name="SAPBEXaggItem 3 2 3 2 4" xfId="11742" xr:uid="{00000000-0005-0000-0000-0000EE090000}"/>
    <cellStyle name="SAPBEXaggItem 3 2 3 2 5" xfId="215" xr:uid="{00000000-0005-0000-0000-0000EF090000}"/>
    <cellStyle name="SAPBEXaggItem 3 2 3 2 6" xfId="17099" xr:uid="{00000000-0005-0000-0000-0000F0090000}"/>
    <cellStyle name="SAPBEXaggItem 3 2 3 2 7" xfId="22377" xr:uid="{00000000-0005-0000-0000-0000F1090000}"/>
    <cellStyle name="SAPBEXaggItem 3 2 3 3" xfId="805" xr:uid="{00000000-0005-0000-0000-0000F2090000}"/>
    <cellStyle name="SAPBEXaggItem 3 2 3 3 2" xfId="11160" xr:uid="{00000000-0005-0000-0000-0000F3090000}"/>
    <cellStyle name="SAPBEXaggItem 3 2 3 3 3" xfId="11744" xr:uid="{00000000-0005-0000-0000-0000F4090000}"/>
    <cellStyle name="SAPBEXaggItem 3 2 3 3 4" xfId="11483" xr:uid="{00000000-0005-0000-0000-0000F5090000}"/>
    <cellStyle name="SAPBEXaggItem 3 2 3 3 5" xfId="17101" xr:uid="{00000000-0005-0000-0000-0000F6090000}"/>
    <cellStyle name="SAPBEXaggItem 3 2 3 3 6" xfId="22379" xr:uid="{00000000-0005-0000-0000-0000F7090000}"/>
    <cellStyle name="SAPBEXaggItem 3 2 3 4" xfId="11163" xr:uid="{00000000-0005-0000-0000-0000F8090000}"/>
    <cellStyle name="SAPBEXaggItem 3 2 3 5" xfId="11741" xr:uid="{00000000-0005-0000-0000-0000F9090000}"/>
    <cellStyle name="SAPBEXaggItem 3 2 3 6" xfId="11723" xr:uid="{00000000-0005-0000-0000-0000FA090000}"/>
    <cellStyle name="SAPBEXaggItem 3 2 3 7" xfId="17098" xr:uid="{00000000-0005-0000-0000-0000FB090000}"/>
    <cellStyle name="SAPBEXaggItem 3 2 3 8" xfId="22376" xr:uid="{00000000-0005-0000-0000-0000FC090000}"/>
    <cellStyle name="SAPBEXaggItem 3 2 4" xfId="11176" xr:uid="{00000000-0005-0000-0000-0000FD090000}"/>
    <cellStyle name="SAPBEXaggItem 3 2 5" xfId="11733" xr:uid="{00000000-0005-0000-0000-0000FE090000}"/>
    <cellStyle name="SAPBEXaggItem 3 2 6" xfId="11489" xr:uid="{00000000-0005-0000-0000-0000FF090000}"/>
    <cellStyle name="SAPBEXaggItem 3 2 7" xfId="17090" xr:uid="{00000000-0005-0000-0000-0000000A0000}"/>
    <cellStyle name="SAPBEXaggItem 3 2 8" xfId="22368" xr:uid="{00000000-0005-0000-0000-0000010A0000}"/>
    <cellStyle name="SAPBEXaggItem 3 3" xfId="806" xr:uid="{00000000-0005-0000-0000-0000020A0000}"/>
    <cellStyle name="SAPBEXaggItem 3 3 10" xfId="6264" xr:uid="{00000000-0005-0000-0000-0000030A0000}"/>
    <cellStyle name="SAPBEXaggItem 3 3 2" xfId="807" xr:uid="{00000000-0005-0000-0000-0000040A0000}"/>
    <cellStyle name="SAPBEXaggItem 3 3 2 2" xfId="808" xr:uid="{00000000-0005-0000-0000-0000050A0000}"/>
    <cellStyle name="SAPBEXaggItem 3 3 2 2 2" xfId="809" xr:uid="{00000000-0005-0000-0000-0000060A0000}"/>
    <cellStyle name="SAPBEXaggItem 3 3 2 2 2 2" xfId="11156" xr:uid="{00000000-0005-0000-0000-0000070A0000}"/>
    <cellStyle name="SAPBEXaggItem 3 3 2 2 2 3" xfId="12041" xr:uid="{00000000-0005-0000-0000-0000080A0000}"/>
    <cellStyle name="SAPBEXaggItem 3 3 2 2 2 4" xfId="6251" xr:uid="{00000000-0005-0000-0000-0000090A0000}"/>
    <cellStyle name="SAPBEXaggItem 3 3 2 2 2 5" xfId="22637" xr:uid="{00000000-0005-0000-0000-00000A0A0000}"/>
    <cellStyle name="SAPBEXaggItem 3 3 2 2 2 6" xfId="27836" xr:uid="{00000000-0005-0000-0000-00000B0A0000}"/>
    <cellStyle name="SAPBEXaggItem 3 3 2 2 3" xfId="11157" xr:uid="{00000000-0005-0000-0000-00000C0A0000}"/>
    <cellStyle name="SAPBEXaggItem 3 3 2 2 4" xfId="12040" xr:uid="{00000000-0005-0000-0000-00000D0A0000}"/>
    <cellStyle name="SAPBEXaggItem 3 3 2 2 5" xfId="6169" xr:uid="{00000000-0005-0000-0000-00000E0A0000}"/>
    <cellStyle name="SAPBEXaggItem 3 3 2 2 6" xfId="22636" xr:uid="{00000000-0005-0000-0000-00000F0A0000}"/>
    <cellStyle name="SAPBEXaggItem 3 3 2 2 7" xfId="27835" xr:uid="{00000000-0005-0000-0000-0000100A0000}"/>
    <cellStyle name="SAPBEXaggItem 3 3 2 3" xfId="810" xr:uid="{00000000-0005-0000-0000-0000110A0000}"/>
    <cellStyle name="SAPBEXaggItem 3 3 2 3 2" xfId="11155" xr:uid="{00000000-0005-0000-0000-0000120A0000}"/>
    <cellStyle name="SAPBEXaggItem 3 3 2 3 3" xfId="12042" xr:uid="{00000000-0005-0000-0000-0000130A0000}"/>
    <cellStyle name="SAPBEXaggItem 3 3 2 3 4" xfId="11482" xr:uid="{00000000-0005-0000-0000-0000140A0000}"/>
    <cellStyle name="SAPBEXaggItem 3 3 2 3 5" xfId="22638" xr:uid="{00000000-0005-0000-0000-0000150A0000}"/>
    <cellStyle name="SAPBEXaggItem 3 3 2 3 6" xfId="27837" xr:uid="{00000000-0005-0000-0000-0000160A0000}"/>
    <cellStyle name="SAPBEXaggItem 3 3 2 4" xfId="11158" xr:uid="{00000000-0005-0000-0000-0000170A0000}"/>
    <cellStyle name="SAPBEXaggItem 3 3 2 5" xfId="11745" xr:uid="{00000000-0005-0000-0000-0000180A0000}"/>
    <cellStyle name="SAPBEXaggItem 3 3 2 6" xfId="11775" xr:uid="{00000000-0005-0000-0000-0000190A0000}"/>
    <cellStyle name="SAPBEXaggItem 3 3 2 7" xfId="17102" xr:uid="{00000000-0005-0000-0000-00001A0A0000}"/>
    <cellStyle name="SAPBEXaggItem 3 3 2 8" xfId="22380" xr:uid="{00000000-0005-0000-0000-00001B0A0000}"/>
    <cellStyle name="SAPBEXaggItem 3 3 3" xfId="811" xr:uid="{00000000-0005-0000-0000-00001C0A0000}"/>
    <cellStyle name="SAPBEXaggItem 3 3 3 2" xfId="812" xr:uid="{00000000-0005-0000-0000-00001D0A0000}"/>
    <cellStyle name="SAPBEXaggItem 3 3 3 2 2" xfId="813" xr:uid="{00000000-0005-0000-0000-00001E0A0000}"/>
    <cellStyle name="SAPBEXaggItem 3 3 3 2 2 2" xfId="11152" xr:uid="{00000000-0005-0000-0000-00001F0A0000}"/>
    <cellStyle name="SAPBEXaggItem 3 3 3 2 2 3" xfId="12045" xr:uid="{00000000-0005-0000-0000-0000200A0000}"/>
    <cellStyle name="SAPBEXaggItem 3 3 3 2 2 4" xfId="6250" xr:uid="{00000000-0005-0000-0000-0000210A0000}"/>
    <cellStyle name="SAPBEXaggItem 3 3 3 2 2 5" xfId="22641" xr:uid="{00000000-0005-0000-0000-0000220A0000}"/>
    <cellStyle name="SAPBEXaggItem 3 3 3 2 2 6" xfId="27840" xr:uid="{00000000-0005-0000-0000-0000230A0000}"/>
    <cellStyle name="SAPBEXaggItem 3 3 3 2 3" xfId="11153" xr:uid="{00000000-0005-0000-0000-0000240A0000}"/>
    <cellStyle name="SAPBEXaggItem 3 3 3 2 4" xfId="12044" xr:uid="{00000000-0005-0000-0000-0000250A0000}"/>
    <cellStyle name="SAPBEXaggItem 3 3 3 2 5" xfId="3129" xr:uid="{00000000-0005-0000-0000-0000260A0000}"/>
    <cellStyle name="SAPBEXaggItem 3 3 3 2 6" xfId="22640" xr:uid="{00000000-0005-0000-0000-0000270A0000}"/>
    <cellStyle name="SAPBEXaggItem 3 3 3 2 7" xfId="27839" xr:uid="{00000000-0005-0000-0000-0000280A0000}"/>
    <cellStyle name="SAPBEXaggItem 3 3 3 3" xfId="814" xr:uid="{00000000-0005-0000-0000-0000290A0000}"/>
    <cellStyle name="SAPBEXaggItem 3 3 3 3 2" xfId="11151" xr:uid="{00000000-0005-0000-0000-00002A0A0000}"/>
    <cellStyle name="SAPBEXaggItem 3 3 3 3 3" xfId="12046" xr:uid="{00000000-0005-0000-0000-00002B0A0000}"/>
    <cellStyle name="SAPBEXaggItem 3 3 3 3 4" xfId="222" xr:uid="{00000000-0005-0000-0000-00002C0A0000}"/>
    <cellStyle name="SAPBEXaggItem 3 3 3 3 5" xfId="22642" xr:uid="{00000000-0005-0000-0000-00002D0A0000}"/>
    <cellStyle name="SAPBEXaggItem 3 3 3 3 6" xfId="27841" xr:uid="{00000000-0005-0000-0000-00002E0A0000}"/>
    <cellStyle name="SAPBEXaggItem 3 3 3 4" xfId="11154" xr:uid="{00000000-0005-0000-0000-00002F0A0000}"/>
    <cellStyle name="SAPBEXaggItem 3 3 3 5" xfId="12043" xr:uid="{00000000-0005-0000-0000-0000300A0000}"/>
    <cellStyle name="SAPBEXaggItem 3 3 3 6" xfId="11481" xr:uid="{00000000-0005-0000-0000-0000310A0000}"/>
    <cellStyle name="SAPBEXaggItem 3 3 3 7" xfId="22639" xr:uid="{00000000-0005-0000-0000-0000320A0000}"/>
    <cellStyle name="SAPBEXaggItem 3 3 3 8" xfId="27838" xr:uid="{00000000-0005-0000-0000-0000330A0000}"/>
    <cellStyle name="SAPBEXaggItem 3 3 4" xfId="815" xr:uid="{00000000-0005-0000-0000-0000340A0000}"/>
    <cellStyle name="SAPBEXaggItem 3 3 4 2" xfId="816" xr:uid="{00000000-0005-0000-0000-0000350A0000}"/>
    <cellStyle name="SAPBEXaggItem 3 3 4 2 2" xfId="11149" xr:uid="{00000000-0005-0000-0000-0000360A0000}"/>
    <cellStyle name="SAPBEXaggItem 3 3 4 2 3" xfId="12048" xr:uid="{00000000-0005-0000-0000-0000370A0000}"/>
    <cellStyle name="SAPBEXaggItem 3 3 4 2 4" xfId="11480" xr:uid="{00000000-0005-0000-0000-0000380A0000}"/>
    <cellStyle name="SAPBEXaggItem 3 3 4 2 5" xfId="22644" xr:uid="{00000000-0005-0000-0000-0000390A0000}"/>
    <cellStyle name="SAPBEXaggItem 3 3 4 2 6" xfId="27843" xr:uid="{00000000-0005-0000-0000-00003A0A0000}"/>
    <cellStyle name="SAPBEXaggItem 3 3 4 3" xfId="11150" xr:uid="{00000000-0005-0000-0000-00003B0A0000}"/>
    <cellStyle name="SAPBEXaggItem 3 3 4 4" xfId="12047" xr:uid="{00000000-0005-0000-0000-00003C0A0000}"/>
    <cellStyle name="SAPBEXaggItem 3 3 4 5" xfId="11913" xr:uid="{00000000-0005-0000-0000-00003D0A0000}"/>
    <cellStyle name="SAPBEXaggItem 3 3 4 6" xfId="22643" xr:uid="{00000000-0005-0000-0000-00003E0A0000}"/>
    <cellStyle name="SAPBEXaggItem 3 3 4 7" xfId="27842" xr:uid="{00000000-0005-0000-0000-00003F0A0000}"/>
    <cellStyle name="SAPBEXaggItem 3 3 5" xfId="817" xr:uid="{00000000-0005-0000-0000-0000400A0000}"/>
    <cellStyle name="SAPBEXaggItem 3 3 5 2" xfId="11148" xr:uid="{00000000-0005-0000-0000-0000410A0000}"/>
    <cellStyle name="SAPBEXaggItem 3 3 5 3" xfId="12049" xr:uid="{00000000-0005-0000-0000-0000420A0000}"/>
    <cellStyle name="SAPBEXaggItem 3 3 5 4" xfId="226" xr:uid="{00000000-0005-0000-0000-0000430A0000}"/>
    <cellStyle name="SAPBEXaggItem 3 3 5 5" xfId="22645" xr:uid="{00000000-0005-0000-0000-0000440A0000}"/>
    <cellStyle name="SAPBEXaggItem 3 3 5 6" xfId="27844" xr:uid="{00000000-0005-0000-0000-0000450A0000}"/>
    <cellStyle name="SAPBEXaggItem 3 3 6" xfId="11159" xr:uid="{00000000-0005-0000-0000-0000460A0000}"/>
    <cellStyle name="SAPBEXaggItem 3 3 7" xfId="11677" xr:uid="{00000000-0005-0000-0000-0000470A0000}"/>
    <cellStyle name="SAPBEXaggItem 3 3 8" xfId="217" xr:uid="{00000000-0005-0000-0000-0000480A0000}"/>
    <cellStyle name="SAPBEXaggItem 3 3 9" xfId="13662" xr:uid="{00000000-0005-0000-0000-0000490A0000}"/>
    <cellStyle name="SAPBEXaggItem 3 4" xfId="818" xr:uid="{00000000-0005-0000-0000-00004A0A0000}"/>
    <cellStyle name="SAPBEXaggItem 3 4 2" xfId="819" xr:uid="{00000000-0005-0000-0000-00004B0A0000}"/>
    <cellStyle name="SAPBEXaggItem 3 4 2 2" xfId="820" xr:uid="{00000000-0005-0000-0000-00004C0A0000}"/>
    <cellStyle name="SAPBEXaggItem 3 4 2 2 2" xfId="11145" xr:uid="{00000000-0005-0000-0000-00004D0A0000}"/>
    <cellStyle name="SAPBEXaggItem 3 4 2 2 3" xfId="12052" xr:uid="{00000000-0005-0000-0000-00004E0A0000}"/>
    <cellStyle name="SAPBEXaggItem 3 4 2 2 4" xfId="11712" xr:uid="{00000000-0005-0000-0000-00004F0A0000}"/>
    <cellStyle name="SAPBEXaggItem 3 4 2 2 5" xfId="22648" xr:uid="{00000000-0005-0000-0000-0000500A0000}"/>
    <cellStyle name="SAPBEXaggItem 3 4 2 2 6" xfId="27847" xr:uid="{00000000-0005-0000-0000-0000510A0000}"/>
    <cellStyle name="SAPBEXaggItem 3 4 2 3" xfId="11146" xr:uid="{00000000-0005-0000-0000-0000520A0000}"/>
    <cellStyle name="SAPBEXaggItem 3 4 2 4" xfId="12051" xr:uid="{00000000-0005-0000-0000-0000530A0000}"/>
    <cellStyle name="SAPBEXaggItem 3 4 2 5" xfId="6170" xr:uid="{00000000-0005-0000-0000-0000540A0000}"/>
    <cellStyle name="SAPBEXaggItem 3 4 2 6" xfId="22647" xr:uid="{00000000-0005-0000-0000-0000550A0000}"/>
    <cellStyle name="SAPBEXaggItem 3 4 2 7" xfId="27846" xr:uid="{00000000-0005-0000-0000-0000560A0000}"/>
    <cellStyle name="SAPBEXaggItem 3 4 3" xfId="821" xr:uid="{00000000-0005-0000-0000-0000570A0000}"/>
    <cellStyle name="SAPBEXaggItem 3 4 3 2" xfId="11144" xr:uid="{00000000-0005-0000-0000-0000580A0000}"/>
    <cellStyle name="SAPBEXaggItem 3 4 3 3" xfId="12053" xr:uid="{00000000-0005-0000-0000-0000590A0000}"/>
    <cellStyle name="SAPBEXaggItem 3 4 3 4" xfId="6252" xr:uid="{00000000-0005-0000-0000-00005A0A0000}"/>
    <cellStyle name="SAPBEXaggItem 3 4 3 5" xfId="22649" xr:uid="{00000000-0005-0000-0000-00005B0A0000}"/>
    <cellStyle name="SAPBEXaggItem 3 4 3 6" xfId="27848" xr:uid="{00000000-0005-0000-0000-00005C0A0000}"/>
    <cellStyle name="SAPBEXaggItem 3 4 4" xfId="11147" xr:uid="{00000000-0005-0000-0000-00005D0A0000}"/>
    <cellStyle name="SAPBEXaggItem 3 4 5" xfId="12050" xr:uid="{00000000-0005-0000-0000-00005E0A0000}"/>
    <cellStyle name="SAPBEXaggItem 3 4 6" xfId="11773" xr:uid="{00000000-0005-0000-0000-00005F0A0000}"/>
    <cellStyle name="SAPBEXaggItem 3 4 7" xfId="22646" xr:uid="{00000000-0005-0000-0000-0000600A0000}"/>
    <cellStyle name="SAPBEXaggItem 3 4 8" xfId="27845" xr:uid="{00000000-0005-0000-0000-0000610A0000}"/>
    <cellStyle name="SAPBEXaggItem 3 5" xfId="822" xr:uid="{00000000-0005-0000-0000-0000620A0000}"/>
    <cellStyle name="SAPBEXaggItem 3 5 2" xfId="823" xr:uid="{00000000-0005-0000-0000-0000630A0000}"/>
    <cellStyle name="SAPBEXaggItem 3 5 2 2" xfId="11142" xr:uid="{00000000-0005-0000-0000-0000640A0000}"/>
    <cellStyle name="SAPBEXaggItem 3 5 2 3" xfId="12055" xr:uid="{00000000-0005-0000-0000-0000650A0000}"/>
    <cellStyle name="SAPBEXaggItem 3 5 2 4" xfId="11912" xr:uid="{00000000-0005-0000-0000-0000660A0000}"/>
    <cellStyle name="SAPBEXaggItem 3 5 2 5" xfId="22651" xr:uid="{00000000-0005-0000-0000-0000670A0000}"/>
    <cellStyle name="SAPBEXaggItem 3 5 2 6" xfId="27850" xr:uid="{00000000-0005-0000-0000-0000680A0000}"/>
    <cellStyle name="SAPBEXaggItem 3 5 3" xfId="11143" xr:uid="{00000000-0005-0000-0000-0000690A0000}"/>
    <cellStyle name="SAPBEXaggItem 3 5 4" xfId="12054" xr:uid="{00000000-0005-0000-0000-00006A0A0000}"/>
    <cellStyle name="SAPBEXaggItem 3 5 5" xfId="262" xr:uid="{00000000-0005-0000-0000-00006B0A0000}"/>
    <cellStyle name="SAPBEXaggItem 3 5 6" xfId="22650" xr:uid="{00000000-0005-0000-0000-00006C0A0000}"/>
    <cellStyle name="SAPBEXaggItem 3 5 7" xfId="27849" xr:uid="{00000000-0005-0000-0000-00006D0A0000}"/>
    <cellStyle name="SAPBEXaggItem 3 6" xfId="11177" xr:uid="{00000000-0005-0000-0000-00006E0A0000}"/>
    <cellStyle name="SAPBEXaggItem 3 7" xfId="11671" xr:uid="{00000000-0005-0000-0000-00006F0A0000}"/>
    <cellStyle name="SAPBEXaggItem 3 8" xfId="11776" xr:uid="{00000000-0005-0000-0000-0000700A0000}"/>
    <cellStyle name="SAPBEXaggItem 3 9" xfId="13656" xr:uid="{00000000-0005-0000-0000-0000710A0000}"/>
    <cellStyle name="SAPBEXaggItem 4" xfId="824" xr:uid="{00000000-0005-0000-0000-0000720A0000}"/>
    <cellStyle name="SAPBEXaggItem 4 2" xfId="825" xr:uid="{00000000-0005-0000-0000-0000730A0000}"/>
    <cellStyle name="SAPBEXaggItem 4 2 10" xfId="27852" xr:uid="{00000000-0005-0000-0000-0000740A0000}"/>
    <cellStyle name="SAPBEXaggItem 4 2 2" xfId="826" xr:uid="{00000000-0005-0000-0000-0000750A0000}"/>
    <cellStyle name="SAPBEXaggItem 4 2 2 2" xfId="827" xr:uid="{00000000-0005-0000-0000-0000760A0000}"/>
    <cellStyle name="SAPBEXaggItem 4 2 2 2 2" xfId="828" xr:uid="{00000000-0005-0000-0000-0000770A0000}"/>
    <cellStyle name="SAPBEXaggItem 4 2 2 2 2 2" xfId="11137" xr:uid="{00000000-0005-0000-0000-0000780A0000}"/>
    <cellStyle name="SAPBEXaggItem 4 2 2 2 2 3" xfId="12060" xr:uid="{00000000-0005-0000-0000-0000790A0000}"/>
    <cellStyle name="SAPBEXaggItem 4 2 2 2 2 4" xfId="6249" xr:uid="{00000000-0005-0000-0000-00007A0A0000}"/>
    <cellStyle name="SAPBEXaggItem 4 2 2 2 2 5" xfId="22656" xr:uid="{00000000-0005-0000-0000-00007B0A0000}"/>
    <cellStyle name="SAPBEXaggItem 4 2 2 2 2 6" xfId="27855" xr:uid="{00000000-0005-0000-0000-00007C0A0000}"/>
    <cellStyle name="SAPBEXaggItem 4 2 2 2 3" xfId="11138" xr:uid="{00000000-0005-0000-0000-00007D0A0000}"/>
    <cellStyle name="SAPBEXaggItem 4 2 2 2 4" xfId="12059" xr:uid="{00000000-0005-0000-0000-00007E0A0000}"/>
    <cellStyle name="SAPBEXaggItem 4 2 2 2 5" xfId="263" xr:uid="{00000000-0005-0000-0000-00007F0A0000}"/>
    <cellStyle name="SAPBEXaggItem 4 2 2 2 6" xfId="22655" xr:uid="{00000000-0005-0000-0000-0000800A0000}"/>
    <cellStyle name="SAPBEXaggItem 4 2 2 2 7" xfId="27854" xr:uid="{00000000-0005-0000-0000-0000810A0000}"/>
    <cellStyle name="SAPBEXaggItem 4 2 2 3" xfId="829" xr:uid="{00000000-0005-0000-0000-0000820A0000}"/>
    <cellStyle name="SAPBEXaggItem 4 2 2 3 2" xfId="11136" xr:uid="{00000000-0005-0000-0000-0000830A0000}"/>
    <cellStyle name="SAPBEXaggItem 4 2 2 3 3" xfId="12061" xr:uid="{00000000-0005-0000-0000-0000840A0000}"/>
    <cellStyle name="SAPBEXaggItem 4 2 2 3 4" xfId="314" xr:uid="{00000000-0005-0000-0000-0000850A0000}"/>
    <cellStyle name="SAPBEXaggItem 4 2 2 3 5" xfId="22657" xr:uid="{00000000-0005-0000-0000-0000860A0000}"/>
    <cellStyle name="SAPBEXaggItem 4 2 2 3 6" xfId="27856" xr:uid="{00000000-0005-0000-0000-0000870A0000}"/>
    <cellStyle name="SAPBEXaggItem 4 2 2 4" xfId="11139" xr:uid="{00000000-0005-0000-0000-0000880A0000}"/>
    <cellStyle name="SAPBEXaggItem 4 2 2 5" xfId="12058" xr:uid="{00000000-0005-0000-0000-0000890A0000}"/>
    <cellStyle name="SAPBEXaggItem 4 2 2 6" xfId="11476" xr:uid="{00000000-0005-0000-0000-00008A0A0000}"/>
    <cellStyle name="SAPBEXaggItem 4 2 2 7" xfId="22654" xr:uid="{00000000-0005-0000-0000-00008B0A0000}"/>
    <cellStyle name="SAPBEXaggItem 4 2 2 8" xfId="27853" xr:uid="{00000000-0005-0000-0000-00008C0A0000}"/>
    <cellStyle name="SAPBEXaggItem 4 2 3" xfId="830" xr:uid="{00000000-0005-0000-0000-00008D0A0000}"/>
    <cellStyle name="SAPBEXaggItem 4 2 3 2" xfId="831" xr:uid="{00000000-0005-0000-0000-00008E0A0000}"/>
    <cellStyle name="SAPBEXaggItem 4 2 3 2 2" xfId="11134" xr:uid="{00000000-0005-0000-0000-00008F0A0000}"/>
    <cellStyle name="SAPBEXaggItem 4 2 3 2 3" xfId="12063" xr:uid="{00000000-0005-0000-0000-0000900A0000}"/>
    <cellStyle name="SAPBEXaggItem 4 2 3 2 4" xfId="11475" xr:uid="{00000000-0005-0000-0000-0000910A0000}"/>
    <cellStyle name="SAPBEXaggItem 4 2 3 2 5" xfId="22659" xr:uid="{00000000-0005-0000-0000-0000920A0000}"/>
    <cellStyle name="SAPBEXaggItem 4 2 3 2 6" xfId="27858" xr:uid="{00000000-0005-0000-0000-0000930A0000}"/>
    <cellStyle name="SAPBEXaggItem 4 2 3 3" xfId="11135" xr:uid="{00000000-0005-0000-0000-0000940A0000}"/>
    <cellStyle name="SAPBEXaggItem 4 2 3 4" xfId="12062" xr:uid="{00000000-0005-0000-0000-0000950A0000}"/>
    <cellStyle name="SAPBEXaggItem 4 2 3 5" xfId="11911" xr:uid="{00000000-0005-0000-0000-0000960A0000}"/>
    <cellStyle name="SAPBEXaggItem 4 2 3 6" xfId="22658" xr:uid="{00000000-0005-0000-0000-0000970A0000}"/>
    <cellStyle name="SAPBEXaggItem 4 2 3 7" xfId="27857" xr:uid="{00000000-0005-0000-0000-0000980A0000}"/>
    <cellStyle name="SAPBEXaggItem 4 2 4" xfId="832" xr:uid="{00000000-0005-0000-0000-0000990A0000}"/>
    <cellStyle name="SAPBEXaggItem 4 2 4 2" xfId="833" xr:uid="{00000000-0005-0000-0000-00009A0A0000}"/>
    <cellStyle name="SAPBEXaggItem 4 2 4 2 2" xfId="11132" xr:uid="{00000000-0005-0000-0000-00009B0A0000}"/>
    <cellStyle name="SAPBEXaggItem 4 2 4 2 3" xfId="12065" xr:uid="{00000000-0005-0000-0000-00009C0A0000}"/>
    <cellStyle name="SAPBEXaggItem 4 2 4 2 4" xfId="319" xr:uid="{00000000-0005-0000-0000-00009D0A0000}"/>
    <cellStyle name="SAPBEXaggItem 4 2 4 2 5" xfId="22661" xr:uid="{00000000-0005-0000-0000-00009E0A0000}"/>
    <cellStyle name="SAPBEXaggItem 4 2 4 2 6" xfId="27860" xr:uid="{00000000-0005-0000-0000-00009F0A0000}"/>
    <cellStyle name="SAPBEXaggItem 4 2 4 3" xfId="11133" xr:uid="{00000000-0005-0000-0000-0000A00A0000}"/>
    <cellStyle name="SAPBEXaggItem 4 2 4 4" xfId="12064" xr:uid="{00000000-0005-0000-0000-0000A10A0000}"/>
    <cellStyle name="SAPBEXaggItem 4 2 4 5" xfId="11474" xr:uid="{00000000-0005-0000-0000-0000A20A0000}"/>
    <cellStyle name="SAPBEXaggItem 4 2 4 6" xfId="22660" xr:uid="{00000000-0005-0000-0000-0000A30A0000}"/>
    <cellStyle name="SAPBEXaggItem 4 2 4 7" xfId="27859" xr:uid="{00000000-0005-0000-0000-0000A40A0000}"/>
    <cellStyle name="SAPBEXaggItem 4 2 5" xfId="834" xr:uid="{00000000-0005-0000-0000-0000A50A0000}"/>
    <cellStyle name="SAPBEXaggItem 4 2 5 2" xfId="11131" xr:uid="{00000000-0005-0000-0000-0000A60A0000}"/>
    <cellStyle name="SAPBEXaggItem 4 2 5 3" xfId="12066" xr:uid="{00000000-0005-0000-0000-0000A70A0000}"/>
    <cellStyle name="SAPBEXaggItem 4 2 5 4" xfId="6247" xr:uid="{00000000-0005-0000-0000-0000A80A0000}"/>
    <cellStyle name="SAPBEXaggItem 4 2 5 5" xfId="22662" xr:uid="{00000000-0005-0000-0000-0000A90A0000}"/>
    <cellStyle name="SAPBEXaggItem 4 2 5 6" xfId="27861" xr:uid="{00000000-0005-0000-0000-0000AA0A0000}"/>
    <cellStyle name="SAPBEXaggItem 4 2 6" xfId="11140" xr:uid="{00000000-0005-0000-0000-0000AB0A0000}"/>
    <cellStyle name="SAPBEXaggItem 4 2 7" xfId="12057" xr:uid="{00000000-0005-0000-0000-0000AC0A0000}"/>
    <cellStyle name="SAPBEXaggItem 4 2 8" xfId="11774" xr:uid="{00000000-0005-0000-0000-0000AD0A0000}"/>
    <cellStyle name="SAPBEXaggItem 4 2 9" xfId="22653" xr:uid="{00000000-0005-0000-0000-0000AE0A0000}"/>
    <cellStyle name="SAPBEXaggItem 4 3" xfId="835" xr:uid="{00000000-0005-0000-0000-0000AF0A0000}"/>
    <cellStyle name="SAPBEXaggItem 4 3 2" xfId="836" xr:uid="{00000000-0005-0000-0000-0000B00A0000}"/>
    <cellStyle name="SAPBEXaggItem 4 3 2 2" xfId="837" xr:uid="{00000000-0005-0000-0000-0000B10A0000}"/>
    <cellStyle name="SAPBEXaggItem 4 3 2 2 2" xfId="279" xr:uid="{00000000-0005-0000-0000-0000B20A0000}"/>
    <cellStyle name="SAPBEXaggItem 4 3 2 2 3" xfId="12069" xr:uid="{00000000-0005-0000-0000-0000B30A0000}"/>
    <cellStyle name="SAPBEXaggItem 4 3 2 2 4" xfId="11473" xr:uid="{00000000-0005-0000-0000-0000B40A0000}"/>
    <cellStyle name="SAPBEXaggItem 4 3 2 2 5" xfId="22665" xr:uid="{00000000-0005-0000-0000-0000B50A0000}"/>
    <cellStyle name="SAPBEXaggItem 4 3 2 2 6" xfId="27864" xr:uid="{00000000-0005-0000-0000-0000B60A0000}"/>
    <cellStyle name="SAPBEXaggItem 4 3 2 3" xfId="11129" xr:uid="{00000000-0005-0000-0000-0000B70A0000}"/>
    <cellStyle name="SAPBEXaggItem 4 3 2 4" xfId="12068" xr:uid="{00000000-0005-0000-0000-0000B80A0000}"/>
    <cellStyle name="SAPBEXaggItem 4 3 2 5" xfId="6248" xr:uid="{00000000-0005-0000-0000-0000B90A0000}"/>
    <cellStyle name="SAPBEXaggItem 4 3 2 6" xfId="22664" xr:uid="{00000000-0005-0000-0000-0000BA0A0000}"/>
    <cellStyle name="SAPBEXaggItem 4 3 2 7" xfId="27863" xr:uid="{00000000-0005-0000-0000-0000BB0A0000}"/>
    <cellStyle name="SAPBEXaggItem 4 3 3" xfId="838" xr:uid="{00000000-0005-0000-0000-0000BC0A0000}"/>
    <cellStyle name="SAPBEXaggItem 4 3 3 2" xfId="11128" xr:uid="{00000000-0005-0000-0000-0000BD0A0000}"/>
    <cellStyle name="SAPBEXaggItem 4 3 3 3" xfId="12070" xr:uid="{00000000-0005-0000-0000-0000BE0A0000}"/>
    <cellStyle name="SAPBEXaggItem 4 3 3 4" xfId="265" xr:uid="{00000000-0005-0000-0000-0000BF0A0000}"/>
    <cellStyle name="SAPBEXaggItem 4 3 3 5" xfId="22666" xr:uid="{00000000-0005-0000-0000-0000C00A0000}"/>
    <cellStyle name="SAPBEXaggItem 4 3 3 6" xfId="27865" xr:uid="{00000000-0005-0000-0000-0000C10A0000}"/>
    <cellStyle name="SAPBEXaggItem 4 3 4" xfId="11130" xr:uid="{00000000-0005-0000-0000-0000C20A0000}"/>
    <cellStyle name="SAPBEXaggItem 4 3 5" xfId="12067" xr:uid="{00000000-0005-0000-0000-0000C30A0000}"/>
    <cellStyle name="SAPBEXaggItem 4 3 6" xfId="274" xr:uid="{00000000-0005-0000-0000-0000C40A0000}"/>
    <cellStyle name="SAPBEXaggItem 4 3 7" xfId="22663" xr:uid="{00000000-0005-0000-0000-0000C50A0000}"/>
    <cellStyle name="SAPBEXaggItem 4 3 8" xfId="27862" xr:uid="{00000000-0005-0000-0000-0000C60A0000}"/>
    <cellStyle name="SAPBEXaggItem 4 4" xfId="11141" xr:uid="{00000000-0005-0000-0000-0000C70A0000}"/>
    <cellStyle name="SAPBEXaggItem 4 5" xfId="12056" xr:uid="{00000000-0005-0000-0000-0000C80A0000}"/>
    <cellStyle name="SAPBEXaggItem 4 6" xfId="261" xr:uid="{00000000-0005-0000-0000-0000C90A0000}"/>
    <cellStyle name="SAPBEXaggItem 4 7" xfId="22652" xr:uid="{00000000-0005-0000-0000-0000CA0A0000}"/>
    <cellStyle name="SAPBEXaggItem 4 8" xfId="27851" xr:uid="{00000000-0005-0000-0000-0000CB0A0000}"/>
    <cellStyle name="SAPBEXaggItem 5" xfId="839" xr:uid="{00000000-0005-0000-0000-0000CC0A0000}"/>
    <cellStyle name="SAPBEXaggItem 5 10" xfId="27866" xr:uid="{00000000-0005-0000-0000-0000CD0A0000}"/>
    <cellStyle name="SAPBEXaggItem 5 2" xfId="840" xr:uid="{00000000-0005-0000-0000-0000CE0A0000}"/>
    <cellStyle name="SAPBEXaggItem 5 2 10" xfId="27867" xr:uid="{00000000-0005-0000-0000-0000CF0A0000}"/>
    <cellStyle name="SAPBEXaggItem 5 2 2" xfId="841" xr:uid="{00000000-0005-0000-0000-0000D00A0000}"/>
    <cellStyle name="SAPBEXaggItem 5 2 2 2" xfId="842" xr:uid="{00000000-0005-0000-0000-0000D10A0000}"/>
    <cellStyle name="SAPBEXaggItem 5 2 2 2 2" xfId="843" xr:uid="{00000000-0005-0000-0000-0000D20A0000}"/>
    <cellStyle name="SAPBEXaggItem 5 2 2 2 2 2" xfId="11123" xr:uid="{00000000-0005-0000-0000-0000D30A0000}"/>
    <cellStyle name="SAPBEXaggItem 5 2 2 2 2 3" xfId="12075" xr:uid="{00000000-0005-0000-0000-0000D40A0000}"/>
    <cellStyle name="SAPBEXaggItem 5 2 2 2 2 4" xfId="11688" xr:uid="{00000000-0005-0000-0000-0000D50A0000}"/>
    <cellStyle name="SAPBEXaggItem 5 2 2 2 2 5" xfId="22671" xr:uid="{00000000-0005-0000-0000-0000D60A0000}"/>
    <cellStyle name="SAPBEXaggItem 5 2 2 2 2 6" xfId="27870" xr:uid="{00000000-0005-0000-0000-0000D70A0000}"/>
    <cellStyle name="SAPBEXaggItem 5 2 2 2 3" xfId="11124" xr:uid="{00000000-0005-0000-0000-0000D80A0000}"/>
    <cellStyle name="SAPBEXaggItem 5 2 2 2 4" xfId="12074" xr:uid="{00000000-0005-0000-0000-0000D90A0000}"/>
    <cellStyle name="SAPBEXaggItem 5 2 2 2 5" xfId="11746" xr:uid="{00000000-0005-0000-0000-0000DA0A0000}"/>
    <cellStyle name="SAPBEXaggItem 5 2 2 2 6" xfId="22670" xr:uid="{00000000-0005-0000-0000-0000DB0A0000}"/>
    <cellStyle name="SAPBEXaggItem 5 2 2 2 7" xfId="27869" xr:uid="{00000000-0005-0000-0000-0000DC0A0000}"/>
    <cellStyle name="SAPBEXaggItem 5 2 2 3" xfId="844" xr:uid="{00000000-0005-0000-0000-0000DD0A0000}"/>
    <cellStyle name="SAPBEXaggItem 5 2 2 3 2" xfId="11122" xr:uid="{00000000-0005-0000-0000-0000DE0A0000}"/>
    <cellStyle name="SAPBEXaggItem 5 2 2 3 3" xfId="12076" xr:uid="{00000000-0005-0000-0000-0000DF0A0000}"/>
    <cellStyle name="SAPBEXaggItem 5 2 2 3 4" xfId="11680" xr:uid="{00000000-0005-0000-0000-0000E00A0000}"/>
    <cellStyle name="SAPBEXaggItem 5 2 2 3 5" xfId="22672" xr:uid="{00000000-0005-0000-0000-0000E10A0000}"/>
    <cellStyle name="SAPBEXaggItem 5 2 2 3 6" xfId="27871" xr:uid="{00000000-0005-0000-0000-0000E20A0000}"/>
    <cellStyle name="SAPBEXaggItem 5 2 2 4" xfId="11125" xr:uid="{00000000-0005-0000-0000-0000E30A0000}"/>
    <cellStyle name="SAPBEXaggItem 5 2 2 5" xfId="12073" xr:uid="{00000000-0005-0000-0000-0000E40A0000}"/>
    <cellStyle name="SAPBEXaggItem 5 2 2 6" xfId="11915" xr:uid="{00000000-0005-0000-0000-0000E50A0000}"/>
    <cellStyle name="SAPBEXaggItem 5 2 2 7" xfId="22669" xr:uid="{00000000-0005-0000-0000-0000E60A0000}"/>
    <cellStyle name="SAPBEXaggItem 5 2 2 8" xfId="27868" xr:uid="{00000000-0005-0000-0000-0000E70A0000}"/>
    <cellStyle name="SAPBEXaggItem 5 2 3" xfId="845" xr:uid="{00000000-0005-0000-0000-0000E80A0000}"/>
    <cellStyle name="SAPBEXaggItem 5 2 3 2" xfId="846" xr:uid="{00000000-0005-0000-0000-0000E90A0000}"/>
    <cellStyle name="SAPBEXaggItem 5 2 3 2 2" xfId="847" xr:uid="{00000000-0005-0000-0000-0000EA0A0000}"/>
    <cellStyle name="SAPBEXaggItem 5 2 3 2 2 2" xfId="11119" xr:uid="{00000000-0005-0000-0000-0000EB0A0000}"/>
    <cellStyle name="SAPBEXaggItem 5 2 3 2 2 3" xfId="12079" xr:uid="{00000000-0005-0000-0000-0000EC0A0000}"/>
    <cellStyle name="SAPBEXaggItem 5 2 3 2 2 4" xfId="11747" xr:uid="{00000000-0005-0000-0000-0000ED0A0000}"/>
    <cellStyle name="SAPBEXaggItem 5 2 3 2 2 5" xfId="22675" xr:uid="{00000000-0005-0000-0000-0000EE0A0000}"/>
    <cellStyle name="SAPBEXaggItem 5 2 3 2 2 6" xfId="27874" xr:uid="{00000000-0005-0000-0000-0000EF0A0000}"/>
    <cellStyle name="SAPBEXaggItem 5 2 3 2 3" xfId="11120" xr:uid="{00000000-0005-0000-0000-0000F00A0000}"/>
    <cellStyle name="SAPBEXaggItem 5 2 3 2 4" xfId="12078" xr:uid="{00000000-0005-0000-0000-0000F10A0000}"/>
    <cellStyle name="SAPBEXaggItem 5 2 3 2 5" xfId="11682" xr:uid="{00000000-0005-0000-0000-0000F20A0000}"/>
    <cellStyle name="SAPBEXaggItem 5 2 3 2 6" xfId="22674" xr:uid="{00000000-0005-0000-0000-0000F30A0000}"/>
    <cellStyle name="SAPBEXaggItem 5 2 3 2 7" xfId="27873" xr:uid="{00000000-0005-0000-0000-0000F40A0000}"/>
    <cellStyle name="SAPBEXaggItem 5 2 3 3" xfId="848" xr:uid="{00000000-0005-0000-0000-0000F50A0000}"/>
    <cellStyle name="SAPBEXaggItem 5 2 3 3 2" xfId="11118" xr:uid="{00000000-0005-0000-0000-0000F60A0000}"/>
    <cellStyle name="SAPBEXaggItem 5 2 3 3 3" xfId="12080" xr:uid="{00000000-0005-0000-0000-0000F70A0000}"/>
    <cellStyle name="SAPBEXaggItem 5 2 3 3 4" xfId="11820" xr:uid="{00000000-0005-0000-0000-0000F80A0000}"/>
    <cellStyle name="SAPBEXaggItem 5 2 3 3 5" xfId="22676" xr:uid="{00000000-0005-0000-0000-0000F90A0000}"/>
    <cellStyle name="SAPBEXaggItem 5 2 3 3 6" xfId="27875" xr:uid="{00000000-0005-0000-0000-0000FA0A0000}"/>
    <cellStyle name="SAPBEXaggItem 5 2 3 4" xfId="11121" xr:uid="{00000000-0005-0000-0000-0000FB0A0000}"/>
    <cellStyle name="SAPBEXaggItem 5 2 3 5" xfId="12077" xr:uid="{00000000-0005-0000-0000-0000FC0A0000}"/>
    <cellStyle name="SAPBEXaggItem 5 2 3 6" xfId="349" xr:uid="{00000000-0005-0000-0000-0000FD0A0000}"/>
    <cellStyle name="SAPBEXaggItem 5 2 3 7" xfId="22673" xr:uid="{00000000-0005-0000-0000-0000FE0A0000}"/>
    <cellStyle name="SAPBEXaggItem 5 2 3 8" xfId="27872" xr:uid="{00000000-0005-0000-0000-0000FF0A0000}"/>
    <cellStyle name="SAPBEXaggItem 5 2 4" xfId="849" xr:uid="{00000000-0005-0000-0000-0000000B0000}"/>
    <cellStyle name="SAPBEXaggItem 5 2 4 2" xfId="850" xr:uid="{00000000-0005-0000-0000-0000010B0000}"/>
    <cellStyle name="SAPBEXaggItem 5 2 4 2 2" xfId="11116" xr:uid="{00000000-0005-0000-0000-0000020B0000}"/>
    <cellStyle name="SAPBEXaggItem 5 2 4 2 3" xfId="12082" xr:uid="{00000000-0005-0000-0000-0000030B0000}"/>
    <cellStyle name="SAPBEXaggItem 5 2 4 2 4" xfId="11729" xr:uid="{00000000-0005-0000-0000-0000040B0000}"/>
    <cellStyle name="SAPBEXaggItem 5 2 4 2 5" xfId="22678" xr:uid="{00000000-0005-0000-0000-0000050B0000}"/>
    <cellStyle name="SAPBEXaggItem 5 2 4 2 6" xfId="27877" xr:uid="{00000000-0005-0000-0000-0000060B0000}"/>
    <cellStyle name="SAPBEXaggItem 5 2 4 3" xfId="11117" xr:uid="{00000000-0005-0000-0000-0000070B0000}"/>
    <cellStyle name="SAPBEXaggItem 5 2 4 4" xfId="12081" xr:uid="{00000000-0005-0000-0000-0000080B0000}"/>
    <cellStyle name="SAPBEXaggItem 5 2 4 5" xfId="324" xr:uid="{00000000-0005-0000-0000-0000090B0000}"/>
    <cellStyle name="SAPBEXaggItem 5 2 4 6" xfId="22677" xr:uid="{00000000-0005-0000-0000-00000A0B0000}"/>
    <cellStyle name="SAPBEXaggItem 5 2 4 7" xfId="27876" xr:uid="{00000000-0005-0000-0000-00000B0B0000}"/>
    <cellStyle name="SAPBEXaggItem 5 2 5" xfId="851" xr:uid="{00000000-0005-0000-0000-00000C0B0000}"/>
    <cellStyle name="SAPBEXaggItem 5 2 5 2" xfId="11115" xr:uid="{00000000-0005-0000-0000-00000D0B0000}"/>
    <cellStyle name="SAPBEXaggItem 5 2 5 3" xfId="12083" xr:uid="{00000000-0005-0000-0000-00000E0B0000}"/>
    <cellStyle name="SAPBEXaggItem 5 2 5 4" xfId="11957" xr:uid="{00000000-0005-0000-0000-00000F0B0000}"/>
    <cellStyle name="SAPBEXaggItem 5 2 5 5" xfId="22679" xr:uid="{00000000-0005-0000-0000-0000100B0000}"/>
    <cellStyle name="SAPBEXaggItem 5 2 5 6" xfId="27878" xr:uid="{00000000-0005-0000-0000-0000110B0000}"/>
    <cellStyle name="SAPBEXaggItem 5 2 6" xfId="11126" xr:uid="{00000000-0005-0000-0000-0000120B0000}"/>
    <cellStyle name="SAPBEXaggItem 5 2 7" xfId="12072" xr:uid="{00000000-0005-0000-0000-0000130B0000}"/>
    <cellStyle name="SAPBEXaggItem 5 2 8" xfId="6171" xr:uid="{00000000-0005-0000-0000-0000140B0000}"/>
    <cellStyle name="SAPBEXaggItem 5 2 9" xfId="22668" xr:uid="{00000000-0005-0000-0000-0000150B0000}"/>
    <cellStyle name="SAPBEXaggItem 5 3" xfId="852" xr:uid="{00000000-0005-0000-0000-0000160B0000}"/>
    <cellStyle name="SAPBEXaggItem 5 3 2" xfId="853" xr:uid="{00000000-0005-0000-0000-0000170B0000}"/>
    <cellStyle name="SAPBEXaggItem 5 3 2 2" xfId="854" xr:uid="{00000000-0005-0000-0000-0000180B0000}"/>
    <cellStyle name="SAPBEXaggItem 5 3 2 2 2" xfId="11112" xr:uid="{00000000-0005-0000-0000-0000190B0000}"/>
    <cellStyle name="SAPBEXaggItem 5 3 2 2 3" xfId="12086" xr:uid="{00000000-0005-0000-0000-00001A0B0000}"/>
    <cellStyle name="SAPBEXaggItem 5 3 2 2 4" xfId="11728" xr:uid="{00000000-0005-0000-0000-00001B0B0000}"/>
    <cellStyle name="SAPBEXaggItem 5 3 2 2 5" xfId="22682" xr:uid="{00000000-0005-0000-0000-00001C0B0000}"/>
    <cellStyle name="SAPBEXaggItem 5 3 2 2 6" xfId="27881" xr:uid="{00000000-0005-0000-0000-00001D0B0000}"/>
    <cellStyle name="SAPBEXaggItem 5 3 2 3" xfId="11113" xr:uid="{00000000-0005-0000-0000-00001E0B0000}"/>
    <cellStyle name="SAPBEXaggItem 5 3 2 4" xfId="12085" xr:uid="{00000000-0005-0000-0000-00001F0B0000}"/>
    <cellStyle name="SAPBEXaggItem 5 3 2 5" xfId="11818" xr:uid="{00000000-0005-0000-0000-0000200B0000}"/>
    <cellStyle name="SAPBEXaggItem 5 3 2 6" xfId="22681" xr:uid="{00000000-0005-0000-0000-0000210B0000}"/>
    <cellStyle name="SAPBEXaggItem 5 3 2 7" xfId="27880" xr:uid="{00000000-0005-0000-0000-0000220B0000}"/>
    <cellStyle name="SAPBEXaggItem 5 3 3" xfId="855" xr:uid="{00000000-0005-0000-0000-0000230B0000}"/>
    <cellStyle name="SAPBEXaggItem 5 3 3 2" xfId="11111" xr:uid="{00000000-0005-0000-0000-0000240B0000}"/>
    <cellStyle name="SAPBEXaggItem 5 3 3 3" xfId="12087" xr:uid="{00000000-0005-0000-0000-0000250B0000}"/>
    <cellStyle name="SAPBEXaggItem 5 3 3 4" xfId="11907" xr:uid="{00000000-0005-0000-0000-0000260B0000}"/>
    <cellStyle name="SAPBEXaggItem 5 3 3 5" xfId="22683" xr:uid="{00000000-0005-0000-0000-0000270B0000}"/>
    <cellStyle name="SAPBEXaggItem 5 3 3 6" xfId="27882" xr:uid="{00000000-0005-0000-0000-0000280B0000}"/>
    <cellStyle name="SAPBEXaggItem 5 3 4" xfId="11114" xr:uid="{00000000-0005-0000-0000-0000290B0000}"/>
    <cellStyle name="SAPBEXaggItem 5 3 5" xfId="12084" xr:uid="{00000000-0005-0000-0000-00002A0B0000}"/>
    <cellStyle name="SAPBEXaggItem 5 3 6" xfId="6296" xr:uid="{00000000-0005-0000-0000-00002B0B0000}"/>
    <cellStyle name="SAPBEXaggItem 5 3 7" xfId="22680" xr:uid="{00000000-0005-0000-0000-00002C0B0000}"/>
    <cellStyle name="SAPBEXaggItem 5 3 8" xfId="27879" xr:uid="{00000000-0005-0000-0000-00002D0B0000}"/>
    <cellStyle name="SAPBEXaggItem 5 4" xfId="856" xr:uid="{00000000-0005-0000-0000-00002E0B0000}"/>
    <cellStyle name="SAPBEXaggItem 5 4 2" xfId="857" xr:uid="{00000000-0005-0000-0000-00002F0B0000}"/>
    <cellStyle name="SAPBEXaggItem 5 4 2 2" xfId="858" xr:uid="{00000000-0005-0000-0000-0000300B0000}"/>
    <cellStyle name="SAPBEXaggItem 5 4 2 2 2" xfId="11108" xr:uid="{00000000-0005-0000-0000-0000310B0000}"/>
    <cellStyle name="SAPBEXaggItem 5 4 2 2 3" xfId="12090" xr:uid="{00000000-0005-0000-0000-0000320B0000}"/>
    <cellStyle name="SAPBEXaggItem 5 4 2 2 4" xfId="11819" xr:uid="{00000000-0005-0000-0000-0000330B0000}"/>
    <cellStyle name="SAPBEXaggItem 5 4 2 2 5" xfId="22686" xr:uid="{00000000-0005-0000-0000-0000340B0000}"/>
    <cellStyle name="SAPBEXaggItem 5 4 2 2 6" xfId="27885" xr:uid="{00000000-0005-0000-0000-0000350B0000}"/>
    <cellStyle name="SAPBEXaggItem 5 4 2 3" xfId="11109" xr:uid="{00000000-0005-0000-0000-0000360B0000}"/>
    <cellStyle name="SAPBEXaggItem 5 4 2 4" xfId="12089" xr:uid="{00000000-0005-0000-0000-0000370B0000}"/>
    <cellStyle name="SAPBEXaggItem 5 4 2 5" xfId="11811" xr:uid="{00000000-0005-0000-0000-0000380B0000}"/>
    <cellStyle name="SAPBEXaggItem 5 4 2 6" xfId="22685" xr:uid="{00000000-0005-0000-0000-0000390B0000}"/>
    <cellStyle name="SAPBEXaggItem 5 4 2 7" xfId="27884" xr:uid="{00000000-0005-0000-0000-00003A0B0000}"/>
    <cellStyle name="SAPBEXaggItem 5 4 3" xfId="859" xr:uid="{00000000-0005-0000-0000-00003B0B0000}"/>
    <cellStyle name="SAPBEXaggItem 5 4 3 2" xfId="11107" xr:uid="{00000000-0005-0000-0000-00003C0B0000}"/>
    <cellStyle name="SAPBEXaggItem 5 4 3 3" xfId="12091" xr:uid="{00000000-0005-0000-0000-00003D0B0000}"/>
    <cellStyle name="SAPBEXaggItem 5 4 3 4" xfId="11684" xr:uid="{00000000-0005-0000-0000-00003E0B0000}"/>
    <cellStyle name="SAPBEXaggItem 5 4 3 5" xfId="22687" xr:uid="{00000000-0005-0000-0000-00003F0B0000}"/>
    <cellStyle name="SAPBEXaggItem 5 4 3 6" xfId="27886" xr:uid="{00000000-0005-0000-0000-0000400B0000}"/>
    <cellStyle name="SAPBEXaggItem 5 4 4" xfId="11110" xr:uid="{00000000-0005-0000-0000-0000410B0000}"/>
    <cellStyle name="SAPBEXaggItem 5 4 5" xfId="12088" xr:uid="{00000000-0005-0000-0000-0000420B0000}"/>
    <cellStyle name="SAPBEXaggItem 5 4 6" xfId="11955" xr:uid="{00000000-0005-0000-0000-0000430B0000}"/>
    <cellStyle name="SAPBEXaggItem 5 4 7" xfId="22684" xr:uid="{00000000-0005-0000-0000-0000440B0000}"/>
    <cellStyle name="SAPBEXaggItem 5 4 8" xfId="27883" xr:uid="{00000000-0005-0000-0000-0000450B0000}"/>
    <cellStyle name="SAPBEXaggItem 5 5" xfId="860" xr:uid="{00000000-0005-0000-0000-0000460B0000}"/>
    <cellStyle name="SAPBEXaggItem 5 5 2" xfId="11106" xr:uid="{00000000-0005-0000-0000-0000470B0000}"/>
    <cellStyle name="SAPBEXaggItem 5 5 3" xfId="12092" xr:uid="{00000000-0005-0000-0000-0000480B0000}"/>
    <cellStyle name="SAPBEXaggItem 5 5 4" xfId="11686" xr:uid="{00000000-0005-0000-0000-0000490B0000}"/>
    <cellStyle name="SAPBEXaggItem 5 5 5" xfId="22688" xr:uid="{00000000-0005-0000-0000-00004A0B0000}"/>
    <cellStyle name="SAPBEXaggItem 5 5 6" xfId="27887" xr:uid="{00000000-0005-0000-0000-00004B0B0000}"/>
    <cellStyle name="SAPBEXaggItem 5 6" xfId="11127" xr:uid="{00000000-0005-0000-0000-00004C0B0000}"/>
    <cellStyle name="SAPBEXaggItem 5 7" xfId="12071" xr:uid="{00000000-0005-0000-0000-00004D0B0000}"/>
    <cellStyle name="SAPBEXaggItem 5 8" xfId="11764" xr:uid="{00000000-0005-0000-0000-00004E0B0000}"/>
    <cellStyle name="SAPBEXaggItem 5 9" xfId="22667" xr:uid="{00000000-0005-0000-0000-00004F0B0000}"/>
    <cellStyle name="SAPBEXaggItem 6" xfId="861" xr:uid="{00000000-0005-0000-0000-0000500B0000}"/>
    <cellStyle name="SAPBEXaggItem 6 10" xfId="27888" xr:uid="{00000000-0005-0000-0000-0000510B0000}"/>
    <cellStyle name="SAPBEXaggItem 6 2" xfId="862" xr:uid="{00000000-0005-0000-0000-0000520B0000}"/>
    <cellStyle name="SAPBEXaggItem 6 2 2" xfId="863" xr:uid="{00000000-0005-0000-0000-0000530B0000}"/>
    <cellStyle name="SAPBEXaggItem 6 2 2 2" xfId="864" xr:uid="{00000000-0005-0000-0000-0000540B0000}"/>
    <cellStyle name="SAPBEXaggItem 6 2 2 2 2" xfId="11102" xr:uid="{00000000-0005-0000-0000-0000550B0000}"/>
    <cellStyle name="SAPBEXaggItem 6 2 2 2 3" xfId="12096" xr:uid="{00000000-0005-0000-0000-0000560B0000}"/>
    <cellStyle name="SAPBEXaggItem 6 2 2 2 4" xfId="6293" xr:uid="{00000000-0005-0000-0000-0000570B0000}"/>
    <cellStyle name="SAPBEXaggItem 6 2 2 2 5" xfId="22692" xr:uid="{00000000-0005-0000-0000-0000580B0000}"/>
    <cellStyle name="SAPBEXaggItem 6 2 2 2 6" xfId="27891" xr:uid="{00000000-0005-0000-0000-0000590B0000}"/>
    <cellStyle name="SAPBEXaggItem 6 2 2 3" xfId="11103" xr:uid="{00000000-0005-0000-0000-00005A0B0000}"/>
    <cellStyle name="SAPBEXaggItem 6 2 2 4" xfId="12095" xr:uid="{00000000-0005-0000-0000-00005B0B0000}"/>
    <cellStyle name="SAPBEXaggItem 6 2 2 5" xfId="6294" xr:uid="{00000000-0005-0000-0000-00005C0B0000}"/>
    <cellStyle name="SAPBEXaggItem 6 2 2 6" xfId="22691" xr:uid="{00000000-0005-0000-0000-00005D0B0000}"/>
    <cellStyle name="SAPBEXaggItem 6 2 2 7" xfId="27890" xr:uid="{00000000-0005-0000-0000-00005E0B0000}"/>
    <cellStyle name="SAPBEXaggItem 6 2 3" xfId="865" xr:uid="{00000000-0005-0000-0000-00005F0B0000}"/>
    <cellStyle name="SAPBEXaggItem 6 2 3 2" xfId="11101" xr:uid="{00000000-0005-0000-0000-0000600B0000}"/>
    <cellStyle name="SAPBEXaggItem 6 2 3 3" xfId="12097" xr:uid="{00000000-0005-0000-0000-0000610B0000}"/>
    <cellStyle name="SAPBEXaggItem 6 2 3 4" xfId="11809" xr:uid="{00000000-0005-0000-0000-0000620B0000}"/>
    <cellStyle name="SAPBEXaggItem 6 2 3 5" xfId="22693" xr:uid="{00000000-0005-0000-0000-0000630B0000}"/>
    <cellStyle name="SAPBEXaggItem 6 2 3 6" xfId="27892" xr:uid="{00000000-0005-0000-0000-0000640B0000}"/>
    <cellStyle name="SAPBEXaggItem 6 2 4" xfId="11104" xr:uid="{00000000-0005-0000-0000-0000650B0000}"/>
    <cellStyle name="SAPBEXaggItem 6 2 5" xfId="12094" xr:uid="{00000000-0005-0000-0000-0000660B0000}"/>
    <cellStyle name="SAPBEXaggItem 6 2 6" xfId="6295" xr:uid="{00000000-0005-0000-0000-0000670B0000}"/>
    <cellStyle name="SAPBEXaggItem 6 2 7" xfId="22690" xr:uid="{00000000-0005-0000-0000-0000680B0000}"/>
    <cellStyle name="SAPBEXaggItem 6 2 8" xfId="27889" xr:uid="{00000000-0005-0000-0000-0000690B0000}"/>
    <cellStyle name="SAPBEXaggItem 6 3" xfId="866" xr:uid="{00000000-0005-0000-0000-00006A0B0000}"/>
    <cellStyle name="SAPBEXaggItem 6 3 2" xfId="867" xr:uid="{00000000-0005-0000-0000-00006B0B0000}"/>
    <cellStyle name="SAPBEXaggItem 6 3 2 2" xfId="11099" xr:uid="{00000000-0005-0000-0000-00006C0B0000}"/>
    <cellStyle name="SAPBEXaggItem 6 3 2 3" xfId="12099" xr:uid="{00000000-0005-0000-0000-00006D0B0000}"/>
    <cellStyle name="SAPBEXaggItem 6 3 2 4" xfId="11816" xr:uid="{00000000-0005-0000-0000-00006E0B0000}"/>
    <cellStyle name="SAPBEXaggItem 6 3 2 5" xfId="22695" xr:uid="{00000000-0005-0000-0000-00006F0B0000}"/>
    <cellStyle name="SAPBEXaggItem 6 3 2 6" xfId="27894" xr:uid="{00000000-0005-0000-0000-0000700B0000}"/>
    <cellStyle name="SAPBEXaggItem 6 3 3" xfId="11100" xr:uid="{00000000-0005-0000-0000-0000710B0000}"/>
    <cellStyle name="SAPBEXaggItem 6 3 4" xfId="12098" xr:uid="{00000000-0005-0000-0000-0000720B0000}"/>
    <cellStyle name="SAPBEXaggItem 6 3 5" xfId="11946" xr:uid="{00000000-0005-0000-0000-0000730B0000}"/>
    <cellStyle name="SAPBEXaggItem 6 3 6" xfId="22694" xr:uid="{00000000-0005-0000-0000-0000740B0000}"/>
    <cellStyle name="SAPBEXaggItem 6 3 7" xfId="27893" xr:uid="{00000000-0005-0000-0000-0000750B0000}"/>
    <cellStyle name="SAPBEXaggItem 6 4" xfId="868" xr:uid="{00000000-0005-0000-0000-0000760B0000}"/>
    <cellStyle name="SAPBEXaggItem 6 4 2" xfId="869" xr:uid="{00000000-0005-0000-0000-0000770B0000}"/>
    <cellStyle name="SAPBEXaggItem 6 4 2 2" xfId="11097" xr:uid="{00000000-0005-0000-0000-0000780B0000}"/>
    <cellStyle name="SAPBEXaggItem 6 4 2 3" xfId="12101" xr:uid="{00000000-0005-0000-0000-0000790B0000}"/>
    <cellStyle name="SAPBEXaggItem 6 4 2 4" xfId="11953" xr:uid="{00000000-0005-0000-0000-00007A0B0000}"/>
    <cellStyle name="SAPBEXaggItem 6 4 2 5" xfId="22697" xr:uid="{00000000-0005-0000-0000-00007B0B0000}"/>
    <cellStyle name="SAPBEXaggItem 6 4 2 6" xfId="27896" xr:uid="{00000000-0005-0000-0000-00007C0B0000}"/>
    <cellStyle name="SAPBEXaggItem 6 4 3" xfId="11098" xr:uid="{00000000-0005-0000-0000-00007D0B0000}"/>
    <cellStyle name="SAPBEXaggItem 6 4 4" xfId="12100" xr:uid="{00000000-0005-0000-0000-00007E0B0000}"/>
    <cellStyle name="SAPBEXaggItem 6 4 5" xfId="11466" xr:uid="{00000000-0005-0000-0000-00007F0B0000}"/>
    <cellStyle name="SAPBEXaggItem 6 4 6" xfId="22696" xr:uid="{00000000-0005-0000-0000-0000800B0000}"/>
    <cellStyle name="SAPBEXaggItem 6 4 7" xfId="27895" xr:uid="{00000000-0005-0000-0000-0000810B0000}"/>
    <cellStyle name="SAPBEXaggItem 6 5" xfId="870" xr:uid="{00000000-0005-0000-0000-0000820B0000}"/>
    <cellStyle name="SAPBEXaggItem 6 5 2" xfId="11096" xr:uid="{00000000-0005-0000-0000-0000830B0000}"/>
    <cellStyle name="SAPBEXaggItem 6 5 3" xfId="12102" xr:uid="{00000000-0005-0000-0000-0000840B0000}"/>
    <cellStyle name="SAPBEXaggItem 6 5 4" xfId="17387" xr:uid="{00000000-0005-0000-0000-0000850B0000}"/>
    <cellStyle name="SAPBEXaggItem 6 5 5" xfId="22698" xr:uid="{00000000-0005-0000-0000-0000860B0000}"/>
    <cellStyle name="SAPBEXaggItem 6 5 6" xfId="27897" xr:uid="{00000000-0005-0000-0000-0000870B0000}"/>
    <cellStyle name="SAPBEXaggItem 6 6" xfId="11105" xr:uid="{00000000-0005-0000-0000-0000880B0000}"/>
    <cellStyle name="SAPBEXaggItem 6 7" xfId="12093" xr:uid="{00000000-0005-0000-0000-0000890B0000}"/>
    <cellStyle name="SAPBEXaggItem 6 8" xfId="11956" xr:uid="{00000000-0005-0000-0000-00008A0B0000}"/>
    <cellStyle name="SAPBEXaggItem 6 9" xfId="22689" xr:uid="{00000000-0005-0000-0000-00008B0B0000}"/>
    <cellStyle name="SAPBEXaggItem 7" xfId="871" xr:uid="{00000000-0005-0000-0000-00008C0B0000}"/>
    <cellStyle name="SAPBEXaggItem 7 2" xfId="872" xr:uid="{00000000-0005-0000-0000-00008D0B0000}"/>
    <cellStyle name="SAPBEXaggItem 7 2 2" xfId="873" xr:uid="{00000000-0005-0000-0000-00008E0B0000}"/>
    <cellStyle name="SAPBEXaggItem 7 2 2 2" xfId="11093" xr:uid="{00000000-0005-0000-0000-00008F0B0000}"/>
    <cellStyle name="SAPBEXaggItem 7 2 2 3" xfId="12105" xr:uid="{00000000-0005-0000-0000-0000900B0000}"/>
    <cellStyle name="SAPBEXaggItem 7 2 2 4" xfId="17390" xr:uid="{00000000-0005-0000-0000-0000910B0000}"/>
    <cellStyle name="SAPBEXaggItem 7 2 2 5" xfId="22701" xr:uid="{00000000-0005-0000-0000-0000920B0000}"/>
    <cellStyle name="SAPBEXaggItem 7 2 2 6" xfId="27900" xr:uid="{00000000-0005-0000-0000-0000930B0000}"/>
    <cellStyle name="SAPBEXaggItem 7 2 3" xfId="11094" xr:uid="{00000000-0005-0000-0000-0000940B0000}"/>
    <cellStyle name="SAPBEXaggItem 7 2 4" xfId="12104" xr:uid="{00000000-0005-0000-0000-0000950B0000}"/>
    <cellStyle name="SAPBEXaggItem 7 2 5" xfId="17389" xr:uid="{00000000-0005-0000-0000-0000960B0000}"/>
    <cellStyle name="SAPBEXaggItem 7 2 6" xfId="22700" xr:uid="{00000000-0005-0000-0000-0000970B0000}"/>
    <cellStyle name="SAPBEXaggItem 7 2 7" xfId="27899" xr:uid="{00000000-0005-0000-0000-0000980B0000}"/>
    <cellStyle name="SAPBEXaggItem 7 3" xfId="874" xr:uid="{00000000-0005-0000-0000-0000990B0000}"/>
    <cellStyle name="SAPBEXaggItem 7 3 2" xfId="11092" xr:uid="{00000000-0005-0000-0000-00009A0B0000}"/>
    <cellStyle name="SAPBEXaggItem 7 3 3" xfId="12106" xr:uid="{00000000-0005-0000-0000-00009B0B0000}"/>
    <cellStyle name="SAPBEXaggItem 7 3 4" xfId="17391" xr:uid="{00000000-0005-0000-0000-00009C0B0000}"/>
    <cellStyle name="SAPBEXaggItem 7 3 5" xfId="22702" xr:uid="{00000000-0005-0000-0000-00009D0B0000}"/>
    <cellStyle name="SAPBEXaggItem 7 3 6" xfId="27901" xr:uid="{00000000-0005-0000-0000-00009E0B0000}"/>
    <cellStyle name="SAPBEXaggItem 7 4" xfId="11095" xr:uid="{00000000-0005-0000-0000-00009F0B0000}"/>
    <cellStyle name="SAPBEXaggItem 7 5" xfId="12103" xr:uid="{00000000-0005-0000-0000-0000A00B0000}"/>
    <cellStyle name="SAPBEXaggItem 7 6" xfId="17388" xr:uid="{00000000-0005-0000-0000-0000A10B0000}"/>
    <cellStyle name="SAPBEXaggItem 7 7" xfId="22699" xr:uid="{00000000-0005-0000-0000-0000A20B0000}"/>
    <cellStyle name="SAPBEXaggItem 7 8" xfId="27898" xr:uid="{00000000-0005-0000-0000-0000A30B0000}"/>
    <cellStyle name="SAPBEXaggItem 8" xfId="875" xr:uid="{00000000-0005-0000-0000-0000A40B0000}"/>
    <cellStyle name="SAPBEXaggItem 8 2" xfId="876" xr:uid="{00000000-0005-0000-0000-0000A50B0000}"/>
    <cellStyle name="SAPBEXaggItem 8 2 2" xfId="11090" xr:uid="{00000000-0005-0000-0000-0000A60B0000}"/>
    <cellStyle name="SAPBEXaggItem 8 2 3" xfId="12108" xr:uid="{00000000-0005-0000-0000-0000A70B0000}"/>
    <cellStyle name="SAPBEXaggItem 8 2 4" xfId="17393" xr:uid="{00000000-0005-0000-0000-0000A80B0000}"/>
    <cellStyle name="SAPBEXaggItem 8 2 5" xfId="22704" xr:uid="{00000000-0005-0000-0000-0000A90B0000}"/>
    <cellStyle name="SAPBEXaggItem 8 2 6" xfId="27903" xr:uid="{00000000-0005-0000-0000-0000AA0B0000}"/>
    <cellStyle name="SAPBEXaggItem 8 3" xfId="11091" xr:uid="{00000000-0005-0000-0000-0000AB0B0000}"/>
    <cellStyle name="SAPBEXaggItem 8 4" xfId="12107" xr:uid="{00000000-0005-0000-0000-0000AC0B0000}"/>
    <cellStyle name="SAPBEXaggItem 8 5" xfId="17392" xr:uid="{00000000-0005-0000-0000-0000AD0B0000}"/>
    <cellStyle name="SAPBEXaggItem 8 6" xfId="22703" xr:uid="{00000000-0005-0000-0000-0000AE0B0000}"/>
    <cellStyle name="SAPBEXaggItem 8 7" xfId="27902" xr:uid="{00000000-0005-0000-0000-0000AF0B0000}"/>
    <cellStyle name="SAPBEXaggItem 9" xfId="11725" xr:uid="{00000000-0005-0000-0000-0000B00B0000}"/>
    <cellStyle name="SAPBEXaggItemX" xfId="236" xr:uid="{00000000-0005-0000-0000-0000B10B0000}"/>
    <cellStyle name="SAPBEXaggItemX 10" xfId="17081" xr:uid="{00000000-0005-0000-0000-0000B20B0000}"/>
    <cellStyle name="SAPBEXaggItemX 11" xfId="22361" xr:uid="{00000000-0005-0000-0000-0000B30B0000}"/>
    <cellStyle name="SAPBEXaggItemX 12" xfId="27672" xr:uid="{00000000-0005-0000-0000-0000B40B0000}"/>
    <cellStyle name="SAPBEXaggItemX 2" xfId="877" xr:uid="{00000000-0005-0000-0000-0000B50B0000}"/>
    <cellStyle name="SAPBEXaggItemX 2 10" xfId="27904" xr:uid="{00000000-0005-0000-0000-0000B60B0000}"/>
    <cellStyle name="SAPBEXaggItemX 2 2" xfId="878" xr:uid="{00000000-0005-0000-0000-0000B70B0000}"/>
    <cellStyle name="SAPBEXaggItemX 2 2 2" xfId="879" xr:uid="{00000000-0005-0000-0000-0000B80B0000}"/>
    <cellStyle name="SAPBEXaggItemX 2 2 2 10" xfId="27906" xr:uid="{00000000-0005-0000-0000-0000B90B0000}"/>
    <cellStyle name="SAPBEXaggItemX 2 2 2 2" xfId="880" xr:uid="{00000000-0005-0000-0000-0000BA0B0000}"/>
    <cellStyle name="SAPBEXaggItemX 2 2 2 2 2" xfId="881" xr:uid="{00000000-0005-0000-0000-0000BB0B0000}"/>
    <cellStyle name="SAPBEXaggItemX 2 2 2 2 2 2" xfId="882" xr:uid="{00000000-0005-0000-0000-0000BC0B0000}"/>
    <cellStyle name="SAPBEXaggItemX 2 2 2 2 2 2 2" xfId="11084" xr:uid="{00000000-0005-0000-0000-0000BD0B0000}"/>
    <cellStyle name="SAPBEXaggItemX 2 2 2 2 2 2 3" xfId="12114" xr:uid="{00000000-0005-0000-0000-0000BE0B0000}"/>
    <cellStyle name="SAPBEXaggItemX 2 2 2 2 2 2 4" xfId="17399" xr:uid="{00000000-0005-0000-0000-0000BF0B0000}"/>
    <cellStyle name="SAPBEXaggItemX 2 2 2 2 2 2 5" xfId="22710" xr:uid="{00000000-0005-0000-0000-0000C00B0000}"/>
    <cellStyle name="SAPBEXaggItemX 2 2 2 2 2 2 6" xfId="27909" xr:uid="{00000000-0005-0000-0000-0000C10B0000}"/>
    <cellStyle name="SAPBEXaggItemX 2 2 2 2 2 3" xfId="11085" xr:uid="{00000000-0005-0000-0000-0000C20B0000}"/>
    <cellStyle name="SAPBEXaggItemX 2 2 2 2 2 4" xfId="12113" xr:uid="{00000000-0005-0000-0000-0000C30B0000}"/>
    <cellStyle name="SAPBEXaggItemX 2 2 2 2 2 5" xfId="17398" xr:uid="{00000000-0005-0000-0000-0000C40B0000}"/>
    <cellStyle name="SAPBEXaggItemX 2 2 2 2 2 6" xfId="22709" xr:uid="{00000000-0005-0000-0000-0000C50B0000}"/>
    <cellStyle name="SAPBEXaggItemX 2 2 2 2 2 7" xfId="27908" xr:uid="{00000000-0005-0000-0000-0000C60B0000}"/>
    <cellStyle name="SAPBEXaggItemX 2 2 2 2 3" xfId="883" xr:uid="{00000000-0005-0000-0000-0000C70B0000}"/>
    <cellStyle name="SAPBEXaggItemX 2 2 2 2 3 2" xfId="11083" xr:uid="{00000000-0005-0000-0000-0000C80B0000}"/>
    <cellStyle name="SAPBEXaggItemX 2 2 2 2 3 3" xfId="12115" xr:uid="{00000000-0005-0000-0000-0000C90B0000}"/>
    <cellStyle name="SAPBEXaggItemX 2 2 2 2 3 4" xfId="17400" xr:uid="{00000000-0005-0000-0000-0000CA0B0000}"/>
    <cellStyle name="SAPBEXaggItemX 2 2 2 2 3 5" xfId="22711" xr:uid="{00000000-0005-0000-0000-0000CB0B0000}"/>
    <cellStyle name="SAPBEXaggItemX 2 2 2 2 3 6" xfId="27910" xr:uid="{00000000-0005-0000-0000-0000CC0B0000}"/>
    <cellStyle name="SAPBEXaggItemX 2 2 2 2 4" xfId="11086" xr:uid="{00000000-0005-0000-0000-0000CD0B0000}"/>
    <cellStyle name="SAPBEXaggItemX 2 2 2 2 5" xfId="12112" xr:uid="{00000000-0005-0000-0000-0000CE0B0000}"/>
    <cellStyle name="SAPBEXaggItemX 2 2 2 2 6" xfId="17397" xr:uid="{00000000-0005-0000-0000-0000CF0B0000}"/>
    <cellStyle name="SAPBEXaggItemX 2 2 2 2 7" xfId="22708" xr:uid="{00000000-0005-0000-0000-0000D00B0000}"/>
    <cellStyle name="SAPBEXaggItemX 2 2 2 2 8" xfId="27907" xr:uid="{00000000-0005-0000-0000-0000D10B0000}"/>
    <cellStyle name="SAPBEXaggItemX 2 2 2 3" xfId="884" xr:uid="{00000000-0005-0000-0000-0000D20B0000}"/>
    <cellStyle name="SAPBEXaggItemX 2 2 2 3 2" xfId="885" xr:uid="{00000000-0005-0000-0000-0000D30B0000}"/>
    <cellStyle name="SAPBEXaggItemX 2 2 2 3 2 2" xfId="886" xr:uid="{00000000-0005-0000-0000-0000D40B0000}"/>
    <cellStyle name="SAPBEXaggItemX 2 2 2 3 2 2 2" xfId="11080" xr:uid="{00000000-0005-0000-0000-0000D50B0000}"/>
    <cellStyle name="SAPBEXaggItemX 2 2 2 3 2 2 3" xfId="12118" xr:uid="{00000000-0005-0000-0000-0000D60B0000}"/>
    <cellStyle name="SAPBEXaggItemX 2 2 2 3 2 2 4" xfId="17403" xr:uid="{00000000-0005-0000-0000-0000D70B0000}"/>
    <cellStyle name="SAPBEXaggItemX 2 2 2 3 2 2 5" xfId="22714" xr:uid="{00000000-0005-0000-0000-0000D80B0000}"/>
    <cellStyle name="SAPBEXaggItemX 2 2 2 3 2 2 6" xfId="27913" xr:uid="{00000000-0005-0000-0000-0000D90B0000}"/>
    <cellStyle name="SAPBEXaggItemX 2 2 2 3 2 3" xfId="11081" xr:uid="{00000000-0005-0000-0000-0000DA0B0000}"/>
    <cellStyle name="SAPBEXaggItemX 2 2 2 3 2 4" xfId="12117" xr:uid="{00000000-0005-0000-0000-0000DB0B0000}"/>
    <cellStyle name="SAPBEXaggItemX 2 2 2 3 2 5" xfId="17402" xr:uid="{00000000-0005-0000-0000-0000DC0B0000}"/>
    <cellStyle name="SAPBEXaggItemX 2 2 2 3 2 6" xfId="22713" xr:uid="{00000000-0005-0000-0000-0000DD0B0000}"/>
    <cellStyle name="SAPBEXaggItemX 2 2 2 3 2 7" xfId="27912" xr:uid="{00000000-0005-0000-0000-0000DE0B0000}"/>
    <cellStyle name="SAPBEXaggItemX 2 2 2 3 3" xfId="887" xr:uid="{00000000-0005-0000-0000-0000DF0B0000}"/>
    <cellStyle name="SAPBEXaggItemX 2 2 2 3 3 2" xfId="11079" xr:uid="{00000000-0005-0000-0000-0000E00B0000}"/>
    <cellStyle name="SAPBEXaggItemX 2 2 2 3 3 3" xfId="12119" xr:uid="{00000000-0005-0000-0000-0000E10B0000}"/>
    <cellStyle name="SAPBEXaggItemX 2 2 2 3 3 4" xfId="17404" xr:uid="{00000000-0005-0000-0000-0000E20B0000}"/>
    <cellStyle name="SAPBEXaggItemX 2 2 2 3 3 5" xfId="22715" xr:uid="{00000000-0005-0000-0000-0000E30B0000}"/>
    <cellStyle name="SAPBEXaggItemX 2 2 2 3 3 6" xfId="27914" xr:uid="{00000000-0005-0000-0000-0000E40B0000}"/>
    <cellStyle name="SAPBEXaggItemX 2 2 2 3 4" xfId="11082" xr:uid="{00000000-0005-0000-0000-0000E50B0000}"/>
    <cellStyle name="SAPBEXaggItemX 2 2 2 3 5" xfId="12116" xr:uid="{00000000-0005-0000-0000-0000E60B0000}"/>
    <cellStyle name="SAPBEXaggItemX 2 2 2 3 6" xfId="17401" xr:uid="{00000000-0005-0000-0000-0000E70B0000}"/>
    <cellStyle name="SAPBEXaggItemX 2 2 2 3 7" xfId="22712" xr:uid="{00000000-0005-0000-0000-0000E80B0000}"/>
    <cellStyle name="SAPBEXaggItemX 2 2 2 3 8" xfId="27911" xr:uid="{00000000-0005-0000-0000-0000E90B0000}"/>
    <cellStyle name="SAPBEXaggItemX 2 2 2 4" xfId="888" xr:uid="{00000000-0005-0000-0000-0000EA0B0000}"/>
    <cellStyle name="SAPBEXaggItemX 2 2 2 4 2" xfId="889" xr:uid="{00000000-0005-0000-0000-0000EB0B0000}"/>
    <cellStyle name="SAPBEXaggItemX 2 2 2 4 2 2" xfId="11077" xr:uid="{00000000-0005-0000-0000-0000EC0B0000}"/>
    <cellStyle name="SAPBEXaggItemX 2 2 2 4 2 3" xfId="12121" xr:uid="{00000000-0005-0000-0000-0000ED0B0000}"/>
    <cellStyle name="SAPBEXaggItemX 2 2 2 4 2 4" xfId="17406" xr:uid="{00000000-0005-0000-0000-0000EE0B0000}"/>
    <cellStyle name="SAPBEXaggItemX 2 2 2 4 2 5" xfId="22717" xr:uid="{00000000-0005-0000-0000-0000EF0B0000}"/>
    <cellStyle name="SAPBEXaggItemX 2 2 2 4 2 6" xfId="27916" xr:uid="{00000000-0005-0000-0000-0000F00B0000}"/>
    <cellStyle name="SAPBEXaggItemX 2 2 2 4 3" xfId="11078" xr:uid="{00000000-0005-0000-0000-0000F10B0000}"/>
    <cellStyle name="SAPBEXaggItemX 2 2 2 4 4" xfId="12120" xr:uid="{00000000-0005-0000-0000-0000F20B0000}"/>
    <cellStyle name="SAPBEXaggItemX 2 2 2 4 5" xfId="17405" xr:uid="{00000000-0005-0000-0000-0000F30B0000}"/>
    <cellStyle name="SAPBEXaggItemX 2 2 2 4 6" xfId="22716" xr:uid="{00000000-0005-0000-0000-0000F40B0000}"/>
    <cellStyle name="SAPBEXaggItemX 2 2 2 4 7" xfId="27915" xr:uid="{00000000-0005-0000-0000-0000F50B0000}"/>
    <cellStyle name="SAPBEXaggItemX 2 2 2 5" xfId="890" xr:uid="{00000000-0005-0000-0000-0000F60B0000}"/>
    <cellStyle name="SAPBEXaggItemX 2 2 2 5 2" xfId="11076" xr:uid="{00000000-0005-0000-0000-0000F70B0000}"/>
    <cellStyle name="SAPBEXaggItemX 2 2 2 5 3" xfId="12122" xr:uid="{00000000-0005-0000-0000-0000F80B0000}"/>
    <cellStyle name="SAPBEXaggItemX 2 2 2 5 4" xfId="17407" xr:uid="{00000000-0005-0000-0000-0000F90B0000}"/>
    <cellStyle name="SAPBEXaggItemX 2 2 2 5 5" xfId="22718" xr:uid="{00000000-0005-0000-0000-0000FA0B0000}"/>
    <cellStyle name="SAPBEXaggItemX 2 2 2 5 6" xfId="27917" xr:uid="{00000000-0005-0000-0000-0000FB0B0000}"/>
    <cellStyle name="SAPBEXaggItemX 2 2 2 6" xfId="11087" xr:uid="{00000000-0005-0000-0000-0000FC0B0000}"/>
    <cellStyle name="SAPBEXaggItemX 2 2 2 7" xfId="12111" xr:uid="{00000000-0005-0000-0000-0000FD0B0000}"/>
    <cellStyle name="SAPBEXaggItemX 2 2 2 8" xfId="17396" xr:uid="{00000000-0005-0000-0000-0000FE0B0000}"/>
    <cellStyle name="SAPBEXaggItemX 2 2 2 9" xfId="22707" xr:uid="{00000000-0005-0000-0000-0000FF0B0000}"/>
    <cellStyle name="SAPBEXaggItemX 2 2 3" xfId="891" xr:uid="{00000000-0005-0000-0000-0000000C0000}"/>
    <cellStyle name="SAPBEXaggItemX 2 2 3 2" xfId="892" xr:uid="{00000000-0005-0000-0000-0000010C0000}"/>
    <cellStyle name="SAPBEXaggItemX 2 2 3 2 2" xfId="893" xr:uid="{00000000-0005-0000-0000-0000020C0000}"/>
    <cellStyle name="SAPBEXaggItemX 2 2 3 2 2 2" xfId="11073" xr:uid="{00000000-0005-0000-0000-0000030C0000}"/>
    <cellStyle name="SAPBEXaggItemX 2 2 3 2 2 3" xfId="12125" xr:uid="{00000000-0005-0000-0000-0000040C0000}"/>
    <cellStyle name="SAPBEXaggItemX 2 2 3 2 2 4" xfId="17410" xr:uid="{00000000-0005-0000-0000-0000050C0000}"/>
    <cellStyle name="SAPBEXaggItemX 2 2 3 2 2 5" xfId="22721" xr:uid="{00000000-0005-0000-0000-0000060C0000}"/>
    <cellStyle name="SAPBEXaggItemX 2 2 3 2 2 6" xfId="27920" xr:uid="{00000000-0005-0000-0000-0000070C0000}"/>
    <cellStyle name="SAPBEXaggItemX 2 2 3 2 3" xfId="11074" xr:uid="{00000000-0005-0000-0000-0000080C0000}"/>
    <cellStyle name="SAPBEXaggItemX 2 2 3 2 4" xfId="12124" xr:uid="{00000000-0005-0000-0000-0000090C0000}"/>
    <cellStyle name="SAPBEXaggItemX 2 2 3 2 5" xfId="17409" xr:uid="{00000000-0005-0000-0000-00000A0C0000}"/>
    <cellStyle name="SAPBEXaggItemX 2 2 3 2 6" xfId="22720" xr:uid="{00000000-0005-0000-0000-00000B0C0000}"/>
    <cellStyle name="SAPBEXaggItemX 2 2 3 2 7" xfId="27919" xr:uid="{00000000-0005-0000-0000-00000C0C0000}"/>
    <cellStyle name="SAPBEXaggItemX 2 2 3 3" xfId="894" xr:uid="{00000000-0005-0000-0000-00000D0C0000}"/>
    <cellStyle name="SAPBEXaggItemX 2 2 3 3 2" xfId="11072" xr:uid="{00000000-0005-0000-0000-00000E0C0000}"/>
    <cellStyle name="SAPBEXaggItemX 2 2 3 3 3" xfId="12126" xr:uid="{00000000-0005-0000-0000-00000F0C0000}"/>
    <cellStyle name="SAPBEXaggItemX 2 2 3 3 4" xfId="17411" xr:uid="{00000000-0005-0000-0000-0000100C0000}"/>
    <cellStyle name="SAPBEXaggItemX 2 2 3 3 5" xfId="22722" xr:uid="{00000000-0005-0000-0000-0000110C0000}"/>
    <cellStyle name="SAPBEXaggItemX 2 2 3 3 6" xfId="27921" xr:uid="{00000000-0005-0000-0000-0000120C0000}"/>
    <cellStyle name="SAPBEXaggItemX 2 2 3 4" xfId="11075" xr:uid="{00000000-0005-0000-0000-0000130C0000}"/>
    <cellStyle name="SAPBEXaggItemX 2 2 3 5" xfId="12123" xr:uid="{00000000-0005-0000-0000-0000140C0000}"/>
    <cellStyle name="SAPBEXaggItemX 2 2 3 6" xfId="17408" xr:uid="{00000000-0005-0000-0000-0000150C0000}"/>
    <cellStyle name="SAPBEXaggItemX 2 2 3 7" xfId="22719" xr:uid="{00000000-0005-0000-0000-0000160C0000}"/>
    <cellStyle name="SAPBEXaggItemX 2 2 3 8" xfId="27918" xr:uid="{00000000-0005-0000-0000-0000170C0000}"/>
    <cellStyle name="SAPBEXaggItemX 2 2 4" xfId="11088" xr:uid="{00000000-0005-0000-0000-0000180C0000}"/>
    <cellStyle name="SAPBEXaggItemX 2 2 5" xfId="12110" xr:uid="{00000000-0005-0000-0000-0000190C0000}"/>
    <cellStyle name="SAPBEXaggItemX 2 2 6" xfId="17395" xr:uid="{00000000-0005-0000-0000-00001A0C0000}"/>
    <cellStyle name="SAPBEXaggItemX 2 2 7" xfId="22706" xr:uid="{00000000-0005-0000-0000-00001B0C0000}"/>
    <cellStyle name="SAPBEXaggItemX 2 2 8" xfId="27905" xr:uid="{00000000-0005-0000-0000-00001C0C0000}"/>
    <cellStyle name="SAPBEXaggItemX 2 3" xfId="895" xr:uid="{00000000-0005-0000-0000-00001D0C0000}"/>
    <cellStyle name="SAPBEXaggItemX 2 3 10" xfId="27922" xr:uid="{00000000-0005-0000-0000-00001E0C0000}"/>
    <cellStyle name="SAPBEXaggItemX 2 3 2" xfId="896" xr:uid="{00000000-0005-0000-0000-00001F0C0000}"/>
    <cellStyle name="SAPBEXaggItemX 2 3 2 2" xfId="897" xr:uid="{00000000-0005-0000-0000-0000200C0000}"/>
    <cellStyle name="SAPBEXaggItemX 2 3 2 2 2" xfId="898" xr:uid="{00000000-0005-0000-0000-0000210C0000}"/>
    <cellStyle name="SAPBEXaggItemX 2 3 2 2 2 2" xfId="11068" xr:uid="{00000000-0005-0000-0000-0000220C0000}"/>
    <cellStyle name="SAPBEXaggItemX 2 3 2 2 2 3" xfId="12130" xr:uid="{00000000-0005-0000-0000-0000230C0000}"/>
    <cellStyle name="SAPBEXaggItemX 2 3 2 2 2 4" xfId="17415" xr:uid="{00000000-0005-0000-0000-0000240C0000}"/>
    <cellStyle name="SAPBEXaggItemX 2 3 2 2 2 5" xfId="22726" xr:uid="{00000000-0005-0000-0000-0000250C0000}"/>
    <cellStyle name="SAPBEXaggItemX 2 3 2 2 2 6" xfId="27925" xr:uid="{00000000-0005-0000-0000-0000260C0000}"/>
    <cellStyle name="SAPBEXaggItemX 2 3 2 2 3" xfId="11069" xr:uid="{00000000-0005-0000-0000-0000270C0000}"/>
    <cellStyle name="SAPBEXaggItemX 2 3 2 2 4" xfId="12129" xr:uid="{00000000-0005-0000-0000-0000280C0000}"/>
    <cellStyle name="SAPBEXaggItemX 2 3 2 2 5" xfId="17414" xr:uid="{00000000-0005-0000-0000-0000290C0000}"/>
    <cellStyle name="SAPBEXaggItemX 2 3 2 2 6" xfId="22725" xr:uid="{00000000-0005-0000-0000-00002A0C0000}"/>
    <cellStyle name="SAPBEXaggItemX 2 3 2 2 7" xfId="27924" xr:uid="{00000000-0005-0000-0000-00002B0C0000}"/>
    <cellStyle name="SAPBEXaggItemX 2 3 2 3" xfId="899" xr:uid="{00000000-0005-0000-0000-00002C0C0000}"/>
    <cellStyle name="SAPBEXaggItemX 2 3 2 3 2" xfId="11067" xr:uid="{00000000-0005-0000-0000-00002D0C0000}"/>
    <cellStyle name="SAPBEXaggItemX 2 3 2 3 3" xfId="12131" xr:uid="{00000000-0005-0000-0000-00002E0C0000}"/>
    <cellStyle name="SAPBEXaggItemX 2 3 2 3 4" xfId="17416" xr:uid="{00000000-0005-0000-0000-00002F0C0000}"/>
    <cellStyle name="SAPBEXaggItemX 2 3 2 3 5" xfId="22727" xr:uid="{00000000-0005-0000-0000-0000300C0000}"/>
    <cellStyle name="SAPBEXaggItemX 2 3 2 3 6" xfId="27926" xr:uid="{00000000-0005-0000-0000-0000310C0000}"/>
    <cellStyle name="SAPBEXaggItemX 2 3 2 4" xfId="11070" xr:uid="{00000000-0005-0000-0000-0000320C0000}"/>
    <cellStyle name="SAPBEXaggItemX 2 3 2 5" xfId="12128" xr:uid="{00000000-0005-0000-0000-0000330C0000}"/>
    <cellStyle name="SAPBEXaggItemX 2 3 2 6" xfId="17413" xr:uid="{00000000-0005-0000-0000-0000340C0000}"/>
    <cellStyle name="SAPBEXaggItemX 2 3 2 7" xfId="22724" xr:uid="{00000000-0005-0000-0000-0000350C0000}"/>
    <cellStyle name="SAPBEXaggItemX 2 3 2 8" xfId="27923" xr:uid="{00000000-0005-0000-0000-0000360C0000}"/>
    <cellStyle name="SAPBEXaggItemX 2 3 3" xfId="900" xr:uid="{00000000-0005-0000-0000-0000370C0000}"/>
    <cellStyle name="SAPBEXaggItemX 2 3 3 2" xfId="901" xr:uid="{00000000-0005-0000-0000-0000380C0000}"/>
    <cellStyle name="SAPBEXaggItemX 2 3 3 2 2" xfId="902" xr:uid="{00000000-0005-0000-0000-0000390C0000}"/>
    <cellStyle name="SAPBEXaggItemX 2 3 3 2 2 2" xfId="11064" xr:uid="{00000000-0005-0000-0000-00003A0C0000}"/>
    <cellStyle name="SAPBEXaggItemX 2 3 3 2 2 3" xfId="12134" xr:uid="{00000000-0005-0000-0000-00003B0C0000}"/>
    <cellStyle name="SAPBEXaggItemX 2 3 3 2 2 4" xfId="17419" xr:uid="{00000000-0005-0000-0000-00003C0C0000}"/>
    <cellStyle name="SAPBEXaggItemX 2 3 3 2 2 5" xfId="22730" xr:uid="{00000000-0005-0000-0000-00003D0C0000}"/>
    <cellStyle name="SAPBEXaggItemX 2 3 3 2 2 6" xfId="27929" xr:uid="{00000000-0005-0000-0000-00003E0C0000}"/>
    <cellStyle name="SAPBEXaggItemX 2 3 3 2 3" xfId="11065" xr:uid="{00000000-0005-0000-0000-00003F0C0000}"/>
    <cellStyle name="SAPBEXaggItemX 2 3 3 2 4" xfId="12133" xr:uid="{00000000-0005-0000-0000-0000400C0000}"/>
    <cellStyle name="SAPBEXaggItemX 2 3 3 2 5" xfId="17418" xr:uid="{00000000-0005-0000-0000-0000410C0000}"/>
    <cellStyle name="SAPBEXaggItemX 2 3 3 2 6" xfId="22729" xr:uid="{00000000-0005-0000-0000-0000420C0000}"/>
    <cellStyle name="SAPBEXaggItemX 2 3 3 2 7" xfId="27928" xr:uid="{00000000-0005-0000-0000-0000430C0000}"/>
    <cellStyle name="SAPBEXaggItemX 2 3 3 3" xfId="903" xr:uid="{00000000-0005-0000-0000-0000440C0000}"/>
    <cellStyle name="SAPBEXaggItemX 2 3 3 3 2" xfId="11063" xr:uid="{00000000-0005-0000-0000-0000450C0000}"/>
    <cellStyle name="SAPBEXaggItemX 2 3 3 3 3" xfId="12135" xr:uid="{00000000-0005-0000-0000-0000460C0000}"/>
    <cellStyle name="SAPBEXaggItemX 2 3 3 3 4" xfId="17420" xr:uid="{00000000-0005-0000-0000-0000470C0000}"/>
    <cellStyle name="SAPBEXaggItemX 2 3 3 3 5" xfId="22731" xr:uid="{00000000-0005-0000-0000-0000480C0000}"/>
    <cellStyle name="SAPBEXaggItemX 2 3 3 3 6" xfId="27930" xr:uid="{00000000-0005-0000-0000-0000490C0000}"/>
    <cellStyle name="SAPBEXaggItemX 2 3 3 4" xfId="11066" xr:uid="{00000000-0005-0000-0000-00004A0C0000}"/>
    <cellStyle name="SAPBEXaggItemX 2 3 3 5" xfId="12132" xr:uid="{00000000-0005-0000-0000-00004B0C0000}"/>
    <cellStyle name="SAPBEXaggItemX 2 3 3 6" xfId="17417" xr:uid="{00000000-0005-0000-0000-00004C0C0000}"/>
    <cellStyle name="SAPBEXaggItemX 2 3 3 7" xfId="22728" xr:uid="{00000000-0005-0000-0000-00004D0C0000}"/>
    <cellStyle name="SAPBEXaggItemX 2 3 3 8" xfId="27927" xr:uid="{00000000-0005-0000-0000-00004E0C0000}"/>
    <cellStyle name="SAPBEXaggItemX 2 3 4" xfId="904" xr:uid="{00000000-0005-0000-0000-00004F0C0000}"/>
    <cellStyle name="SAPBEXaggItemX 2 3 4 2" xfId="905" xr:uid="{00000000-0005-0000-0000-0000500C0000}"/>
    <cellStyle name="SAPBEXaggItemX 2 3 4 2 2" xfId="11061" xr:uid="{00000000-0005-0000-0000-0000510C0000}"/>
    <cellStyle name="SAPBEXaggItemX 2 3 4 2 3" xfId="12137" xr:uid="{00000000-0005-0000-0000-0000520C0000}"/>
    <cellStyle name="SAPBEXaggItemX 2 3 4 2 4" xfId="17422" xr:uid="{00000000-0005-0000-0000-0000530C0000}"/>
    <cellStyle name="SAPBEXaggItemX 2 3 4 2 5" xfId="22733" xr:uid="{00000000-0005-0000-0000-0000540C0000}"/>
    <cellStyle name="SAPBEXaggItemX 2 3 4 2 6" xfId="27932" xr:uid="{00000000-0005-0000-0000-0000550C0000}"/>
    <cellStyle name="SAPBEXaggItemX 2 3 4 3" xfId="11062" xr:uid="{00000000-0005-0000-0000-0000560C0000}"/>
    <cellStyle name="SAPBEXaggItemX 2 3 4 4" xfId="12136" xr:uid="{00000000-0005-0000-0000-0000570C0000}"/>
    <cellStyle name="SAPBEXaggItemX 2 3 4 5" xfId="17421" xr:uid="{00000000-0005-0000-0000-0000580C0000}"/>
    <cellStyle name="SAPBEXaggItemX 2 3 4 6" xfId="22732" xr:uid="{00000000-0005-0000-0000-0000590C0000}"/>
    <cellStyle name="SAPBEXaggItemX 2 3 4 7" xfId="27931" xr:uid="{00000000-0005-0000-0000-00005A0C0000}"/>
    <cellStyle name="SAPBEXaggItemX 2 3 5" xfId="906" xr:uid="{00000000-0005-0000-0000-00005B0C0000}"/>
    <cellStyle name="SAPBEXaggItemX 2 3 5 2" xfId="11060" xr:uid="{00000000-0005-0000-0000-00005C0C0000}"/>
    <cellStyle name="SAPBEXaggItemX 2 3 5 3" xfId="12138" xr:uid="{00000000-0005-0000-0000-00005D0C0000}"/>
    <cellStyle name="SAPBEXaggItemX 2 3 5 4" xfId="17423" xr:uid="{00000000-0005-0000-0000-00005E0C0000}"/>
    <cellStyle name="SAPBEXaggItemX 2 3 5 5" xfId="22734" xr:uid="{00000000-0005-0000-0000-00005F0C0000}"/>
    <cellStyle name="SAPBEXaggItemX 2 3 5 6" xfId="27933" xr:uid="{00000000-0005-0000-0000-0000600C0000}"/>
    <cellStyle name="SAPBEXaggItemX 2 3 6" xfId="11071" xr:uid="{00000000-0005-0000-0000-0000610C0000}"/>
    <cellStyle name="SAPBEXaggItemX 2 3 7" xfId="12127" xr:uid="{00000000-0005-0000-0000-0000620C0000}"/>
    <cellStyle name="SAPBEXaggItemX 2 3 8" xfId="17412" xr:uid="{00000000-0005-0000-0000-0000630C0000}"/>
    <cellStyle name="SAPBEXaggItemX 2 3 9" xfId="22723" xr:uid="{00000000-0005-0000-0000-0000640C0000}"/>
    <cellStyle name="SAPBEXaggItemX 2 4" xfId="907" xr:uid="{00000000-0005-0000-0000-0000650C0000}"/>
    <cellStyle name="SAPBEXaggItemX 2 4 2" xfId="908" xr:uid="{00000000-0005-0000-0000-0000660C0000}"/>
    <cellStyle name="SAPBEXaggItemX 2 4 2 2" xfId="909" xr:uid="{00000000-0005-0000-0000-0000670C0000}"/>
    <cellStyle name="SAPBEXaggItemX 2 4 2 2 2" xfId="11057" xr:uid="{00000000-0005-0000-0000-0000680C0000}"/>
    <cellStyle name="SAPBEXaggItemX 2 4 2 2 3" xfId="12141" xr:uid="{00000000-0005-0000-0000-0000690C0000}"/>
    <cellStyle name="SAPBEXaggItemX 2 4 2 2 4" xfId="17426" xr:uid="{00000000-0005-0000-0000-00006A0C0000}"/>
    <cellStyle name="SAPBEXaggItemX 2 4 2 2 5" xfId="22737" xr:uid="{00000000-0005-0000-0000-00006B0C0000}"/>
    <cellStyle name="SAPBEXaggItemX 2 4 2 2 6" xfId="27936" xr:uid="{00000000-0005-0000-0000-00006C0C0000}"/>
    <cellStyle name="SAPBEXaggItemX 2 4 2 3" xfId="11058" xr:uid="{00000000-0005-0000-0000-00006D0C0000}"/>
    <cellStyle name="SAPBEXaggItemX 2 4 2 4" xfId="12140" xr:uid="{00000000-0005-0000-0000-00006E0C0000}"/>
    <cellStyle name="SAPBEXaggItemX 2 4 2 5" xfId="17425" xr:uid="{00000000-0005-0000-0000-00006F0C0000}"/>
    <cellStyle name="SAPBEXaggItemX 2 4 2 6" xfId="22736" xr:uid="{00000000-0005-0000-0000-0000700C0000}"/>
    <cellStyle name="SAPBEXaggItemX 2 4 2 7" xfId="27935" xr:uid="{00000000-0005-0000-0000-0000710C0000}"/>
    <cellStyle name="SAPBEXaggItemX 2 4 3" xfId="910" xr:uid="{00000000-0005-0000-0000-0000720C0000}"/>
    <cellStyle name="SAPBEXaggItemX 2 4 3 2" xfId="11056" xr:uid="{00000000-0005-0000-0000-0000730C0000}"/>
    <cellStyle name="SAPBEXaggItemX 2 4 3 3" xfId="12142" xr:uid="{00000000-0005-0000-0000-0000740C0000}"/>
    <cellStyle name="SAPBEXaggItemX 2 4 3 4" xfId="17427" xr:uid="{00000000-0005-0000-0000-0000750C0000}"/>
    <cellStyle name="SAPBEXaggItemX 2 4 3 5" xfId="22738" xr:uid="{00000000-0005-0000-0000-0000760C0000}"/>
    <cellStyle name="SAPBEXaggItemX 2 4 3 6" xfId="27937" xr:uid="{00000000-0005-0000-0000-0000770C0000}"/>
    <cellStyle name="SAPBEXaggItemX 2 4 4" xfId="11059" xr:uid="{00000000-0005-0000-0000-0000780C0000}"/>
    <cellStyle name="SAPBEXaggItemX 2 4 5" xfId="12139" xr:uid="{00000000-0005-0000-0000-0000790C0000}"/>
    <cellStyle name="SAPBEXaggItemX 2 4 6" xfId="17424" xr:uid="{00000000-0005-0000-0000-00007A0C0000}"/>
    <cellStyle name="SAPBEXaggItemX 2 4 7" xfId="22735" xr:uid="{00000000-0005-0000-0000-00007B0C0000}"/>
    <cellStyle name="SAPBEXaggItemX 2 4 8" xfId="27934" xr:uid="{00000000-0005-0000-0000-00007C0C0000}"/>
    <cellStyle name="SAPBEXaggItemX 2 5" xfId="911" xr:uid="{00000000-0005-0000-0000-00007D0C0000}"/>
    <cellStyle name="SAPBEXaggItemX 2 5 2" xfId="912" xr:uid="{00000000-0005-0000-0000-00007E0C0000}"/>
    <cellStyle name="SAPBEXaggItemX 2 5 2 2" xfId="11054" xr:uid="{00000000-0005-0000-0000-00007F0C0000}"/>
    <cellStyle name="SAPBEXaggItemX 2 5 2 3" xfId="12144" xr:uid="{00000000-0005-0000-0000-0000800C0000}"/>
    <cellStyle name="SAPBEXaggItemX 2 5 2 4" xfId="17429" xr:uid="{00000000-0005-0000-0000-0000810C0000}"/>
    <cellStyle name="SAPBEXaggItemX 2 5 2 5" xfId="22740" xr:uid="{00000000-0005-0000-0000-0000820C0000}"/>
    <cellStyle name="SAPBEXaggItemX 2 5 2 6" xfId="27939" xr:uid="{00000000-0005-0000-0000-0000830C0000}"/>
    <cellStyle name="SAPBEXaggItemX 2 5 3" xfId="11055" xr:uid="{00000000-0005-0000-0000-0000840C0000}"/>
    <cellStyle name="SAPBEXaggItemX 2 5 4" xfId="12143" xr:uid="{00000000-0005-0000-0000-0000850C0000}"/>
    <cellStyle name="SAPBEXaggItemX 2 5 5" xfId="17428" xr:uid="{00000000-0005-0000-0000-0000860C0000}"/>
    <cellStyle name="SAPBEXaggItemX 2 5 6" xfId="22739" xr:uid="{00000000-0005-0000-0000-0000870C0000}"/>
    <cellStyle name="SAPBEXaggItemX 2 5 7" xfId="27938" xr:uid="{00000000-0005-0000-0000-0000880C0000}"/>
    <cellStyle name="SAPBEXaggItemX 2 6" xfId="11089" xr:uid="{00000000-0005-0000-0000-0000890C0000}"/>
    <cellStyle name="SAPBEXaggItemX 2 7" xfId="12109" xr:uid="{00000000-0005-0000-0000-00008A0C0000}"/>
    <cellStyle name="SAPBEXaggItemX 2 8" xfId="17394" xr:uid="{00000000-0005-0000-0000-00008B0C0000}"/>
    <cellStyle name="SAPBEXaggItemX 2 9" xfId="22705" xr:uid="{00000000-0005-0000-0000-00008C0C0000}"/>
    <cellStyle name="SAPBEXaggItemX 3" xfId="913" xr:uid="{00000000-0005-0000-0000-00008D0C0000}"/>
    <cellStyle name="SAPBEXaggItemX 3 2" xfId="914" xr:uid="{00000000-0005-0000-0000-00008E0C0000}"/>
    <cellStyle name="SAPBEXaggItemX 3 2 10" xfId="27941" xr:uid="{00000000-0005-0000-0000-00008F0C0000}"/>
    <cellStyle name="SAPBEXaggItemX 3 2 2" xfId="915" xr:uid="{00000000-0005-0000-0000-0000900C0000}"/>
    <cellStyle name="SAPBEXaggItemX 3 2 2 2" xfId="916" xr:uid="{00000000-0005-0000-0000-0000910C0000}"/>
    <cellStyle name="SAPBEXaggItemX 3 2 2 2 2" xfId="917" xr:uid="{00000000-0005-0000-0000-0000920C0000}"/>
    <cellStyle name="SAPBEXaggItemX 3 2 2 2 2 2" xfId="11049" xr:uid="{00000000-0005-0000-0000-0000930C0000}"/>
    <cellStyle name="SAPBEXaggItemX 3 2 2 2 2 3" xfId="12149" xr:uid="{00000000-0005-0000-0000-0000940C0000}"/>
    <cellStyle name="SAPBEXaggItemX 3 2 2 2 2 4" xfId="17434" xr:uid="{00000000-0005-0000-0000-0000950C0000}"/>
    <cellStyle name="SAPBEXaggItemX 3 2 2 2 2 5" xfId="22745" xr:uid="{00000000-0005-0000-0000-0000960C0000}"/>
    <cellStyle name="SAPBEXaggItemX 3 2 2 2 2 6" xfId="27944" xr:uid="{00000000-0005-0000-0000-0000970C0000}"/>
    <cellStyle name="SAPBEXaggItemX 3 2 2 2 3" xfId="11050" xr:uid="{00000000-0005-0000-0000-0000980C0000}"/>
    <cellStyle name="SAPBEXaggItemX 3 2 2 2 4" xfId="12148" xr:uid="{00000000-0005-0000-0000-0000990C0000}"/>
    <cellStyle name="SAPBEXaggItemX 3 2 2 2 5" xfId="17433" xr:uid="{00000000-0005-0000-0000-00009A0C0000}"/>
    <cellStyle name="SAPBEXaggItemX 3 2 2 2 6" xfId="22744" xr:uid="{00000000-0005-0000-0000-00009B0C0000}"/>
    <cellStyle name="SAPBEXaggItemX 3 2 2 2 7" xfId="27943" xr:uid="{00000000-0005-0000-0000-00009C0C0000}"/>
    <cellStyle name="SAPBEXaggItemX 3 2 2 3" xfId="918" xr:uid="{00000000-0005-0000-0000-00009D0C0000}"/>
    <cellStyle name="SAPBEXaggItemX 3 2 2 3 2" xfId="11048" xr:uid="{00000000-0005-0000-0000-00009E0C0000}"/>
    <cellStyle name="SAPBEXaggItemX 3 2 2 3 3" xfId="12150" xr:uid="{00000000-0005-0000-0000-00009F0C0000}"/>
    <cellStyle name="SAPBEXaggItemX 3 2 2 3 4" xfId="17435" xr:uid="{00000000-0005-0000-0000-0000A00C0000}"/>
    <cellStyle name="SAPBEXaggItemX 3 2 2 3 5" xfId="22746" xr:uid="{00000000-0005-0000-0000-0000A10C0000}"/>
    <cellStyle name="SAPBEXaggItemX 3 2 2 3 6" xfId="27945" xr:uid="{00000000-0005-0000-0000-0000A20C0000}"/>
    <cellStyle name="SAPBEXaggItemX 3 2 2 4" xfId="11051" xr:uid="{00000000-0005-0000-0000-0000A30C0000}"/>
    <cellStyle name="SAPBEXaggItemX 3 2 2 5" xfId="12147" xr:uid="{00000000-0005-0000-0000-0000A40C0000}"/>
    <cellStyle name="SAPBEXaggItemX 3 2 2 6" xfId="17432" xr:uid="{00000000-0005-0000-0000-0000A50C0000}"/>
    <cellStyle name="SAPBEXaggItemX 3 2 2 7" xfId="22743" xr:uid="{00000000-0005-0000-0000-0000A60C0000}"/>
    <cellStyle name="SAPBEXaggItemX 3 2 2 8" xfId="27942" xr:uid="{00000000-0005-0000-0000-0000A70C0000}"/>
    <cellStyle name="SAPBEXaggItemX 3 2 3" xfId="919" xr:uid="{00000000-0005-0000-0000-0000A80C0000}"/>
    <cellStyle name="SAPBEXaggItemX 3 2 3 2" xfId="920" xr:uid="{00000000-0005-0000-0000-0000A90C0000}"/>
    <cellStyle name="SAPBEXaggItemX 3 2 3 2 2" xfId="921" xr:uid="{00000000-0005-0000-0000-0000AA0C0000}"/>
    <cellStyle name="SAPBEXaggItemX 3 2 3 2 2 2" xfId="11045" xr:uid="{00000000-0005-0000-0000-0000AB0C0000}"/>
    <cellStyle name="SAPBEXaggItemX 3 2 3 2 2 3" xfId="12153" xr:uid="{00000000-0005-0000-0000-0000AC0C0000}"/>
    <cellStyle name="SAPBEXaggItemX 3 2 3 2 2 4" xfId="17438" xr:uid="{00000000-0005-0000-0000-0000AD0C0000}"/>
    <cellStyle name="SAPBEXaggItemX 3 2 3 2 2 5" xfId="22749" xr:uid="{00000000-0005-0000-0000-0000AE0C0000}"/>
    <cellStyle name="SAPBEXaggItemX 3 2 3 2 2 6" xfId="27948" xr:uid="{00000000-0005-0000-0000-0000AF0C0000}"/>
    <cellStyle name="SAPBEXaggItemX 3 2 3 2 3" xfId="11046" xr:uid="{00000000-0005-0000-0000-0000B00C0000}"/>
    <cellStyle name="SAPBEXaggItemX 3 2 3 2 4" xfId="12152" xr:uid="{00000000-0005-0000-0000-0000B10C0000}"/>
    <cellStyle name="SAPBEXaggItemX 3 2 3 2 5" xfId="17437" xr:uid="{00000000-0005-0000-0000-0000B20C0000}"/>
    <cellStyle name="SAPBEXaggItemX 3 2 3 2 6" xfId="22748" xr:uid="{00000000-0005-0000-0000-0000B30C0000}"/>
    <cellStyle name="SAPBEXaggItemX 3 2 3 2 7" xfId="27947" xr:uid="{00000000-0005-0000-0000-0000B40C0000}"/>
    <cellStyle name="SAPBEXaggItemX 3 2 3 3" xfId="922" xr:uid="{00000000-0005-0000-0000-0000B50C0000}"/>
    <cellStyle name="SAPBEXaggItemX 3 2 3 3 2" xfId="11044" xr:uid="{00000000-0005-0000-0000-0000B60C0000}"/>
    <cellStyle name="SAPBEXaggItemX 3 2 3 3 3" xfId="12154" xr:uid="{00000000-0005-0000-0000-0000B70C0000}"/>
    <cellStyle name="SAPBEXaggItemX 3 2 3 3 4" xfId="17439" xr:uid="{00000000-0005-0000-0000-0000B80C0000}"/>
    <cellStyle name="SAPBEXaggItemX 3 2 3 3 5" xfId="22750" xr:uid="{00000000-0005-0000-0000-0000B90C0000}"/>
    <cellStyle name="SAPBEXaggItemX 3 2 3 3 6" xfId="27949" xr:uid="{00000000-0005-0000-0000-0000BA0C0000}"/>
    <cellStyle name="SAPBEXaggItemX 3 2 3 4" xfId="11047" xr:uid="{00000000-0005-0000-0000-0000BB0C0000}"/>
    <cellStyle name="SAPBEXaggItemX 3 2 3 5" xfId="12151" xr:uid="{00000000-0005-0000-0000-0000BC0C0000}"/>
    <cellStyle name="SAPBEXaggItemX 3 2 3 6" xfId="17436" xr:uid="{00000000-0005-0000-0000-0000BD0C0000}"/>
    <cellStyle name="SAPBEXaggItemX 3 2 3 7" xfId="22747" xr:uid="{00000000-0005-0000-0000-0000BE0C0000}"/>
    <cellStyle name="SAPBEXaggItemX 3 2 3 8" xfId="27946" xr:uid="{00000000-0005-0000-0000-0000BF0C0000}"/>
    <cellStyle name="SAPBEXaggItemX 3 2 4" xfId="923" xr:uid="{00000000-0005-0000-0000-0000C00C0000}"/>
    <cellStyle name="SAPBEXaggItemX 3 2 4 2" xfId="924" xr:uid="{00000000-0005-0000-0000-0000C10C0000}"/>
    <cellStyle name="SAPBEXaggItemX 3 2 4 2 2" xfId="11042" xr:uid="{00000000-0005-0000-0000-0000C20C0000}"/>
    <cellStyle name="SAPBEXaggItemX 3 2 4 2 3" xfId="12156" xr:uid="{00000000-0005-0000-0000-0000C30C0000}"/>
    <cellStyle name="SAPBEXaggItemX 3 2 4 2 4" xfId="17441" xr:uid="{00000000-0005-0000-0000-0000C40C0000}"/>
    <cellStyle name="SAPBEXaggItemX 3 2 4 2 5" xfId="22752" xr:uid="{00000000-0005-0000-0000-0000C50C0000}"/>
    <cellStyle name="SAPBEXaggItemX 3 2 4 2 6" xfId="27951" xr:uid="{00000000-0005-0000-0000-0000C60C0000}"/>
    <cellStyle name="SAPBEXaggItemX 3 2 4 3" xfId="11043" xr:uid="{00000000-0005-0000-0000-0000C70C0000}"/>
    <cellStyle name="SAPBEXaggItemX 3 2 4 4" xfId="12155" xr:uid="{00000000-0005-0000-0000-0000C80C0000}"/>
    <cellStyle name="SAPBEXaggItemX 3 2 4 5" xfId="17440" xr:uid="{00000000-0005-0000-0000-0000C90C0000}"/>
    <cellStyle name="SAPBEXaggItemX 3 2 4 6" xfId="22751" xr:uid="{00000000-0005-0000-0000-0000CA0C0000}"/>
    <cellStyle name="SAPBEXaggItemX 3 2 4 7" xfId="27950" xr:uid="{00000000-0005-0000-0000-0000CB0C0000}"/>
    <cellStyle name="SAPBEXaggItemX 3 2 5" xfId="925" xr:uid="{00000000-0005-0000-0000-0000CC0C0000}"/>
    <cellStyle name="SAPBEXaggItemX 3 2 5 2" xfId="11041" xr:uid="{00000000-0005-0000-0000-0000CD0C0000}"/>
    <cellStyle name="SAPBEXaggItemX 3 2 5 3" xfId="12157" xr:uid="{00000000-0005-0000-0000-0000CE0C0000}"/>
    <cellStyle name="SAPBEXaggItemX 3 2 5 4" xfId="17442" xr:uid="{00000000-0005-0000-0000-0000CF0C0000}"/>
    <cellStyle name="SAPBEXaggItemX 3 2 5 5" xfId="22753" xr:uid="{00000000-0005-0000-0000-0000D00C0000}"/>
    <cellStyle name="SAPBEXaggItemX 3 2 5 6" xfId="27952" xr:uid="{00000000-0005-0000-0000-0000D10C0000}"/>
    <cellStyle name="SAPBEXaggItemX 3 2 6" xfId="11052" xr:uid="{00000000-0005-0000-0000-0000D20C0000}"/>
    <cellStyle name="SAPBEXaggItemX 3 2 7" xfId="12146" xr:uid="{00000000-0005-0000-0000-0000D30C0000}"/>
    <cellStyle name="SAPBEXaggItemX 3 2 8" xfId="17431" xr:uid="{00000000-0005-0000-0000-0000D40C0000}"/>
    <cellStyle name="SAPBEXaggItemX 3 2 9" xfId="22742" xr:uid="{00000000-0005-0000-0000-0000D50C0000}"/>
    <cellStyle name="SAPBEXaggItemX 3 3" xfId="926" xr:uid="{00000000-0005-0000-0000-0000D60C0000}"/>
    <cellStyle name="SAPBEXaggItemX 3 3 2" xfId="927" xr:uid="{00000000-0005-0000-0000-0000D70C0000}"/>
    <cellStyle name="SAPBEXaggItemX 3 3 2 2" xfId="928" xr:uid="{00000000-0005-0000-0000-0000D80C0000}"/>
    <cellStyle name="SAPBEXaggItemX 3 3 2 2 2" xfId="11038" xr:uid="{00000000-0005-0000-0000-0000D90C0000}"/>
    <cellStyle name="SAPBEXaggItemX 3 3 2 2 3" xfId="12160" xr:uid="{00000000-0005-0000-0000-0000DA0C0000}"/>
    <cellStyle name="SAPBEXaggItemX 3 3 2 2 4" xfId="17445" xr:uid="{00000000-0005-0000-0000-0000DB0C0000}"/>
    <cellStyle name="SAPBEXaggItemX 3 3 2 2 5" xfId="22756" xr:uid="{00000000-0005-0000-0000-0000DC0C0000}"/>
    <cellStyle name="SAPBEXaggItemX 3 3 2 2 6" xfId="27955" xr:uid="{00000000-0005-0000-0000-0000DD0C0000}"/>
    <cellStyle name="SAPBEXaggItemX 3 3 2 3" xfId="11039" xr:uid="{00000000-0005-0000-0000-0000DE0C0000}"/>
    <cellStyle name="SAPBEXaggItemX 3 3 2 4" xfId="12159" xr:uid="{00000000-0005-0000-0000-0000DF0C0000}"/>
    <cellStyle name="SAPBEXaggItemX 3 3 2 5" xfId="17444" xr:uid="{00000000-0005-0000-0000-0000E00C0000}"/>
    <cellStyle name="SAPBEXaggItemX 3 3 2 6" xfId="22755" xr:uid="{00000000-0005-0000-0000-0000E10C0000}"/>
    <cellStyle name="SAPBEXaggItemX 3 3 2 7" xfId="27954" xr:uid="{00000000-0005-0000-0000-0000E20C0000}"/>
    <cellStyle name="SAPBEXaggItemX 3 3 3" xfId="929" xr:uid="{00000000-0005-0000-0000-0000E30C0000}"/>
    <cellStyle name="SAPBEXaggItemX 3 3 3 2" xfId="11037" xr:uid="{00000000-0005-0000-0000-0000E40C0000}"/>
    <cellStyle name="SAPBEXaggItemX 3 3 3 3" xfId="12161" xr:uid="{00000000-0005-0000-0000-0000E50C0000}"/>
    <cellStyle name="SAPBEXaggItemX 3 3 3 4" xfId="17446" xr:uid="{00000000-0005-0000-0000-0000E60C0000}"/>
    <cellStyle name="SAPBEXaggItemX 3 3 3 5" xfId="22757" xr:uid="{00000000-0005-0000-0000-0000E70C0000}"/>
    <cellStyle name="SAPBEXaggItemX 3 3 3 6" xfId="27956" xr:uid="{00000000-0005-0000-0000-0000E80C0000}"/>
    <cellStyle name="SAPBEXaggItemX 3 3 4" xfId="11040" xr:uid="{00000000-0005-0000-0000-0000E90C0000}"/>
    <cellStyle name="SAPBEXaggItemX 3 3 5" xfId="12158" xr:uid="{00000000-0005-0000-0000-0000EA0C0000}"/>
    <cellStyle name="SAPBEXaggItemX 3 3 6" xfId="17443" xr:uid="{00000000-0005-0000-0000-0000EB0C0000}"/>
    <cellStyle name="SAPBEXaggItemX 3 3 7" xfId="22754" xr:uid="{00000000-0005-0000-0000-0000EC0C0000}"/>
    <cellStyle name="SAPBEXaggItemX 3 3 8" xfId="27953" xr:uid="{00000000-0005-0000-0000-0000ED0C0000}"/>
    <cellStyle name="SAPBEXaggItemX 3 4" xfId="11053" xr:uid="{00000000-0005-0000-0000-0000EE0C0000}"/>
    <cellStyle name="SAPBEXaggItemX 3 5" xfId="12145" xr:uid="{00000000-0005-0000-0000-0000EF0C0000}"/>
    <cellStyle name="SAPBEXaggItemX 3 6" xfId="17430" xr:uid="{00000000-0005-0000-0000-0000F00C0000}"/>
    <cellStyle name="SAPBEXaggItemX 3 7" xfId="22741" xr:uid="{00000000-0005-0000-0000-0000F10C0000}"/>
    <cellStyle name="SAPBEXaggItemX 3 8" xfId="27940" xr:uid="{00000000-0005-0000-0000-0000F20C0000}"/>
    <cellStyle name="SAPBEXaggItemX 4" xfId="930" xr:uid="{00000000-0005-0000-0000-0000F30C0000}"/>
    <cellStyle name="SAPBEXaggItemX 4 10" xfId="27957" xr:uid="{00000000-0005-0000-0000-0000F40C0000}"/>
    <cellStyle name="SAPBEXaggItemX 4 2" xfId="931" xr:uid="{00000000-0005-0000-0000-0000F50C0000}"/>
    <cellStyle name="SAPBEXaggItemX 4 2 10" xfId="27958" xr:uid="{00000000-0005-0000-0000-0000F60C0000}"/>
    <cellStyle name="SAPBEXaggItemX 4 2 2" xfId="932" xr:uid="{00000000-0005-0000-0000-0000F70C0000}"/>
    <cellStyle name="SAPBEXaggItemX 4 2 2 2" xfId="933" xr:uid="{00000000-0005-0000-0000-0000F80C0000}"/>
    <cellStyle name="SAPBEXaggItemX 4 2 2 2 2" xfId="934" xr:uid="{00000000-0005-0000-0000-0000F90C0000}"/>
    <cellStyle name="SAPBEXaggItemX 4 2 2 2 2 2" xfId="11032" xr:uid="{00000000-0005-0000-0000-0000FA0C0000}"/>
    <cellStyle name="SAPBEXaggItemX 4 2 2 2 2 3" xfId="12166" xr:uid="{00000000-0005-0000-0000-0000FB0C0000}"/>
    <cellStyle name="SAPBEXaggItemX 4 2 2 2 2 4" xfId="17451" xr:uid="{00000000-0005-0000-0000-0000FC0C0000}"/>
    <cellStyle name="SAPBEXaggItemX 4 2 2 2 2 5" xfId="22762" xr:uid="{00000000-0005-0000-0000-0000FD0C0000}"/>
    <cellStyle name="SAPBEXaggItemX 4 2 2 2 2 6" xfId="27961" xr:uid="{00000000-0005-0000-0000-0000FE0C0000}"/>
    <cellStyle name="SAPBEXaggItemX 4 2 2 2 3" xfId="11033" xr:uid="{00000000-0005-0000-0000-0000FF0C0000}"/>
    <cellStyle name="SAPBEXaggItemX 4 2 2 2 4" xfId="12165" xr:uid="{00000000-0005-0000-0000-0000000D0000}"/>
    <cellStyle name="SAPBEXaggItemX 4 2 2 2 5" xfId="17450" xr:uid="{00000000-0005-0000-0000-0000010D0000}"/>
    <cellStyle name="SAPBEXaggItemX 4 2 2 2 6" xfId="22761" xr:uid="{00000000-0005-0000-0000-0000020D0000}"/>
    <cellStyle name="SAPBEXaggItemX 4 2 2 2 7" xfId="27960" xr:uid="{00000000-0005-0000-0000-0000030D0000}"/>
    <cellStyle name="SAPBEXaggItemX 4 2 2 3" xfId="935" xr:uid="{00000000-0005-0000-0000-0000040D0000}"/>
    <cellStyle name="SAPBEXaggItemX 4 2 2 3 2" xfId="11031" xr:uid="{00000000-0005-0000-0000-0000050D0000}"/>
    <cellStyle name="SAPBEXaggItemX 4 2 2 3 3" xfId="12167" xr:uid="{00000000-0005-0000-0000-0000060D0000}"/>
    <cellStyle name="SAPBEXaggItemX 4 2 2 3 4" xfId="17452" xr:uid="{00000000-0005-0000-0000-0000070D0000}"/>
    <cellStyle name="SAPBEXaggItemX 4 2 2 3 5" xfId="22763" xr:uid="{00000000-0005-0000-0000-0000080D0000}"/>
    <cellStyle name="SAPBEXaggItemX 4 2 2 3 6" xfId="27962" xr:uid="{00000000-0005-0000-0000-0000090D0000}"/>
    <cellStyle name="SAPBEXaggItemX 4 2 2 4" xfId="11034" xr:uid="{00000000-0005-0000-0000-00000A0D0000}"/>
    <cellStyle name="SAPBEXaggItemX 4 2 2 5" xfId="12164" xr:uid="{00000000-0005-0000-0000-00000B0D0000}"/>
    <cellStyle name="SAPBEXaggItemX 4 2 2 6" xfId="17449" xr:uid="{00000000-0005-0000-0000-00000C0D0000}"/>
    <cellStyle name="SAPBEXaggItemX 4 2 2 7" xfId="22760" xr:uid="{00000000-0005-0000-0000-00000D0D0000}"/>
    <cellStyle name="SAPBEXaggItemX 4 2 2 8" xfId="27959" xr:uid="{00000000-0005-0000-0000-00000E0D0000}"/>
    <cellStyle name="SAPBEXaggItemX 4 2 3" xfId="936" xr:uid="{00000000-0005-0000-0000-00000F0D0000}"/>
    <cellStyle name="SAPBEXaggItemX 4 2 3 2" xfId="937" xr:uid="{00000000-0005-0000-0000-0000100D0000}"/>
    <cellStyle name="SAPBEXaggItemX 4 2 3 2 2" xfId="938" xr:uid="{00000000-0005-0000-0000-0000110D0000}"/>
    <cellStyle name="SAPBEXaggItemX 4 2 3 2 2 2" xfId="11028" xr:uid="{00000000-0005-0000-0000-0000120D0000}"/>
    <cellStyle name="SAPBEXaggItemX 4 2 3 2 2 3" xfId="12170" xr:uid="{00000000-0005-0000-0000-0000130D0000}"/>
    <cellStyle name="SAPBEXaggItemX 4 2 3 2 2 4" xfId="17455" xr:uid="{00000000-0005-0000-0000-0000140D0000}"/>
    <cellStyle name="SAPBEXaggItemX 4 2 3 2 2 5" xfId="22766" xr:uid="{00000000-0005-0000-0000-0000150D0000}"/>
    <cellStyle name="SAPBEXaggItemX 4 2 3 2 2 6" xfId="27965" xr:uid="{00000000-0005-0000-0000-0000160D0000}"/>
    <cellStyle name="SAPBEXaggItemX 4 2 3 2 3" xfId="11029" xr:uid="{00000000-0005-0000-0000-0000170D0000}"/>
    <cellStyle name="SAPBEXaggItemX 4 2 3 2 4" xfId="12169" xr:uid="{00000000-0005-0000-0000-0000180D0000}"/>
    <cellStyle name="SAPBEXaggItemX 4 2 3 2 5" xfId="17454" xr:uid="{00000000-0005-0000-0000-0000190D0000}"/>
    <cellStyle name="SAPBEXaggItemX 4 2 3 2 6" xfId="22765" xr:uid="{00000000-0005-0000-0000-00001A0D0000}"/>
    <cellStyle name="SAPBEXaggItemX 4 2 3 2 7" xfId="27964" xr:uid="{00000000-0005-0000-0000-00001B0D0000}"/>
    <cellStyle name="SAPBEXaggItemX 4 2 3 3" xfId="939" xr:uid="{00000000-0005-0000-0000-00001C0D0000}"/>
    <cellStyle name="SAPBEXaggItemX 4 2 3 3 2" xfId="11027" xr:uid="{00000000-0005-0000-0000-00001D0D0000}"/>
    <cellStyle name="SAPBEXaggItemX 4 2 3 3 3" xfId="12171" xr:uid="{00000000-0005-0000-0000-00001E0D0000}"/>
    <cellStyle name="SAPBEXaggItemX 4 2 3 3 4" xfId="17456" xr:uid="{00000000-0005-0000-0000-00001F0D0000}"/>
    <cellStyle name="SAPBEXaggItemX 4 2 3 3 5" xfId="22767" xr:uid="{00000000-0005-0000-0000-0000200D0000}"/>
    <cellStyle name="SAPBEXaggItemX 4 2 3 3 6" xfId="27966" xr:uid="{00000000-0005-0000-0000-0000210D0000}"/>
    <cellStyle name="SAPBEXaggItemX 4 2 3 4" xfId="11030" xr:uid="{00000000-0005-0000-0000-0000220D0000}"/>
    <cellStyle name="SAPBEXaggItemX 4 2 3 5" xfId="12168" xr:uid="{00000000-0005-0000-0000-0000230D0000}"/>
    <cellStyle name="SAPBEXaggItemX 4 2 3 6" xfId="17453" xr:uid="{00000000-0005-0000-0000-0000240D0000}"/>
    <cellStyle name="SAPBEXaggItemX 4 2 3 7" xfId="22764" xr:uid="{00000000-0005-0000-0000-0000250D0000}"/>
    <cellStyle name="SAPBEXaggItemX 4 2 3 8" xfId="27963" xr:uid="{00000000-0005-0000-0000-0000260D0000}"/>
    <cellStyle name="SAPBEXaggItemX 4 2 4" xfId="940" xr:uid="{00000000-0005-0000-0000-0000270D0000}"/>
    <cellStyle name="SAPBEXaggItemX 4 2 4 2" xfId="941" xr:uid="{00000000-0005-0000-0000-0000280D0000}"/>
    <cellStyle name="SAPBEXaggItemX 4 2 4 2 2" xfId="11025" xr:uid="{00000000-0005-0000-0000-0000290D0000}"/>
    <cellStyle name="SAPBEXaggItemX 4 2 4 2 3" xfId="12173" xr:uid="{00000000-0005-0000-0000-00002A0D0000}"/>
    <cellStyle name="SAPBEXaggItemX 4 2 4 2 4" xfId="17458" xr:uid="{00000000-0005-0000-0000-00002B0D0000}"/>
    <cellStyle name="SAPBEXaggItemX 4 2 4 2 5" xfId="22769" xr:uid="{00000000-0005-0000-0000-00002C0D0000}"/>
    <cellStyle name="SAPBEXaggItemX 4 2 4 2 6" xfId="27968" xr:uid="{00000000-0005-0000-0000-00002D0D0000}"/>
    <cellStyle name="SAPBEXaggItemX 4 2 4 3" xfId="11026" xr:uid="{00000000-0005-0000-0000-00002E0D0000}"/>
    <cellStyle name="SAPBEXaggItemX 4 2 4 4" xfId="12172" xr:uid="{00000000-0005-0000-0000-00002F0D0000}"/>
    <cellStyle name="SAPBEXaggItemX 4 2 4 5" xfId="17457" xr:uid="{00000000-0005-0000-0000-0000300D0000}"/>
    <cellStyle name="SAPBEXaggItemX 4 2 4 6" xfId="22768" xr:uid="{00000000-0005-0000-0000-0000310D0000}"/>
    <cellStyle name="SAPBEXaggItemX 4 2 4 7" xfId="27967" xr:uid="{00000000-0005-0000-0000-0000320D0000}"/>
    <cellStyle name="SAPBEXaggItemX 4 2 5" xfId="942" xr:uid="{00000000-0005-0000-0000-0000330D0000}"/>
    <cellStyle name="SAPBEXaggItemX 4 2 5 2" xfId="11024" xr:uid="{00000000-0005-0000-0000-0000340D0000}"/>
    <cellStyle name="SAPBEXaggItemX 4 2 5 3" xfId="12174" xr:uid="{00000000-0005-0000-0000-0000350D0000}"/>
    <cellStyle name="SAPBEXaggItemX 4 2 5 4" xfId="17459" xr:uid="{00000000-0005-0000-0000-0000360D0000}"/>
    <cellStyle name="SAPBEXaggItemX 4 2 5 5" xfId="22770" xr:uid="{00000000-0005-0000-0000-0000370D0000}"/>
    <cellStyle name="SAPBEXaggItemX 4 2 5 6" xfId="27969" xr:uid="{00000000-0005-0000-0000-0000380D0000}"/>
    <cellStyle name="SAPBEXaggItemX 4 2 6" xfId="11035" xr:uid="{00000000-0005-0000-0000-0000390D0000}"/>
    <cellStyle name="SAPBEXaggItemX 4 2 7" xfId="12163" xr:uid="{00000000-0005-0000-0000-00003A0D0000}"/>
    <cellStyle name="SAPBEXaggItemX 4 2 8" xfId="17448" xr:uid="{00000000-0005-0000-0000-00003B0D0000}"/>
    <cellStyle name="SAPBEXaggItemX 4 2 9" xfId="22759" xr:uid="{00000000-0005-0000-0000-00003C0D0000}"/>
    <cellStyle name="SAPBEXaggItemX 4 3" xfId="943" xr:uid="{00000000-0005-0000-0000-00003D0D0000}"/>
    <cellStyle name="SAPBEXaggItemX 4 3 2" xfId="944" xr:uid="{00000000-0005-0000-0000-00003E0D0000}"/>
    <cellStyle name="SAPBEXaggItemX 4 3 2 2" xfId="945" xr:uid="{00000000-0005-0000-0000-00003F0D0000}"/>
    <cellStyle name="SAPBEXaggItemX 4 3 2 2 2" xfId="11021" xr:uid="{00000000-0005-0000-0000-0000400D0000}"/>
    <cellStyle name="SAPBEXaggItemX 4 3 2 2 3" xfId="12177" xr:uid="{00000000-0005-0000-0000-0000410D0000}"/>
    <cellStyle name="SAPBEXaggItemX 4 3 2 2 4" xfId="17462" xr:uid="{00000000-0005-0000-0000-0000420D0000}"/>
    <cellStyle name="SAPBEXaggItemX 4 3 2 2 5" xfId="22773" xr:uid="{00000000-0005-0000-0000-0000430D0000}"/>
    <cellStyle name="SAPBEXaggItemX 4 3 2 2 6" xfId="27972" xr:uid="{00000000-0005-0000-0000-0000440D0000}"/>
    <cellStyle name="SAPBEXaggItemX 4 3 2 3" xfId="11022" xr:uid="{00000000-0005-0000-0000-0000450D0000}"/>
    <cellStyle name="SAPBEXaggItemX 4 3 2 4" xfId="12176" xr:uid="{00000000-0005-0000-0000-0000460D0000}"/>
    <cellStyle name="SAPBEXaggItemX 4 3 2 5" xfId="17461" xr:uid="{00000000-0005-0000-0000-0000470D0000}"/>
    <cellStyle name="SAPBEXaggItemX 4 3 2 6" xfId="22772" xr:uid="{00000000-0005-0000-0000-0000480D0000}"/>
    <cellStyle name="SAPBEXaggItemX 4 3 2 7" xfId="27971" xr:uid="{00000000-0005-0000-0000-0000490D0000}"/>
    <cellStyle name="SAPBEXaggItemX 4 3 3" xfId="946" xr:uid="{00000000-0005-0000-0000-00004A0D0000}"/>
    <cellStyle name="SAPBEXaggItemX 4 3 3 2" xfId="11020" xr:uid="{00000000-0005-0000-0000-00004B0D0000}"/>
    <cellStyle name="SAPBEXaggItemX 4 3 3 3" xfId="12178" xr:uid="{00000000-0005-0000-0000-00004C0D0000}"/>
    <cellStyle name="SAPBEXaggItemX 4 3 3 4" xfId="17463" xr:uid="{00000000-0005-0000-0000-00004D0D0000}"/>
    <cellStyle name="SAPBEXaggItemX 4 3 3 5" xfId="22774" xr:uid="{00000000-0005-0000-0000-00004E0D0000}"/>
    <cellStyle name="SAPBEXaggItemX 4 3 3 6" xfId="27973" xr:uid="{00000000-0005-0000-0000-00004F0D0000}"/>
    <cellStyle name="SAPBEXaggItemX 4 3 4" xfId="11023" xr:uid="{00000000-0005-0000-0000-0000500D0000}"/>
    <cellStyle name="SAPBEXaggItemX 4 3 5" xfId="12175" xr:uid="{00000000-0005-0000-0000-0000510D0000}"/>
    <cellStyle name="SAPBEXaggItemX 4 3 6" xfId="17460" xr:uid="{00000000-0005-0000-0000-0000520D0000}"/>
    <cellStyle name="SAPBEXaggItemX 4 3 7" xfId="22771" xr:uid="{00000000-0005-0000-0000-0000530D0000}"/>
    <cellStyle name="SAPBEXaggItemX 4 3 8" xfId="27970" xr:uid="{00000000-0005-0000-0000-0000540D0000}"/>
    <cellStyle name="SAPBEXaggItemX 4 4" xfId="947" xr:uid="{00000000-0005-0000-0000-0000550D0000}"/>
    <cellStyle name="SAPBEXaggItemX 4 4 2" xfId="948" xr:uid="{00000000-0005-0000-0000-0000560D0000}"/>
    <cellStyle name="SAPBEXaggItemX 4 4 2 2" xfId="949" xr:uid="{00000000-0005-0000-0000-0000570D0000}"/>
    <cellStyle name="SAPBEXaggItemX 4 4 2 2 2" xfId="11017" xr:uid="{00000000-0005-0000-0000-0000580D0000}"/>
    <cellStyle name="SAPBEXaggItemX 4 4 2 2 3" xfId="12181" xr:uid="{00000000-0005-0000-0000-0000590D0000}"/>
    <cellStyle name="SAPBEXaggItemX 4 4 2 2 4" xfId="17466" xr:uid="{00000000-0005-0000-0000-00005A0D0000}"/>
    <cellStyle name="SAPBEXaggItemX 4 4 2 2 5" xfId="22777" xr:uid="{00000000-0005-0000-0000-00005B0D0000}"/>
    <cellStyle name="SAPBEXaggItemX 4 4 2 2 6" xfId="27976" xr:uid="{00000000-0005-0000-0000-00005C0D0000}"/>
    <cellStyle name="SAPBEXaggItemX 4 4 2 3" xfId="11018" xr:uid="{00000000-0005-0000-0000-00005D0D0000}"/>
    <cellStyle name="SAPBEXaggItemX 4 4 2 4" xfId="12180" xr:uid="{00000000-0005-0000-0000-00005E0D0000}"/>
    <cellStyle name="SAPBEXaggItemX 4 4 2 5" xfId="17465" xr:uid="{00000000-0005-0000-0000-00005F0D0000}"/>
    <cellStyle name="SAPBEXaggItemX 4 4 2 6" xfId="22776" xr:uid="{00000000-0005-0000-0000-0000600D0000}"/>
    <cellStyle name="SAPBEXaggItemX 4 4 2 7" xfId="27975" xr:uid="{00000000-0005-0000-0000-0000610D0000}"/>
    <cellStyle name="SAPBEXaggItemX 4 4 3" xfId="950" xr:uid="{00000000-0005-0000-0000-0000620D0000}"/>
    <cellStyle name="SAPBEXaggItemX 4 4 3 2" xfId="11016" xr:uid="{00000000-0005-0000-0000-0000630D0000}"/>
    <cellStyle name="SAPBEXaggItemX 4 4 3 3" xfId="12182" xr:uid="{00000000-0005-0000-0000-0000640D0000}"/>
    <cellStyle name="SAPBEXaggItemX 4 4 3 4" xfId="17467" xr:uid="{00000000-0005-0000-0000-0000650D0000}"/>
    <cellStyle name="SAPBEXaggItemX 4 4 3 5" xfId="22778" xr:uid="{00000000-0005-0000-0000-0000660D0000}"/>
    <cellStyle name="SAPBEXaggItemX 4 4 3 6" xfId="27977" xr:uid="{00000000-0005-0000-0000-0000670D0000}"/>
    <cellStyle name="SAPBEXaggItemX 4 4 4" xfId="11019" xr:uid="{00000000-0005-0000-0000-0000680D0000}"/>
    <cellStyle name="SAPBEXaggItemX 4 4 5" xfId="12179" xr:uid="{00000000-0005-0000-0000-0000690D0000}"/>
    <cellStyle name="SAPBEXaggItemX 4 4 6" xfId="17464" xr:uid="{00000000-0005-0000-0000-00006A0D0000}"/>
    <cellStyle name="SAPBEXaggItemX 4 4 7" xfId="22775" xr:uid="{00000000-0005-0000-0000-00006B0D0000}"/>
    <cellStyle name="SAPBEXaggItemX 4 4 8" xfId="27974" xr:uid="{00000000-0005-0000-0000-00006C0D0000}"/>
    <cellStyle name="SAPBEXaggItemX 4 5" xfId="951" xr:uid="{00000000-0005-0000-0000-00006D0D0000}"/>
    <cellStyle name="SAPBEXaggItemX 4 5 2" xfId="11015" xr:uid="{00000000-0005-0000-0000-00006E0D0000}"/>
    <cellStyle name="SAPBEXaggItemX 4 5 3" xfId="12183" xr:uid="{00000000-0005-0000-0000-00006F0D0000}"/>
    <cellStyle name="SAPBEXaggItemX 4 5 4" xfId="17468" xr:uid="{00000000-0005-0000-0000-0000700D0000}"/>
    <cellStyle name="SAPBEXaggItemX 4 5 5" xfId="22779" xr:uid="{00000000-0005-0000-0000-0000710D0000}"/>
    <cellStyle name="SAPBEXaggItemX 4 5 6" xfId="27978" xr:uid="{00000000-0005-0000-0000-0000720D0000}"/>
    <cellStyle name="SAPBEXaggItemX 4 6" xfId="11036" xr:uid="{00000000-0005-0000-0000-0000730D0000}"/>
    <cellStyle name="SAPBEXaggItemX 4 7" xfId="12162" xr:uid="{00000000-0005-0000-0000-0000740D0000}"/>
    <cellStyle name="SAPBEXaggItemX 4 8" xfId="17447" xr:uid="{00000000-0005-0000-0000-0000750D0000}"/>
    <cellStyle name="SAPBEXaggItemX 4 9" xfId="22758" xr:uid="{00000000-0005-0000-0000-0000760D0000}"/>
    <cellStyle name="SAPBEXaggItemX 5" xfId="952" xr:uid="{00000000-0005-0000-0000-0000770D0000}"/>
    <cellStyle name="SAPBEXaggItemX 5 10" xfId="27979" xr:uid="{00000000-0005-0000-0000-0000780D0000}"/>
    <cellStyle name="SAPBEXaggItemX 5 2" xfId="953" xr:uid="{00000000-0005-0000-0000-0000790D0000}"/>
    <cellStyle name="SAPBEXaggItemX 5 2 2" xfId="954" xr:uid="{00000000-0005-0000-0000-00007A0D0000}"/>
    <cellStyle name="SAPBEXaggItemX 5 2 2 2" xfId="955" xr:uid="{00000000-0005-0000-0000-00007B0D0000}"/>
    <cellStyle name="SAPBEXaggItemX 5 2 2 2 2" xfId="11011" xr:uid="{00000000-0005-0000-0000-00007C0D0000}"/>
    <cellStyle name="SAPBEXaggItemX 5 2 2 2 3" xfId="12187" xr:uid="{00000000-0005-0000-0000-00007D0D0000}"/>
    <cellStyle name="SAPBEXaggItemX 5 2 2 2 4" xfId="17472" xr:uid="{00000000-0005-0000-0000-00007E0D0000}"/>
    <cellStyle name="SAPBEXaggItemX 5 2 2 2 5" xfId="22783" xr:uid="{00000000-0005-0000-0000-00007F0D0000}"/>
    <cellStyle name="SAPBEXaggItemX 5 2 2 2 6" xfId="27982" xr:uid="{00000000-0005-0000-0000-0000800D0000}"/>
    <cellStyle name="SAPBEXaggItemX 5 2 2 3" xfId="11012" xr:uid="{00000000-0005-0000-0000-0000810D0000}"/>
    <cellStyle name="SAPBEXaggItemX 5 2 2 4" xfId="12186" xr:uid="{00000000-0005-0000-0000-0000820D0000}"/>
    <cellStyle name="SAPBEXaggItemX 5 2 2 5" xfId="17471" xr:uid="{00000000-0005-0000-0000-0000830D0000}"/>
    <cellStyle name="SAPBEXaggItemX 5 2 2 6" xfId="22782" xr:uid="{00000000-0005-0000-0000-0000840D0000}"/>
    <cellStyle name="SAPBEXaggItemX 5 2 2 7" xfId="27981" xr:uid="{00000000-0005-0000-0000-0000850D0000}"/>
    <cellStyle name="SAPBEXaggItemX 5 2 3" xfId="956" xr:uid="{00000000-0005-0000-0000-0000860D0000}"/>
    <cellStyle name="SAPBEXaggItemX 5 2 3 2" xfId="11010" xr:uid="{00000000-0005-0000-0000-0000870D0000}"/>
    <cellStyle name="SAPBEXaggItemX 5 2 3 3" xfId="12188" xr:uid="{00000000-0005-0000-0000-0000880D0000}"/>
    <cellStyle name="SAPBEXaggItemX 5 2 3 4" xfId="17473" xr:uid="{00000000-0005-0000-0000-0000890D0000}"/>
    <cellStyle name="SAPBEXaggItemX 5 2 3 5" xfId="22784" xr:uid="{00000000-0005-0000-0000-00008A0D0000}"/>
    <cellStyle name="SAPBEXaggItemX 5 2 3 6" xfId="27983" xr:uid="{00000000-0005-0000-0000-00008B0D0000}"/>
    <cellStyle name="SAPBEXaggItemX 5 2 4" xfId="11013" xr:uid="{00000000-0005-0000-0000-00008C0D0000}"/>
    <cellStyle name="SAPBEXaggItemX 5 2 5" xfId="12185" xr:uid="{00000000-0005-0000-0000-00008D0D0000}"/>
    <cellStyle name="SAPBEXaggItemX 5 2 6" xfId="17470" xr:uid="{00000000-0005-0000-0000-00008E0D0000}"/>
    <cellStyle name="SAPBEXaggItemX 5 2 7" xfId="22781" xr:uid="{00000000-0005-0000-0000-00008F0D0000}"/>
    <cellStyle name="SAPBEXaggItemX 5 2 8" xfId="27980" xr:uid="{00000000-0005-0000-0000-0000900D0000}"/>
    <cellStyle name="SAPBEXaggItemX 5 3" xfId="957" xr:uid="{00000000-0005-0000-0000-0000910D0000}"/>
    <cellStyle name="SAPBEXaggItemX 5 3 2" xfId="958" xr:uid="{00000000-0005-0000-0000-0000920D0000}"/>
    <cellStyle name="SAPBEXaggItemX 5 3 2 2" xfId="959" xr:uid="{00000000-0005-0000-0000-0000930D0000}"/>
    <cellStyle name="SAPBEXaggItemX 5 3 2 2 2" xfId="11007" xr:uid="{00000000-0005-0000-0000-0000940D0000}"/>
    <cellStyle name="SAPBEXaggItemX 5 3 2 2 3" xfId="12191" xr:uid="{00000000-0005-0000-0000-0000950D0000}"/>
    <cellStyle name="SAPBEXaggItemX 5 3 2 2 4" xfId="17476" xr:uid="{00000000-0005-0000-0000-0000960D0000}"/>
    <cellStyle name="SAPBEXaggItemX 5 3 2 2 5" xfId="22787" xr:uid="{00000000-0005-0000-0000-0000970D0000}"/>
    <cellStyle name="SAPBEXaggItemX 5 3 2 2 6" xfId="27986" xr:uid="{00000000-0005-0000-0000-0000980D0000}"/>
    <cellStyle name="SAPBEXaggItemX 5 3 2 3" xfId="11008" xr:uid="{00000000-0005-0000-0000-0000990D0000}"/>
    <cellStyle name="SAPBEXaggItemX 5 3 2 4" xfId="12190" xr:uid="{00000000-0005-0000-0000-00009A0D0000}"/>
    <cellStyle name="SAPBEXaggItemX 5 3 2 5" xfId="17475" xr:uid="{00000000-0005-0000-0000-00009B0D0000}"/>
    <cellStyle name="SAPBEXaggItemX 5 3 2 6" xfId="22786" xr:uid="{00000000-0005-0000-0000-00009C0D0000}"/>
    <cellStyle name="SAPBEXaggItemX 5 3 2 7" xfId="27985" xr:uid="{00000000-0005-0000-0000-00009D0D0000}"/>
    <cellStyle name="SAPBEXaggItemX 5 3 3" xfId="960" xr:uid="{00000000-0005-0000-0000-00009E0D0000}"/>
    <cellStyle name="SAPBEXaggItemX 5 3 3 2" xfId="11006" xr:uid="{00000000-0005-0000-0000-00009F0D0000}"/>
    <cellStyle name="SAPBEXaggItemX 5 3 3 3" xfId="12192" xr:uid="{00000000-0005-0000-0000-0000A00D0000}"/>
    <cellStyle name="SAPBEXaggItemX 5 3 3 4" xfId="17477" xr:uid="{00000000-0005-0000-0000-0000A10D0000}"/>
    <cellStyle name="SAPBEXaggItemX 5 3 3 5" xfId="22788" xr:uid="{00000000-0005-0000-0000-0000A20D0000}"/>
    <cellStyle name="SAPBEXaggItemX 5 3 3 6" xfId="27987" xr:uid="{00000000-0005-0000-0000-0000A30D0000}"/>
    <cellStyle name="SAPBEXaggItemX 5 3 4" xfId="11009" xr:uid="{00000000-0005-0000-0000-0000A40D0000}"/>
    <cellStyle name="SAPBEXaggItemX 5 3 5" xfId="12189" xr:uid="{00000000-0005-0000-0000-0000A50D0000}"/>
    <cellStyle name="SAPBEXaggItemX 5 3 6" xfId="17474" xr:uid="{00000000-0005-0000-0000-0000A60D0000}"/>
    <cellStyle name="SAPBEXaggItemX 5 3 7" xfId="22785" xr:uid="{00000000-0005-0000-0000-0000A70D0000}"/>
    <cellStyle name="SAPBEXaggItemX 5 3 8" xfId="27984" xr:uid="{00000000-0005-0000-0000-0000A80D0000}"/>
    <cellStyle name="SAPBEXaggItemX 5 4" xfId="961" xr:uid="{00000000-0005-0000-0000-0000A90D0000}"/>
    <cellStyle name="SAPBEXaggItemX 5 4 2" xfId="962" xr:uid="{00000000-0005-0000-0000-0000AA0D0000}"/>
    <cellStyle name="SAPBEXaggItemX 5 4 2 2" xfId="11004" xr:uid="{00000000-0005-0000-0000-0000AB0D0000}"/>
    <cellStyle name="SAPBEXaggItemX 5 4 2 3" xfId="12194" xr:uid="{00000000-0005-0000-0000-0000AC0D0000}"/>
    <cellStyle name="SAPBEXaggItemX 5 4 2 4" xfId="17479" xr:uid="{00000000-0005-0000-0000-0000AD0D0000}"/>
    <cellStyle name="SAPBEXaggItemX 5 4 2 5" xfId="22790" xr:uid="{00000000-0005-0000-0000-0000AE0D0000}"/>
    <cellStyle name="SAPBEXaggItemX 5 4 2 6" xfId="27989" xr:uid="{00000000-0005-0000-0000-0000AF0D0000}"/>
    <cellStyle name="SAPBEXaggItemX 5 4 3" xfId="11005" xr:uid="{00000000-0005-0000-0000-0000B00D0000}"/>
    <cellStyle name="SAPBEXaggItemX 5 4 4" xfId="12193" xr:uid="{00000000-0005-0000-0000-0000B10D0000}"/>
    <cellStyle name="SAPBEXaggItemX 5 4 5" xfId="17478" xr:uid="{00000000-0005-0000-0000-0000B20D0000}"/>
    <cellStyle name="SAPBEXaggItemX 5 4 6" xfId="22789" xr:uid="{00000000-0005-0000-0000-0000B30D0000}"/>
    <cellStyle name="SAPBEXaggItemX 5 4 7" xfId="27988" xr:uid="{00000000-0005-0000-0000-0000B40D0000}"/>
    <cellStyle name="SAPBEXaggItemX 5 5" xfId="963" xr:uid="{00000000-0005-0000-0000-0000B50D0000}"/>
    <cellStyle name="SAPBEXaggItemX 5 5 2" xfId="6023" xr:uid="{00000000-0005-0000-0000-0000B60D0000}"/>
    <cellStyle name="SAPBEXaggItemX 5 5 3" xfId="12195" xr:uid="{00000000-0005-0000-0000-0000B70D0000}"/>
    <cellStyle name="SAPBEXaggItemX 5 5 4" xfId="17480" xr:uid="{00000000-0005-0000-0000-0000B80D0000}"/>
    <cellStyle name="SAPBEXaggItemX 5 5 5" xfId="22791" xr:uid="{00000000-0005-0000-0000-0000B90D0000}"/>
    <cellStyle name="SAPBEXaggItemX 5 5 6" xfId="27990" xr:uid="{00000000-0005-0000-0000-0000BA0D0000}"/>
    <cellStyle name="SAPBEXaggItemX 5 6" xfId="11014" xr:uid="{00000000-0005-0000-0000-0000BB0D0000}"/>
    <cellStyle name="SAPBEXaggItemX 5 7" xfId="12184" xr:uid="{00000000-0005-0000-0000-0000BC0D0000}"/>
    <cellStyle name="SAPBEXaggItemX 5 8" xfId="17469" xr:uid="{00000000-0005-0000-0000-0000BD0D0000}"/>
    <cellStyle name="SAPBEXaggItemX 5 9" xfId="22780" xr:uid="{00000000-0005-0000-0000-0000BE0D0000}"/>
    <cellStyle name="SAPBEXaggItemX 6" xfId="964" xr:uid="{00000000-0005-0000-0000-0000BF0D0000}"/>
    <cellStyle name="SAPBEXaggItemX 6 2" xfId="965" xr:uid="{00000000-0005-0000-0000-0000C00D0000}"/>
    <cellStyle name="SAPBEXaggItemX 6 2 2" xfId="966" xr:uid="{00000000-0005-0000-0000-0000C10D0000}"/>
    <cellStyle name="SAPBEXaggItemX 6 2 2 2" xfId="11001" xr:uid="{00000000-0005-0000-0000-0000C20D0000}"/>
    <cellStyle name="SAPBEXaggItemX 6 2 2 3" xfId="12198" xr:uid="{00000000-0005-0000-0000-0000C30D0000}"/>
    <cellStyle name="SAPBEXaggItemX 6 2 2 4" xfId="17483" xr:uid="{00000000-0005-0000-0000-0000C40D0000}"/>
    <cellStyle name="SAPBEXaggItemX 6 2 2 5" xfId="22794" xr:uid="{00000000-0005-0000-0000-0000C50D0000}"/>
    <cellStyle name="SAPBEXaggItemX 6 2 2 6" xfId="27993" xr:uid="{00000000-0005-0000-0000-0000C60D0000}"/>
    <cellStyle name="SAPBEXaggItemX 6 2 3" xfId="11002" xr:uid="{00000000-0005-0000-0000-0000C70D0000}"/>
    <cellStyle name="SAPBEXaggItemX 6 2 4" xfId="12197" xr:uid="{00000000-0005-0000-0000-0000C80D0000}"/>
    <cellStyle name="SAPBEXaggItemX 6 2 5" xfId="17482" xr:uid="{00000000-0005-0000-0000-0000C90D0000}"/>
    <cellStyle name="SAPBEXaggItemX 6 2 6" xfId="22793" xr:uid="{00000000-0005-0000-0000-0000CA0D0000}"/>
    <cellStyle name="SAPBEXaggItemX 6 2 7" xfId="27992" xr:uid="{00000000-0005-0000-0000-0000CB0D0000}"/>
    <cellStyle name="SAPBEXaggItemX 6 3" xfId="967" xr:uid="{00000000-0005-0000-0000-0000CC0D0000}"/>
    <cellStyle name="SAPBEXaggItemX 6 3 2" xfId="11000" xr:uid="{00000000-0005-0000-0000-0000CD0D0000}"/>
    <cellStyle name="SAPBEXaggItemX 6 3 3" xfId="12199" xr:uid="{00000000-0005-0000-0000-0000CE0D0000}"/>
    <cellStyle name="SAPBEXaggItemX 6 3 4" xfId="17484" xr:uid="{00000000-0005-0000-0000-0000CF0D0000}"/>
    <cellStyle name="SAPBEXaggItemX 6 3 5" xfId="22795" xr:uid="{00000000-0005-0000-0000-0000D00D0000}"/>
    <cellStyle name="SAPBEXaggItemX 6 3 6" xfId="27994" xr:uid="{00000000-0005-0000-0000-0000D10D0000}"/>
    <cellStyle name="SAPBEXaggItemX 6 4" xfId="11003" xr:uid="{00000000-0005-0000-0000-0000D20D0000}"/>
    <cellStyle name="SAPBEXaggItemX 6 5" xfId="12196" xr:uid="{00000000-0005-0000-0000-0000D30D0000}"/>
    <cellStyle name="SAPBEXaggItemX 6 6" xfId="17481" xr:uid="{00000000-0005-0000-0000-0000D40D0000}"/>
    <cellStyle name="SAPBEXaggItemX 6 7" xfId="22792" xr:uid="{00000000-0005-0000-0000-0000D50D0000}"/>
    <cellStyle name="SAPBEXaggItemX 6 8" xfId="27991" xr:uid="{00000000-0005-0000-0000-0000D60D0000}"/>
    <cellStyle name="SAPBEXaggItemX 7" xfId="968" xr:uid="{00000000-0005-0000-0000-0000D70D0000}"/>
    <cellStyle name="SAPBEXaggItemX 7 2" xfId="969" xr:uid="{00000000-0005-0000-0000-0000D80D0000}"/>
    <cellStyle name="SAPBEXaggItemX 7 2 2" xfId="10998" xr:uid="{00000000-0005-0000-0000-0000D90D0000}"/>
    <cellStyle name="SAPBEXaggItemX 7 2 3" xfId="12201" xr:uid="{00000000-0005-0000-0000-0000DA0D0000}"/>
    <cellStyle name="SAPBEXaggItemX 7 2 4" xfId="17486" xr:uid="{00000000-0005-0000-0000-0000DB0D0000}"/>
    <cellStyle name="SAPBEXaggItemX 7 2 5" xfId="22797" xr:uid="{00000000-0005-0000-0000-0000DC0D0000}"/>
    <cellStyle name="SAPBEXaggItemX 7 2 6" xfId="27996" xr:uid="{00000000-0005-0000-0000-0000DD0D0000}"/>
    <cellStyle name="SAPBEXaggItemX 7 3" xfId="10999" xr:uid="{00000000-0005-0000-0000-0000DE0D0000}"/>
    <cellStyle name="SAPBEXaggItemX 7 4" xfId="12200" xr:uid="{00000000-0005-0000-0000-0000DF0D0000}"/>
    <cellStyle name="SAPBEXaggItemX 7 5" xfId="17485" xr:uid="{00000000-0005-0000-0000-0000E00D0000}"/>
    <cellStyle name="SAPBEXaggItemX 7 6" xfId="22796" xr:uid="{00000000-0005-0000-0000-0000E10D0000}"/>
    <cellStyle name="SAPBEXaggItemX 7 7" xfId="27995" xr:uid="{00000000-0005-0000-0000-0000E20D0000}"/>
    <cellStyle name="SAPBEXaggItemX 8" xfId="11724" xr:uid="{00000000-0005-0000-0000-0000E30D0000}"/>
    <cellStyle name="SAPBEXaggItemX 9" xfId="11821" xr:uid="{00000000-0005-0000-0000-0000E40D0000}"/>
    <cellStyle name="SAPBEXchaText" xfId="84" xr:uid="{00000000-0005-0000-0000-0000E50D0000}"/>
    <cellStyle name="SAPBEXchaText 2" xfId="970" xr:uid="{00000000-0005-0000-0000-0000E60D0000}"/>
    <cellStyle name="SAPBEXchaText 2 10" xfId="17487" xr:uid="{00000000-0005-0000-0000-0000E70D0000}"/>
    <cellStyle name="SAPBEXchaText 2 11" xfId="22798" xr:uid="{00000000-0005-0000-0000-0000E80D0000}"/>
    <cellStyle name="SAPBEXchaText 2 12" xfId="27997" xr:uid="{00000000-0005-0000-0000-0000E90D0000}"/>
    <cellStyle name="SAPBEXchaText 2 2" xfId="971" xr:uid="{00000000-0005-0000-0000-0000EA0D0000}"/>
    <cellStyle name="SAPBEXchaText 2 2 10" xfId="27998" xr:uid="{00000000-0005-0000-0000-0000EB0D0000}"/>
    <cellStyle name="SAPBEXchaText 2 2 2" xfId="972" xr:uid="{00000000-0005-0000-0000-0000EC0D0000}"/>
    <cellStyle name="SAPBEXchaText 2 2 2 2" xfId="973" xr:uid="{00000000-0005-0000-0000-0000ED0D0000}"/>
    <cellStyle name="SAPBEXchaText 2 2 2 2 10" xfId="28000" xr:uid="{00000000-0005-0000-0000-0000EE0D0000}"/>
    <cellStyle name="SAPBEXchaText 2 2 2 2 2" xfId="974" xr:uid="{00000000-0005-0000-0000-0000EF0D0000}"/>
    <cellStyle name="SAPBEXchaText 2 2 2 2 2 2" xfId="975" xr:uid="{00000000-0005-0000-0000-0000F00D0000}"/>
    <cellStyle name="SAPBEXchaText 2 2 2 2 2 2 2" xfId="976" xr:uid="{00000000-0005-0000-0000-0000F10D0000}"/>
    <cellStyle name="SAPBEXchaText 2 2 2 2 2 2 2 2" xfId="10991" xr:uid="{00000000-0005-0000-0000-0000F20D0000}"/>
    <cellStyle name="SAPBEXchaText 2 2 2 2 2 2 2 3" xfId="12208" xr:uid="{00000000-0005-0000-0000-0000F30D0000}"/>
    <cellStyle name="SAPBEXchaText 2 2 2 2 2 2 2 4" xfId="17493" xr:uid="{00000000-0005-0000-0000-0000F40D0000}"/>
    <cellStyle name="SAPBEXchaText 2 2 2 2 2 2 2 5" xfId="22804" xr:uid="{00000000-0005-0000-0000-0000F50D0000}"/>
    <cellStyle name="SAPBEXchaText 2 2 2 2 2 2 2 6" xfId="28003" xr:uid="{00000000-0005-0000-0000-0000F60D0000}"/>
    <cellStyle name="SAPBEXchaText 2 2 2 2 2 2 3" xfId="10992" xr:uid="{00000000-0005-0000-0000-0000F70D0000}"/>
    <cellStyle name="SAPBEXchaText 2 2 2 2 2 2 4" xfId="12207" xr:uid="{00000000-0005-0000-0000-0000F80D0000}"/>
    <cellStyle name="SAPBEXchaText 2 2 2 2 2 2 5" xfId="17492" xr:uid="{00000000-0005-0000-0000-0000F90D0000}"/>
    <cellStyle name="SAPBEXchaText 2 2 2 2 2 2 6" xfId="22803" xr:uid="{00000000-0005-0000-0000-0000FA0D0000}"/>
    <cellStyle name="SAPBEXchaText 2 2 2 2 2 2 7" xfId="28002" xr:uid="{00000000-0005-0000-0000-0000FB0D0000}"/>
    <cellStyle name="SAPBEXchaText 2 2 2 2 2 3" xfId="977" xr:uid="{00000000-0005-0000-0000-0000FC0D0000}"/>
    <cellStyle name="SAPBEXchaText 2 2 2 2 2 3 2" xfId="10990" xr:uid="{00000000-0005-0000-0000-0000FD0D0000}"/>
    <cellStyle name="SAPBEXchaText 2 2 2 2 2 3 3" xfId="12209" xr:uid="{00000000-0005-0000-0000-0000FE0D0000}"/>
    <cellStyle name="SAPBEXchaText 2 2 2 2 2 3 4" xfId="17494" xr:uid="{00000000-0005-0000-0000-0000FF0D0000}"/>
    <cellStyle name="SAPBEXchaText 2 2 2 2 2 3 5" xfId="22805" xr:uid="{00000000-0005-0000-0000-0000000E0000}"/>
    <cellStyle name="SAPBEXchaText 2 2 2 2 2 3 6" xfId="28004" xr:uid="{00000000-0005-0000-0000-0000010E0000}"/>
    <cellStyle name="SAPBEXchaText 2 2 2 2 2 4" xfId="10993" xr:uid="{00000000-0005-0000-0000-0000020E0000}"/>
    <cellStyle name="SAPBEXchaText 2 2 2 2 2 5" xfId="12206" xr:uid="{00000000-0005-0000-0000-0000030E0000}"/>
    <cellStyle name="SAPBEXchaText 2 2 2 2 2 6" xfId="17491" xr:uid="{00000000-0005-0000-0000-0000040E0000}"/>
    <cellStyle name="SAPBEXchaText 2 2 2 2 2 7" xfId="22802" xr:uid="{00000000-0005-0000-0000-0000050E0000}"/>
    <cellStyle name="SAPBEXchaText 2 2 2 2 2 8" xfId="28001" xr:uid="{00000000-0005-0000-0000-0000060E0000}"/>
    <cellStyle name="SAPBEXchaText 2 2 2 2 3" xfId="978" xr:uid="{00000000-0005-0000-0000-0000070E0000}"/>
    <cellStyle name="SAPBEXchaText 2 2 2 2 3 2" xfId="979" xr:uid="{00000000-0005-0000-0000-0000080E0000}"/>
    <cellStyle name="SAPBEXchaText 2 2 2 2 3 2 2" xfId="980" xr:uid="{00000000-0005-0000-0000-0000090E0000}"/>
    <cellStyle name="SAPBEXchaText 2 2 2 2 3 2 2 2" xfId="10987" xr:uid="{00000000-0005-0000-0000-00000A0E0000}"/>
    <cellStyle name="SAPBEXchaText 2 2 2 2 3 2 2 3" xfId="12212" xr:uid="{00000000-0005-0000-0000-00000B0E0000}"/>
    <cellStyle name="SAPBEXchaText 2 2 2 2 3 2 2 4" xfId="17497" xr:uid="{00000000-0005-0000-0000-00000C0E0000}"/>
    <cellStyle name="SAPBEXchaText 2 2 2 2 3 2 2 5" xfId="22808" xr:uid="{00000000-0005-0000-0000-00000D0E0000}"/>
    <cellStyle name="SAPBEXchaText 2 2 2 2 3 2 2 6" xfId="28007" xr:uid="{00000000-0005-0000-0000-00000E0E0000}"/>
    <cellStyle name="SAPBEXchaText 2 2 2 2 3 2 3" xfId="10988" xr:uid="{00000000-0005-0000-0000-00000F0E0000}"/>
    <cellStyle name="SAPBEXchaText 2 2 2 2 3 2 4" xfId="12211" xr:uid="{00000000-0005-0000-0000-0000100E0000}"/>
    <cellStyle name="SAPBEXchaText 2 2 2 2 3 2 5" xfId="17496" xr:uid="{00000000-0005-0000-0000-0000110E0000}"/>
    <cellStyle name="SAPBEXchaText 2 2 2 2 3 2 6" xfId="22807" xr:uid="{00000000-0005-0000-0000-0000120E0000}"/>
    <cellStyle name="SAPBEXchaText 2 2 2 2 3 2 7" xfId="28006" xr:uid="{00000000-0005-0000-0000-0000130E0000}"/>
    <cellStyle name="SAPBEXchaText 2 2 2 2 3 3" xfId="981" xr:uid="{00000000-0005-0000-0000-0000140E0000}"/>
    <cellStyle name="SAPBEXchaText 2 2 2 2 3 3 2" xfId="10986" xr:uid="{00000000-0005-0000-0000-0000150E0000}"/>
    <cellStyle name="SAPBEXchaText 2 2 2 2 3 3 3" xfId="12213" xr:uid="{00000000-0005-0000-0000-0000160E0000}"/>
    <cellStyle name="SAPBEXchaText 2 2 2 2 3 3 4" xfId="17498" xr:uid="{00000000-0005-0000-0000-0000170E0000}"/>
    <cellStyle name="SAPBEXchaText 2 2 2 2 3 3 5" xfId="22809" xr:uid="{00000000-0005-0000-0000-0000180E0000}"/>
    <cellStyle name="SAPBEXchaText 2 2 2 2 3 3 6" xfId="28008" xr:uid="{00000000-0005-0000-0000-0000190E0000}"/>
    <cellStyle name="SAPBEXchaText 2 2 2 2 3 4" xfId="10989" xr:uid="{00000000-0005-0000-0000-00001A0E0000}"/>
    <cellStyle name="SAPBEXchaText 2 2 2 2 3 5" xfId="12210" xr:uid="{00000000-0005-0000-0000-00001B0E0000}"/>
    <cellStyle name="SAPBEXchaText 2 2 2 2 3 6" xfId="17495" xr:uid="{00000000-0005-0000-0000-00001C0E0000}"/>
    <cellStyle name="SAPBEXchaText 2 2 2 2 3 7" xfId="22806" xr:uid="{00000000-0005-0000-0000-00001D0E0000}"/>
    <cellStyle name="SAPBEXchaText 2 2 2 2 3 8" xfId="28005" xr:uid="{00000000-0005-0000-0000-00001E0E0000}"/>
    <cellStyle name="SAPBEXchaText 2 2 2 2 4" xfId="982" xr:uid="{00000000-0005-0000-0000-00001F0E0000}"/>
    <cellStyle name="SAPBEXchaText 2 2 2 2 4 2" xfId="983" xr:uid="{00000000-0005-0000-0000-0000200E0000}"/>
    <cellStyle name="SAPBEXchaText 2 2 2 2 4 2 2" xfId="10984" xr:uid="{00000000-0005-0000-0000-0000210E0000}"/>
    <cellStyle name="SAPBEXchaText 2 2 2 2 4 2 3" xfId="12215" xr:uid="{00000000-0005-0000-0000-0000220E0000}"/>
    <cellStyle name="SAPBEXchaText 2 2 2 2 4 2 4" xfId="17500" xr:uid="{00000000-0005-0000-0000-0000230E0000}"/>
    <cellStyle name="SAPBEXchaText 2 2 2 2 4 2 5" xfId="22811" xr:uid="{00000000-0005-0000-0000-0000240E0000}"/>
    <cellStyle name="SAPBEXchaText 2 2 2 2 4 2 6" xfId="28010" xr:uid="{00000000-0005-0000-0000-0000250E0000}"/>
    <cellStyle name="SAPBEXchaText 2 2 2 2 4 3" xfId="10985" xr:uid="{00000000-0005-0000-0000-0000260E0000}"/>
    <cellStyle name="SAPBEXchaText 2 2 2 2 4 4" xfId="12214" xr:uid="{00000000-0005-0000-0000-0000270E0000}"/>
    <cellStyle name="SAPBEXchaText 2 2 2 2 4 5" xfId="17499" xr:uid="{00000000-0005-0000-0000-0000280E0000}"/>
    <cellStyle name="SAPBEXchaText 2 2 2 2 4 6" xfId="22810" xr:uid="{00000000-0005-0000-0000-0000290E0000}"/>
    <cellStyle name="SAPBEXchaText 2 2 2 2 4 7" xfId="28009" xr:uid="{00000000-0005-0000-0000-00002A0E0000}"/>
    <cellStyle name="SAPBEXchaText 2 2 2 2 5" xfId="984" xr:uid="{00000000-0005-0000-0000-00002B0E0000}"/>
    <cellStyle name="SAPBEXchaText 2 2 2 2 5 2" xfId="10983" xr:uid="{00000000-0005-0000-0000-00002C0E0000}"/>
    <cellStyle name="SAPBEXchaText 2 2 2 2 5 3" xfId="12216" xr:uid="{00000000-0005-0000-0000-00002D0E0000}"/>
    <cellStyle name="SAPBEXchaText 2 2 2 2 5 4" xfId="17501" xr:uid="{00000000-0005-0000-0000-00002E0E0000}"/>
    <cellStyle name="SAPBEXchaText 2 2 2 2 5 5" xfId="22812" xr:uid="{00000000-0005-0000-0000-00002F0E0000}"/>
    <cellStyle name="SAPBEXchaText 2 2 2 2 5 6" xfId="28011" xr:uid="{00000000-0005-0000-0000-0000300E0000}"/>
    <cellStyle name="SAPBEXchaText 2 2 2 2 6" xfId="10994" xr:uid="{00000000-0005-0000-0000-0000310E0000}"/>
    <cellStyle name="SAPBEXchaText 2 2 2 2 7" xfId="12205" xr:uid="{00000000-0005-0000-0000-0000320E0000}"/>
    <cellStyle name="SAPBEXchaText 2 2 2 2 8" xfId="17490" xr:uid="{00000000-0005-0000-0000-0000330E0000}"/>
    <cellStyle name="SAPBEXchaText 2 2 2 2 9" xfId="22801" xr:uid="{00000000-0005-0000-0000-0000340E0000}"/>
    <cellStyle name="SAPBEXchaText 2 2 2 3" xfId="985" xr:uid="{00000000-0005-0000-0000-0000350E0000}"/>
    <cellStyle name="SAPBEXchaText 2 2 2 3 2" xfId="986" xr:uid="{00000000-0005-0000-0000-0000360E0000}"/>
    <cellStyle name="SAPBEXchaText 2 2 2 3 2 2" xfId="987" xr:uid="{00000000-0005-0000-0000-0000370E0000}"/>
    <cellStyle name="SAPBEXchaText 2 2 2 3 2 2 2" xfId="10980" xr:uid="{00000000-0005-0000-0000-0000380E0000}"/>
    <cellStyle name="SAPBEXchaText 2 2 2 3 2 2 3" xfId="12219" xr:uid="{00000000-0005-0000-0000-0000390E0000}"/>
    <cellStyle name="SAPBEXchaText 2 2 2 3 2 2 4" xfId="17504" xr:uid="{00000000-0005-0000-0000-00003A0E0000}"/>
    <cellStyle name="SAPBEXchaText 2 2 2 3 2 2 5" xfId="22815" xr:uid="{00000000-0005-0000-0000-00003B0E0000}"/>
    <cellStyle name="SAPBEXchaText 2 2 2 3 2 2 6" xfId="28014" xr:uid="{00000000-0005-0000-0000-00003C0E0000}"/>
    <cellStyle name="SAPBEXchaText 2 2 2 3 2 3" xfId="10981" xr:uid="{00000000-0005-0000-0000-00003D0E0000}"/>
    <cellStyle name="SAPBEXchaText 2 2 2 3 2 4" xfId="12218" xr:uid="{00000000-0005-0000-0000-00003E0E0000}"/>
    <cellStyle name="SAPBEXchaText 2 2 2 3 2 5" xfId="17503" xr:uid="{00000000-0005-0000-0000-00003F0E0000}"/>
    <cellStyle name="SAPBEXchaText 2 2 2 3 2 6" xfId="22814" xr:uid="{00000000-0005-0000-0000-0000400E0000}"/>
    <cellStyle name="SAPBEXchaText 2 2 2 3 2 7" xfId="28013" xr:uid="{00000000-0005-0000-0000-0000410E0000}"/>
    <cellStyle name="SAPBEXchaText 2 2 2 3 3" xfId="988" xr:uid="{00000000-0005-0000-0000-0000420E0000}"/>
    <cellStyle name="SAPBEXchaText 2 2 2 3 3 2" xfId="10979" xr:uid="{00000000-0005-0000-0000-0000430E0000}"/>
    <cellStyle name="SAPBEXchaText 2 2 2 3 3 3" xfId="12220" xr:uid="{00000000-0005-0000-0000-0000440E0000}"/>
    <cellStyle name="SAPBEXchaText 2 2 2 3 3 4" xfId="17505" xr:uid="{00000000-0005-0000-0000-0000450E0000}"/>
    <cellStyle name="SAPBEXchaText 2 2 2 3 3 5" xfId="22816" xr:uid="{00000000-0005-0000-0000-0000460E0000}"/>
    <cellStyle name="SAPBEXchaText 2 2 2 3 3 6" xfId="28015" xr:uid="{00000000-0005-0000-0000-0000470E0000}"/>
    <cellStyle name="SAPBEXchaText 2 2 2 3 4" xfId="10982" xr:uid="{00000000-0005-0000-0000-0000480E0000}"/>
    <cellStyle name="SAPBEXchaText 2 2 2 3 5" xfId="12217" xr:uid="{00000000-0005-0000-0000-0000490E0000}"/>
    <cellStyle name="SAPBEXchaText 2 2 2 3 6" xfId="17502" xr:uid="{00000000-0005-0000-0000-00004A0E0000}"/>
    <cellStyle name="SAPBEXchaText 2 2 2 3 7" xfId="22813" xr:uid="{00000000-0005-0000-0000-00004B0E0000}"/>
    <cellStyle name="SAPBEXchaText 2 2 2 3 8" xfId="28012" xr:uid="{00000000-0005-0000-0000-00004C0E0000}"/>
    <cellStyle name="SAPBEXchaText 2 2 2 4" xfId="10995" xr:uid="{00000000-0005-0000-0000-00004D0E0000}"/>
    <cellStyle name="SAPBEXchaText 2 2 2 5" xfId="12204" xr:uid="{00000000-0005-0000-0000-00004E0E0000}"/>
    <cellStyle name="SAPBEXchaText 2 2 2 6" xfId="17489" xr:uid="{00000000-0005-0000-0000-00004F0E0000}"/>
    <cellStyle name="SAPBEXchaText 2 2 2 7" xfId="22800" xr:uid="{00000000-0005-0000-0000-0000500E0000}"/>
    <cellStyle name="SAPBEXchaText 2 2 2 8" xfId="27999" xr:uid="{00000000-0005-0000-0000-0000510E0000}"/>
    <cellStyle name="SAPBEXchaText 2 2 3" xfId="989" xr:uid="{00000000-0005-0000-0000-0000520E0000}"/>
    <cellStyle name="SAPBEXchaText 2 2 3 10" xfId="28016" xr:uid="{00000000-0005-0000-0000-0000530E0000}"/>
    <cellStyle name="SAPBEXchaText 2 2 3 2" xfId="990" xr:uid="{00000000-0005-0000-0000-0000540E0000}"/>
    <cellStyle name="SAPBEXchaText 2 2 3 2 2" xfId="991" xr:uid="{00000000-0005-0000-0000-0000550E0000}"/>
    <cellStyle name="SAPBEXchaText 2 2 3 2 2 2" xfId="992" xr:uid="{00000000-0005-0000-0000-0000560E0000}"/>
    <cellStyle name="SAPBEXchaText 2 2 3 2 2 2 2" xfId="10975" xr:uid="{00000000-0005-0000-0000-0000570E0000}"/>
    <cellStyle name="SAPBEXchaText 2 2 3 2 2 2 3" xfId="12224" xr:uid="{00000000-0005-0000-0000-0000580E0000}"/>
    <cellStyle name="SAPBEXchaText 2 2 3 2 2 2 4" xfId="17509" xr:uid="{00000000-0005-0000-0000-0000590E0000}"/>
    <cellStyle name="SAPBEXchaText 2 2 3 2 2 2 5" xfId="22820" xr:uid="{00000000-0005-0000-0000-00005A0E0000}"/>
    <cellStyle name="SAPBEXchaText 2 2 3 2 2 2 6" xfId="28019" xr:uid="{00000000-0005-0000-0000-00005B0E0000}"/>
    <cellStyle name="SAPBEXchaText 2 2 3 2 2 3" xfId="10976" xr:uid="{00000000-0005-0000-0000-00005C0E0000}"/>
    <cellStyle name="SAPBEXchaText 2 2 3 2 2 4" xfId="12223" xr:uid="{00000000-0005-0000-0000-00005D0E0000}"/>
    <cellStyle name="SAPBEXchaText 2 2 3 2 2 5" xfId="17508" xr:uid="{00000000-0005-0000-0000-00005E0E0000}"/>
    <cellStyle name="SAPBEXchaText 2 2 3 2 2 6" xfId="22819" xr:uid="{00000000-0005-0000-0000-00005F0E0000}"/>
    <cellStyle name="SAPBEXchaText 2 2 3 2 2 7" xfId="28018" xr:uid="{00000000-0005-0000-0000-0000600E0000}"/>
    <cellStyle name="SAPBEXchaText 2 2 3 2 3" xfId="993" xr:uid="{00000000-0005-0000-0000-0000610E0000}"/>
    <cellStyle name="SAPBEXchaText 2 2 3 2 3 2" xfId="10974" xr:uid="{00000000-0005-0000-0000-0000620E0000}"/>
    <cellStyle name="SAPBEXchaText 2 2 3 2 3 3" xfId="12225" xr:uid="{00000000-0005-0000-0000-0000630E0000}"/>
    <cellStyle name="SAPBEXchaText 2 2 3 2 3 4" xfId="17510" xr:uid="{00000000-0005-0000-0000-0000640E0000}"/>
    <cellStyle name="SAPBEXchaText 2 2 3 2 3 5" xfId="22821" xr:uid="{00000000-0005-0000-0000-0000650E0000}"/>
    <cellStyle name="SAPBEXchaText 2 2 3 2 3 6" xfId="28020" xr:uid="{00000000-0005-0000-0000-0000660E0000}"/>
    <cellStyle name="SAPBEXchaText 2 2 3 2 4" xfId="10977" xr:uid="{00000000-0005-0000-0000-0000670E0000}"/>
    <cellStyle name="SAPBEXchaText 2 2 3 2 5" xfId="12222" xr:uid="{00000000-0005-0000-0000-0000680E0000}"/>
    <cellStyle name="SAPBEXchaText 2 2 3 2 6" xfId="17507" xr:uid="{00000000-0005-0000-0000-0000690E0000}"/>
    <cellStyle name="SAPBEXchaText 2 2 3 2 7" xfId="22818" xr:uid="{00000000-0005-0000-0000-00006A0E0000}"/>
    <cellStyle name="SAPBEXchaText 2 2 3 2 8" xfId="28017" xr:uid="{00000000-0005-0000-0000-00006B0E0000}"/>
    <cellStyle name="SAPBEXchaText 2 2 3 3" xfId="994" xr:uid="{00000000-0005-0000-0000-00006C0E0000}"/>
    <cellStyle name="SAPBEXchaText 2 2 3 3 2" xfId="995" xr:uid="{00000000-0005-0000-0000-00006D0E0000}"/>
    <cellStyle name="SAPBEXchaText 2 2 3 3 2 2" xfId="996" xr:uid="{00000000-0005-0000-0000-00006E0E0000}"/>
    <cellStyle name="SAPBEXchaText 2 2 3 3 2 2 2" xfId="10971" xr:uid="{00000000-0005-0000-0000-00006F0E0000}"/>
    <cellStyle name="SAPBEXchaText 2 2 3 3 2 2 3" xfId="12228" xr:uid="{00000000-0005-0000-0000-0000700E0000}"/>
    <cellStyle name="SAPBEXchaText 2 2 3 3 2 2 4" xfId="17513" xr:uid="{00000000-0005-0000-0000-0000710E0000}"/>
    <cellStyle name="SAPBEXchaText 2 2 3 3 2 2 5" xfId="22824" xr:uid="{00000000-0005-0000-0000-0000720E0000}"/>
    <cellStyle name="SAPBEXchaText 2 2 3 3 2 2 6" xfId="28023" xr:uid="{00000000-0005-0000-0000-0000730E0000}"/>
    <cellStyle name="SAPBEXchaText 2 2 3 3 2 3" xfId="10972" xr:uid="{00000000-0005-0000-0000-0000740E0000}"/>
    <cellStyle name="SAPBEXchaText 2 2 3 3 2 4" xfId="12227" xr:uid="{00000000-0005-0000-0000-0000750E0000}"/>
    <cellStyle name="SAPBEXchaText 2 2 3 3 2 5" xfId="17512" xr:uid="{00000000-0005-0000-0000-0000760E0000}"/>
    <cellStyle name="SAPBEXchaText 2 2 3 3 2 6" xfId="22823" xr:uid="{00000000-0005-0000-0000-0000770E0000}"/>
    <cellStyle name="SAPBEXchaText 2 2 3 3 2 7" xfId="28022" xr:uid="{00000000-0005-0000-0000-0000780E0000}"/>
    <cellStyle name="SAPBEXchaText 2 2 3 3 3" xfId="997" xr:uid="{00000000-0005-0000-0000-0000790E0000}"/>
    <cellStyle name="SAPBEXchaText 2 2 3 3 3 2" xfId="10970" xr:uid="{00000000-0005-0000-0000-00007A0E0000}"/>
    <cellStyle name="SAPBEXchaText 2 2 3 3 3 3" xfId="12229" xr:uid="{00000000-0005-0000-0000-00007B0E0000}"/>
    <cellStyle name="SAPBEXchaText 2 2 3 3 3 4" xfId="17514" xr:uid="{00000000-0005-0000-0000-00007C0E0000}"/>
    <cellStyle name="SAPBEXchaText 2 2 3 3 3 5" xfId="22825" xr:uid="{00000000-0005-0000-0000-00007D0E0000}"/>
    <cellStyle name="SAPBEXchaText 2 2 3 3 3 6" xfId="28024" xr:uid="{00000000-0005-0000-0000-00007E0E0000}"/>
    <cellStyle name="SAPBEXchaText 2 2 3 3 4" xfId="10973" xr:uid="{00000000-0005-0000-0000-00007F0E0000}"/>
    <cellStyle name="SAPBEXchaText 2 2 3 3 5" xfId="12226" xr:uid="{00000000-0005-0000-0000-0000800E0000}"/>
    <cellStyle name="SAPBEXchaText 2 2 3 3 6" xfId="17511" xr:uid="{00000000-0005-0000-0000-0000810E0000}"/>
    <cellStyle name="SAPBEXchaText 2 2 3 3 7" xfId="22822" xr:uid="{00000000-0005-0000-0000-0000820E0000}"/>
    <cellStyle name="SAPBEXchaText 2 2 3 3 8" xfId="28021" xr:uid="{00000000-0005-0000-0000-0000830E0000}"/>
    <cellStyle name="SAPBEXchaText 2 2 3 4" xfId="998" xr:uid="{00000000-0005-0000-0000-0000840E0000}"/>
    <cellStyle name="SAPBEXchaText 2 2 3 4 2" xfId="999" xr:uid="{00000000-0005-0000-0000-0000850E0000}"/>
    <cellStyle name="SAPBEXchaText 2 2 3 4 2 2" xfId="10968" xr:uid="{00000000-0005-0000-0000-0000860E0000}"/>
    <cellStyle name="SAPBEXchaText 2 2 3 4 2 3" xfId="12231" xr:uid="{00000000-0005-0000-0000-0000870E0000}"/>
    <cellStyle name="SAPBEXchaText 2 2 3 4 2 4" xfId="17516" xr:uid="{00000000-0005-0000-0000-0000880E0000}"/>
    <cellStyle name="SAPBEXchaText 2 2 3 4 2 5" xfId="22827" xr:uid="{00000000-0005-0000-0000-0000890E0000}"/>
    <cellStyle name="SAPBEXchaText 2 2 3 4 2 6" xfId="28026" xr:uid="{00000000-0005-0000-0000-00008A0E0000}"/>
    <cellStyle name="SAPBEXchaText 2 2 3 4 3" xfId="10969" xr:uid="{00000000-0005-0000-0000-00008B0E0000}"/>
    <cellStyle name="SAPBEXchaText 2 2 3 4 4" xfId="12230" xr:uid="{00000000-0005-0000-0000-00008C0E0000}"/>
    <cellStyle name="SAPBEXchaText 2 2 3 4 5" xfId="17515" xr:uid="{00000000-0005-0000-0000-00008D0E0000}"/>
    <cellStyle name="SAPBEXchaText 2 2 3 4 6" xfId="22826" xr:uid="{00000000-0005-0000-0000-00008E0E0000}"/>
    <cellStyle name="SAPBEXchaText 2 2 3 4 7" xfId="28025" xr:uid="{00000000-0005-0000-0000-00008F0E0000}"/>
    <cellStyle name="SAPBEXchaText 2 2 3 5" xfId="1000" xr:uid="{00000000-0005-0000-0000-0000900E0000}"/>
    <cellStyle name="SAPBEXchaText 2 2 3 5 2" xfId="10967" xr:uid="{00000000-0005-0000-0000-0000910E0000}"/>
    <cellStyle name="SAPBEXchaText 2 2 3 5 3" xfId="12232" xr:uid="{00000000-0005-0000-0000-0000920E0000}"/>
    <cellStyle name="SAPBEXchaText 2 2 3 5 4" xfId="17517" xr:uid="{00000000-0005-0000-0000-0000930E0000}"/>
    <cellStyle name="SAPBEXchaText 2 2 3 5 5" xfId="22828" xr:uid="{00000000-0005-0000-0000-0000940E0000}"/>
    <cellStyle name="SAPBEXchaText 2 2 3 5 6" xfId="28027" xr:uid="{00000000-0005-0000-0000-0000950E0000}"/>
    <cellStyle name="SAPBEXchaText 2 2 3 6" xfId="10978" xr:uid="{00000000-0005-0000-0000-0000960E0000}"/>
    <cellStyle name="SAPBEXchaText 2 2 3 7" xfId="12221" xr:uid="{00000000-0005-0000-0000-0000970E0000}"/>
    <cellStyle name="SAPBEXchaText 2 2 3 8" xfId="17506" xr:uid="{00000000-0005-0000-0000-0000980E0000}"/>
    <cellStyle name="SAPBEXchaText 2 2 3 9" xfId="22817" xr:uid="{00000000-0005-0000-0000-0000990E0000}"/>
    <cellStyle name="SAPBEXchaText 2 2 4" xfId="1001" xr:uid="{00000000-0005-0000-0000-00009A0E0000}"/>
    <cellStyle name="SAPBEXchaText 2 2 4 2" xfId="1002" xr:uid="{00000000-0005-0000-0000-00009B0E0000}"/>
    <cellStyle name="SAPBEXchaText 2 2 4 2 2" xfId="1003" xr:uid="{00000000-0005-0000-0000-00009C0E0000}"/>
    <cellStyle name="SAPBEXchaText 2 2 4 2 2 2" xfId="10964" xr:uid="{00000000-0005-0000-0000-00009D0E0000}"/>
    <cellStyle name="SAPBEXchaText 2 2 4 2 2 3" xfId="12235" xr:uid="{00000000-0005-0000-0000-00009E0E0000}"/>
    <cellStyle name="SAPBEXchaText 2 2 4 2 2 4" xfId="17520" xr:uid="{00000000-0005-0000-0000-00009F0E0000}"/>
    <cellStyle name="SAPBEXchaText 2 2 4 2 2 5" xfId="22831" xr:uid="{00000000-0005-0000-0000-0000A00E0000}"/>
    <cellStyle name="SAPBEXchaText 2 2 4 2 2 6" xfId="28030" xr:uid="{00000000-0005-0000-0000-0000A10E0000}"/>
    <cellStyle name="SAPBEXchaText 2 2 4 2 3" xfId="10965" xr:uid="{00000000-0005-0000-0000-0000A20E0000}"/>
    <cellStyle name="SAPBEXchaText 2 2 4 2 4" xfId="12234" xr:uid="{00000000-0005-0000-0000-0000A30E0000}"/>
    <cellStyle name="SAPBEXchaText 2 2 4 2 5" xfId="17519" xr:uid="{00000000-0005-0000-0000-0000A40E0000}"/>
    <cellStyle name="SAPBEXchaText 2 2 4 2 6" xfId="22830" xr:uid="{00000000-0005-0000-0000-0000A50E0000}"/>
    <cellStyle name="SAPBEXchaText 2 2 4 2 7" xfId="28029" xr:uid="{00000000-0005-0000-0000-0000A60E0000}"/>
    <cellStyle name="SAPBEXchaText 2 2 4 3" xfId="1004" xr:uid="{00000000-0005-0000-0000-0000A70E0000}"/>
    <cellStyle name="SAPBEXchaText 2 2 4 3 2" xfId="10963" xr:uid="{00000000-0005-0000-0000-0000A80E0000}"/>
    <cellStyle name="SAPBEXchaText 2 2 4 3 3" xfId="12236" xr:uid="{00000000-0005-0000-0000-0000A90E0000}"/>
    <cellStyle name="SAPBEXchaText 2 2 4 3 4" xfId="17521" xr:uid="{00000000-0005-0000-0000-0000AA0E0000}"/>
    <cellStyle name="SAPBEXchaText 2 2 4 3 5" xfId="22832" xr:uid="{00000000-0005-0000-0000-0000AB0E0000}"/>
    <cellStyle name="SAPBEXchaText 2 2 4 3 6" xfId="28031" xr:uid="{00000000-0005-0000-0000-0000AC0E0000}"/>
    <cellStyle name="SAPBEXchaText 2 2 4 4" xfId="10966" xr:uid="{00000000-0005-0000-0000-0000AD0E0000}"/>
    <cellStyle name="SAPBEXchaText 2 2 4 5" xfId="12233" xr:uid="{00000000-0005-0000-0000-0000AE0E0000}"/>
    <cellStyle name="SAPBEXchaText 2 2 4 6" xfId="17518" xr:uid="{00000000-0005-0000-0000-0000AF0E0000}"/>
    <cellStyle name="SAPBEXchaText 2 2 4 7" xfId="22829" xr:uid="{00000000-0005-0000-0000-0000B00E0000}"/>
    <cellStyle name="SAPBEXchaText 2 2 4 8" xfId="28028" xr:uid="{00000000-0005-0000-0000-0000B10E0000}"/>
    <cellStyle name="SAPBEXchaText 2 2 5" xfId="1005" xr:uid="{00000000-0005-0000-0000-0000B20E0000}"/>
    <cellStyle name="SAPBEXchaText 2 2 5 2" xfId="1006" xr:uid="{00000000-0005-0000-0000-0000B30E0000}"/>
    <cellStyle name="SAPBEXchaText 2 2 5 2 2" xfId="10961" xr:uid="{00000000-0005-0000-0000-0000B40E0000}"/>
    <cellStyle name="SAPBEXchaText 2 2 5 2 3" xfId="12238" xr:uid="{00000000-0005-0000-0000-0000B50E0000}"/>
    <cellStyle name="SAPBEXchaText 2 2 5 2 4" xfId="17523" xr:uid="{00000000-0005-0000-0000-0000B60E0000}"/>
    <cellStyle name="SAPBEXchaText 2 2 5 2 5" xfId="22834" xr:uid="{00000000-0005-0000-0000-0000B70E0000}"/>
    <cellStyle name="SAPBEXchaText 2 2 5 2 6" xfId="28033" xr:uid="{00000000-0005-0000-0000-0000B80E0000}"/>
    <cellStyle name="SAPBEXchaText 2 2 5 3" xfId="10962" xr:uid="{00000000-0005-0000-0000-0000B90E0000}"/>
    <cellStyle name="SAPBEXchaText 2 2 5 4" xfId="12237" xr:uid="{00000000-0005-0000-0000-0000BA0E0000}"/>
    <cellStyle name="SAPBEXchaText 2 2 5 5" xfId="17522" xr:uid="{00000000-0005-0000-0000-0000BB0E0000}"/>
    <cellStyle name="SAPBEXchaText 2 2 5 6" xfId="22833" xr:uid="{00000000-0005-0000-0000-0000BC0E0000}"/>
    <cellStyle name="SAPBEXchaText 2 2 5 7" xfId="28032" xr:uid="{00000000-0005-0000-0000-0000BD0E0000}"/>
    <cellStyle name="SAPBEXchaText 2 2 6" xfId="10996" xr:uid="{00000000-0005-0000-0000-0000BE0E0000}"/>
    <cellStyle name="SAPBEXchaText 2 2 7" xfId="12203" xr:uid="{00000000-0005-0000-0000-0000BF0E0000}"/>
    <cellStyle name="SAPBEXchaText 2 2 8" xfId="17488" xr:uid="{00000000-0005-0000-0000-0000C00E0000}"/>
    <cellStyle name="SAPBEXchaText 2 2 9" xfId="22799" xr:uid="{00000000-0005-0000-0000-0000C10E0000}"/>
    <cellStyle name="SAPBEXchaText 2 3" xfId="1007" xr:uid="{00000000-0005-0000-0000-0000C20E0000}"/>
    <cellStyle name="SAPBEXchaText 2 3 2" xfId="1008" xr:uid="{00000000-0005-0000-0000-0000C30E0000}"/>
    <cellStyle name="SAPBEXchaText 2 3 2 10" xfId="28035" xr:uid="{00000000-0005-0000-0000-0000C40E0000}"/>
    <cellStyle name="SAPBEXchaText 2 3 2 2" xfId="1009" xr:uid="{00000000-0005-0000-0000-0000C50E0000}"/>
    <cellStyle name="SAPBEXchaText 2 3 2 2 2" xfId="1010" xr:uid="{00000000-0005-0000-0000-0000C60E0000}"/>
    <cellStyle name="SAPBEXchaText 2 3 2 2 2 2" xfId="1011" xr:uid="{00000000-0005-0000-0000-0000C70E0000}"/>
    <cellStyle name="SAPBEXchaText 2 3 2 2 2 2 2" xfId="10956" xr:uid="{00000000-0005-0000-0000-0000C80E0000}"/>
    <cellStyle name="SAPBEXchaText 2 3 2 2 2 2 3" xfId="12243" xr:uid="{00000000-0005-0000-0000-0000C90E0000}"/>
    <cellStyle name="SAPBEXchaText 2 3 2 2 2 2 4" xfId="17528" xr:uid="{00000000-0005-0000-0000-0000CA0E0000}"/>
    <cellStyle name="SAPBEXchaText 2 3 2 2 2 2 5" xfId="22839" xr:uid="{00000000-0005-0000-0000-0000CB0E0000}"/>
    <cellStyle name="SAPBEXchaText 2 3 2 2 2 2 6" xfId="28038" xr:uid="{00000000-0005-0000-0000-0000CC0E0000}"/>
    <cellStyle name="SAPBEXchaText 2 3 2 2 2 3" xfId="10957" xr:uid="{00000000-0005-0000-0000-0000CD0E0000}"/>
    <cellStyle name="SAPBEXchaText 2 3 2 2 2 4" xfId="12242" xr:uid="{00000000-0005-0000-0000-0000CE0E0000}"/>
    <cellStyle name="SAPBEXchaText 2 3 2 2 2 5" xfId="17527" xr:uid="{00000000-0005-0000-0000-0000CF0E0000}"/>
    <cellStyle name="SAPBEXchaText 2 3 2 2 2 6" xfId="22838" xr:uid="{00000000-0005-0000-0000-0000D00E0000}"/>
    <cellStyle name="SAPBEXchaText 2 3 2 2 2 7" xfId="28037" xr:uid="{00000000-0005-0000-0000-0000D10E0000}"/>
    <cellStyle name="SAPBEXchaText 2 3 2 2 3" xfId="1012" xr:uid="{00000000-0005-0000-0000-0000D20E0000}"/>
    <cellStyle name="SAPBEXchaText 2 3 2 2 3 2" xfId="10955" xr:uid="{00000000-0005-0000-0000-0000D30E0000}"/>
    <cellStyle name="SAPBEXchaText 2 3 2 2 3 3" xfId="12244" xr:uid="{00000000-0005-0000-0000-0000D40E0000}"/>
    <cellStyle name="SAPBEXchaText 2 3 2 2 3 4" xfId="17529" xr:uid="{00000000-0005-0000-0000-0000D50E0000}"/>
    <cellStyle name="SAPBEXchaText 2 3 2 2 3 5" xfId="22840" xr:uid="{00000000-0005-0000-0000-0000D60E0000}"/>
    <cellStyle name="SAPBEXchaText 2 3 2 2 3 6" xfId="28039" xr:uid="{00000000-0005-0000-0000-0000D70E0000}"/>
    <cellStyle name="SAPBEXchaText 2 3 2 2 4" xfId="10958" xr:uid="{00000000-0005-0000-0000-0000D80E0000}"/>
    <cellStyle name="SAPBEXchaText 2 3 2 2 5" xfId="12241" xr:uid="{00000000-0005-0000-0000-0000D90E0000}"/>
    <cellStyle name="SAPBEXchaText 2 3 2 2 6" xfId="17526" xr:uid="{00000000-0005-0000-0000-0000DA0E0000}"/>
    <cellStyle name="SAPBEXchaText 2 3 2 2 7" xfId="22837" xr:uid="{00000000-0005-0000-0000-0000DB0E0000}"/>
    <cellStyle name="SAPBEXchaText 2 3 2 2 8" xfId="28036" xr:uid="{00000000-0005-0000-0000-0000DC0E0000}"/>
    <cellStyle name="SAPBEXchaText 2 3 2 3" xfId="1013" xr:uid="{00000000-0005-0000-0000-0000DD0E0000}"/>
    <cellStyle name="SAPBEXchaText 2 3 2 3 2" xfId="1014" xr:uid="{00000000-0005-0000-0000-0000DE0E0000}"/>
    <cellStyle name="SAPBEXchaText 2 3 2 3 2 2" xfId="1015" xr:uid="{00000000-0005-0000-0000-0000DF0E0000}"/>
    <cellStyle name="SAPBEXchaText 2 3 2 3 2 2 2" xfId="10952" xr:uid="{00000000-0005-0000-0000-0000E00E0000}"/>
    <cellStyle name="SAPBEXchaText 2 3 2 3 2 2 3" xfId="12247" xr:uid="{00000000-0005-0000-0000-0000E10E0000}"/>
    <cellStyle name="SAPBEXchaText 2 3 2 3 2 2 4" xfId="17532" xr:uid="{00000000-0005-0000-0000-0000E20E0000}"/>
    <cellStyle name="SAPBEXchaText 2 3 2 3 2 2 5" xfId="22843" xr:uid="{00000000-0005-0000-0000-0000E30E0000}"/>
    <cellStyle name="SAPBEXchaText 2 3 2 3 2 2 6" xfId="28042" xr:uid="{00000000-0005-0000-0000-0000E40E0000}"/>
    <cellStyle name="SAPBEXchaText 2 3 2 3 2 3" xfId="10953" xr:uid="{00000000-0005-0000-0000-0000E50E0000}"/>
    <cellStyle name="SAPBEXchaText 2 3 2 3 2 4" xfId="12246" xr:uid="{00000000-0005-0000-0000-0000E60E0000}"/>
    <cellStyle name="SAPBEXchaText 2 3 2 3 2 5" xfId="17531" xr:uid="{00000000-0005-0000-0000-0000E70E0000}"/>
    <cellStyle name="SAPBEXchaText 2 3 2 3 2 6" xfId="22842" xr:uid="{00000000-0005-0000-0000-0000E80E0000}"/>
    <cellStyle name="SAPBEXchaText 2 3 2 3 2 7" xfId="28041" xr:uid="{00000000-0005-0000-0000-0000E90E0000}"/>
    <cellStyle name="SAPBEXchaText 2 3 2 3 3" xfId="1016" xr:uid="{00000000-0005-0000-0000-0000EA0E0000}"/>
    <cellStyle name="SAPBEXchaText 2 3 2 3 3 2" xfId="10951" xr:uid="{00000000-0005-0000-0000-0000EB0E0000}"/>
    <cellStyle name="SAPBEXchaText 2 3 2 3 3 3" xfId="12248" xr:uid="{00000000-0005-0000-0000-0000EC0E0000}"/>
    <cellStyle name="SAPBEXchaText 2 3 2 3 3 4" xfId="17533" xr:uid="{00000000-0005-0000-0000-0000ED0E0000}"/>
    <cellStyle name="SAPBEXchaText 2 3 2 3 3 5" xfId="22844" xr:uid="{00000000-0005-0000-0000-0000EE0E0000}"/>
    <cellStyle name="SAPBEXchaText 2 3 2 3 3 6" xfId="28043" xr:uid="{00000000-0005-0000-0000-0000EF0E0000}"/>
    <cellStyle name="SAPBEXchaText 2 3 2 3 4" xfId="10954" xr:uid="{00000000-0005-0000-0000-0000F00E0000}"/>
    <cellStyle name="SAPBEXchaText 2 3 2 3 5" xfId="12245" xr:uid="{00000000-0005-0000-0000-0000F10E0000}"/>
    <cellStyle name="SAPBEXchaText 2 3 2 3 6" xfId="17530" xr:uid="{00000000-0005-0000-0000-0000F20E0000}"/>
    <cellStyle name="SAPBEXchaText 2 3 2 3 7" xfId="22841" xr:uid="{00000000-0005-0000-0000-0000F30E0000}"/>
    <cellStyle name="SAPBEXchaText 2 3 2 3 8" xfId="28040" xr:uid="{00000000-0005-0000-0000-0000F40E0000}"/>
    <cellStyle name="SAPBEXchaText 2 3 2 4" xfId="1017" xr:uid="{00000000-0005-0000-0000-0000F50E0000}"/>
    <cellStyle name="SAPBEXchaText 2 3 2 4 2" xfId="1018" xr:uid="{00000000-0005-0000-0000-0000F60E0000}"/>
    <cellStyle name="SAPBEXchaText 2 3 2 4 2 2" xfId="10949" xr:uid="{00000000-0005-0000-0000-0000F70E0000}"/>
    <cellStyle name="SAPBEXchaText 2 3 2 4 2 3" xfId="12250" xr:uid="{00000000-0005-0000-0000-0000F80E0000}"/>
    <cellStyle name="SAPBEXchaText 2 3 2 4 2 4" xfId="17535" xr:uid="{00000000-0005-0000-0000-0000F90E0000}"/>
    <cellStyle name="SAPBEXchaText 2 3 2 4 2 5" xfId="22846" xr:uid="{00000000-0005-0000-0000-0000FA0E0000}"/>
    <cellStyle name="SAPBEXchaText 2 3 2 4 2 6" xfId="28045" xr:uid="{00000000-0005-0000-0000-0000FB0E0000}"/>
    <cellStyle name="SAPBEXchaText 2 3 2 4 3" xfId="10950" xr:uid="{00000000-0005-0000-0000-0000FC0E0000}"/>
    <cellStyle name="SAPBEXchaText 2 3 2 4 4" xfId="12249" xr:uid="{00000000-0005-0000-0000-0000FD0E0000}"/>
    <cellStyle name="SAPBEXchaText 2 3 2 4 5" xfId="17534" xr:uid="{00000000-0005-0000-0000-0000FE0E0000}"/>
    <cellStyle name="SAPBEXchaText 2 3 2 4 6" xfId="22845" xr:uid="{00000000-0005-0000-0000-0000FF0E0000}"/>
    <cellStyle name="SAPBEXchaText 2 3 2 4 7" xfId="28044" xr:uid="{00000000-0005-0000-0000-0000000F0000}"/>
    <cellStyle name="SAPBEXchaText 2 3 2 5" xfId="1019" xr:uid="{00000000-0005-0000-0000-0000010F0000}"/>
    <cellStyle name="SAPBEXchaText 2 3 2 5 2" xfId="10948" xr:uid="{00000000-0005-0000-0000-0000020F0000}"/>
    <cellStyle name="SAPBEXchaText 2 3 2 5 3" xfId="12251" xr:uid="{00000000-0005-0000-0000-0000030F0000}"/>
    <cellStyle name="SAPBEXchaText 2 3 2 5 4" xfId="17536" xr:uid="{00000000-0005-0000-0000-0000040F0000}"/>
    <cellStyle name="SAPBEXchaText 2 3 2 5 5" xfId="22847" xr:uid="{00000000-0005-0000-0000-0000050F0000}"/>
    <cellStyle name="SAPBEXchaText 2 3 2 5 6" xfId="28046" xr:uid="{00000000-0005-0000-0000-0000060F0000}"/>
    <cellStyle name="SAPBEXchaText 2 3 2 6" xfId="10959" xr:uid="{00000000-0005-0000-0000-0000070F0000}"/>
    <cellStyle name="SAPBEXchaText 2 3 2 7" xfId="12240" xr:uid="{00000000-0005-0000-0000-0000080F0000}"/>
    <cellStyle name="SAPBEXchaText 2 3 2 8" xfId="17525" xr:uid="{00000000-0005-0000-0000-0000090F0000}"/>
    <cellStyle name="SAPBEXchaText 2 3 2 9" xfId="22836" xr:uid="{00000000-0005-0000-0000-00000A0F0000}"/>
    <cellStyle name="SAPBEXchaText 2 3 3" xfId="1020" xr:uid="{00000000-0005-0000-0000-00000B0F0000}"/>
    <cellStyle name="SAPBEXchaText 2 3 3 2" xfId="1021" xr:uid="{00000000-0005-0000-0000-00000C0F0000}"/>
    <cellStyle name="SAPBEXchaText 2 3 3 2 2" xfId="1022" xr:uid="{00000000-0005-0000-0000-00000D0F0000}"/>
    <cellStyle name="SAPBEXchaText 2 3 3 2 2 2" xfId="10945" xr:uid="{00000000-0005-0000-0000-00000E0F0000}"/>
    <cellStyle name="SAPBEXchaText 2 3 3 2 2 3" xfId="12254" xr:uid="{00000000-0005-0000-0000-00000F0F0000}"/>
    <cellStyle name="SAPBEXchaText 2 3 3 2 2 4" xfId="17539" xr:uid="{00000000-0005-0000-0000-0000100F0000}"/>
    <cellStyle name="SAPBEXchaText 2 3 3 2 2 5" xfId="22850" xr:uid="{00000000-0005-0000-0000-0000110F0000}"/>
    <cellStyle name="SAPBEXchaText 2 3 3 2 2 6" xfId="28049" xr:uid="{00000000-0005-0000-0000-0000120F0000}"/>
    <cellStyle name="SAPBEXchaText 2 3 3 2 3" xfId="10946" xr:uid="{00000000-0005-0000-0000-0000130F0000}"/>
    <cellStyle name="SAPBEXchaText 2 3 3 2 4" xfId="12253" xr:uid="{00000000-0005-0000-0000-0000140F0000}"/>
    <cellStyle name="SAPBEXchaText 2 3 3 2 5" xfId="17538" xr:uid="{00000000-0005-0000-0000-0000150F0000}"/>
    <cellStyle name="SAPBEXchaText 2 3 3 2 6" xfId="22849" xr:uid="{00000000-0005-0000-0000-0000160F0000}"/>
    <cellStyle name="SAPBEXchaText 2 3 3 2 7" xfId="28048" xr:uid="{00000000-0005-0000-0000-0000170F0000}"/>
    <cellStyle name="SAPBEXchaText 2 3 3 3" xfId="1023" xr:uid="{00000000-0005-0000-0000-0000180F0000}"/>
    <cellStyle name="SAPBEXchaText 2 3 3 3 2" xfId="10944" xr:uid="{00000000-0005-0000-0000-0000190F0000}"/>
    <cellStyle name="SAPBEXchaText 2 3 3 3 3" xfId="12255" xr:uid="{00000000-0005-0000-0000-00001A0F0000}"/>
    <cellStyle name="SAPBEXchaText 2 3 3 3 4" xfId="17540" xr:uid="{00000000-0005-0000-0000-00001B0F0000}"/>
    <cellStyle name="SAPBEXchaText 2 3 3 3 5" xfId="22851" xr:uid="{00000000-0005-0000-0000-00001C0F0000}"/>
    <cellStyle name="SAPBEXchaText 2 3 3 3 6" xfId="28050" xr:uid="{00000000-0005-0000-0000-00001D0F0000}"/>
    <cellStyle name="SAPBEXchaText 2 3 3 4" xfId="10947" xr:uid="{00000000-0005-0000-0000-00001E0F0000}"/>
    <cellStyle name="SAPBEXchaText 2 3 3 5" xfId="12252" xr:uid="{00000000-0005-0000-0000-00001F0F0000}"/>
    <cellStyle name="SAPBEXchaText 2 3 3 6" xfId="17537" xr:uid="{00000000-0005-0000-0000-0000200F0000}"/>
    <cellStyle name="SAPBEXchaText 2 3 3 7" xfId="22848" xr:uid="{00000000-0005-0000-0000-0000210F0000}"/>
    <cellStyle name="SAPBEXchaText 2 3 3 8" xfId="28047" xr:uid="{00000000-0005-0000-0000-0000220F0000}"/>
    <cellStyle name="SAPBEXchaText 2 3 4" xfId="10960" xr:uid="{00000000-0005-0000-0000-0000230F0000}"/>
    <cellStyle name="SAPBEXchaText 2 3 5" xfId="12239" xr:uid="{00000000-0005-0000-0000-0000240F0000}"/>
    <cellStyle name="SAPBEXchaText 2 3 6" xfId="17524" xr:uid="{00000000-0005-0000-0000-0000250F0000}"/>
    <cellStyle name="SAPBEXchaText 2 3 7" xfId="22835" xr:uid="{00000000-0005-0000-0000-0000260F0000}"/>
    <cellStyle name="SAPBEXchaText 2 3 8" xfId="28034" xr:uid="{00000000-0005-0000-0000-0000270F0000}"/>
    <cellStyle name="SAPBEXchaText 2 4" xfId="1024" xr:uid="{00000000-0005-0000-0000-0000280F0000}"/>
    <cellStyle name="SAPBEXchaText 2 4 10" xfId="28051" xr:uid="{00000000-0005-0000-0000-0000290F0000}"/>
    <cellStyle name="SAPBEXchaText 2 4 2" xfId="1025" xr:uid="{00000000-0005-0000-0000-00002A0F0000}"/>
    <cellStyle name="SAPBEXchaText 2 4 2 10" xfId="28052" xr:uid="{00000000-0005-0000-0000-00002B0F0000}"/>
    <cellStyle name="SAPBEXchaText 2 4 2 2" xfId="1026" xr:uid="{00000000-0005-0000-0000-00002C0F0000}"/>
    <cellStyle name="SAPBEXchaText 2 4 2 2 2" xfId="1027" xr:uid="{00000000-0005-0000-0000-00002D0F0000}"/>
    <cellStyle name="SAPBEXchaText 2 4 2 2 2 2" xfId="1028" xr:uid="{00000000-0005-0000-0000-00002E0F0000}"/>
    <cellStyle name="SAPBEXchaText 2 4 2 2 2 2 2" xfId="10939" xr:uid="{00000000-0005-0000-0000-00002F0F0000}"/>
    <cellStyle name="SAPBEXchaText 2 4 2 2 2 2 3" xfId="12260" xr:uid="{00000000-0005-0000-0000-0000300F0000}"/>
    <cellStyle name="SAPBEXchaText 2 4 2 2 2 2 4" xfId="17545" xr:uid="{00000000-0005-0000-0000-0000310F0000}"/>
    <cellStyle name="SAPBEXchaText 2 4 2 2 2 2 5" xfId="22856" xr:uid="{00000000-0005-0000-0000-0000320F0000}"/>
    <cellStyle name="SAPBEXchaText 2 4 2 2 2 2 6" xfId="28055" xr:uid="{00000000-0005-0000-0000-0000330F0000}"/>
    <cellStyle name="SAPBEXchaText 2 4 2 2 2 3" xfId="10940" xr:uid="{00000000-0005-0000-0000-0000340F0000}"/>
    <cellStyle name="SAPBEXchaText 2 4 2 2 2 4" xfId="12259" xr:uid="{00000000-0005-0000-0000-0000350F0000}"/>
    <cellStyle name="SAPBEXchaText 2 4 2 2 2 5" xfId="17544" xr:uid="{00000000-0005-0000-0000-0000360F0000}"/>
    <cellStyle name="SAPBEXchaText 2 4 2 2 2 6" xfId="22855" xr:uid="{00000000-0005-0000-0000-0000370F0000}"/>
    <cellStyle name="SAPBEXchaText 2 4 2 2 2 7" xfId="28054" xr:uid="{00000000-0005-0000-0000-0000380F0000}"/>
    <cellStyle name="SAPBEXchaText 2 4 2 2 3" xfId="1029" xr:uid="{00000000-0005-0000-0000-0000390F0000}"/>
    <cellStyle name="SAPBEXchaText 2 4 2 2 3 2" xfId="10938" xr:uid="{00000000-0005-0000-0000-00003A0F0000}"/>
    <cellStyle name="SAPBEXchaText 2 4 2 2 3 3" xfId="12261" xr:uid="{00000000-0005-0000-0000-00003B0F0000}"/>
    <cellStyle name="SAPBEXchaText 2 4 2 2 3 4" xfId="17546" xr:uid="{00000000-0005-0000-0000-00003C0F0000}"/>
    <cellStyle name="SAPBEXchaText 2 4 2 2 3 5" xfId="22857" xr:uid="{00000000-0005-0000-0000-00003D0F0000}"/>
    <cellStyle name="SAPBEXchaText 2 4 2 2 3 6" xfId="28056" xr:uid="{00000000-0005-0000-0000-00003E0F0000}"/>
    <cellStyle name="SAPBEXchaText 2 4 2 2 4" xfId="10941" xr:uid="{00000000-0005-0000-0000-00003F0F0000}"/>
    <cellStyle name="SAPBEXchaText 2 4 2 2 5" xfId="12258" xr:uid="{00000000-0005-0000-0000-0000400F0000}"/>
    <cellStyle name="SAPBEXchaText 2 4 2 2 6" xfId="17543" xr:uid="{00000000-0005-0000-0000-0000410F0000}"/>
    <cellStyle name="SAPBEXchaText 2 4 2 2 7" xfId="22854" xr:uid="{00000000-0005-0000-0000-0000420F0000}"/>
    <cellStyle name="SAPBEXchaText 2 4 2 2 8" xfId="28053" xr:uid="{00000000-0005-0000-0000-0000430F0000}"/>
    <cellStyle name="SAPBEXchaText 2 4 2 3" xfId="1030" xr:uid="{00000000-0005-0000-0000-0000440F0000}"/>
    <cellStyle name="SAPBEXchaText 2 4 2 3 2" xfId="1031" xr:uid="{00000000-0005-0000-0000-0000450F0000}"/>
    <cellStyle name="SAPBEXchaText 2 4 2 3 2 2" xfId="1032" xr:uid="{00000000-0005-0000-0000-0000460F0000}"/>
    <cellStyle name="SAPBEXchaText 2 4 2 3 2 2 2" xfId="10935" xr:uid="{00000000-0005-0000-0000-0000470F0000}"/>
    <cellStyle name="SAPBEXchaText 2 4 2 3 2 2 3" xfId="12264" xr:uid="{00000000-0005-0000-0000-0000480F0000}"/>
    <cellStyle name="SAPBEXchaText 2 4 2 3 2 2 4" xfId="17549" xr:uid="{00000000-0005-0000-0000-0000490F0000}"/>
    <cellStyle name="SAPBEXchaText 2 4 2 3 2 2 5" xfId="22860" xr:uid="{00000000-0005-0000-0000-00004A0F0000}"/>
    <cellStyle name="SAPBEXchaText 2 4 2 3 2 2 6" xfId="28059" xr:uid="{00000000-0005-0000-0000-00004B0F0000}"/>
    <cellStyle name="SAPBEXchaText 2 4 2 3 2 3" xfId="10936" xr:uid="{00000000-0005-0000-0000-00004C0F0000}"/>
    <cellStyle name="SAPBEXchaText 2 4 2 3 2 4" xfId="12263" xr:uid="{00000000-0005-0000-0000-00004D0F0000}"/>
    <cellStyle name="SAPBEXchaText 2 4 2 3 2 5" xfId="17548" xr:uid="{00000000-0005-0000-0000-00004E0F0000}"/>
    <cellStyle name="SAPBEXchaText 2 4 2 3 2 6" xfId="22859" xr:uid="{00000000-0005-0000-0000-00004F0F0000}"/>
    <cellStyle name="SAPBEXchaText 2 4 2 3 2 7" xfId="28058" xr:uid="{00000000-0005-0000-0000-0000500F0000}"/>
    <cellStyle name="SAPBEXchaText 2 4 2 3 3" xfId="1033" xr:uid="{00000000-0005-0000-0000-0000510F0000}"/>
    <cellStyle name="SAPBEXchaText 2 4 2 3 3 2" xfId="10934" xr:uid="{00000000-0005-0000-0000-0000520F0000}"/>
    <cellStyle name="SAPBEXchaText 2 4 2 3 3 3" xfId="12265" xr:uid="{00000000-0005-0000-0000-0000530F0000}"/>
    <cellStyle name="SAPBEXchaText 2 4 2 3 3 4" xfId="17550" xr:uid="{00000000-0005-0000-0000-0000540F0000}"/>
    <cellStyle name="SAPBEXchaText 2 4 2 3 3 5" xfId="22861" xr:uid="{00000000-0005-0000-0000-0000550F0000}"/>
    <cellStyle name="SAPBEXchaText 2 4 2 3 3 6" xfId="28060" xr:uid="{00000000-0005-0000-0000-0000560F0000}"/>
    <cellStyle name="SAPBEXchaText 2 4 2 3 4" xfId="10937" xr:uid="{00000000-0005-0000-0000-0000570F0000}"/>
    <cellStyle name="SAPBEXchaText 2 4 2 3 5" xfId="12262" xr:uid="{00000000-0005-0000-0000-0000580F0000}"/>
    <cellStyle name="SAPBEXchaText 2 4 2 3 6" xfId="17547" xr:uid="{00000000-0005-0000-0000-0000590F0000}"/>
    <cellStyle name="SAPBEXchaText 2 4 2 3 7" xfId="22858" xr:uid="{00000000-0005-0000-0000-00005A0F0000}"/>
    <cellStyle name="SAPBEXchaText 2 4 2 3 8" xfId="28057" xr:uid="{00000000-0005-0000-0000-00005B0F0000}"/>
    <cellStyle name="SAPBEXchaText 2 4 2 4" xfId="1034" xr:uid="{00000000-0005-0000-0000-00005C0F0000}"/>
    <cellStyle name="SAPBEXchaText 2 4 2 4 2" xfId="1035" xr:uid="{00000000-0005-0000-0000-00005D0F0000}"/>
    <cellStyle name="SAPBEXchaText 2 4 2 4 2 2" xfId="10932" xr:uid="{00000000-0005-0000-0000-00005E0F0000}"/>
    <cellStyle name="SAPBEXchaText 2 4 2 4 2 3" xfId="12267" xr:uid="{00000000-0005-0000-0000-00005F0F0000}"/>
    <cellStyle name="SAPBEXchaText 2 4 2 4 2 4" xfId="17552" xr:uid="{00000000-0005-0000-0000-0000600F0000}"/>
    <cellStyle name="SAPBEXchaText 2 4 2 4 2 5" xfId="22863" xr:uid="{00000000-0005-0000-0000-0000610F0000}"/>
    <cellStyle name="SAPBEXchaText 2 4 2 4 2 6" xfId="28062" xr:uid="{00000000-0005-0000-0000-0000620F0000}"/>
    <cellStyle name="SAPBEXchaText 2 4 2 4 3" xfId="10933" xr:uid="{00000000-0005-0000-0000-0000630F0000}"/>
    <cellStyle name="SAPBEXchaText 2 4 2 4 4" xfId="12266" xr:uid="{00000000-0005-0000-0000-0000640F0000}"/>
    <cellStyle name="SAPBEXchaText 2 4 2 4 5" xfId="17551" xr:uid="{00000000-0005-0000-0000-0000650F0000}"/>
    <cellStyle name="SAPBEXchaText 2 4 2 4 6" xfId="22862" xr:uid="{00000000-0005-0000-0000-0000660F0000}"/>
    <cellStyle name="SAPBEXchaText 2 4 2 4 7" xfId="28061" xr:uid="{00000000-0005-0000-0000-0000670F0000}"/>
    <cellStyle name="SAPBEXchaText 2 4 2 5" xfId="1036" xr:uid="{00000000-0005-0000-0000-0000680F0000}"/>
    <cellStyle name="SAPBEXchaText 2 4 2 5 2" xfId="10931" xr:uid="{00000000-0005-0000-0000-0000690F0000}"/>
    <cellStyle name="SAPBEXchaText 2 4 2 5 3" xfId="12268" xr:uid="{00000000-0005-0000-0000-00006A0F0000}"/>
    <cellStyle name="SAPBEXchaText 2 4 2 5 4" xfId="17553" xr:uid="{00000000-0005-0000-0000-00006B0F0000}"/>
    <cellStyle name="SAPBEXchaText 2 4 2 5 5" xfId="22864" xr:uid="{00000000-0005-0000-0000-00006C0F0000}"/>
    <cellStyle name="SAPBEXchaText 2 4 2 5 6" xfId="28063" xr:uid="{00000000-0005-0000-0000-00006D0F0000}"/>
    <cellStyle name="SAPBEXchaText 2 4 2 6" xfId="10942" xr:uid="{00000000-0005-0000-0000-00006E0F0000}"/>
    <cellStyle name="SAPBEXchaText 2 4 2 7" xfId="12257" xr:uid="{00000000-0005-0000-0000-00006F0F0000}"/>
    <cellStyle name="SAPBEXchaText 2 4 2 8" xfId="17542" xr:uid="{00000000-0005-0000-0000-0000700F0000}"/>
    <cellStyle name="SAPBEXchaText 2 4 2 9" xfId="22853" xr:uid="{00000000-0005-0000-0000-0000710F0000}"/>
    <cellStyle name="SAPBEXchaText 2 4 3" xfId="1037" xr:uid="{00000000-0005-0000-0000-0000720F0000}"/>
    <cellStyle name="SAPBEXchaText 2 4 3 2" xfId="1038" xr:uid="{00000000-0005-0000-0000-0000730F0000}"/>
    <cellStyle name="SAPBEXchaText 2 4 3 2 2" xfId="1039" xr:uid="{00000000-0005-0000-0000-0000740F0000}"/>
    <cellStyle name="SAPBEXchaText 2 4 3 2 2 2" xfId="10928" xr:uid="{00000000-0005-0000-0000-0000750F0000}"/>
    <cellStyle name="SAPBEXchaText 2 4 3 2 2 3" xfId="12271" xr:uid="{00000000-0005-0000-0000-0000760F0000}"/>
    <cellStyle name="SAPBEXchaText 2 4 3 2 2 4" xfId="17556" xr:uid="{00000000-0005-0000-0000-0000770F0000}"/>
    <cellStyle name="SAPBEXchaText 2 4 3 2 2 5" xfId="22867" xr:uid="{00000000-0005-0000-0000-0000780F0000}"/>
    <cellStyle name="SAPBEXchaText 2 4 3 2 2 6" xfId="28066" xr:uid="{00000000-0005-0000-0000-0000790F0000}"/>
    <cellStyle name="SAPBEXchaText 2 4 3 2 3" xfId="10929" xr:uid="{00000000-0005-0000-0000-00007A0F0000}"/>
    <cellStyle name="SAPBEXchaText 2 4 3 2 4" xfId="12270" xr:uid="{00000000-0005-0000-0000-00007B0F0000}"/>
    <cellStyle name="SAPBEXchaText 2 4 3 2 5" xfId="17555" xr:uid="{00000000-0005-0000-0000-00007C0F0000}"/>
    <cellStyle name="SAPBEXchaText 2 4 3 2 6" xfId="22866" xr:uid="{00000000-0005-0000-0000-00007D0F0000}"/>
    <cellStyle name="SAPBEXchaText 2 4 3 2 7" xfId="28065" xr:uid="{00000000-0005-0000-0000-00007E0F0000}"/>
    <cellStyle name="SAPBEXchaText 2 4 3 3" xfId="1040" xr:uid="{00000000-0005-0000-0000-00007F0F0000}"/>
    <cellStyle name="SAPBEXchaText 2 4 3 3 2" xfId="10927" xr:uid="{00000000-0005-0000-0000-0000800F0000}"/>
    <cellStyle name="SAPBEXchaText 2 4 3 3 3" xfId="12272" xr:uid="{00000000-0005-0000-0000-0000810F0000}"/>
    <cellStyle name="SAPBEXchaText 2 4 3 3 4" xfId="17557" xr:uid="{00000000-0005-0000-0000-0000820F0000}"/>
    <cellStyle name="SAPBEXchaText 2 4 3 3 5" xfId="22868" xr:uid="{00000000-0005-0000-0000-0000830F0000}"/>
    <cellStyle name="SAPBEXchaText 2 4 3 3 6" xfId="28067" xr:uid="{00000000-0005-0000-0000-0000840F0000}"/>
    <cellStyle name="SAPBEXchaText 2 4 3 4" xfId="10930" xr:uid="{00000000-0005-0000-0000-0000850F0000}"/>
    <cellStyle name="SAPBEXchaText 2 4 3 5" xfId="12269" xr:uid="{00000000-0005-0000-0000-0000860F0000}"/>
    <cellStyle name="SAPBEXchaText 2 4 3 6" xfId="17554" xr:uid="{00000000-0005-0000-0000-0000870F0000}"/>
    <cellStyle name="SAPBEXchaText 2 4 3 7" xfId="22865" xr:uid="{00000000-0005-0000-0000-0000880F0000}"/>
    <cellStyle name="SAPBEXchaText 2 4 3 8" xfId="28064" xr:uid="{00000000-0005-0000-0000-0000890F0000}"/>
    <cellStyle name="SAPBEXchaText 2 4 4" xfId="1041" xr:uid="{00000000-0005-0000-0000-00008A0F0000}"/>
    <cellStyle name="SAPBEXchaText 2 4 4 2" xfId="1042" xr:uid="{00000000-0005-0000-0000-00008B0F0000}"/>
    <cellStyle name="SAPBEXchaText 2 4 4 2 2" xfId="1043" xr:uid="{00000000-0005-0000-0000-00008C0F0000}"/>
    <cellStyle name="SAPBEXchaText 2 4 4 2 2 2" xfId="10924" xr:uid="{00000000-0005-0000-0000-00008D0F0000}"/>
    <cellStyle name="SAPBEXchaText 2 4 4 2 2 3" xfId="12275" xr:uid="{00000000-0005-0000-0000-00008E0F0000}"/>
    <cellStyle name="SAPBEXchaText 2 4 4 2 2 4" xfId="17560" xr:uid="{00000000-0005-0000-0000-00008F0F0000}"/>
    <cellStyle name="SAPBEXchaText 2 4 4 2 2 5" xfId="22871" xr:uid="{00000000-0005-0000-0000-0000900F0000}"/>
    <cellStyle name="SAPBEXchaText 2 4 4 2 2 6" xfId="28070" xr:uid="{00000000-0005-0000-0000-0000910F0000}"/>
    <cellStyle name="SAPBEXchaText 2 4 4 2 3" xfId="10925" xr:uid="{00000000-0005-0000-0000-0000920F0000}"/>
    <cellStyle name="SAPBEXchaText 2 4 4 2 4" xfId="12274" xr:uid="{00000000-0005-0000-0000-0000930F0000}"/>
    <cellStyle name="SAPBEXchaText 2 4 4 2 5" xfId="17559" xr:uid="{00000000-0005-0000-0000-0000940F0000}"/>
    <cellStyle name="SAPBEXchaText 2 4 4 2 6" xfId="22870" xr:uid="{00000000-0005-0000-0000-0000950F0000}"/>
    <cellStyle name="SAPBEXchaText 2 4 4 2 7" xfId="28069" xr:uid="{00000000-0005-0000-0000-0000960F0000}"/>
    <cellStyle name="SAPBEXchaText 2 4 4 3" xfId="1044" xr:uid="{00000000-0005-0000-0000-0000970F0000}"/>
    <cellStyle name="SAPBEXchaText 2 4 4 3 2" xfId="10923" xr:uid="{00000000-0005-0000-0000-0000980F0000}"/>
    <cellStyle name="SAPBEXchaText 2 4 4 3 3" xfId="12276" xr:uid="{00000000-0005-0000-0000-0000990F0000}"/>
    <cellStyle name="SAPBEXchaText 2 4 4 3 4" xfId="17561" xr:uid="{00000000-0005-0000-0000-00009A0F0000}"/>
    <cellStyle name="SAPBEXchaText 2 4 4 3 5" xfId="22872" xr:uid="{00000000-0005-0000-0000-00009B0F0000}"/>
    <cellStyle name="SAPBEXchaText 2 4 4 3 6" xfId="28071" xr:uid="{00000000-0005-0000-0000-00009C0F0000}"/>
    <cellStyle name="SAPBEXchaText 2 4 4 4" xfId="10926" xr:uid="{00000000-0005-0000-0000-00009D0F0000}"/>
    <cellStyle name="SAPBEXchaText 2 4 4 5" xfId="12273" xr:uid="{00000000-0005-0000-0000-00009E0F0000}"/>
    <cellStyle name="SAPBEXchaText 2 4 4 6" xfId="17558" xr:uid="{00000000-0005-0000-0000-00009F0F0000}"/>
    <cellStyle name="SAPBEXchaText 2 4 4 7" xfId="22869" xr:uid="{00000000-0005-0000-0000-0000A00F0000}"/>
    <cellStyle name="SAPBEXchaText 2 4 4 8" xfId="28068" xr:uid="{00000000-0005-0000-0000-0000A10F0000}"/>
    <cellStyle name="SAPBEXchaText 2 4 5" xfId="1045" xr:uid="{00000000-0005-0000-0000-0000A20F0000}"/>
    <cellStyle name="SAPBEXchaText 2 4 5 2" xfId="10922" xr:uid="{00000000-0005-0000-0000-0000A30F0000}"/>
    <cellStyle name="SAPBEXchaText 2 4 5 3" xfId="12277" xr:uid="{00000000-0005-0000-0000-0000A40F0000}"/>
    <cellStyle name="SAPBEXchaText 2 4 5 4" xfId="17562" xr:uid="{00000000-0005-0000-0000-0000A50F0000}"/>
    <cellStyle name="SAPBEXchaText 2 4 5 5" xfId="22873" xr:uid="{00000000-0005-0000-0000-0000A60F0000}"/>
    <cellStyle name="SAPBEXchaText 2 4 5 6" xfId="28072" xr:uid="{00000000-0005-0000-0000-0000A70F0000}"/>
    <cellStyle name="SAPBEXchaText 2 4 6" xfId="10943" xr:uid="{00000000-0005-0000-0000-0000A80F0000}"/>
    <cellStyle name="SAPBEXchaText 2 4 7" xfId="12256" xr:uid="{00000000-0005-0000-0000-0000A90F0000}"/>
    <cellStyle name="SAPBEXchaText 2 4 8" xfId="17541" xr:uid="{00000000-0005-0000-0000-0000AA0F0000}"/>
    <cellStyle name="SAPBEXchaText 2 4 9" xfId="22852" xr:uid="{00000000-0005-0000-0000-0000AB0F0000}"/>
    <cellStyle name="SAPBEXchaText 2 5" xfId="1046" xr:uid="{00000000-0005-0000-0000-0000AC0F0000}"/>
    <cellStyle name="SAPBEXchaText 2 5 10" xfId="28073" xr:uid="{00000000-0005-0000-0000-0000AD0F0000}"/>
    <cellStyle name="SAPBEXchaText 2 5 2" xfId="1047" xr:uid="{00000000-0005-0000-0000-0000AE0F0000}"/>
    <cellStyle name="SAPBEXchaText 2 5 2 2" xfId="1048" xr:uid="{00000000-0005-0000-0000-0000AF0F0000}"/>
    <cellStyle name="SAPBEXchaText 2 5 2 2 2" xfId="1049" xr:uid="{00000000-0005-0000-0000-0000B00F0000}"/>
    <cellStyle name="SAPBEXchaText 2 5 2 2 2 2" xfId="10918" xr:uid="{00000000-0005-0000-0000-0000B10F0000}"/>
    <cellStyle name="SAPBEXchaText 2 5 2 2 2 3" xfId="12281" xr:uid="{00000000-0005-0000-0000-0000B20F0000}"/>
    <cellStyle name="SAPBEXchaText 2 5 2 2 2 4" xfId="17566" xr:uid="{00000000-0005-0000-0000-0000B30F0000}"/>
    <cellStyle name="SAPBEXchaText 2 5 2 2 2 5" xfId="22877" xr:uid="{00000000-0005-0000-0000-0000B40F0000}"/>
    <cellStyle name="SAPBEXchaText 2 5 2 2 2 6" xfId="28076" xr:uid="{00000000-0005-0000-0000-0000B50F0000}"/>
    <cellStyle name="SAPBEXchaText 2 5 2 2 3" xfId="10919" xr:uid="{00000000-0005-0000-0000-0000B60F0000}"/>
    <cellStyle name="SAPBEXchaText 2 5 2 2 4" xfId="12280" xr:uid="{00000000-0005-0000-0000-0000B70F0000}"/>
    <cellStyle name="SAPBEXchaText 2 5 2 2 5" xfId="17565" xr:uid="{00000000-0005-0000-0000-0000B80F0000}"/>
    <cellStyle name="SAPBEXchaText 2 5 2 2 6" xfId="22876" xr:uid="{00000000-0005-0000-0000-0000B90F0000}"/>
    <cellStyle name="SAPBEXchaText 2 5 2 2 7" xfId="28075" xr:uid="{00000000-0005-0000-0000-0000BA0F0000}"/>
    <cellStyle name="SAPBEXchaText 2 5 2 3" xfId="1050" xr:uid="{00000000-0005-0000-0000-0000BB0F0000}"/>
    <cellStyle name="SAPBEXchaText 2 5 2 3 2" xfId="10917" xr:uid="{00000000-0005-0000-0000-0000BC0F0000}"/>
    <cellStyle name="SAPBEXchaText 2 5 2 3 3" xfId="12282" xr:uid="{00000000-0005-0000-0000-0000BD0F0000}"/>
    <cellStyle name="SAPBEXchaText 2 5 2 3 4" xfId="17567" xr:uid="{00000000-0005-0000-0000-0000BE0F0000}"/>
    <cellStyle name="SAPBEXchaText 2 5 2 3 5" xfId="22878" xr:uid="{00000000-0005-0000-0000-0000BF0F0000}"/>
    <cellStyle name="SAPBEXchaText 2 5 2 3 6" xfId="28077" xr:uid="{00000000-0005-0000-0000-0000C00F0000}"/>
    <cellStyle name="SAPBEXchaText 2 5 2 4" xfId="10920" xr:uid="{00000000-0005-0000-0000-0000C10F0000}"/>
    <cellStyle name="SAPBEXchaText 2 5 2 5" xfId="12279" xr:uid="{00000000-0005-0000-0000-0000C20F0000}"/>
    <cellStyle name="SAPBEXchaText 2 5 2 6" xfId="17564" xr:uid="{00000000-0005-0000-0000-0000C30F0000}"/>
    <cellStyle name="SAPBEXchaText 2 5 2 7" xfId="22875" xr:uid="{00000000-0005-0000-0000-0000C40F0000}"/>
    <cellStyle name="SAPBEXchaText 2 5 2 8" xfId="28074" xr:uid="{00000000-0005-0000-0000-0000C50F0000}"/>
    <cellStyle name="SAPBEXchaText 2 5 3" xfId="1051" xr:uid="{00000000-0005-0000-0000-0000C60F0000}"/>
    <cellStyle name="SAPBEXchaText 2 5 3 2" xfId="1052" xr:uid="{00000000-0005-0000-0000-0000C70F0000}"/>
    <cellStyle name="SAPBEXchaText 2 5 3 2 2" xfId="1053" xr:uid="{00000000-0005-0000-0000-0000C80F0000}"/>
    <cellStyle name="SAPBEXchaText 2 5 3 2 2 2" xfId="10914" xr:uid="{00000000-0005-0000-0000-0000C90F0000}"/>
    <cellStyle name="SAPBEXchaText 2 5 3 2 2 3" xfId="12285" xr:uid="{00000000-0005-0000-0000-0000CA0F0000}"/>
    <cellStyle name="SAPBEXchaText 2 5 3 2 2 4" xfId="17570" xr:uid="{00000000-0005-0000-0000-0000CB0F0000}"/>
    <cellStyle name="SAPBEXchaText 2 5 3 2 2 5" xfId="22881" xr:uid="{00000000-0005-0000-0000-0000CC0F0000}"/>
    <cellStyle name="SAPBEXchaText 2 5 3 2 2 6" xfId="28080" xr:uid="{00000000-0005-0000-0000-0000CD0F0000}"/>
    <cellStyle name="SAPBEXchaText 2 5 3 2 3" xfId="10915" xr:uid="{00000000-0005-0000-0000-0000CE0F0000}"/>
    <cellStyle name="SAPBEXchaText 2 5 3 2 4" xfId="12284" xr:uid="{00000000-0005-0000-0000-0000CF0F0000}"/>
    <cellStyle name="SAPBEXchaText 2 5 3 2 5" xfId="17569" xr:uid="{00000000-0005-0000-0000-0000D00F0000}"/>
    <cellStyle name="SAPBEXchaText 2 5 3 2 6" xfId="22880" xr:uid="{00000000-0005-0000-0000-0000D10F0000}"/>
    <cellStyle name="SAPBEXchaText 2 5 3 2 7" xfId="28079" xr:uid="{00000000-0005-0000-0000-0000D20F0000}"/>
    <cellStyle name="SAPBEXchaText 2 5 3 3" xfId="1054" xr:uid="{00000000-0005-0000-0000-0000D30F0000}"/>
    <cellStyle name="SAPBEXchaText 2 5 3 3 2" xfId="10913" xr:uid="{00000000-0005-0000-0000-0000D40F0000}"/>
    <cellStyle name="SAPBEXchaText 2 5 3 3 3" xfId="12286" xr:uid="{00000000-0005-0000-0000-0000D50F0000}"/>
    <cellStyle name="SAPBEXchaText 2 5 3 3 4" xfId="17571" xr:uid="{00000000-0005-0000-0000-0000D60F0000}"/>
    <cellStyle name="SAPBEXchaText 2 5 3 3 5" xfId="22882" xr:uid="{00000000-0005-0000-0000-0000D70F0000}"/>
    <cellStyle name="SAPBEXchaText 2 5 3 3 6" xfId="28081" xr:uid="{00000000-0005-0000-0000-0000D80F0000}"/>
    <cellStyle name="SAPBEXchaText 2 5 3 4" xfId="10916" xr:uid="{00000000-0005-0000-0000-0000D90F0000}"/>
    <cellStyle name="SAPBEXchaText 2 5 3 5" xfId="12283" xr:uid="{00000000-0005-0000-0000-0000DA0F0000}"/>
    <cellStyle name="SAPBEXchaText 2 5 3 6" xfId="17568" xr:uid="{00000000-0005-0000-0000-0000DB0F0000}"/>
    <cellStyle name="SAPBEXchaText 2 5 3 7" xfId="22879" xr:uid="{00000000-0005-0000-0000-0000DC0F0000}"/>
    <cellStyle name="SAPBEXchaText 2 5 3 8" xfId="28078" xr:uid="{00000000-0005-0000-0000-0000DD0F0000}"/>
    <cellStyle name="SAPBEXchaText 2 5 4" xfId="1055" xr:uid="{00000000-0005-0000-0000-0000DE0F0000}"/>
    <cellStyle name="SAPBEXchaText 2 5 4 2" xfId="1056" xr:uid="{00000000-0005-0000-0000-0000DF0F0000}"/>
    <cellStyle name="SAPBEXchaText 2 5 4 2 2" xfId="10911" xr:uid="{00000000-0005-0000-0000-0000E00F0000}"/>
    <cellStyle name="SAPBEXchaText 2 5 4 2 3" xfId="12288" xr:uid="{00000000-0005-0000-0000-0000E10F0000}"/>
    <cellStyle name="SAPBEXchaText 2 5 4 2 4" xfId="17573" xr:uid="{00000000-0005-0000-0000-0000E20F0000}"/>
    <cellStyle name="SAPBEXchaText 2 5 4 2 5" xfId="22884" xr:uid="{00000000-0005-0000-0000-0000E30F0000}"/>
    <cellStyle name="SAPBEXchaText 2 5 4 2 6" xfId="28083" xr:uid="{00000000-0005-0000-0000-0000E40F0000}"/>
    <cellStyle name="SAPBEXchaText 2 5 4 3" xfId="10912" xr:uid="{00000000-0005-0000-0000-0000E50F0000}"/>
    <cellStyle name="SAPBEXchaText 2 5 4 4" xfId="12287" xr:uid="{00000000-0005-0000-0000-0000E60F0000}"/>
    <cellStyle name="SAPBEXchaText 2 5 4 5" xfId="17572" xr:uid="{00000000-0005-0000-0000-0000E70F0000}"/>
    <cellStyle name="SAPBEXchaText 2 5 4 6" xfId="22883" xr:uid="{00000000-0005-0000-0000-0000E80F0000}"/>
    <cellStyle name="SAPBEXchaText 2 5 4 7" xfId="28082" xr:uid="{00000000-0005-0000-0000-0000E90F0000}"/>
    <cellStyle name="SAPBEXchaText 2 5 5" xfId="1057" xr:uid="{00000000-0005-0000-0000-0000EA0F0000}"/>
    <cellStyle name="SAPBEXchaText 2 5 5 2" xfId="10910" xr:uid="{00000000-0005-0000-0000-0000EB0F0000}"/>
    <cellStyle name="SAPBEXchaText 2 5 5 3" xfId="12289" xr:uid="{00000000-0005-0000-0000-0000EC0F0000}"/>
    <cellStyle name="SAPBEXchaText 2 5 5 4" xfId="17574" xr:uid="{00000000-0005-0000-0000-0000ED0F0000}"/>
    <cellStyle name="SAPBEXchaText 2 5 5 5" xfId="22885" xr:uid="{00000000-0005-0000-0000-0000EE0F0000}"/>
    <cellStyle name="SAPBEXchaText 2 5 5 6" xfId="28084" xr:uid="{00000000-0005-0000-0000-0000EF0F0000}"/>
    <cellStyle name="SAPBEXchaText 2 5 6" xfId="10921" xr:uid="{00000000-0005-0000-0000-0000F00F0000}"/>
    <cellStyle name="SAPBEXchaText 2 5 7" xfId="12278" xr:uid="{00000000-0005-0000-0000-0000F10F0000}"/>
    <cellStyle name="SAPBEXchaText 2 5 8" xfId="17563" xr:uid="{00000000-0005-0000-0000-0000F20F0000}"/>
    <cellStyle name="SAPBEXchaText 2 5 9" xfId="22874" xr:uid="{00000000-0005-0000-0000-0000F30F0000}"/>
    <cellStyle name="SAPBEXchaText 2 6" xfId="1058" xr:uid="{00000000-0005-0000-0000-0000F40F0000}"/>
    <cellStyle name="SAPBEXchaText 2 6 2" xfId="1059" xr:uid="{00000000-0005-0000-0000-0000F50F0000}"/>
    <cellStyle name="SAPBEXchaText 2 6 2 2" xfId="1060" xr:uid="{00000000-0005-0000-0000-0000F60F0000}"/>
    <cellStyle name="SAPBEXchaText 2 6 2 2 2" xfId="10907" xr:uid="{00000000-0005-0000-0000-0000F70F0000}"/>
    <cellStyle name="SAPBEXchaText 2 6 2 2 3" xfId="12292" xr:uid="{00000000-0005-0000-0000-0000F80F0000}"/>
    <cellStyle name="SAPBEXchaText 2 6 2 2 4" xfId="17577" xr:uid="{00000000-0005-0000-0000-0000F90F0000}"/>
    <cellStyle name="SAPBEXchaText 2 6 2 2 5" xfId="22888" xr:uid="{00000000-0005-0000-0000-0000FA0F0000}"/>
    <cellStyle name="SAPBEXchaText 2 6 2 2 6" xfId="28087" xr:uid="{00000000-0005-0000-0000-0000FB0F0000}"/>
    <cellStyle name="SAPBEXchaText 2 6 2 3" xfId="10908" xr:uid="{00000000-0005-0000-0000-0000FC0F0000}"/>
    <cellStyle name="SAPBEXchaText 2 6 2 4" xfId="12291" xr:uid="{00000000-0005-0000-0000-0000FD0F0000}"/>
    <cellStyle name="SAPBEXchaText 2 6 2 5" xfId="17576" xr:uid="{00000000-0005-0000-0000-0000FE0F0000}"/>
    <cellStyle name="SAPBEXchaText 2 6 2 6" xfId="22887" xr:uid="{00000000-0005-0000-0000-0000FF0F0000}"/>
    <cellStyle name="SAPBEXchaText 2 6 2 7" xfId="28086" xr:uid="{00000000-0005-0000-0000-000000100000}"/>
    <cellStyle name="SAPBEXchaText 2 6 3" xfId="1061" xr:uid="{00000000-0005-0000-0000-000001100000}"/>
    <cellStyle name="SAPBEXchaText 2 6 3 2" xfId="10906" xr:uid="{00000000-0005-0000-0000-000002100000}"/>
    <cellStyle name="SAPBEXchaText 2 6 3 3" xfId="12293" xr:uid="{00000000-0005-0000-0000-000003100000}"/>
    <cellStyle name="SAPBEXchaText 2 6 3 4" xfId="17578" xr:uid="{00000000-0005-0000-0000-000004100000}"/>
    <cellStyle name="SAPBEXchaText 2 6 3 5" xfId="22889" xr:uid="{00000000-0005-0000-0000-000005100000}"/>
    <cellStyle name="SAPBEXchaText 2 6 3 6" xfId="28088" xr:uid="{00000000-0005-0000-0000-000006100000}"/>
    <cellStyle name="SAPBEXchaText 2 6 4" xfId="10909" xr:uid="{00000000-0005-0000-0000-000007100000}"/>
    <cellStyle name="SAPBEXchaText 2 6 5" xfId="12290" xr:uid="{00000000-0005-0000-0000-000008100000}"/>
    <cellStyle name="SAPBEXchaText 2 6 6" xfId="17575" xr:uid="{00000000-0005-0000-0000-000009100000}"/>
    <cellStyle name="SAPBEXchaText 2 6 7" xfId="22886" xr:uid="{00000000-0005-0000-0000-00000A100000}"/>
    <cellStyle name="SAPBEXchaText 2 6 8" xfId="28085" xr:uid="{00000000-0005-0000-0000-00000B100000}"/>
    <cellStyle name="SAPBEXchaText 2 7" xfId="1062" xr:uid="{00000000-0005-0000-0000-00000C100000}"/>
    <cellStyle name="SAPBEXchaText 2 7 2" xfId="1063" xr:uid="{00000000-0005-0000-0000-00000D100000}"/>
    <cellStyle name="SAPBEXchaText 2 7 2 2" xfId="10904" xr:uid="{00000000-0005-0000-0000-00000E100000}"/>
    <cellStyle name="SAPBEXchaText 2 7 2 3" xfId="12295" xr:uid="{00000000-0005-0000-0000-00000F100000}"/>
    <cellStyle name="SAPBEXchaText 2 7 2 4" xfId="17580" xr:uid="{00000000-0005-0000-0000-000010100000}"/>
    <cellStyle name="SAPBEXchaText 2 7 2 5" xfId="22891" xr:uid="{00000000-0005-0000-0000-000011100000}"/>
    <cellStyle name="SAPBEXchaText 2 7 2 6" xfId="28090" xr:uid="{00000000-0005-0000-0000-000012100000}"/>
    <cellStyle name="SAPBEXchaText 2 7 3" xfId="10905" xr:uid="{00000000-0005-0000-0000-000013100000}"/>
    <cellStyle name="SAPBEXchaText 2 7 4" xfId="12294" xr:uid="{00000000-0005-0000-0000-000014100000}"/>
    <cellStyle name="SAPBEXchaText 2 7 5" xfId="17579" xr:uid="{00000000-0005-0000-0000-000015100000}"/>
    <cellStyle name="SAPBEXchaText 2 7 6" xfId="22890" xr:uid="{00000000-0005-0000-0000-000016100000}"/>
    <cellStyle name="SAPBEXchaText 2 7 7" xfId="28089" xr:uid="{00000000-0005-0000-0000-000017100000}"/>
    <cellStyle name="SAPBEXchaText 2 8" xfId="10997" xr:uid="{00000000-0005-0000-0000-000018100000}"/>
    <cellStyle name="SAPBEXchaText 2 9" xfId="12202" xr:uid="{00000000-0005-0000-0000-000019100000}"/>
    <cellStyle name="SAPBEXchaText 3" xfId="1064" xr:uid="{00000000-0005-0000-0000-00001A100000}"/>
    <cellStyle name="SAPBEXchaText 3 10" xfId="28091" xr:uid="{00000000-0005-0000-0000-00001B100000}"/>
    <cellStyle name="SAPBEXchaText 3 2" xfId="1065" xr:uid="{00000000-0005-0000-0000-00001C100000}"/>
    <cellStyle name="SAPBEXchaText 3 2 2" xfId="1066" xr:uid="{00000000-0005-0000-0000-00001D100000}"/>
    <cellStyle name="SAPBEXchaText 3 2 2 10" xfId="28093" xr:uid="{00000000-0005-0000-0000-00001E100000}"/>
    <cellStyle name="SAPBEXchaText 3 2 2 2" xfId="1067" xr:uid="{00000000-0005-0000-0000-00001F100000}"/>
    <cellStyle name="SAPBEXchaText 3 2 2 2 2" xfId="1068" xr:uid="{00000000-0005-0000-0000-000020100000}"/>
    <cellStyle name="SAPBEXchaText 3 2 2 2 2 2" xfId="1069" xr:uid="{00000000-0005-0000-0000-000021100000}"/>
    <cellStyle name="SAPBEXchaText 3 2 2 2 2 2 2" xfId="10898" xr:uid="{00000000-0005-0000-0000-000022100000}"/>
    <cellStyle name="SAPBEXchaText 3 2 2 2 2 2 3" xfId="12301" xr:uid="{00000000-0005-0000-0000-000023100000}"/>
    <cellStyle name="SAPBEXchaText 3 2 2 2 2 2 4" xfId="17586" xr:uid="{00000000-0005-0000-0000-000024100000}"/>
    <cellStyle name="SAPBEXchaText 3 2 2 2 2 2 5" xfId="22897" xr:uid="{00000000-0005-0000-0000-000025100000}"/>
    <cellStyle name="SAPBEXchaText 3 2 2 2 2 2 6" xfId="28096" xr:uid="{00000000-0005-0000-0000-000026100000}"/>
    <cellStyle name="SAPBEXchaText 3 2 2 2 2 3" xfId="10899" xr:uid="{00000000-0005-0000-0000-000027100000}"/>
    <cellStyle name="SAPBEXchaText 3 2 2 2 2 4" xfId="12300" xr:uid="{00000000-0005-0000-0000-000028100000}"/>
    <cellStyle name="SAPBEXchaText 3 2 2 2 2 5" xfId="17585" xr:uid="{00000000-0005-0000-0000-000029100000}"/>
    <cellStyle name="SAPBEXchaText 3 2 2 2 2 6" xfId="22896" xr:uid="{00000000-0005-0000-0000-00002A100000}"/>
    <cellStyle name="SAPBEXchaText 3 2 2 2 2 7" xfId="28095" xr:uid="{00000000-0005-0000-0000-00002B100000}"/>
    <cellStyle name="SAPBEXchaText 3 2 2 2 3" xfId="1070" xr:uid="{00000000-0005-0000-0000-00002C100000}"/>
    <cellStyle name="SAPBEXchaText 3 2 2 2 3 2" xfId="10897" xr:uid="{00000000-0005-0000-0000-00002D100000}"/>
    <cellStyle name="SAPBEXchaText 3 2 2 2 3 3" xfId="12302" xr:uid="{00000000-0005-0000-0000-00002E100000}"/>
    <cellStyle name="SAPBEXchaText 3 2 2 2 3 4" xfId="17587" xr:uid="{00000000-0005-0000-0000-00002F100000}"/>
    <cellStyle name="SAPBEXchaText 3 2 2 2 3 5" xfId="22898" xr:uid="{00000000-0005-0000-0000-000030100000}"/>
    <cellStyle name="SAPBEXchaText 3 2 2 2 3 6" xfId="28097" xr:uid="{00000000-0005-0000-0000-000031100000}"/>
    <cellStyle name="SAPBEXchaText 3 2 2 2 4" xfId="10900" xr:uid="{00000000-0005-0000-0000-000032100000}"/>
    <cellStyle name="SAPBEXchaText 3 2 2 2 5" xfId="12299" xr:uid="{00000000-0005-0000-0000-000033100000}"/>
    <cellStyle name="SAPBEXchaText 3 2 2 2 6" xfId="17584" xr:uid="{00000000-0005-0000-0000-000034100000}"/>
    <cellStyle name="SAPBEXchaText 3 2 2 2 7" xfId="22895" xr:uid="{00000000-0005-0000-0000-000035100000}"/>
    <cellStyle name="SAPBEXchaText 3 2 2 2 8" xfId="28094" xr:uid="{00000000-0005-0000-0000-000036100000}"/>
    <cellStyle name="SAPBEXchaText 3 2 2 3" xfId="1071" xr:uid="{00000000-0005-0000-0000-000037100000}"/>
    <cellStyle name="SAPBEXchaText 3 2 2 3 2" xfId="1072" xr:uid="{00000000-0005-0000-0000-000038100000}"/>
    <cellStyle name="SAPBEXchaText 3 2 2 3 2 2" xfId="1073" xr:uid="{00000000-0005-0000-0000-000039100000}"/>
    <cellStyle name="SAPBEXchaText 3 2 2 3 2 2 2" xfId="10894" xr:uid="{00000000-0005-0000-0000-00003A100000}"/>
    <cellStyle name="SAPBEXchaText 3 2 2 3 2 2 3" xfId="12305" xr:uid="{00000000-0005-0000-0000-00003B100000}"/>
    <cellStyle name="SAPBEXchaText 3 2 2 3 2 2 4" xfId="17590" xr:uid="{00000000-0005-0000-0000-00003C100000}"/>
    <cellStyle name="SAPBEXchaText 3 2 2 3 2 2 5" xfId="22901" xr:uid="{00000000-0005-0000-0000-00003D100000}"/>
    <cellStyle name="SAPBEXchaText 3 2 2 3 2 2 6" xfId="28100" xr:uid="{00000000-0005-0000-0000-00003E100000}"/>
    <cellStyle name="SAPBEXchaText 3 2 2 3 2 3" xfId="10895" xr:uid="{00000000-0005-0000-0000-00003F100000}"/>
    <cellStyle name="SAPBEXchaText 3 2 2 3 2 4" xfId="12304" xr:uid="{00000000-0005-0000-0000-000040100000}"/>
    <cellStyle name="SAPBEXchaText 3 2 2 3 2 5" xfId="17589" xr:uid="{00000000-0005-0000-0000-000041100000}"/>
    <cellStyle name="SAPBEXchaText 3 2 2 3 2 6" xfId="22900" xr:uid="{00000000-0005-0000-0000-000042100000}"/>
    <cellStyle name="SAPBEXchaText 3 2 2 3 2 7" xfId="28099" xr:uid="{00000000-0005-0000-0000-000043100000}"/>
    <cellStyle name="SAPBEXchaText 3 2 2 3 3" xfId="1074" xr:uid="{00000000-0005-0000-0000-000044100000}"/>
    <cellStyle name="SAPBEXchaText 3 2 2 3 3 2" xfId="10893" xr:uid="{00000000-0005-0000-0000-000045100000}"/>
    <cellStyle name="SAPBEXchaText 3 2 2 3 3 3" xfId="12306" xr:uid="{00000000-0005-0000-0000-000046100000}"/>
    <cellStyle name="SAPBEXchaText 3 2 2 3 3 4" xfId="17591" xr:uid="{00000000-0005-0000-0000-000047100000}"/>
    <cellStyle name="SAPBEXchaText 3 2 2 3 3 5" xfId="22902" xr:uid="{00000000-0005-0000-0000-000048100000}"/>
    <cellStyle name="SAPBEXchaText 3 2 2 3 3 6" xfId="28101" xr:uid="{00000000-0005-0000-0000-000049100000}"/>
    <cellStyle name="SAPBEXchaText 3 2 2 3 4" xfId="10896" xr:uid="{00000000-0005-0000-0000-00004A100000}"/>
    <cellStyle name="SAPBEXchaText 3 2 2 3 5" xfId="12303" xr:uid="{00000000-0005-0000-0000-00004B100000}"/>
    <cellStyle name="SAPBEXchaText 3 2 2 3 6" xfId="17588" xr:uid="{00000000-0005-0000-0000-00004C100000}"/>
    <cellStyle name="SAPBEXchaText 3 2 2 3 7" xfId="22899" xr:uid="{00000000-0005-0000-0000-00004D100000}"/>
    <cellStyle name="SAPBEXchaText 3 2 2 3 8" xfId="28098" xr:uid="{00000000-0005-0000-0000-00004E100000}"/>
    <cellStyle name="SAPBEXchaText 3 2 2 4" xfId="1075" xr:uid="{00000000-0005-0000-0000-00004F100000}"/>
    <cellStyle name="SAPBEXchaText 3 2 2 4 2" xfId="1076" xr:uid="{00000000-0005-0000-0000-000050100000}"/>
    <cellStyle name="SAPBEXchaText 3 2 2 4 2 2" xfId="10891" xr:uid="{00000000-0005-0000-0000-000051100000}"/>
    <cellStyle name="SAPBEXchaText 3 2 2 4 2 3" xfId="12308" xr:uid="{00000000-0005-0000-0000-000052100000}"/>
    <cellStyle name="SAPBEXchaText 3 2 2 4 2 4" xfId="17593" xr:uid="{00000000-0005-0000-0000-000053100000}"/>
    <cellStyle name="SAPBEXchaText 3 2 2 4 2 5" xfId="22904" xr:uid="{00000000-0005-0000-0000-000054100000}"/>
    <cellStyle name="SAPBEXchaText 3 2 2 4 2 6" xfId="28103" xr:uid="{00000000-0005-0000-0000-000055100000}"/>
    <cellStyle name="SAPBEXchaText 3 2 2 4 3" xfId="10892" xr:uid="{00000000-0005-0000-0000-000056100000}"/>
    <cellStyle name="SAPBEXchaText 3 2 2 4 4" xfId="12307" xr:uid="{00000000-0005-0000-0000-000057100000}"/>
    <cellStyle name="SAPBEXchaText 3 2 2 4 5" xfId="17592" xr:uid="{00000000-0005-0000-0000-000058100000}"/>
    <cellStyle name="SAPBEXchaText 3 2 2 4 6" xfId="22903" xr:uid="{00000000-0005-0000-0000-000059100000}"/>
    <cellStyle name="SAPBEXchaText 3 2 2 4 7" xfId="28102" xr:uid="{00000000-0005-0000-0000-00005A100000}"/>
    <cellStyle name="SAPBEXchaText 3 2 2 5" xfId="1077" xr:uid="{00000000-0005-0000-0000-00005B100000}"/>
    <cellStyle name="SAPBEXchaText 3 2 2 5 2" xfId="10890" xr:uid="{00000000-0005-0000-0000-00005C100000}"/>
    <cellStyle name="SAPBEXchaText 3 2 2 5 3" xfId="12309" xr:uid="{00000000-0005-0000-0000-00005D100000}"/>
    <cellStyle name="SAPBEXchaText 3 2 2 5 4" xfId="17594" xr:uid="{00000000-0005-0000-0000-00005E100000}"/>
    <cellStyle name="SAPBEXchaText 3 2 2 5 5" xfId="22905" xr:uid="{00000000-0005-0000-0000-00005F100000}"/>
    <cellStyle name="SAPBEXchaText 3 2 2 5 6" xfId="28104" xr:uid="{00000000-0005-0000-0000-000060100000}"/>
    <cellStyle name="SAPBEXchaText 3 2 2 6" xfId="10901" xr:uid="{00000000-0005-0000-0000-000061100000}"/>
    <cellStyle name="SAPBEXchaText 3 2 2 7" xfId="12298" xr:uid="{00000000-0005-0000-0000-000062100000}"/>
    <cellStyle name="SAPBEXchaText 3 2 2 8" xfId="17583" xr:uid="{00000000-0005-0000-0000-000063100000}"/>
    <cellStyle name="SAPBEXchaText 3 2 2 9" xfId="22894" xr:uid="{00000000-0005-0000-0000-000064100000}"/>
    <cellStyle name="SAPBEXchaText 3 2 3" xfId="1078" xr:uid="{00000000-0005-0000-0000-000065100000}"/>
    <cellStyle name="SAPBEXchaText 3 2 3 2" xfId="1079" xr:uid="{00000000-0005-0000-0000-000066100000}"/>
    <cellStyle name="SAPBEXchaText 3 2 3 2 2" xfId="1080" xr:uid="{00000000-0005-0000-0000-000067100000}"/>
    <cellStyle name="SAPBEXchaText 3 2 3 2 2 2" xfId="10887" xr:uid="{00000000-0005-0000-0000-000068100000}"/>
    <cellStyle name="SAPBEXchaText 3 2 3 2 2 3" xfId="12312" xr:uid="{00000000-0005-0000-0000-000069100000}"/>
    <cellStyle name="SAPBEXchaText 3 2 3 2 2 4" xfId="17597" xr:uid="{00000000-0005-0000-0000-00006A100000}"/>
    <cellStyle name="SAPBEXchaText 3 2 3 2 2 5" xfId="22908" xr:uid="{00000000-0005-0000-0000-00006B100000}"/>
    <cellStyle name="SAPBEXchaText 3 2 3 2 2 6" xfId="28107" xr:uid="{00000000-0005-0000-0000-00006C100000}"/>
    <cellStyle name="SAPBEXchaText 3 2 3 2 3" xfId="10888" xr:uid="{00000000-0005-0000-0000-00006D100000}"/>
    <cellStyle name="SAPBEXchaText 3 2 3 2 4" xfId="12311" xr:uid="{00000000-0005-0000-0000-00006E100000}"/>
    <cellStyle name="SAPBEXchaText 3 2 3 2 5" xfId="17596" xr:uid="{00000000-0005-0000-0000-00006F100000}"/>
    <cellStyle name="SAPBEXchaText 3 2 3 2 6" xfId="22907" xr:uid="{00000000-0005-0000-0000-000070100000}"/>
    <cellStyle name="SAPBEXchaText 3 2 3 2 7" xfId="28106" xr:uid="{00000000-0005-0000-0000-000071100000}"/>
    <cellStyle name="SAPBEXchaText 3 2 3 3" xfId="1081" xr:uid="{00000000-0005-0000-0000-000072100000}"/>
    <cellStyle name="SAPBEXchaText 3 2 3 3 2" xfId="10886" xr:uid="{00000000-0005-0000-0000-000073100000}"/>
    <cellStyle name="SAPBEXchaText 3 2 3 3 3" xfId="12313" xr:uid="{00000000-0005-0000-0000-000074100000}"/>
    <cellStyle name="SAPBEXchaText 3 2 3 3 4" xfId="17598" xr:uid="{00000000-0005-0000-0000-000075100000}"/>
    <cellStyle name="SAPBEXchaText 3 2 3 3 5" xfId="22909" xr:uid="{00000000-0005-0000-0000-000076100000}"/>
    <cellStyle name="SAPBEXchaText 3 2 3 3 6" xfId="28108" xr:uid="{00000000-0005-0000-0000-000077100000}"/>
    <cellStyle name="SAPBEXchaText 3 2 3 4" xfId="10889" xr:uid="{00000000-0005-0000-0000-000078100000}"/>
    <cellStyle name="SAPBEXchaText 3 2 3 5" xfId="12310" xr:uid="{00000000-0005-0000-0000-000079100000}"/>
    <cellStyle name="SAPBEXchaText 3 2 3 6" xfId="17595" xr:uid="{00000000-0005-0000-0000-00007A100000}"/>
    <cellStyle name="SAPBEXchaText 3 2 3 7" xfId="22906" xr:uid="{00000000-0005-0000-0000-00007B100000}"/>
    <cellStyle name="SAPBEXchaText 3 2 3 8" xfId="28105" xr:uid="{00000000-0005-0000-0000-00007C100000}"/>
    <cellStyle name="SAPBEXchaText 3 2 4" xfId="10902" xr:uid="{00000000-0005-0000-0000-00007D100000}"/>
    <cellStyle name="SAPBEXchaText 3 2 5" xfId="12297" xr:uid="{00000000-0005-0000-0000-00007E100000}"/>
    <cellStyle name="SAPBEXchaText 3 2 6" xfId="17582" xr:uid="{00000000-0005-0000-0000-00007F100000}"/>
    <cellStyle name="SAPBEXchaText 3 2 7" xfId="22893" xr:uid="{00000000-0005-0000-0000-000080100000}"/>
    <cellStyle name="SAPBEXchaText 3 2 8" xfId="28092" xr:uid="{00000000-0005-0000-0000-000081100000}"/>
    <cellStyle name="SAPBEXchaText 3 3" xfId="1082" xr:uid="{00000000-0005-0000-0000-000082100000}"/>
    <cellStyle name="SAPBEXchaText 3 3 10" xfId="28109" xr:uid="{00000000-0005-0000-0000-000083100000}"/>
    <cellStyle name="SAPBEXchaText 3 3 2" xfId="1083" xr:uid="{00000000-0005-0000-0000-000084100000}"/>
    <cellStyle name="SAPBEXchaText 3 3 2 2" xfId="1084" xr:uid="{00000000-0005-0000-0000-000085100000}"/>
    <cellStyle name="SAPBEXchaText 3 3 2 2 2" xfId="1085" xr:uid="{00000000-0005-0000-0000-000086100000}"/>
    <cellStyle name="SAPBEXchaText 3 3 2 2 2 2" xfId="10882" xr:uid="{00000000-0005-0000-0000-000087100000}"/>
    <cellStyle name="SAPBEXchaText 3 3 2 2 2 3" xfId="12317" xr:uid="{00000000-0005-0000-0000-000088100000}"/>
    <cellStyle name="SAPBEXchaText 3 3 2 2 2 4" xfId="17602" xr:uid="{00000000-0005-0000-0000-000089100000}"/>
    <cellStyle name="SAPBEXchaText 3 3 2 2 2 5" xfId="22913" xr:uid="{00000000-0005-0000-0000-00008A100000}"/>
    <cellStyle name="SAPBEXchaText 3 3 2 2 2 6" xfId="28112" xr:uid="{00000000-0005-0000-0000-00008B100000}"/>
    <cellStyle name="SAPBEXchaText 3 3 2 2 3" xfId="10883" xr:uid="{00000000-0005-0000-0000-00008C100000}"/>
    <cellStyle name="SAPBEXchaText 3 3 2 2 4" xfId="12316" xr:uid="{00000000-0005-0000-0000-00008D100000}"/>
    <cellStyle name="SAPBEXchaText 3 3 2 2 5" xfId="17601" xr:uid="{00000000-0005-0000-0000-00008E100000}"/>
    <cellStyle name="SAPBEXchaText 3 3 2 2 6" xfId="22912" xr:uid="{00000000-0005-0000-0000-00008F100000}"/>
    <cellStyle name="SAPBEXchaText 3 3 2 2 7" xfId="28111" xr:uid="{00000000-0005-0000-0000-000090100000}"/>
    <cellStyle name="SAPBEXchaText 3 3 2 3" xfId="1086" xr:uid="{00000000-0005-0000-0000-000091100000}"/>
    <cellStyle name="SAPBEXchaText 3 3 2 3 2" xfId="10881" xr:uid="{00000000-0005-0000-0000-000092100000}"/>
    <cellStyle name="SAPBEXchaText 3 3 2 3 3" xfId="12318" xr:uid="{00000000-0005-0000-0000-000093100000}"/>
    <cellStyle name="SAPBEXchaText 3 3 2 3 4" xfId="17603" xr:uid="{00000000-0005-0000-0000-000094100000}"/>
    <cellStyle name="SAPBEXchaText 3 3 2 3 5" xfId="22914" xr:uid="{00000000-0005-0000-0000-000095100000}"/>
    <cellStyle name="SAPBEXchaText 3 3 2 3 6" xfId="28113" xr:uid="{00000000-0005-0000-0000-000096100000}"/>
    <cellStyle name="SAPBEXchaText 3 3 2 4" xfId="10884" xr:uid="{00000000-0005-0000-0000-000097100000}"/>
    <cellStyle name="SAPBEXchaText 3 3 2 5" xfId="12315" xr:uid="{00000000-0005-0000-0000-000098100000}"/>
    <cellStyle name="SAPBEXchaText 3 3 2 6" xfId="17600" xr:uid="{00000000-0005-0000-0000-000099100000}"/>
    <cellStyle name="SAPBEXchaText 3 3 2 7" xfId="22911" xr:uid="{00000000-0005-0000-0000-00009A100000}"/>
    <cellStyle name="SAPBEXchaText 3 3 2 8" xfId="28110" xr:uid="{00000000-0005-0000-0000-00009B100000}"/>
    <cellStyle name="SAPBEXchaText 3 3 3" xfId="1087" xr:uid="{00000000-0005-0000-0000-00009C100000}"/>
    <cellStyle name="SAPBEXchaText 3 3 3 2" xfId="1088" xr:uid="{00000000-0005-0000-0000-00009D100000}"/>
    <cellStyle name="SAPBEXchaText 3 3 3 2 2" xfId="1089" xr:uid="{00000000-0005-0000-0000-00009E100000}"/>
    <cellStyle name="SAPBEXchaText 3 3 3 2 2 2" xfId="5884" xr:uid="{00000000-0005-0000-0000-00009F100000}"/>
    <cellStyle name="SAPBEXchaText 3 3 3 2 2 3" xfId="12321" xr:uid="{00000000-0005-0000-0000-0000A0100000}"/>
    <cellStyle name="SAPBEXchaText 3 3 3 2 2 4" xfId="17606" xr:uid="{00000000-0005-0000-0000-0000A1100000}"/>
    <cellStyle name="SAPBEXchaText 3 3 3 2 2 5" xfId="22917" xr:uid="{00000000-0005-0000-0000-0000A2100000}"/>
    <cellStyle name="SAPBEXchaText 3 3 3 2 2 6" xfId="28116" xr:uid="{00000000-0005-0000-0000-0000A3100000}"/>
    <cellStyle name="SAPBEXchaText 3 3 3 2 3" xfId="10879" xr:uid="{00000000-0005-0000-0000-0000A4100000}"/>
    <cellStyle name="SAPBEXchaText 3 3 3 2 4" xfId="12320" xr:uid="{00000000-0005-0000-0000-0000A5100000}"/>
    <cellStyle name="SAPBEXchaText 3 3 3 2 5" xfId="17605" xr:uid="{00000000-0005-0000-0000-0000A6100000}"/>
    <cellStyle name="SAPBEXchaText 3 3 3 2 6" xfId="22916" xr:uid="{00000000-0005-0000-0000-0000A7100000}"/>
    <cellStyle name="SAPBEXchaText 3 3 3 2 7" xfId="28115" xr:uid="{00000000-0005-0000-0000-0000A8100000}"/>
    <cellStyle name="SAPBEXchaText 3 3 3 3" xfId="1090" xr:uid="{00000000-0005-0000-0000-0000A9100000}"/>
    <cellStyle name="SAPBEXchaText 3 3 3 3 2" xfId="11756" xr:uid="{00000000-0005-0000-0000-0000AA100000}"/>
    <cellStyle name="SAPBEXchaText 3 3 3 3 3" xfId="12322" xr:uid="{00000000-0005-0000-0000-0000AB100000}"/>
    <cellStyle name="SAPBEXchaText 3 3 3 3 4" xfId="17607" xr:uid="{00000000-0005-0000-0000-0000AC100000}"/>
    <cellStyle name="SAPBEXchaText 3 3 3 3 5" xfId="22918" xr:uid="{00000000-0005-0000-0000-0000AD100000}"/>
    <cellStyle name="SAPBEXchaText 3 3 3 3 6" xfId="28117" xr:uid="{00000000-0005-0000-0000-0000AE100000}"/>
    <cellStyle name="SAPBEXchaText 3 3 3 4" xfId="10880" xr:uid="{00000000-0005-0000-0000-0000AF100000}"/>
    <cellStyle name="SAPBEXchaText 3 3 3 5" xfId="12319" xr:uid="{00000000-0005-0000-0000-0000B0100000}"/>
    <cellStyle name="SAPBEXchaText 3 3 3 6" xfId="17604" xr:uid="{00000000-0005-0000-0000-0000B1100000}"/>
    <cellStyle name="SAPBEXchaText 3 3 3 7" xfId="22915" xr:uid="{00000000-0005-0000-0000-0000B2100000}"/>
    <cellStyle name="SAPBEXchaText 3 3 3 8" xfId="28114" xr:uid="{00000000-0005-0000-0000-0000B3100000}"/>
    <cellStyle name="SAPBEXchaText 3 3 4" xfId="1091" xr:uid="{00000000-0005-0000-0000-0000B4100000}"/>
    <cellStyle name="SAPBEXchaText 3 3 4 2" xfId="1092" xr:uid="{00000000-0005-0000-0000-0000B5100000}"/>
    <cellStyle name="SAPBEXchaText 3 3 4 2 2" xfId="10878" xr:uid="{00000000-0005-0000-0000-0000B6100000}"/>
    <cellStyle name="SAPBEXchaText 3 3 4 2 3" xfId="12324" xr:uid="{00000000-0005-0000-0000-0000B7100000}"/>
    <cellStyle name="SAPBEXchaText 3 3 4 2 4" xfId="17609" xr:uid="{00000000-0005-0000-0000-0000B8100000}"/>
    <cellStyle name="SAPBEXchaText 3 3 4 2 5" xfId="22920" xr:uid="{00000000-0005-0000-0000-0000B9100000}"/>
    <cellStyle name="SAPBEXchaText 3 3 4 2 6" xfId="28119" xr:uid="{00000000-0005-0000-0000-0000BA100000}"/>
    <cellStyle name="SAPBEXchaText 3 3 4 3" xfId="11894" xr:uid="{00000000-0005-0000-0000-0000BB100000}"/>
    <cellStyle name="SAPBEXchaText 3 3 4 4" xfId="12323" xr:uid="{00000000-0005-0000-0000-0000BC100000}"/>
    <cellStyle name="SAPBEXchaText 3 3 4 5" xfId="17608" xr:uid="{00000000-0005-0000-0000-0000BD100000}"/>
    <cellStyle name="SAPBEXchaText 3 3 4 6" xfId="22919" xr:uid="{00000000-0005-0000-0000-0000BE100000}"/>
    <cellStyle name="SAPBEXchaText 3 3 4 7" xfId="28118" xr:uid="{00000000-0005-0000-0000-0000BF100000}"/>
    <cellStyle name="SAPBEXchaText 3 3 5" xfId="1093" xr:uid="{00000000-0005-0000-0000-0000C0100000}"/>
    <cellStyle name="SAPBEXchaText 3 3 5 2" xfId="10877" xr:uid="{00000000-0005-0000-0000-0000C1100000}"/>
    <cellStyle name="SAPBEXchaText 3 3 5 3" xfId="12325" xr:uid="{00000000-0005-0000-0000-0000C2100000}"/>
    <cellStyle name="SAPBEXchaText 3 3 5 4" xfId="17610" xr:uid="{00000000-0005-0000-0000-0000C3100000}"/>
    <cellStyle name="SAPBEXchaText 3 3 5 5" xfId="22921" xr:uid="{00000000-0005-0000-0000-0000C4100000}"/>
    <cellStyle name="SAPBEXchaText 3 3 5 6" xfId="28120" xr:uid="{00000000-0005-0000-0000-0000C5100000}"/>
    <cellStyle name="SAPBEXchaText 3 3 6" xfId="10885" xr:uid="{00000000-0005-0000-0000-0000C6100000}"/>
    <cellStyle name="SAPBEXchaText 3 3 7" xfId="12314" xr:uid="{00000000-0005-0000-0000-0000C7100000}"/>
    <cellStyle name="SAPBEXchaText 3 3 8" xfId="17599" xr:uid="{00000000-0005-0000-0000-0000C8100000}"/>
    <cellStyle name="SAPBEXchaText 3 3 9" xfId="22910" xr:uid="{00000000-0005-0000-0000-0000C9100000}"/>
    <cellStyle name="SAPBEXchaText 3 4" xfId="1094" xr:uid="{00000000-0005-0000-0000-0000CA100000}"/>
    <cellStyle name="SAPBEXchaText 3 4 2" xfId="1095" xr:uid="{00000000-0005-0000-0000-0000CB100000}"/>
    <cellStyle name="SAPBEXchaText 3 4 2 2" xfId="1096" xr:uid="{00000000-0005-0000-0000-0000CC100000}"/>
    <cellStyle name="SAPBEXchaText 3 4 2 2 2" xfId="10874" xr:uid="{00000000-0005-0000-0000-0000CD100000}"/>
    <cellStyle name="SAPBEXchaText 3 4 2 2 3" xfId="12328" xr:uid="{00000000-0005-0000-0000-0000CE100000}"/>
    <cellStyle name="SAPBEXchaText 3 4 2 2 4" xfId="17613" xr:uid="{00000000-0005-0000-0000-0000CF100000}"/>
    <cellStyle name="SAPBEXchaText 3 4 2 2 5" xfId="22924" xr:uid="{00000000-0005-0000-0000-0000D0100000}"/>
    <cellStyle name="SAPBEXchaText 3 4 2 2 6" xfId="28123" xr:uid="{00000000-0005-0000-0000-0000D1100000}"/>
    <cellStyle name="SAPBEXchaText 3 4 2 3" xfId="10875" xr:uid="{00000000-0005-0000-0000-0000D2100000}"/>
    <cellStyle name="SAPBEXchaText 3 4 2 4" xfId="12327" xr:uid="{00000000-0005-0000-0000-0000D3100000}"/>
    <cellStyle name="SAPBEXchaText 3 4 2 5" xfId="17612" xr:uid="{00000000-0005-0000-0000-0000D4100000}"/>
    <cellStyle name="SAPBEXchaText 3 4 2 6" xfId="22923" xr:uid="{00000000-0005-0000-0000-0000D5100000}"/>
    <cellStyle name="SAPBEXchaText 3 4 2 7" xfId="28122" xr:uid="{00000000-0005-0000-0000-0000D6100000}"/>
    <cellStyle name="SAPBEXchaText 3 4 3" xfId="1097" xr:uid="{00000000-0005-0000-0000-0000D7100000}"/>
    <cellStyle name="SAPBEXchaText 3 4 3 2" xfId="10873" xr:uid="{00000000-0005-0000-0000-0000D8100000}"/>
    <cellStyle name="SAPBEXchaText 3 4 3 3" xfId="12329" xr:uid="{00000000-0005-0000-0000-0000D9100000}"/>
    <cellStyle name="SAPBEXchaText 3 4 3 4" xfId="17614" xr:uid="{00000000-0005-0000-0000-0000DA100000}"/>
    <cellStyle name="SAPBEXchaText 3 4 3 5" xfId="22925" xr:uid="{00000000-0005-0000-0000-0000DB100000}"/>
    <cellStyle name="SAPBEXchaText 3 4 3 6" xfId="28124" xr:uid="{00000000-0005-0000-0000-0000DC100000}"/>
    <cellStyle name="SAPBEXchaText 3 4 4" xfId="10876" xr:uid="{00000000-0005-0000-0000-0000DD100000}"/>
    <cellStyle name="SAPBEXchaText 3 4 5" xfId="12326" xr:uid="{00000000-0005-0000-0000-0000DE100000}"/>
    <cellStyle name="SAPBEXchaText 3 4 6" xfId="17611" xr:uid="{00000000-0005-0000-0000-0000DF100000}"/>
    <cellStyle name="SAPBEXchaText 3 4 7" xfId="22922" xr:uid="{00000000-0005-0000-0000-0000E0100000}"/>
    <cellStyle name="SAPBEXchaText 3 4 8" xfId="28121" xr:uid="{00000000-0005-0000-0000-0000E1100000}"/>
    <cellStyle name="SAPBEXchaText 3 5" xfId="1098" xr:uid="{00000000-0005-0000-0000-0000E2100000}"/>
    <cellStyle name="SAPBEXchaText 3 5 2" xfId="1099" xr:uid="{00000000-0005-0000-0000-0000E3100000}"/>
    <cellStyle name="SAPBEXchaText 3 5 2 2" xfId="10871" xr:uid="{00000000-0005-0000-0000-0000E4100000}"/>
    <cellStyle name="SAPBEXchaText 3 5 2 3" xfId="12331" xr:uid="{00000000-0005-0000-0000-0000E5100000}"/>
    <cellStyle name="SAPBEXchaText 3 5 2 4" xfId="17616" xr:uid="{00000000-0005-0000-0000-0000E6100000}"/>
    <cellStyle name="SAPBEXchaText 3 5 2 5" xfId="22927" xr:uid="{00000000-0005-0000-0000-0000E7100000}"/>
    <cellStyle name="SAPBEXchaText 3 5 2 6" xfId="28126" xr:uid="{00000000-0005-0000-0000-0000E8100000}"/>
    <cellStyle name="SAPBEXchaText 3 5 3" xfId="10872" xr:uid="{00000000-0005-0000-0000-0000E9100000}"/>
    <cellStyle name="SAPBEXchaText 3 5 4" xfId="12330" xr:uid="{00000000-0005-0000-0000-0000EA100000}"/>
    <cellStyle name="SAPBEXchaText 3 5 5" xfId="17615" xr:uid="{00000000-0005-0000-0000-0000EB100000}"/>
    <cellStyle name="SAPBEXchaText 3 5 6" xfId="22926" xr:uid="{00000000-0005-0000-0000-0000EC100000}"/>
    <cellStyle name="SAPBEXchaText 3 5 7" xfId="28125" xr:uid="{00000000-0005-0000-0000-0000ED100000}"/>
    <cellStyle name="SAPBEXchaText 3 6" xfId="10903" xr:uid="{00000000-0005-0000-0000-0000EE100000}"/>
    <cellStyle name="SAPBEXchaText 3 7" xfId="12296" xr:uid="{00000000-0005-0000-0000-0000EF100000}"/>
    <cellStyle name="SAPBEXchaText 3 8" xfId="17581" xr:uid="{00000000-0005-0000-0000-0000F0100000}"/>
    <cellStyle name="SAPBEXchaText 3 9" xfId="22892" xr:uid="{00000000-0005-0000-0000-0000F1100000}"/>
    <cellStyle name="SAPBEXchaText 4" xfId="1100" xr:uid="{00000000-0005-0000-0000-0000F2100000}"/>
    <cellStyle name="SAPBEXchaText 4 10" xfId="28127" xr:uid="{00000000-0005-0000-0000-0000F3100000}"/>
    <cellStyle name="SAPBEXchaText 4 2" xfId="1101" xr:uid="{00000000-0005-0000-0000-0000F4100000}"/>
    <cellStyle name="SAPBEXchaText 4 2 2" xfId="1102" xr:uid="{00000000-0005-0000-0000-0000F5100000}"/>
    <cellStyle name="SAPBEXchaText 4 2 2 10" xfId="28129" xr:uid="{00000000-0005-0000-0000-0000F6100000}"/>
    <cellStyle name="SAPBEXchaText 4 2 2 2" xfId="1103" xr:uid="{00000000-0005-0000-0000-0000F7100000}"/>
    <cellStyle name="SAPBEXchaText 4 2 2 2 2" xfId="1104" xr:uid="{00000000-0005-0000-0000-0000F8100000}"/>
    <cellStyle name="SAPBEXchaText 4 2 2 2 2 2" xfId="1105" xr:uid="{00000000-0005-0000-0000-0000F9100000}"/>
    <cellStyle name="SAPBEXchaText 4 2 2 2 2 2 2" xfId="10865" xr:uid="{00000000-0005-0000-0000-0000FA100000}"/>
    <cellStyle name="SAPBEXchaText 4 2 2 2 2 2 3" xfId="12337" xr:uid="{00000000-0005-0000-0000-0000FB100000}"/>
    <cellStyle name="SAPBEXchaText 4 2 2 2 2 2 4" xfId="17622" xr:uid="{00000000-0005-0000-0000-0000FC100000}"/>
    <cellStyle name="SAPBEXchaText 4 2 2 2 2 2 5" xfId="22933" xr:uid="{00000000-0005-0000-0000-0000FD100000}"/>
    <cellStyle name="SAPBEXchaText 4 2 2 2 2 2 6" xfId="28132" xr:uid="{00000000-0005-0000-0000-0000FE100000}"/>
    <cellStyle name="SAPBEXchaText 4 2 2 2 2 3" xfId="10866" xr:uid="{00000000-0005-0000-0000-0000FF100000}"/>
    <cellStyle name="SAPBEXchaText 4 2 2 2 2 4" xfId="12336" xr:uid="{00000000-0005-0000-0000-000000110000}"/>
    <cellStyle name="SAPBEXchaText 4 2 2 2 2 5" xfId="17621" xr:uid="{00000000-0005-0000-0000-000001110000}"/>
    <cellStyle name="SAPBEXchaText 4 2 2 2 2 6" xfId="22932" xr:uid="{00000000-0005-0000-0000-000002110000}"/>
    <cellStyle name="SAPBEXchaText 4 2 2 2 2 7" xfId="28131" xr:uid="{00000000-0005-0000-0000-000003110000}"/>
    <cellStyle name="SAPBEXchaText 4 2 2 2 3" xfId="1106" xr:uid="{00000000-0005-0000-0000-000004110000}"/>
    <cellStyle name="SAPBEXchaText 4 2 2 2 3 2" xfId="10864" xr:uid="{00000000-0005-0000-0000-000005110000}"/>
    <cellStyle name="SAPBEXchaText 4 2 2 2 3 3" xfId="12338" xr:uid="{00000000-0005-0000-0000-000006110000}"/>
    <cellStyle name="SAPBEXchaText 4 2 2 2 3 4" xfId="17623" xr:uid="{00000000-0005-0000-0000-000007110000}"/>
    <cellStyle name="SAPBEXchaText 4 2 2 2 3 5" xfId="22934" xr:uid="{00000000-0005-0000-0000-000008110000}"/>
    <cellStyle name="SAPBEXchaText 4 2 2 2 3 6" xfId="28133" xr:uid="{00000000-0005-0000-0000-000009110000}"/>
    <cellStyle name="SAPBEXchaText 4 2 2 2 4" xfId="10867" xr:uid="{00000000-0005-0000-0000-00000A110000}"/>
    <cellStyle name="SAPBEXchaText 4 2 2 2 5" xfId="12335" xr:uid="{00000000-0005-0000-0000-00000B110000}"/>
    <cellStyle name="SAPBEXchaText 4 2 2 2 6" xfId="17620" xr:uid="{00000000-0005-0000-0000-00000C110000}"/>
    <cellStyle name="SAPBEXchaText 4 2 2 2 7" xfId="22931" xr:uid="{00000000-0005-0000-0000-00000D110000}"/>
    <cellStyle name="SAPBEXchaText 4 2 2 2 8" xfId="28130" xr:uid="{00000000-0005-0000-0000-00000E110000}"/>
    <cellStyle name="SAPBEXchaText 4 2 2 3" xfId="1107" xr:uid="{00000000-0005-0000-0000-00000F110000}"/>
    <cellStyle name="SAPBEXchaText 4 2 2 3 2" xfId="1108" xr:uid="{00000000-0005-0000-0000-000010110000}"/>
    <cellStyle name="SAPBEXchaText 4 2 2 3 2 2" xfId="1109" xr:uid="{00000000-0005-0000-0000-000011110000}"/>
    <cellStyle name="SAPBEXchaText 4 2 2 3 2 2 2" xfId="10861" xr:uid="{00000000-0005-0000-0000-000012110000}"/>
    <cellStyle name="SAPBEXchaText 4 2 2 3 2 2 3" xfId="12341" xr:uid="{00000000-0005-0000-0000-000013110000}"/>
    <cellStyle name="SAPBEXchaText 4 2 2 3 2 2 4" xfId="17626" xr:uid="{00000000-0005-0000-0000-000014110000}"/>
    <cellStyle name="SAPBEXchaText 4 2 2 3 2 2 5" xfId="22937" xr:uid="{00000000-0005-0000-0000-000015110000}"/>
    <cellStyle name="SAPBEXchaText 4 2 2 3 2 2 6" xfId="28136" xr:uid="{00000000-0005-0000-0000-000016110000}"/>
    <cellStyle name="SAPBEXchaText 4 2 2 3 2 3" xfId="10862" xr:uid="{00000000-0005-0000-0000-000017110000}"/>
    <cellStyle name="SAPBEXchaText 4 2 2 3 2 4" xfId="12340" xr:uid="{00000000-0005-0000-0000-000018110000}"/>
    <cellStyle name="SAPBEXchaText 4 2 2 3 2 5" xfId="17625" xr:uid="{00000000-0005-0000-0000-000019110000}"/>
    <cellStyle name="SAPBEXchaText 4 2 2 3 2 6" xfId="22936" xr:uid="{00000000-0005-0000-0000-00001A110000}"/>
    <cellStyle name="SAPBEXchaText 4 2 2 3 2 7" xfId="28135" xr:uid="{00000000-0005-0000-0000-00001B110000}"/>
    <cellStyle name="SAPBEXchaText 4 2 2 3 3" xfId="1110" xr:uid="{00000000-0005-0000-0000-00001C110000}"/>
    <cellStyle name="SAPBEXchaText 4 2 2 3 3 2" xfId="10860" xr:uid="{00000000-0005-0000-0000-00001D110000}"/>
    <cellStyle name="SAPBEXchaText 4 2 2 3 3 3" xfId="12342" xr:uid="{00000000-0005-0000-0000-00001E110000}"/>
    <cellStyle name="SAPBEXchaText 4 2 2 3 3 4" xfId="17627" xr:uid="{00000000-0005-0000-0000-00001F110000}"/>
    <cellStyle name="SAPBEXchaText 4 2 2 3 3 5" xfId="22938" xr:uid="{00000000-0005-0000-0000-000020110000}"/>
    <cellStyle name="SAPBEXchaText 4 2 2 3 3 6" xfId="28137" xr:uid="{00000000-0005-0000-0000-000021110000}"/>
    <cellStyle name="SAPBEXchaText 4 2 2 3 4" xfId="10863" xr:uid="{00000000-0005-0000-0000-000022110000}"/>
    <cellStyle name="SAPBEXchaText 4 2 2 3 5" xfId="12339" xr:uid="{00000000-0005-0000-0000-000023110000}"/>
    <cellStyle name="SAPBEXchaText 4 2 2 3 6" xfId="17624" xr:uid="{00000000-0005-0000-0000-000024110000}"/>
    <cellStyle name="SAPBEXchaText 4 2 2 3 7" xfId="22935" xr:uid="{00000000-0005-0000-0000-000025110000}"/>
    <cellStyle name="SAPBEXchaText 4 2 2 3 8" xfId="28134" xr:uid="{00000000-0005-0000-0000-000026110000}"/>
    <cellStyle name="SAPBEXchaText 4 2 2 4" xfId="1111" xr:uid="{00000000-0005-0000-0000-000027110000}"/>
    <cellStyle name="SAPBEXchaText 4 2 2 4 2" xfId="1112" xr:uid="{00000000-0005-0000-0000-000028110000}"/>
    <cellStyle name="SAPBEXchaText 4 2 2 4 2 2" xfId="10858" xr:uid="{00000000-0005-0000-0000-000029110000}"/>
    <cellStyle name="SAPBEXchaText 4 2 2 4 2 3" xfId="12344" xr:uid="{00000000-0005-0000-0000-00002A110000}"/>
    <cellStyle name="SAPBEXchaText 4 2 2 4 2 4" xfId="17629" xr:uid="{00000000-0005-0000-0000-00002B110000}"/>
    <cellStyle name="SAPBEXchaText 4 2 2 4 2 5" xfId="22940" xr:uid="{00000000-0005-0000-0000-00002C110000}"/>
    <cellStyle name="SAPBEXchaText 4 2 2 4 2 6" xfId="28139" xr:uid="{00000000-0005-0000-0000-00002D110000}"/>
    <cellStyle name="SAPBEXchaText 4 2 2 4 3" xfId="10859" xr:uid="{00000000-0005-0000-0000-00002E110000}"/>
    <cellStyle name="SAPBEXchaText 4 2 2 4 4" xfId="12343" xr:uid="{00000000-0005-0000-0000-00002F110000}"/>
    <cellStyle name="SAPBEXchaText 4 2 2 4 5" xfId="17628" xr:uid="{00000000-0005-0000-0000-000030110000}"/>
    <cellStyle name="SAPBEXchaText 4 2 2 4 6" xfId="22939" xr:uid="{00000000-0005-0000-0000-000031110000}"/>
    <cellStyle name="SAPBEXchaText 4 2 2 4 7" xfId="28138" xr:uid="{00000000-0005-0000-0000-000032110000}"/>
    <cellStyle name="SAPBEXchaText 4 2 2 5" xfId="1113" xr:uid="{00000000-0005-0000-0000-000033110000}"/>
    <cellStyle name="SAPBEXchaText 4 2 2 5 2" xfId="10857" xr:uid="{00000000-0005-0000-0000-000034110000}"/>
    <cellStyle name="SAPBEXchaText 4 2 2 5 3" xfId="12345" xr:uid="{00000000-0005-0000-0000-000035110000}"/>
    <cellStyle name="SAPBEXchaText 4 2 2 5 4" xfId="17630" xr:uid="{00000000-0005-0000-0000-000036110000}"/>
    <cellStyle name="SAPBEXchaText 4 2 2 5 5" xfId="22941" xr:uid="{00000000-0005-0000-0000-000037110000}"/>
    <cellStyle name="SAPBEXchaText 4 2 2 5 6" xfId="28140" xr:uid="{00000000-0005-0000-0000-000038110000}"/>
    <cellStyle name="SAPBEXchaText 4 2 2 6" xfId="10868" xr:uid="{00000000-0005-0000-0000-000039110000}"/>
    <cellStyle name="SAPBEXchaText 4 2 2 7" xfId="12334" xr:uid="{00000000-0005-0000-0000-00003A110000}"/>
    <cellStyle name="SAPBEXchaText 4 2 2 8" xfId="17619" xr:uid="{00000000-0005-0000-0000-00003B110000}"/>
    <cellStyle name="SAPBEXchaText 4 2 2 9" xfId="22930" xr:uid="{00000000-0005-0000-0000-00003C110000}"/>
    <cellStyle name="SAPBEXchaText 4 2 3" xfId="1114" xr:uid="{00000000-0005-0000-0000-00003D110000}"/>
    <cellStyle name="SAPBEXchaText 4 2 3 2" xfId="1115" xr:uid="{00000000-0005-0000-0000-00003E110000}"/>
    <cellStyle name="SAPBEXchaText 4 2 3 2 2" xfId="1116" xr:uid="{00000000-0005-0000-0000-00003F110000}"/>
    <cellStyle name="SAPBEXchaText 4 2 3 2 2 2" xfId="10854" xr:uid="{00000000-0005-0000-0000-000040110000}"/>
    <cellStyle name="SAPBEXchaText 4 2 3 2 2 3" xfId="12348" xr:uid="{00000000-0005-0000-0000-000041110000}"/>
    <cellStyle name="SAPBEXchaText 4 2 3 2 2 4" xfId="17633" xr:uid="{00000000-0005-0000-0000-000042110000}"/>
    <cellStyle name="SAPBEXchaText 4 2 3 2 2 5" xfId="22944" xr:uid="{00000000-0005-0000-0000-000043110000}"/>
    <cellStyle name="SAPBEXchaText 4 2 3 2 2 6" xfId="28143" xr:uid="{00000000-0005-0000-0000-000044110000}"/>
    <cellStyle name="SAPBEXchaText 4 2 3 2 3" xfId="10855" xr:uid="{00000000-0005-0000-0000-000045110000}"/>
    <cellStyle name="SAPBEXchaText 4 2 3 2 4" xfId="12347" xr:uid="{00000000-0005-0000-0000-000046110000}"/>
    <cellStyle name="SAPBEXchaText 4 2 3 2 5" xfId="17632" xr:uid="{00000000-0005-0000-0000-000047110000}"/>
    <cellStyle name="SAPBEXchaText 4 2 3 2 6" xfId="22943" xr:uid="{00000000-0005-0000-0000-000048110000}"/>
    <cellStyle name="SAPBEXchaText 4 2 3 2 7" xfId="28142" xr:uid="{00000000-0005-0000-0000-000049110000}"/>
    <cellStyle name="SAPBEXchaText 4 2 3 3" xfId="1117" xr:uid="{00000000-0005-0000-0000-00004A110000}"/>
    <cellStyle name="SAPBEXchaText 4 2 3 3 2" xfId="10853" xr:uid="{00000000-0005-0000-0000-00004B110000}"/>
    <cellStyle name="SAPBEXchaText 4 2 3 3 3" xfId="12349" xr:uid="{00000000-0005-0000-0000-00004C110000}"/>
    <cellStyle name="SAPBEXchaText 4 2 3 3 4" xfId="17634" xr:uid="{00000000-0005-0000-0000-00004D110000}"/>
    <cellStyle name="SAPBEXchaText 4 2 3 3 5" xfId="22945" xr:uid="{00000000-0005-0000-0000-00004E110000}"/>
    <cellStyle name="SAPBEXchaText 4 2 3 3 6" xfId="28144" xr:uid="{00000000-0005-0000-0000-00004F110000}"/>
    <cellStyle name="SAPBEXchaText 4 2 3 4" xfId="10856" xr:uid="{00000000-0005-0000-0000-000050110000}"/>
    <cellStyle name="SAPBEXchaText 4 2 3 5" xfId="12346" xr:uid="{00000000-0005-0000-0000-000051110000}"/>
    <cellStyle name="SAPBEXchaText 4 2 3 6" xfId="17631" xr:uid="{00000000-0005-0000-0000-000052110000}"/>
    <cellStyle name="SAPBEXchaText 4 2 3 7" xfId="22942" xr:uid="{00000000-0005-0000-0000-000053110000}"/>
    <cellStyle name="SAPBEXchaText 4 2 3 8" xfId="28141" xr:uid="{00000000-0005-0000-0000-000054110000}"/>
    <cellStyle name="SAPBEXchaText 4 2 4" xfId="10869" xr:uid="{00000000-0005-0000-0000-000055110000}"/>
    <cellStyle name="SAPBEXchaText 4 2 5" xfId="12333" xr:uid="{00000000-0005-0000-0000-000056110000}"/>
    <cellStyle name="SAPBEXchaText 4 2 6" xfId="17618" xr:uid="{00000000-0005-0000-0000-000057110000}"/>
    <cellStyle name="SAPBEXchaText 4 2 7" xfId="22929" xr:uid="{00000000-0005-0000-0000-000058110000}"/>
    <cellStyle name="SAPBEXchaText 4 2 8" xfId="28128" xr:uid="{00000000-0005-0000-0000-000059110000}"/>
    <cellStyle name="SAPBEXchaText 4 3" xfId="1118" xr:uid="{00000000-0005-0000-0000-00005A110000}"/>
    <cellStyle name="SAPBEXchaText 4 3 10" xfId="28145" xr:uid="{00000000-0005-0000-0000-00005B110000}"/>
    <cellStyle name="SAPBEXchaText 4 3 2" xfId="1119" xr:uid="{00000000-0005-0000-0000-00005C110000}"/>
    <cellStyle name="SAPBEXchaText 4 3 2 2" xfId="1120" xr:uid="{00000000-0005-0000-0000-00005D110000}"/>
    <cellStyle name="SAPBEXchaText 4 3 2 2 2" xfId="1121" xr:uid="{00000000-0005-0000-0000-00005E110000}"/>
    <cellStyle name="SAPBEXchaText 4 3 2 2 2 2" xfId="10849" xr:uid="{00000000-0005-0000-0000-00005F110000}"/>
    <cellStyle name="SAPBEXchaText 4 3 2 2 2 3" xfId="12353" xr:uid="{00000000-0005-0000-0000-000060110000}"/>
    <cellStyle name="SAPBEXchaText 4 3 2 2 2 4" xfId="17638" xr:uid="{00000000-0005-0000-0000-000061110000}"/>
    <cellStyle name="SAPBEXchaText 4 3 2 2 2 5" xfId="22949" xr:uid="{00000000-0005-0000-0000-000062110000}"/>
    <cellStyle name="SAPBEXchaText 4 3 2 2 2 6" xfId="28148" xr:uid="{00000000-0005-0000-0000-000063110000}"/>
    <cellStyle name="SAPBEXchaText 4 3 2 2 3" xfId="10850" xr:uid="{00000000-0005-0000-0000-000064110000}"/>
    <cellStyle name="SAPBEXchaText 4 3 2 2 4" xfId="12352" xr:uid="{00000000-0005-0000-0000-000065110000}"/>
    <cellStyle name="SAPBEXchaText 4 3 2 2 5" xfId="17637" xr:uid="{00000000-0005-0000-0000-000066110000}"/>
    <cellStyle name="SAPBEXchaText 4 3 2 2 6" xfId="22948" xr:uid="{00000000-0005-0000-0000-000067110000}"/>
    <cellStyle name="SAPBEXchaText 4 3 2 2 7" xfId="28147" xr:uid="{00000000-0005-0000-0000-000068110000}"/>
    <cellStyle name="SAPBEXchaText 4 3 2 3" xfId="1122" xr:uid="{00000000-0005-0000-0000-000069110000}"/>
    <cellStyle name="SAPBEXchaText 4 3 2 3 2" xfId="10848" xr:uid="{00000000-0005-0000-0000-00006A110000}"/>
    <cellStyle name="SAPBEXchaText 4 3 2 3 3" xfId="12354" xr:uid="{00000000-0005-0000-0000-00006B110000}"/>
    <cellStyle name="SAPBEXchaText 4 3 2 3 4" xfId="17639" xr:uid="{00000000-0005-0000-0000-00006C110000}"/>
    <cellStyle name="SAPBEXchaText 4 3 2 3 5" xfId="22950" xr:uid="{00000000-0005-0000-0000-00006D110000}"/>
    <cellStyle name="SAPBEXchaText 4 3 2 3 6" xfId="28149" xr:uid="{00000000-0005-0000-0000-00006E110000}"/>
    <cellStyle name="SAPBEXchaText 4 3 2 4" xfId="10851" xr:uid="{00000000-0005-0000-0000-00006F110000}"/>
    <cellStyle name="SAPBEXchaText 4 3 2 5" xfId="12351" xr:uid="{00000000-0005-0000-0000-000070110000}"/>
    <cellStyle name="SAPBEXchaText 4 3 2 6" xfId="17636" xr:uid="{00000000-0005-0000-0000-000071110000}"/>
    <cellStyle name="SAPBEXchaText 4 3 2 7" xfId="22947" xr:uid="{00000000-0005-0000-0000-000072110000}"/>
    <cellStyle name="SAPBEXchaText 4 3 2 8" xfId="28146" xr:uid="{00000000-0005-0000-0000-000073110000}"/>
    <cellStyle name="SAPBEXchaText 4 3 3" xfId="1123" xr:uid="{00000000-0005-0000-0000-000074110000}"/>
    <cellStyle name="SAPBEXchaText 4 3 3 2" xfId="1124" xr:uid="{00000000-0005-0000-0000-000075110000}"/>
    <cellStyle name="SAPBEXchaText 4 3 3 2 2" xfId="1125" xr:uid="{00000000-0005-0000-0000-000076110000}"/>
    <cellStyle name="SAPBEXchaText 4 3 3 2 2 2" xfId="10845" xr:uid="{00000000-0005-0000-0000-000077110000}"/>
    <cellStyle name="SAPBEXchaText 4 3 3 2 2 3" xfId="12357" xr:uid="{00000000-0005-0000-0000-000078110000}"/>
    <cellStyle name="SAPBEXchaText 4 3 3 2 2 4" xfId="17642" xr:uid="{00000000-0005-0000-0000-000079110000}"/>
    <cellStyle name="SAPBEXchaText 4 3 3 2 2 5" xfId="22953" xr:uid="{00000000-0005-0000-0000-00007A110000}"/>
    <cellStyle name="SAPBEXchaText 4 3 3 2 2 6" xfId="28152" xr:uid="{00000000-0005-0000-0000-00007B110000}"/>
    <cellStyle name="SAPBEXchaText 4 3 3 2 3" xfId="10846" xr:uid="{00000000-0005-0000-0000-00007C110000}"/>
    <cellStyle name="SAPBEXchaText 4 3 3 2 4" xfId="12356" xr:uid="{00000000-0005-0000-0000-00007D110000}"/>
    <cellStyle name="SAPBEXchaText 4 3 3 2 5" xfId="17641" xr:uid="{00000000-0005-0000-0000-00007E110000}"/>
    <cellStyle name="SAPBEXchaText 4 3 3 2 6" xfId="22952" xr:uid="{00000000-0005-0000-0000-00007F110000}"/>
    <cellStyle name="SAPBEXchaText 4 3 3 2 7" xfId="28151" xr:uid="{00000000-0005-0000-0000-000080110000}"/>
    <cellStyle name="SAPBEXchaText 4 3 3 3" xfId="1126" xr:uid="{00000000-0005-0000-0000-000081110000}"/>
    <cellStyle name="SAPBEXchaText 4 3 3 3 2" xfId="10844" xr:uid="{00000000-0005-0000-0000-000082110000}"/>
    <cellStyle name="SAPBEXchaText 4 3 3 3 3" xfId="12358" xr:uid="{00000000-0005-0000-0000-000083110000}"/>
    <cellStyle name="SAPBEXchaText 4 3 3 3 4" xfId="17643" xr:uid="{00000000-0005-0000-0000-000084110000}"/>
    <cellStyle name="SAPBEXchaText 4 3 3 3 5" xfId="22954" xr:uid="{00000000-0005-0000-0000-000085110000}"/>
    <cellStyle name="SAPBEXchaText 4 3 3 3 6" xfId="28153" xr:uid="{00000000-0005-0000-0000-000086110000}"/>
    <cellStyle name="SAPBEXchaText 4 3 3 4" xfId="10847" xr:uid="{00000000-0005-0000-0000-000087110000}"/>
    <cellStyle name="SAPBEXchaText 4 3 3 5" xfId="12355" xr:uid="{00000000-0005-0000-0000-000088110000}"/>
    <cellStyle name="SAPBEXchaText 4 3 3 6" xfId="17640" xr:uid="{00000000-0005-0000-0000-000089110000}"/>
    <cellStyle name="SAPBEXchaText 4 3 3 7" xfId="22951" xr:uid="{00000000-0005-0000-0000-00008A110000}"/>
    <cellStyle name="SAPBEXchaText 4 3 3 8" xfId="28150" xr:uid="{00000000-0005-0000-0000-00008B110000}"/>
    <cellStyle name="SAPBEXchaText 4 3 4" xfId="1127" xr:uid="{00000000-0005-0000-0000-00008C110000}"/>
    <cellStyle name="SAPBEXchaText 4 3 4 2" xfId="1128" xr:uid="{00000000-0005-0000-0000-00008D110000}"/>
    <cellStyle name="SAPBEXchaText 4 3 4 2 2" xfId="10842" xr:uid="{00000000-0005-0000-0000-00008E110000}"/>
    <cellStyle name="SAPBEXchaText 4 3 4 2 3" xfId="12360" xr:uid="{00000000-0005-0000-0000-00008F110000}"/>
    <cellStyle name="SAPBEXchaText 4 3 4 2 4" xfId="17645" xr:uid="{00000000-0005-0000-0000-000090110000}"/>
    <cellStyle name="SAPBEXchaText 4 3 4 2 5" xfId="22956" xr:uid="{00000000-0005-0000-0000-000091110000}"/>
    <cellStyle name="SAPBEXchaText 4 3 4 2 6" xfId="28155" xr:uid="{00000000-0005-0000-0000-000092110000}"/>
    <cellStyle name="SAPBEXchaText 4 3 4 3" xfId="10843" xr:uid="{00000000-0005-0000-0000-000093110000}"/>
    <cellStyle name="SAPBEXchaText 4 3 4 4" xfId="12359" xr:uid="{00000000-0005-0000-0000-000094110000}"/>
    <cellStyle name="SAPBEXchaText 4 3 4 5" xfId="17644" xr:uid="{00000000-0005-0000-0000-000095110000}"/>
    <cellStyle name="SAPBEXchaText 4 3 4 6" xfId="22955" xr:uid="{00000000-0005-0000-0000-000096110000}"/>
    <cellStyle name="SAPBEXchaText 4 3 4 7" xfId="28154" xr:uid="{00000000-0005-0000-0000-000097110000}"/>
    <cellStyle name="SAPBEXchaText 4 3 5" xfId="1129" xr:uid="{00000000-0005-0000-0000-000098110000}"/>
    <cellStyle name="SAPBEXchaText 4 3 5 2" xfId="10841" xr:uid="{00000000-0005-0000-0000-000099110000}"/>
    <cellStyle name="SAPBEXchaText 4 3 5 3" xfId="12361" xr:uid="{00000000-0005-0000-0000-00009A110000}"/>
    <cellStyle name="SAPBEXchaText 4 3 5 4" xfId="17646" xr:uid="{00000000-0005-0000-0000-00009B110000}"/>
    <cellStyle name="SAPBEXchaText 4 3 5 5" xfId="22957" xr:uid="{00000000-0005-0000-0000-00009C110000}"/>
    <cellStyle name="SAPBEXchaText 4 3 5 6" xfId="28156" xr:uid="{00000000-0005-0000-0000-00009D110000}"/>
    <cellStyle name="SAPBEXchaText 4 3 6" xfId="10852" xr:uid="{00000000-0005-0000-0000-00009E110000}"/>
    <cellStyle name="SAPBEXchaText 4 3 7" xfId="12350" xr:uid="{00000000-0005-0000-0000-00009F110000}"/>
    <cellStyle name="SAPBEXchaText 4 3 8" xfId="17635" xr:uid="{00000000-0005-0000-0000-0000A0110000}"/>
    <cellStyle name="SAPBEXchaText 4 3 9" xfId="22946" xr:uid="{00000000-0005-0000-0000-0000A1110000}"/>
    <cellStyle name="SAPBEXchaText 4 4" xfId="1130" xr:uid="{00000000-0005-0000-0000-0000A2110000}"/>
    <cellStyle name="SAPBEXchaText 4 4 2" xfId="1131" xr:uid="{00000000-0005-0000-0000-0000A3110000}"/>
    <cellStyle name="SAPBEXchaText 4 4 2 2" xfId="1132" xr:uid="{00000000-0005-0000-0000-0000A4110000}"/>
    <cellStyle name="SAPBEXchaText 4 4 2 2 2" xfId="10838" xr:uid="{00000000-0005-0000-0000-0000A5110000}"/>
    <cellStyle name="SAPBEXchaText 4 4 2 2 3" xfId="12364" xr:uid="{00000000-0005-0000-0000-0000A6110000}"/>
    <cellStyle name="SAPBEXchaText 4 4 2 2 4" xfId="17649" xr:uid="{00000000-0005-0000-0000-0000A7110000}"/>
    <cellStyle name="SAPBEXchaText 4 4 2 2 5" xfId="22960" xr:uid="{00000000-0005-0000-0000-0000A8110000}"/>
    <cellStyle name="SAPBEXchaText 4 4 2 2 6" xfId="28159" xr:uid="{00000000-0005-0000-0000-0000A9110000}"/>
    <cellStyle name="SAPBEXchaText 4 4 2 3" xfId="10839" xr:uid="{00000000-0005-0000-0000-0000AA110000}"/>
    <cellStyle name="SAPBEXchaText 4 4 2 4" xfId="12363" xr:uid="{00000000-0005-0000-0000-0000AB110000}"/>
    <cellStyle name="SAPBEXchaText 4 4 2 5" xfId="17648" xr:uid="{00000000-0005-0000-0000-0000AC110000}"/>
    <cellStyle name="SAPBEXchaText 4 4 2 6" xfId="22959" xr:uid="{00000000-0005-0000-0000-0000AD110000}"/>
    <cellStyle name="SAPBEXchaText 4 4 2 7" xfId="28158" xr:uid="{00000000-0005-0000-0000-0000AE110000}"/>
    <cellStyle name="SAPBEXchaText 4 4 3" xfId="1133" xr:uid="{00000000-0005-0000-0000-0000AF110000}"/>
    <cellStyle name="SAPBEXchaText 4 4 3 2" xfId="10837" xr:uid="{00000000-0005-0000-0000-0000B0110000}"/>
    <cellStyle name="SAPBEXchaText 4 4 3 3" xfId="12365" xr:uid="{00000000-0005-0000-0000-0000B1110000}"/>
    <cellStyle name="SAPBEXchaText 4 4 3 4" xfId="17650" xr:uid="{00000000-0005-0000-0000-0000B2110000}"/>
    <cellStyle name="SAPBEXchaText 4 4 3 5" xfId="22961" xr:uid="{00000000-0005-0000-0000-0000B3110000}"/>
    <cellStyle name="SAPBEXchaText 4 4 3 6" xfId="28160" xr:uid="{00000000-0005-0000-0000-0000B4110000}"/>
    <cellStyle name="SAPBEXchaText 4 4 4" xfId="10840" xr:uid="{00000000-0005-0000-0000-0000B5110000}"/>
    <cellStyle name="SAPBEXchaText 4 4 5" xfId="12362" xr:uid="{00000000-0005-0000-0000-0000B6110000}"/>
    <cellStyle name="SAPBEXchaText 4 4 6" xfId="17647" xr:uid="{00000000-0005-0000-0000-0000B7110000}"/>
    <cellStyle name="SAPBEXchaText 4 4 7" xfId="22958" xr:uid="{00000000-0005-0000-0000-0000B8110000}"/>
    <cellStyle name="SAPBEXchaText 4 4 8" xfId="28157" xr:uid="{00000000-0005-0000-0000-0000B9110000}"/>
    <cellStyle name="SAPBEXchaText 4 5" xfId="1134" xr:uid="{00000000-0005-0000-0000-0000BA110000}"/>
    <cellStyle name="SAPBEXchaText 4 5 2" xfId="1135" xr:uid="{00000000-0005-0000-0000-0000BB110000}"/>
    <cellStyle name="SAPBEXchaText 4 5 2 2" xfId="10835" xr:uid="{00000000-0005-0000-0000-0000BC110000}"/>
    <cellStyle name="SAPBEXchaText 4 5 2 3" xfId="12367" xr:uid="{00000000-0005-0000-0000-0000BD110000}"/>
    <cellStyle name="SAPBEXchaText 4 5 2 4" xfId="17652" xr:uid="{00000000-0005-0000-0000-0000BE110000}"/>
    <cellStyle name="SAPBEXchaText 4 5 2 5" xfId="22963" xr:uid="{00000000-0005-0000-0000-0000BF110000}"/>
    <cellStyle name="SAPBEXchaText 4 5 2 6" xfId="28162" xr:uid="{00000000-0005-0000-0000-0000C0110000}"/>
    <cellStyle name="SAPBEXchaText 4 5 3" xfId="10836" xr:uid="{00000000-0005-0000-0000-0000C1110000}"/>
    <cellStyle name="SAPBEXchaText 4 5 4" xfId="12366" xr:uid="{00000000-0005-0000-0000-0000C2110000}"/>
    <cellStyle name="SAPBEXchaText 4 5 5" xfId="17651" xr:uid="{00000000-0005-0000-0000-0000C3110000}"/>
    <cellStyle name="SAPBEXchaText 4 5 6" xfId="22962" xr:uid="{00000000-0005-0000-0000-0000C4110000}"/>
    <cellStyle name="SAPBEXchaText 4 5 7" xfId="28161" xr:uid="{00000000-0005-0000-0000-0000C5110000}"/>
    <cellStyle name="SAPBEXchaText 4 6" xfId="10870" xr:uid="{00000000-0005-0000-0000-0000C6110000}"/>
    <cellStyle name="SAPBEXchaText 4 7" xfId="12332" xr:uid="{00000000-0005-0000-0000-0000C7110000}"/>
    <cellStyle name="SAPBEXchaText 4 8" xfId="17617" xr:uid="{00000000-0005-0000-0000-0000C8110000}"/>
    <cellStyle name="SAPBEXchaText 4 9" xfId="22928" xr:uid="{00000000-0005-0000-0000-0000C9110000}"/>
    <cellStyle name="SAPBEXchaText 5" xfId="1136" xr:uid="{00000000-0005-0000-0000-0000CA110000}"/>
    <cellStyle name="SAPBEXchaText 5 10" xfId="28163" xr:uid="{00000000-0005-0000-0000-0000CB110000}"/>
    <cellStyle name="SAPBEXchaText 5 2" xfId="1137" xr:uid="{00000000-0005-0000-0000-0000CC110000}"/>
    <cellStyle name="SAPBEXchaText 5 2 10" xfId="28164" xr:uid="{00000000-0005-0000-0000-0000CD110000}"/>
    <cellStyle name="SAPBEXchaText 5 2 2" xfId="1138" xr:uid="{00000000-0005-0000-0000-0000CE110000}"/>
    <cellStyle name="SAPBEXchaText 5 2 2 2" xfId="1139" xr:uid="{00000000-0005-0000-0000-0000CF110000}"/>
    <cellStyle name="SAPBEXchaText 5 2 2 2 2" xfId="1140" xr:uid="{00000000-0005-0000-0000-0000D0110000}"/>
    <cellStyle name="SAPBEXchaText 5 2 2 2 2 2" xfId="10830" xr:uid="{00000000-0005-0000-0000-0000D1110000}"/>
    <cellStyle name="SAPBEXchaText 5 2 2 2 2 3" xfId="12372" xr:uid="{00000000-0005-0000-0000-0000D2110000}"/>
    <cellStyle name="SAPBEXchaText 5 2 2 2 2 4" xfId="17657" xr:uid="{00000000-0005-0000-0000-0000D3110000}"/>
    <cellStyle name="SAPBEXchaText 5 2 2 2 2 5" xfId="22968" xr:uid="{00000000-0005-0000-0000-0000D4110000}"/>
    <cellStyle name="SAPBEXchaText 5 2 2 2 2 6" xfId="28167" xr:uid="{00000000-0005-0000-0000-0000D5110000}"/>
    <cellStyle name="SAPBEXchaText 5 2 2 2 3" xfId="10831" xr:uid="{00000000-0005-0000-0000-0000D6110000}"/>
    <cellStyle name="SAPBEXchaText 5 2 2 2 4" xfId="12371" xr:uid="{00000000-0005-0000-0000-0000D7110000}"/>
    <cellStyle name="SAPBEXchaText 5 2 2 2 5" xfId="17656" xr:uid="{00000000-0005-0000-0000-0000D8110000}"/>
    <cellStyle name="SAPBEXchaText 5 2 2 2 6" xfId="22967" xr:uid="{00000000-0005-0000-0000-0000D9110000}"/>
    <cellStyle name="SAPBEXchaText 5 2 2 2 7" xfId="28166" xr:uid="{00000000-0005-0000-0000-0000DA110000}"/>
    <cellStyle name="SAPBEXchaText 5 2 2 3" xfId="1141" xr:uid="{00000000-0005-0000-0000-0000DB110000}"/>
    <cellStyle name="SAPBEXchaText 5 2 2 3 2" xfId="10829" xr:uid="{00000000-0005-0000-0000-0000DC110000}"/>
    <cellStyle name="SAPBEXchaText 5 2 2 3 3" xfId="12373" xr:uid="{00000000-0005-0000-0000-0000DD110000}"/>
    <cellStyle name="SAPBEXchaText 5 2 2 3 4" xfId="17658" xr:uid="{00000000-0005-0000-0000-0000DE110000}"/>
    <cellStyle name="SAPBEXchaText 5 2 2 3 5" xfId="22969" xr:uid="{00000000-0005-0000-0000-0000DF110000}"/>
    <cellStyle name="SAPBEXchaText 5 2 2 3 6" xfId="28168" xr:uid="{00000000-0005-0000-0000-0000E0110000}"/>
    <cellStyle name="SAPBEXchaText 5 2 2 4" xfId="10832" xr:uid="{00000000-0005-0000-0000-0000E1110000}"/>
    <cellStyle name="SAPBEXchaText 5 2 2 5" xfId="12370" xr:uid="{00000000-0005-0000-0000-0000E2110000}"/>
    <cellStyle name="SAPBEXchaText 5 2 2 6" xfId="17655" xr:uid="{00000000-0005-0000-0000-0000E3110000}"/>
    <cellStyle name="SAPBEXchaText 5 2 2 7" xfId="22966" xr:uid="{00000000-0005-0000-0000-0000E4110000}"/>
    <cellStyle name="SAPBEXchaText 5 2 2 8" xfId="28165" xr:uid="{00000000-0005-0000-0000-0000E5110000}"/>
    <cellStyle name="SAPBEXchaText 5 2 3" xfId="1142" xr:uid="{00000000-0005-0000-0000-0000E6110000}"/>
    <cellStyle name="SAPBEXchaText 5 2 3 2" xfId="1143" xr:uid="{00000000-0005-0000-0000-0000E7110000}"/>
    <cellStyle name="SAPBEXchaText 5 2 3 2 2" xfId="1144" xr:uid="{00000000-0005-0000-0000-0000E8110000}"/>
    <cellStyle name="SAPBEXchaText 5 2 3 2 2 2" xfId="10826" xr:uid="{00000000-0005-0000-0000-0000E9110000}"/>
    <cellStyle name="SAPBEXchaText 5 2 3 2 2 3" xfId="12376" xr:uid="{00000000-0005-0000-0000-0000EA110000}"/>
    <cellStyle name="SAPBEXchaText 5 2 3 2 2 4" xfId="17661" xr:uid="{00000000-0005-0000-0000-0000EB110000}"/>
    <cellStyle name="SAPBEXchaText 5 2 3 2 2 5" xfId="22972" xr:uid="{00000000-0005-0000-0000-0000EC110000}"/>
    <cellStyle name="SAPBEXchaText 5 2 3 2 2 6" xfId="28171" xr:uid="{00000000-0005-0000-0000-0000ED110000}"/>
    <cellStyle name="SAPBEXchaText 5 2 3 2 3" xfId="10827" xr:uid="{00000000-0005-0000-0000-0000EE110000}"/>
    <cellStyle name="SAPBEXchaText 5 2 3 2 4" xfId="12375" xr:uid="{00000000-0005-0000-0000-0000EF110000}"/>
    <cellStyle name="SAPBEXchaText 5 2 3 2 5" xfId="17660" xr:uid="{00000000-0005-0000-0000-0000F0110000}"/>
    <cellStyle name="SAPBEXchaText 5 2 3 2 6" xfId="22971" xr:uid="{00000000-0005-0000-0000-0000F1110000}"/>
    <cellStyle name="SAPBEXchaText 5 2 3 2 7" xfId="28170" xr:uid="{00000000-0005-0000-0000-0000F2110000}"/>
    <cellStyle name="SAPBEXchaText 5 2 3 3" xfId="1145" xr:uid="{00000000-0005-0000-0000-0000F3110000}"/>
    <cellStyle name="SAPBEXchaText 5 2 3 3 2" xfId="10825" xr:uid="{00000000-0005-0000-0000-0000F4110000}"/>
    <cellStyle name="SAPBEXchaText 5 2 3 3 3" xfId="12377" xr:uid="{00000000-0005-0000-0000-0000F5110000}"/>
    <cellStyle name="SAPBEXchaText 5 2 3 3 4" xfId="17662" xr:uid="{00000000-0005-0000-0000-0000F6110000}"/>
    <cellStyle name="SAPBEXchaText 5 2 3 3 5" xfId="22973" xr:uid="{00000000-0005-0000-0000-0000F7110000}"/>
    <cellStyle name="SAPBEXchaText 5 2 3 3 6" xfId="28172" xr:uid="{00000000-0005-0000-0000-0000F8110000}"/>
    <cellStyle name="SAPBEXchaText 5 2 3 4" xfId="10828" xr:uid="{00000000-0005-0000-0000-0000F9110000}"/>
    <cellStyle name="SAPBEXchaText 5 2 3 5" xfId="12374" xr:uid="{00000000-0005-0000-0000-0000FA110000}"/>
    <cellStyle name="SAPBEXchaText 5 2 3 6" xfId="17659" xr:uid="{00000000-0005-0000-0000-0000FB110000}"/>
    <cellStyle name="SAPBEXchaText 5 2 3 7" xfId="22970" xr:uid="{00000000-0005-0000-0000-0000FC110000}"/>
    <cellStyle name="SAPBEXchaText 5 2 3 8" xfId="28169" xr:uid="{00000000-0005-0000-0000-0000FD110000}"/>
    <cellStyle name="SAPBEXchaText 5 2 4" xfId="1146" xr:uid="{00000000-0005-0000-0000-0000FE110000}"/>
    <cellStyle name="SAPBEXchaText 5 2 4 2" xfId="1147" xr:uid="{00000000-0005-0000-0000-0000FF110000}"/>
    <cellStyle name="SAPBEXchaText 5 2 4 2 2" xfId="10823" xr:uid="{00000000-0005-0000-0000-000000120000}"/>
    <cellStyle name="SAPBEXchaText 5 2 4 2 3" xfId="12379" xr:uid="{00000000-0005-0000-0000-000001120000}"/>
    <cellStyle name="SAPBEXchaText 5 2 4 2 4" xfId="17664" xr:uid="{00000000-0005-0000-0000-000002120000}"/>
    <cellStyle name="SAPBEXchaText 5 2 4 2 5" xfId="22975" xr:uid="{00000000-0005-0000-0000-000003120000}"/>
    <cellStyle name="SAPBEXchaText 5 2 4 2 6" xfId="28174" xr:uid="{00000000-0005-0000-0000-000004120000}"/>
    <cellStyle name="SAPBEXchaText 5 2 4 3" xfId="10824" xr:uid="{00000000-0005-0000-0000-000005120000}"/>
    <cellStyle name="SAPBEXchaText 5 2 4 4" xfId="12378" xr:uid="{00000000-0005-0000-0000-000006120000}"/>
    <cellStyle name="SAPBEXchaText 5 2 4 5" xfId="17663" xr:uid="{00000000-0005-0000-0000-000007120000}"/>
    <cellStyle name="SAPBEXchaText 5 2 4 6" xfId="22974" xr:uid="{00000000-0005-0000-0000-000008120000}"/>
    <cellStyle name="SAPBEXchaText 5 2 4 7" xfId="28173" xr:uid="{00000000-0005-0000-0000-000009120000}"/>
    <cellStyle name="SAPBEXchaText 5 2 5" xfId="1148" xr:uid="{00000000-0005-0000-0000-00000A120000}"/>
    <cellStyle name="SAPBEXchaText 5 2 5 2" xfId="10822" xr:uid="{00000000-0005-0000-0000-00000B120000}"/>
    <cellStyle name="SAPBEXchaText 5 2 5 3" xfId="12380" xr:uid="{00000000-0005-0000-0000-00000C120000}"/>
    <cellStyle name="SAPBEXchaText 5 2 5 4" xfId="17665" xr:uid="{00000000-0005-0000-0000-00000D120000}"/>
    <cellStyle name="SAPBEXchaText 5 2 5 5" xfId="22976" xr:uid="{00000000-0005-0000-0000-00000E120000}"/>
    <cellStyle name="SAPBEXchaText 5 2 5 6" xfId="28175" xr:uid="{00000000-0005-0000-0000-00000F120000}"/>
    <cellStyle name="SAPBEXchaText 5 2 6" xfId="10833" xr:uid="{00000000-0005-0000-0000-000010120000}"/>
    <cellStyle name="SAPBEXchaText 5 2 7" xfId="12369" xr:uid="{00000000-0005-0000-0000-000011120000}"/>
    <cellStyle name="SAPBEXchaText 5 2 8" xfId="17654" xr:uid="{00000000-0005-0000-0000-000012120000}"/>
    <cellStyle name="SAPBEXchaText 5 2 9" xfId="22965" xr:uid="{00000000-0005-0000-0000-000013120000}"/>
    <cellStyle name="SAPBEXchaText 5 3" xfId="1149" xr:uid="{00000000-0005-0000-0000-000014120000}"/>
    <cellStyle name="SAPBEXchaText 5 3 2" xfId="1150" xr:uid="{00000000-0005-0000-0000-000015120000}"/>
    <cellStyle name="SAPBEXchaText 5 3 2 2" xfId="1151" xr:uid="{00000000-0005-0000-0000-000016120000}"/>
    <cellStyle name="SAPBEXchaText 5 3 2 2 2" xfId="10819" xr:uid="{00000000-0005-0000-0000-000017120000}"/>
    <cellStyle name="SAPBEXchaText 5 3 2 2 3" xfId="12383" xr:uid="{00000000-0005-0000-0000-000018120000}"/>
    <cellStyle name="SAPBEXchaText 5 3 2 2 4" xfId="17668" xr:uid="{00000000-0005-0000-0000-000019120000}"/>
    <cellStyle name="SAPBEXchaText 5 3 2 2 5" xfId="22979" xr:uid="{00000000-0005-0000-0000-00001A120000}"/>
    <cellStyle name="SAPBEXchaText 5 3 2 2 6" xfId="28178" xr:uid="{00000000-0005-0000-0000-00001B120000}"/>
    <cellStyle name="SAPBEXchaText 5 3 2 3" xfId="10820" xr:uid="{00000000-0005-0000-0000-00001C120000}"/>
    <cellStyle name="SAPBEXchaText 5 3 2 4" xfId="12382" xr:uid="{00000000-0005-0000-0000-00001D120000}"/>
    <cellStyle name="SAPBEXchaText 5 3 2 5" xfId="17667" xr:uid="{00000000-0005-0000-0000-00001E120000}"/>
    <cellStyle name="SAPBEXchaText 5 3 2 6" xfId="22978" xr:uid="{00000000-0005-0000-0000-00001F120000}"/>
    <cellStyle name="SAPBEXchaText 5 3 2 7" xfId="28177" xr:uid="{00000000-0005-0000-0000-000020120000}"/>
    <cellStyle name="SAPBEXchaText 5 3 3" xfId="1152" xr:uid="{00000000-0005-0000-0000-000021120000}"/>
    <cellStyle name="SAPBEXchaText 5 3 3 2" xfId="10818" xr:uid="{00000000-0005-0000-0000-000022120000}"/>
    <cellStyle name="SAPBEXchaText 5 3 3 3" xfId="12384" xr:uid="{00000000-0005-0000-0000-000023120000}"/>
    <cellStyle name="SAPBEXchaText 5 3 3 4" xfId="17669" xr:uid="{00000000-0005-0000-0000-000024120000}"/>
    <cellStyle name="SAPBEXchaText 5 3 3 5" xfId="22980" xr:uid="{00000000-0005-0000-0000-000025120000}"/>
    <cellStyle name="SAPBEXchaText 5 3 3 6" xfId="28179" xr:uid="{00000000-0005-0000-0000-000026120000}"/>
    <cellStyle name="SAPBEXchaText 5 3 4" xfId="10821" xr:uid="{00000000-0005-0000-0000-000027120000}"/>
    <cellStyle name="SAPBEXchaText 5 3 5" xfId="12381" xr:uid="{00000000-0005-0000-0000-000028120000}"/>
    <cellStyle name="SAPBEXchaText 5 3 6" xfId="17666" xr:uid="{00000000-0005-0000-0000-000029120000}"/>
    <cellStyle name="SAPBEXchaText 5 3 7" xfId="22977" xr:uid="{00000000-0005-0000-0000-00002A120000}"/>
    <cellStyle name="SAPBEXchaText 5 3 8" xfId="28176" xr:uid="{00000000-0005-0000-0000-00002B120000}"/>
    <cellStyle name="SAPBEXchaText 5 4" xfId="1153" xr:uid="{00000000-0005-0000-0000-00002C120000}"/>
    <cellStyle name="SAPBEXchaText 5 4 2" xfId="1154" xr:uid="{00000000-0005-0000-0000-00002D120000}"/>
    <cellStyle name="SAPBEXchaText 5 4 2 2" xfId="1155" xr:uid="{00000000-0005-0000-0000-00002E120000}"/>
    <cellStyle name="SAPBEXchaText 5 4 2 2 2" xfId="10815" xr:uid="{00000000-0005-0000-0000-00002F120000}"/>
    <cellStyle name="SAPBEXchaText 5 4 2 2 3" xfId="12387" xr:uid="{00000000-0005-0000-0000-000030120000}"/>
    <cellStyle name="SAPBEXchaText 5 4 2 2 4" xfId="17672" xr:uid="{00000000-0005-0000-0000-000031120000}"/>
    <cellStyle name="SAPBEXchaText 5 4 2 2 5" xfId="22983" xr:uid="{00000000-0005-0000-0000-000032120000}"/>
    <cellStyle name="SAPBEXchaText 5 4 2 2 6" xfId="28182" xr:uid="{00000000-0005-0000-0000-000033120000}"/>
    <cellStyle name="SAPBEXchaText 5 4 2 3" xfId="10816" xr:uid="{00000000-0005-0000-0000-000034120000}"/>
    <cellStyle name="SAPBEXchaText 5 4 2 4" xfId="12386" xr:uid="{00000000-0005-0000-0000-000035120000}"/>
    <cellStyle name="SAPBEXchaText 5 4 2 5" xfId="17671" xr:uid="{00000000-0005-0000-0000-000036120000}"/>
    <cellStyle name="SAPBEXchaText 5 4 2 6" xfId="22982" xr:uid="{00000000-0005-0000-0000-000037120000}"/>
    <cellStyle name="SAPBEXchaText 5 4 2 7" xfId="28181" xr:uid="{00000000-0005-0000-0000-000038120000}"/>
    <cellStyle name="SAPBEXchaText 5 4 3" xfId="1156" xr:uid="{00000000-0005-0000-0000-000039120000}"/>
    <cellStyle name="SAPBEXchaText 5 4 3 2" xfId="10814" xr:uid="{00000000-0005-0000-0000-00003A120000}"/>
    <cellStyle name="SAPBEXchaText 5 4 3 3" xfId="12388" xr:uid="{00000000-0005-0000-0000-00003B120000}"/>
    <cellStyle name="SAPBEXchaText 5 4 3 4" xfId="17673" xr:uid="{00000000-0005-0000-0000-00003C120000}"/>
    <cellStyle name="SAPBEXchaText 5 4 3 5" xfId="22984" xr:uid="{00000000-0005-0000-0000-00003D120000}"/>
    <cellStyle name="SAPBEXchaText 5 4 3 6" xfId="28183" xr:uid="{00000000-0005-0000-0000-00003E120000}"/>
    <cellStyle name="SAPBEXchaText 5 4 4" xfId="10817" xr:uid="{00000000-0005-0000-0000-00003F120000}"/>
    <cellStyle name="SAPBEXchaText 5 4 5" xfId="12385" xr:uid="{00000000-0005-0000-0000-000040120000}"/>
    <cellStyle name="SAPBEXchaText 5 4 6" xfId="17670" xr:uid="{00000000-0005-0000-0000-000041120000}"/>
    <cellStyle name="SAPBEXchaText 5 4 7" xfId="22981" xr:uid="{00000000-0005-0000-0000-000042120000}"/>
    <cellStyle name="SAPBEXchaText 5 4 8" xfId="28180" xr:uid="{00000000-0005-0000-0000-000043120000}"/>
    <cellStyle name="SAPBEXchaText 5 5" xfId="1157" xr:uid="{00000000-0005-0000-0000-000044120000}"/>
    <cellStyle name="SAPBEXchaText 5 5 2" xfId="10813" xr:uid="{00000000-0005-0000-0000-000045120000}"/>
    <cellStyle name="SAPBEXchaText 5 5 3" xfId="12389" xr:uid="{00000000-0005-0000-0000-000046120000}"/>
    <cellStyle name="SAPBEXchaText 5 5 4" xfId="17674" xr:uid="{00000000-0005-0000-0000-000047120000}"/>
    <cellStyle name="SAPBEXchaText 5 5 5" xfId="22985" xr:uid="{00000000-0005-0000-0000-000048120000}"/>
    <cellStyle name="SAPBEXchaText 5 5 6" xfId="28184" xr:uid="{00000000-0005-0000-0000-000049120000}"/>
    <cellStyle name="SAPBEXchaText 5 6" xfId="10834" xr:uid="{00000000-0005-0000-0000-00004A120000}"/>
    <cellStyle name="SAPBEXchaText 5 7" xfId="12368" xr:uid="{00000000-0005-0000-0000-00004B120000}"/>
    <cellStyle name="SAPBEXchaText 5 8" xfId="17653" xr:uid="{00000000-0005-0000-0000-00004C120000}"/>
    <cellStyle name="SAPBEXchaText 5 9" xfId="22964" xr:uid="{00000000-0005-0000-0000-00004D120000}"/>
    <cellStyle name="SAPBEXexcBad7" xfId="85" xr:uid="{00000000-0005-0000-0000-00004E120000}"/>
    <cellStyle name="SAPBEXexcBad7 10" xfId="11960" xr:uid="{00000000-0005-0000-0000-00004F120000}"/>
    <cellStyle name="SAPBEXexcBad7 11" xfId="17079" xr:uid="{00000000-0005-0000-0000-000050120000}"/>
    <cellStyle name="SAPBEXexcBad7 12" xfId="22360" xr:uid="{00000000-0005-0000-0000-000051120000}"/>
    <cellStyle name="SAPBEXexcBad7 13" xfId="27671" xr:uid="{00000000-0005-0000-0000-000052120000}"/>
    <cellStyle name="SAPBEXexcBad7 2" xfId="1158" xr:uid="{00000000-0005-0000-0000-000053120000}"/>
    <cellStyle name="SAPBEXexcBad7 2 10" xfId="28185" xr:uid="{00000000-0005-0000-0000-000054120000}"/>
    <cellStyle name="SAPBEXexcBad7 2 2" xfId="1159" xr:uid="{00000000-0005-0000-0000-000055120000}"/>
    <cellStyle name="SAPBEXexcBad7 2 2 2" xfId="1160" xr:uid="{00000000-0005-0000-0000-000056120000}"/>
    <cellStyle name="SAPBEXexcBad7 2 2 2 10" xfId="28187" xr:uid="{00000000-0005-0000-0000-000057120000}"/>
    <cellStyle name="SAPBEXexcBad7 2 2 2 2" xfId="1161" xr:uid="{00000000-0005-0000-0000-000058120000}"/>
    <cellStyle name="SAPBEXexcBad7 2 2 2 2 2" xfId="1162" xr:uid="{00000000-0005-0000-0000-000059120000}"/>
    <cellStyle name="SAPBEXexcBad7 2 2 2 2 2 2" xfId="1163" xr:uid="{00000000-0005-0000-0000-00005A120000}"/>
    <cellStyle name="SAPBEXexcBad7 2 2 2 2 2 2 2" xfId="10807" xr:uid="{00000000-0005-0000-0000-00005B120000}"/>
    <cellStyle name="SAPBEXexcBad7 2 2 2 2 2 2 3" xfId="12395" xr:uid="{00000000-0005-0000-0000-00005C120000}"/>
    <cellStyle name="SAPBEXexcBad7 2 2 2 2 2 2 4" xfId="17680" xr:uid="{00000000-0005-0000-0000-00005D120000}"/>
    <cellStyle name="SAPBEXexcBad7 2 2 2 2 2 2 5" xfId="22991" xr:uid="{00000000-0005-0000-0000-00005E120000}"/>
    <cellStyle name="SAPBEXexcBad7 2 2 2 2 2 2 6" xfId="28190" xr:uid="{00000000-0005-0000-0000-00005F120000}"/>
    <cellStyle name="SAPBEXexcBad7 2 2 2 2 2 3" xfId="10808" xr:uid="{00000000-0005-0000-0000-000060120000}"/>
    <cellStyle name="SAPBEXexcBad7 2 2 2 2 2 4" xfId="12394" xr:uid="{00000000-0005-0000-0000-000061120000}"/>
    <cellStyle name="SAPBEXexcBad7 2 2 2 2 2 5" xfId="17679" xr:uid="{00000000-0005-0000-0000-000062120000}"/>
    <cellStyle name="SAPBEXexcBad7 2 2 2 2 2 6" xfId="22990" xr:uid="{00000000-0005-0000-0000-000063120000}"/>
    <cellStyle name="SAPBEXexcBad7 2 2 2 2 2 7" xfId="28189" xr:uid="{00000000-0005-0000-0000-000064120000}"/>
    <cellStyle name="SAPBEXexcBad7 2 2 2 2 3" xfId="1164" xr:uid="{00000000-0005-0000-0000-000065120000}"/>
    <cellStyle name="SAPBEXexcBad7 2 2 2 2 3 2" xfId="10806" xr:uid="{00000000-0005-0000-0000-000066120000}"/>
    <cellStyle name="SAPBEXexcBad7 2 2 2 2 3 3" xfId="12396" xr:uid="{00000000-0005-0000-0000-000067120000}"/>
    <cellStyle name="SAPBEXexcBad7 2 2 2 2 3 4" xfId="17681" xr:uid="{00000000-0005-0000-0000-000068120000}"/>
    <cellStyle name="SAPBEXexcBad7 2 2 2 2 3 5" xfId="22992" xr:uid="{00000000-0005-0000-0000-000069120000}"/>
    <cellStyle name="SAPBEXexcBad7 2 2 2 2 3 6" xfId="28191" xr:uid="{00000000-0005-0000-0000-00006A120000}"/>
    <cellStyle name="SAPBEXexcBad7 2 2 2 2 4" xfId="10809" xr:uid="{00000000-0005-0000-0000-00006B120000}"/>
    <cellStyle name="SAPBEXexcBad7 2 2 2 2 5" xfId="12393" xr:uid="{00000000-0005-0000-0000-00006C120000}"/>
    <cellStyle name="SAPBEXexcBad7 2 2 2 2 6" xfId="17678" xr:uid="{00000000-0005-0000-0000-00006D120000}"/>
    <cellStyle name="SAPBEXexcBad7 2 2 2 2 7" xfId="22989" xr:uid="{00000000-0005-0000-0000-00006E120000}"/>
    <cellStyle name="SAPBEXexcBad7 2 2 2 2 8" xfId="28188" xr:uid="{00000000-0005-0000-0000-00006F120000}"/>
    <cellStyle name="SAPBEXexcBad7 2 2 2 3" xfId="1165" xr:uid="{00000000-0005-0000-0000-000070120000}"/>
    <cellStyle name="SAPBEXexcBad7 2 2 2 3 2" xfId="1166" xr:uid="{00000000-0005-0000-0000-000071120000}"/>
    <cellStyle name="SAPBEXexcBad7 2 2 2 3 2 2" xfId="1167" xr:uid="{00000000-0005-0000-0000-000072120000}"/>
    <cellStyle name="SAPBEXexcBad7 2 2 2 3 2 2 2" xfId="10803" xr:uid="{00000000-0005-0000-0000-000073120000}"/>
    <cellStyle name="SAPBEXexcBad7 2 2 2 3 2 2 3" xfId="12399" xr:uid="{00000000-0005-0000-0000-000074120000}"/>
    <cellStyle name="SAPBEXexcBad7 2 2 2 3 2 2 4" xfId="17684" xr:uid="{00000000-0005-0000-0000-000075120000}"/>
    <cellStyle name="SAPBEXexcBad7 2 2 2 3 2 2 5" xfId="22995" xr:uid="{00000000-0005-0000-0000-000076120000}"/>
    <cellStyle name="SAPBEXexcBad7 2 2 2 3 2 2 6" xfId="28194" xr:uid="{00000000-0005-0000-0000-000077120000}"/>
    <cellStyle name="SAPBEXexcBad7 2 2 2 3 2 3" xfId="10804" xr:uid="{00000000-0005-0000-0000-000078120000}"/>
    <cellStyle name="SAPBEXexcBad7 2 2 2 3 2 4" xfId="12398" xr:uid="{00000000-0005-0000-0000-000079120000}"/>
    <cellStyle name="SAPBEXexcBad7 2 2 2 3 2 5" xfId="17683" xr:uid="{00000000-0005-0000-0000-00007A120000}"/>
    <cellStyle name="SAPBEXexcBad7 2 2 2 3 2 6" xfId="22994" xr:uid="{00000000-0005-0000-0000-00007B120000}"/>
    <cellStyle name="SAPBEXexcBad7 2 2 2 3 2 7" xfId="28193" xr:uid="{00000000-0005-0000-0000-00007C120000}"/>
    <cellStyle name="SAPBEXexcBad7 2 2 2 3 3" xfId="1168" xr:uid="{00000000-0005-0000-0000-00007D120000}"/>
    <cellStyle name="SAPBEXexcBad7 2 2 2 3 3 2" xfId="10802" xr:uid="{00000000-0005-0000-0000-00007E120000}"/>
    <cellStyle name="SAPBEXexcBad7 2 2 2 3 3 3" xfId="12400" xr:uid="{00000000-0005-0000-0000-00007F120000}"/>
    <cellStyle name="SAPBEXexcBad7 2 2 2 3 3 4" xfId="17685" xr:uid="{00000000-0005-0000-0000-000080120000}"/>
    <cellStyle name="SAPBEXexcBad7 2 2 2 3 3 5" xfId="22996" xr:uid="{00000000-0005-0000-0000-000081120000}"/>
    <cellStyle name="SAPBEXexcBad7 2 2 2 3 3 6" xfId="28195" xr:uid="{00000000-0005-0000-0000-000082120000}"/>
    <cellStyle name="SAPBEXexcBad7 2 2 2 3 4" xfId="10805" xr:uid="{00000000-0005-0000-0000-000083120000}"/>
    <cellStyle name="SAPBEXexcBad7 2 2 2 3 5" xfId="12397" xr:uid="{00000000-0005-0000-0000-000084120000}"/>
    <cellStyle name="SAPBEXexcBad7 2 2 2 3 6" xfId="17682" xr:uid="{00000000-0005-0000-0000-000085120000}"/>
    <cellStyle name="SAPBEXexcBad7 2 2 2 3 7" xfId="22993" xr:uid="{00000000-0005-0000-0000-000086120000}"/>
    <cellStyle name="SAPBEXexcBad7 2 2 2 3 8" xfId="28192" xr:uid="{00000000-0005-0000-0000-000087120000}"/>
    <cellStyle name="SAPBEXexcBad7 2 2 2 4" xfId="1169" xr:uid="{00000000-0005-0000-0000-000088120000}"/>
    <cellStyle name="SAPBEXexcBad7 2 2 2 4 2" xfId="1170" xr:uid="{00000000-0005-0000-0000-000089120000}"/>
    <cellStyle name="SAPBEXexcBad7 2 2 2 4 2 2" xfId="10800" xr:uid="{00000000-0005-0000-0000-00008A120000}"/>
    <cellStyle name="SAPBEXexcBad7 2 2 2 4 2 3" xfId="12402" xr:uid="{00000000-0005-0000-0000-00008B120000}"/>
    <cellStyle name="SAPBEXexcBad7 2 2 2 4 2 4" xfId="17687" xr:uid="{00000000-0005-0000-0000-00008C120000}"/>
    <cellStyle name="SAPBEXexcBad7 2 2 2 4 2 5" xfId="22998" xr:uid="{00000000-0005-0000-0000-00008D120000}"/>
    <cellStyle name="SAPBEXexcBad7 2 2 2 4 2 6" xfId="28197" xr:uid="{00000000-0005-0000-0000-00008E120000}"/>
    <cellStyle name="SAPBEXexcBad7 2 2 2 4 3" xfId="10801" xr:uid="{00000000-0005-0000-0000-00008F120000}"/>
    <cellStyle name="SAPBEXexcBad7 2 2 2 4 4" xfId="12401" xr:uid="{00000000-0005-0000-0000-000090120000}"/>
    <cellStyle name="SAPBEXexcBad7 2 2 2 4 5" xfId="17686" xr:uid="{00000000-0005-0000-0000-000091120000}"/>
    <cellStyle name="SAPBEXexcBad7 2 2 2 4 6" xfId="22997" xr:uid="{00000000-0005-0000-0000-000092120000}"/>
    <cellStyle name="SAPBEXexcBad7 2 2 2 4 7" xfId="28196" xr:uid="{00000000-0005-0000-0000-000093120000}"/>
    <cellStyle name="SAPBEXexcBad7 2 2 2 5" xfId="1171" xr:uid="{00000000-0005-0000-0000-000094120000}"/>
    <cellStyle name="SAPBEXexcBad7 2 2 2 5 2" xfId="10799" xr:uid="{00000000-0005-0000-0000-000095120000}"/>
    <cellStyle name="SAPBEXexcBad7 2 2 2 5 3" xfId="12403" xr:uid="{00000000-0005-0000-0000-000096120000}"/>
    <cellStyle name="SAPBEXexcBad7 2 2 2 5 4" xfId="17688" xr:uid="{00000000-0005-0000-0000-000097120000}"/>
    <cellStyle name="SAPBEXexcBad7 2 2 2 5 5" xfId="22999" xr:uid="{00000000-0005-0000-0000-000098120000}"/>
    <cellStyle name="SAPBEXexcBad7 2 2 2 5 6" xfId="28198" xr:uid="{00000000-0005-0000-0000-000099120000}"/>
    <cellStyle name="SAPBEXexcBad7 2 2 2 6" xfId="10810" xr:uid="{00000000-0005-0000-0000-00009A120000}"/>
    <cellStyle name="SAPBEXexcBad7 2 2 2 7" xfId="12392" xr:uid="{00000000-0005-0000-0000-00009B120000}"/>
    <cellStyle name="SAPBEXexcBad7 2 2 2 8" xfId="17677" xr:uid="{00000000-0005-0000-0000-00009C120000}"/>
    <cellStyle name="SAPBEXexcBad7 2 2 2 9" xfId="22988" xr:uid="{00000000-0005-0000-0000-00009D120000}"/>
    <cellStyle name="SAPBEXexcBad7 2 2 3" xfId="1172" xr:uid="{00000000-0005-0000-0000-00009E120000}"/>
    <cellStyle name="SAPBEXexcBad7 2 2 3 2" xfId="1173" xr:uid="{00000000-0005-0000-0000-00009F120000}"/>
    <cellStyle name="SAPBEXexcBad7 2 2 3 2 2" xfId="1174" xr:uid="{00000000-0005-0000-0000-0000A0120000}"/>
    <cellStyle name="SAPBEXexcBad7 2 2 3 2 2 2" xfId="10796" xr:uid="{00000000-0005-0000-0000-0000A1120000}"/>
    <cellStyle name="SAPBEXexcBad7 2 2 3 2 2 3" xfId="12406" xr:uid="{00000000-0005-0000-0000-0000A2120000}"/>
    <cellStyle name="SAPBEXexcBad7 2 2 3 2 2 4" xfId="17691" xr:uid="{00000000-0005-0000-0000-0000A3120000}"/>
    <cellStyle name="SAPBEXexcBad7 2 2 3 2 2 5" xfId="23002" xr:uid="{00000000-0005-0000-0000-0000A4120000}"/>
    <cellStyle name="SAPBEXexcBad7 2 2 3 2 2 6" xfId="28201" xr:uid="{00000000-0005-0000-0000-0000A5120000}"/>
    <cellStyle name="SAPBEXexcBad7 2 2 3 2 3" xfId="10797" xr:uid="{00000000-0005-0000-0000-0000A6120000}"/>
    <cellStyle name="SAPBEXexcBad7 2 2 3 2 4" xfId="12405" xr:uid="{00000000-0005-0000-0000-0000A7120000}"/>
    <cellStyle name="SAPBEXexcBad7 2 2 3 2 5" xfId="17690" xr:uid="{00000000-0005-0000-0000-0000A8120000}"/>
    <cellStyle name="SAPBEXexcBad7 2 2 3 2 6" xfId="23001" xr:uid="{00000000-0005-0000-0000-0000A9120000}"/>
    <cellStyle name="SAPBEXexcBad7 2 2 3 2 7" xfId="28200" xr:uid="{00000000-0005-0000-0000-0000AA120000}"/>
    <cellStyle name="SAPBEXexcBad7 2 2 3 3" xfId="1175" xr:uid="{00000000-0005-0000-0000-0000AB120000}"/>
    <cellStyle name="SAPBEXexcBad7 2 2 3 3 2" xfId="10795" xr:uid="{00000000-0005-0000-0000-0000AC120000}"/>
    <cellStyle name="SAPBEXexcBad7 2 2 3 3 3" xfId="12407" xr:uid="{00000000-0005-0000-0000-0000AD120000}"/>
    <cellStyle name="SAPBEXexcBad7 2 2 3 3 4" xfId="17692" xr:uid="{00000000-0005-0000-0000-0000AE120000}"/>
    <cellStyle name="SAPBEXexcBad7 2 2 3 3 5" xfId="23003" xr:uid="{00000000-0005-0000-0000-0000AF120000}"/>
    <cellStyle name="SAPBEXexcBad7 2 2 3 3 6" xfId="28202" xr:uid="{00000000-0005-0000-0000-0000B0120000}"/>
    <cellStyle name="SAPBEXexcBad7 2 2 3 4" xfId="10798" xr:uid="{00000000-0005-0000-0000-0000B1120000}"/>
    <cellStyle name="SAPBEXexcBad7 2 2 3 5" xfId="12404" xr:uid="{00000000-0005-0000-0000-0000B2120000}"/>
    <cellStyle name="SAPBEXexcBad7 2 2 3 6" xfId="17689" xr:uid="{00000000-0005-0000-0000-0000B3120000}"/>
    <cellStyle name="SAPBEXexcBad7 2 2 3 7" xfId="23000" xr:uid="{00000000-0005-0000-0000-0000B4120000}"/>
    <cellStyle name="SAPBEXexcBad7 2 2 3 8" xfId="28199" xr:uid="{00000000-0005-0000-0000-0000B5120000}"/>
    <cellStyle name="SAPBEXexcBad7 2 2 4" xfId="10811" xr:uid="{00000000-0005-0000-0000-0000B6120000}"/>
    <cellStyle name="SAPBEXexcBad7 2 2 5" xfId="12391" xr:uid="{00000000-0005-0000-0000-0000B7120000}"/>
    <cellStyle name="SAPBEXexcBad7 2 2 6" xfId="17676" xr:uid="{00000000-0005-0000-0000-0000B8120000}"/>
    <cellStyle name="SAPBEXexcBad7 2 2 7" xfId="22987" xr:uid="{00000000-0005-0000-0000-0000B9120000}"/>
    <cellStyle name="SAPBEXexcBad7 2 2 8" xfId="28186" xr:uid="{00000000-0005-0000-0000-0000BA120000}"/>
    <cellStyle name="SAPBEXexcBad7 2 3" xfId="1176" xr:uid="{00000000-0005-0000-0000-0000BB120000}"/>
    <cellStyle name="SAPBEXexcBad7 2 3 10" xfId="28203" xr:uid="{00000000-0005-0000-0000-0000BC120000}"/>
    <cellStyle name="SAPBEXexcBad7 2 3 2" xfId="1177" xr:uid="{00000000-0005-0000-0000-0000BD120000}"/>
    <cellStyle name="SAPBEXexcBad7 2 3 2 2" xfId="1178" xr:uid="{00000000-0005-0000-0000-0000BE120000}"/>
    <cellStyle name="SAPBEXexcBad7 2 3 2 2 2" xfId="1179" xr:uid="{00000000-0005-0000-0000-0000BF120000}"/>
    <cellStyle name="SAPBEXexcBad7 2 3 2 2 2 2" xfId="10791" xr:uid="{00000000-0005-0000-0000-0000C0120000}"/>
    <cellStyle name="SAPBEXexcBad7 2 3 2 2 2 3" xfId="12411" xr:uid="{00000000-0005-0000-0000-0000C1120000}"/>
    <cellStyle name="SAPBEXexcBad7 2 3 2 2 2 4" xfId="17696" xr:uid="{00000000-0005-0000-0000-0000C2120000}"/>
    <cellStyle name="SAPBEXexcBad7 2 3 2 2 2 5" xfId="23007" xr:uid="{00000000-0005-0000-0000-0000C3120000}"/>
    <cellStyle name="SAPBEXexcBad7 2 3 2 2 2 6" xfId="28206" xr:uid="{00000000-0005-0000-0000-0000C4120000}"/>
    <cellStyle name="SAPBEXexcBad7 2 3 2 2 3" xfId="10792" xr:uid="{00000000-0005-0000-0000-0000C5120000}"/>
    <cellStyle name="SAPBEXexcBad7 2 3 2 2 4" xfId="12410" xr:uid="{00000000-0005-0000-0000-0000C6120000}"/>
    <cellStyle name="SAPBEXexcBad7 2 3 2 2 5" xfId="17695" xr:uid="{00000000-0005-0000-0000-0000C7120000}"/>
    <cellStyle name="SAPBEXexcBad7 2 3 2 2 6" xfId="23006" xr:uid="{00000000-0005-0000-0000-0000C8120000}"/>
    <cellStyle name="SAPBEXexcBad7 2 3 2 2 7" xfId="28205" xr:uid="{00000000-0005-0000-0000-0000C9120000}"/>
    <cellStyle name="SAPBEXexcBad7 2 3 2 3" xfId="1180" xr:uid="{00000000-0005-0000-0000-0000CA120000}"/>
    <cellStyle name="SAPBEXexcBad7 2 3 2 3 2" xfId="10790" xr:uid="{00000000-0005-0000-0000-0000CB120000}"/>
    <cellStyle name="SAPBEXexcBad7 2 3 2 3 3" xfId="12412" xr:uid="{00000000-0005-0000-0000-0000CC120000}"/>
    <cellStyle name="SAPBEXexcBad7 2 3 2 3 4" xfId="17697" xr:uid="{00000000-0005-0000-0000-0000CD120000}"/>
    <cellStyle name="SAPBEXexcBad7 2 3 2 3 5" xfId="23008" xr:uid="{00000000-0005-0000-0000-0000CE120000}"/>
    <cellStyle name="SAPBEXexcBad7 2 3 2 3 6" xfId="28207" xr:uid="{00000000-0005-0000-0000-0000CF120000}"/>
    <cellStyle name="SAPBEXexcBad7 2 3 2 4" xfId="10793" xr:uid="{00000000-0005-0000-0000-0000D0120000}"/>
    <cellStyle name="SAPBEXexcBad7 2 3 2 5" xfId="12409" xr:uid="{00000000-0005-0000-0000-0000D1120000}"/>
    <cellStyle name="SAPBEXexcBad7 2 3 2 6" xfId="17694" xr:uid="{00000000-0005-0000-0000-0000D2120000}"/>
    <cellStyle name="SAPBEXexcBad7 2 3 2 7" xfId="23005" xr:uid="{00000000-0005-0000-0000-0000D3120000}"/>
    <cellStyle name="SAPBEXexcBad7 2 3 2 8" xfId="28204" xr:uid="{00000000-0005-0000-0000-0000D4120000}"/>
    <cellStyle name="SAPBEXexcBad7 2 3 3" xfId="1181" xr:uid="{00000000-0005-0000-0000-0000D5120000}"/>
    <cellStyle name="SAPBEXexcBad7 2 3 3 2" xfId="1182" xr:uid="{00000000-0005-0000-0000-0000D6120000}"/>
    <cellStyle name="SAPBEXexcBad7 2 3 3 2 2" xfId="1183" xr:uid="{00000000-0005-0000-0000-0000D7120000}"/>
    <cellStyle name="SAPBEXexcBad7 2 3 3 2 2 2" xfId="10787" xr:uid="{00000000-0005-0000-0000-0000D8120000}"/>
    <cellStyle name="SAPBEXexcBad7 2 3 3 2 2 3" xfId="12415" xr:uid="{00000000-0005-0000-0000-0000D9120000}"/>
    <cellStyle name="SAPBEXexcBad7 2 3 3 2 2 4" xfId="17700" xr:uid="{00000000-0005-0000-0000-0000DA120000}"/>
    <cellStyle name="SAPBEXexcBad7 2 3 3 2 2 5" xfId="23011" xr:uid="{00000000-0005-0000-0000-0000DB120000}"/>
    <cellStyle name="SAPBEXexcBad7 2 3 3 2 2 6" xfId="28210" xr:uid="{00000000-0005-0000-0000-0000DC120000}"/>
    <cellStyle name="SAPBEXexcBad7 2 3 3 2 3" xfId="10788" xr:uid="{00000000-0005-0000-0000-0000DD120000}"/>
    <cellStyle name="SAPBEXexcBad7 2 3 3 2 4" xfId="12414" xr:uid="{00000000-0005-0000-0000-0000DE120000}"/>
    <cellStyle name="SAPBEXexcBad7 2 3 3 2 5" xfId="17699" xr:uid="{00000000-0005-0000-0000-0000DF120000}"/>
    <cellStyle name="SAPBEXexcBad7 2 3 3 2 6" xfId="23010" xr:uid="{00000000-0005-0000-0000-0000E0120000}"/>
    <cellStyle name="SAPBEXexcBad7 2 3 3 2 7" xfId="28209" xr:uid="{00000000-0005-0000-0000-0000E1120000}"/>
    <cellStyle name="SAPBEXexcBad7 2 3 3 3" xfId="1184" xr:uid="{00000000-0005-0000-0000-0000E2120000}"/>
    <cellStyle name="SAPBEXexcBad7 2 3 3 3 2" xfId="10786" xr:uid="{00000000-0005-0000-0000-0000E3120000}"/>
    <cellStyle name="SAPBEXexcBad7 2 3 3 3 3" xfId="12416" xr:uid="{00000000-0005-0000-0000-0000E4120000}"/>
    <cellStyle name="SAPBEXexcBad7 2 3 3 3 4" xfId="17701" xr:uid="{00000000-0005-0000-0000-0000E5120000}"/>
    <cellStyle name="SAPBEXexcBad7 2 3 3 3 5" xfId="23012" xr:uid="{00000000-0005-0000-0000-0000E6120000}"/>
    <cellStyle name="SAPBEXexcBad7 2 3 3 3 6" xfId="28211" xr:uid="{00000000-0005-0000-0000-0000E7120000}"/>
    <cellStyle name="SAPBEXexcBad7 2 3 3 4" xfId="10789" xr:uid="{00000000-0005-0000-0000-0000E8120000}"/>
    <cellStyle name="SAPBEXexcBad7 2 3 3 5" xfId="12413" xr:uid="{00000000-0005-0000-0000-0000E9120000}"/>
    <cellStyle name="SAPBEXexcBad7 2 3 3 6" xfId="17698" xr:uid="{00000000-0005-0000-0000-0000EA120000}"/>
    <cellStyle name="SAPBEXexcBad7 2 3 3 7" xfId="23009" xr:uid="{00000000-0005-0000-0000-0000EB120000}"/>
    <cellStyle name="SAPBEXexcBad7 2 3 3 8" xfId="28208" xr:uid="{00000000-0005-0000-0000-0000EC120000}"/>
    <cellStyle name="SAPBEXexcBad7 2 3 4" xfId="1185" xr:uid="{00000000-0005-0000-0000-0000ED120000}"/>
    <cellStyle name="SAPBEXexcBad7 2 3 4 2" xfId="1186" xr:uid="{00000000-0005-0000-0000-0000EE120000}"/>
    <cellStyle name="SAPBEXexcBad7 2 3 4 2 2" xfId="10785" xr:uid="{00000000-0005-0000-0000-0000EF120000}"/>
    <cellStyle name="SAPBEXexcBad7 2 3 4 2 3" xfId="12418" xr:uid="{00000000-0005-0000-0000-0000F0120000}"/>
    <cellStyle name="SAPBEXexcBad7 2 3 4 2 4" xfId="17703" xr:uid="{00000000-0005-0000-0000-0000F1120000}"/>
    <cellStyle name="SAPBEXexcBad7 2 3 4 2 5" xfId="23014" xr:uid="{00000000-0005-0000-0000-0000F2120000}"/>
    <cellStyle name="SAPBEXexcBad7 2 3 4 2 6" xfId="28213" xr:uid="{00000000-0005-0000-0000-0000F3120000}"/>
    <cellStyle name="SAPBEXexcBad7 2 3 4 3" xfId="396" xr:uid="{00000000-0005-0000-0000-0000F4120000}"/>
    <cellStyle name="SAPBEXexcBad7 2 3 4 4" xfId="12417" xr:uid="{00000000-0005-0000-0000-0000F5120000}"/>
    <cellStyle name="SAPBEXexcBad7 2 3 4 5" xfId="17702" xr:uid="{00000000-0005-0000-0000-0000F6120000}"/>
    <cellStyle name="SAPBEXexcBad7 2 3 4 6" xfId="23013" xr:uid="{00000000-0005-0000-0000-0000F7120000}"/>
    <cellStyle name="SAPBEXexcBad7 2 3 4 7" xfId="28212" xr:uid="{00000000-0005-0000-0000-0000F8120000}"/>
    <cellStyle name="SAPBEXexcBad7 2 3 5" xfId="1187" xr:uid="{00000000-0005-0000-0000-0000F9120000}"/>
    <cellStyle name="SAPBEXexcBad7 2 3 5 2" xfId="10784" xr:uid="{00000000-0005-0000-0000-0000FA120000}"/>
    <cellStyle name="SAPBEXexcBad7 2 3 5 3" xfId="12419" xr:uid="{00000000-0005-0000-0000-0000FB120000}"/>
    <cellStyle name="SAPBEXexcBad7 2 3 5 4" xfId="17704" xr:uid="{00000000-0005-0000-0000-0000FC120000}"/>
    <cellStyle name="SAPBEXexcBad7 2 3 5 5" xfId="23015" xr:uid="{00000000-0005-0000-0000-0000FD120000}"/>
    <cellStyle name="SAPBEXexcBad7 2 3 5 6" xfId="28214" xr:uid="{00000000-0005-0000-0000-0000FE120000}"/>
    <cellStyle name="SAPBEXexcBad7 2 3 6" xfId="10794" xr:uid="{00000000-0005-0000-0000-0000FF120000}"/>
    <cellStyle name="SAPBEXexcBad7 2 3 7" xfId="12408" xr:uid="{00000000-0005-0000-0000-000000130000}"/>
    <cellStyle name="SAPBEXexcBad7 2 3 8" xfId="17693" xr:uid="{00000000-0005-0000-0000-000001130000}"/>
    <cellStyle name="SAPBEXexcBad7 2 3 9" xfId="23004" xr:uid="{00000000-0005-0000-0000-000002130000}"/>
    <cellStyle name="SAPBEXexcBad7 2 4" xfId="1188" xr:uid="{00000000-0005-0000-0000-000003130000}"/>
    <cellStyle name="SAPBEXexcBad7 2 4 2" xfId="1189" xr:uid="{00000000-0005-0000-0000-000004130000}"/>
    <cellStyle name="SAPBEXexcBad7 2 4 2 2" xfId="1190" xr:uid="{00000000-0005-0000-0000-000005130000}"/>
    <cellStyle name="SAPBEXexcBad7 2 4 2 2 2" xfId="10781" xr:uid="{00000000-0005-0000-0000-000006130000}"/>
    <cellStyle name="SAPBEXexcBad7 2 4 2 2 3" xfId="12422" xr:uid="{00000000-0005-0000-0000-000007130000}"/>
    <cellStyle name="SAPBEXexcBad7 2 4 2 2 4" xfId="17707" xr:uid="{00000000-0005-0000-0000-000008130000}"/>
    <cellStyle name="SAPBEXexcBad7 2 4 2 2 5" xfId="23018" xr:uid="{00000000-0005-0000-0000-000009130000}"/>
    <cellStyle name="SAPBEXexcBad7 2 4 2 2 6" xfId="28217" xr:uid="{00000000-0005-0000-0000-00000A130000}"/>
    <cellStyle name="SAPBEXexcBad7 2 4 2 3" xfId="10782" xr:uid="{00000000-0005-0000-0000-00000B130000}"/>
    <cellStyle name="SAPBEXexcBad7 2 4 2 4" xfId="12421" xr:uid="{00000000-0005-0000-0000-00000C130000}"/>
    <cellStyle name="SAPBEXexcBad7 2 4 2 5" xfId="17706" xr:uid="{00000000-0005-0000-0000-00000D130000}"/>
    <cellStyle name="SAPBEXexcBad7 2 4 2 6" xfId="23017" xr:uid="{00000000-0005-0000-0000-00000E130000}"/>
    <cellStyle name="SAPBEXexcBad7 2 4 2 7" xfId="28216" xr:uid="{00000000-0005-0000-0000-00000F130000}"/>
    <cellStyle name="SAPBEXexcBad7 2 4 3" xfId="1191" xr:uid="{00000000-0005-0000-0000-000010130000}"/>
    <cellStyle name="SAPBEXexcBad7 2 4 3 2" xfId="10780" xr:uid="{00000000-0005-0000-0000-000011130000}"/>
    <cellStyle name="SAPBEXexcBad7 2 4 3 3" xfId="12423" xr:uid="{00000000-0005-0000-0000-000012130000}"/>
    <cellStyle name="SAPBEXexcBad7 2 4 3 4" xfId="17708" xr:uid="{00000000-0005-0000-0000-000013130000}"/>
    <cellStyle name="SAPBEXexcBad7 2 4 3 5" xfId="23019" xr:uid="{00000000-0005-0000-0000-000014130000}"/>
    <cellStyle name="SAPBEXexcBad7 2 4 3 6" xfId="28218" xr:uid="{00000000-0005-0000-0000-000015130000}"/>
    <cellStyle name="SAPBEXexcBad7 2 4 4" xfId="10783" xr:uid="{00000000-0005-0000-0000-000016130000}"/>
    <cellStyle name="SAPBEXexcBad7 2 4 5" xfId="12420" xr:uid="{00000000-0005-0000-0000-000017130000}"/>
    <cellStyle name="SAPBEXexcBad7 2 4 6" xfId="17705" xr:uid="{00000000-0005-0000-0000-000018130000}"/>
    <cellStyle name="SAPBEXexcBad7 2 4 7" xfId="23016" xr:uid="{00000000-0005-0000-0000-000019130000}"/>
    <cellStyle name="SAPBEXexcBad7 2 4 8" xfId="28215" xr:uid="{00000000-0005-0000-0000-00001A130000}"/>
    <cellStyle name="SAPBEXexcBad7 2 5" xfId="1192" xr:uid="{00000000-0005-0000-0000-00001B130000}"/>
    <cellStyle name="SAPBEXexcBad7 2 5 2" xfId="1193" xr:uid="{00000000-0005-0000-0000-00001C130000}"/>
    <cellStyle name="SAPBEXexcBad7 2 5 2 2" xfId="10778" xr:uid="{00000000-0005-0000-0000-00001D130000}"/>
    <cellStyle name="SAPBEXexcBad7 2 5 2 3" xfId="12425" xr:uid="{00000000-0005-0000-0000-00001E130000}"/>
    <cellStyle name="SAPBEXexcBad7 2 5 2 4" xfId="17710" xr:uid="{00000000-0005-0000-0000-00001F130000}"/>
    <cellStyle name="SAPBEXexcBad7 2 5 2 5" xfId="23021" xr:uid="{00000000-0005-0000-0000-000020130000}"/>
    <cellStyle name="SAPBEXexcBad7 2 5 2 6" xfId="28220" xr:uid="{00000000-0005-0000-0000-000021130000}"/>
    <cellStyle name="SAPBEXexcBad7 2 5 3" xfId="10779" xr:uid="{00000000-0005-0000-0000-000022130000}"/>
    <cellStyle name="SAPBEXexcBad7 2 5 4" xfId="12424" xr:uid="{00000000-0005-0000-0000-000023130000}"/>
    <cellStyle name="SAPBEXexcBad7 2 5 5" xfId="17709" xr:uid="{00000000-0005-0000-0000-000024130000}"/>
    <cellStyle name="SAPBEXexcBad7 2 5 6" xfId="23020" xr:uid="{00000000-0005-0000-0000-000025130000}"/>
    <cellStyle name="SAPBEXexcBad7 2 5 7" xfId="28219" xr:uid="{00000000-0005-0000-0000-000026130000}"/>
    <cellStyle name="SAPBEXexcBad7 2 6" xfId="10812" xr:uid="{00000000-0005-0000-0000-000027130000}"/>
    <cellStyle name="SAPBEXexcBad7 2 7" xfId="12390" xr:uid="{00000000-0005-0000-0000-000028130000}"/>
    <cellStyle name="SAPBEXexcBad7 2 8" xfId="17675" xr:uid="{00000000-0005-0000-0000-000029130000}"/>
    <cellStyle name="SAPBEXexcBad7 2 9" xfId="22986" xr:uid="{00000000-0005-0000-0000-00002A130000}"/>
    <cellStyle name="SAPBEXexcBad7 3" xfId="1194" xr:uid="{00000000-0005-0000-0000-00002B130000}"/>
    <cellStyle name="SAPBEXexcBad7 3 10" xfId="28221" xr:uid="{00000000-0005-0000-0000-00002C130000}"/>
    <cellStyle name="SAPBEXexcBad7 3 2" xfId="1195" xr:uid="{00000000-0005-0000-0000-00002D130000}"/>
    <cellStyle name="SAPBEXexcBad7 3 2 2" xfId="1196" xr:uid="{00000000-0005-0000-0000-00002E130000}"/>
    <cellStyle name="SAPBEXexcBad7 3 2 2 10" xfId="28223" xr:uid="{00000000-0005-0000-0000-00002F130000}"/>
    <cellStyle name="SAPBEXexcBad7 3 2 2 2" xfId="1197" xr:uid="{00000000-0005-0000-0000-000030130000}"/>
    <cellStyle name="SAPBEXexcBad7 3 2 2 2 2" xfId="1198" xr:uid="{00000000-0005-0000-0000-000031130000}"/>
    <cellStyle name="SAPBEXexcBad7 3 2 2 2 2 2" xfId="1199" xr:uid="{00000000-0005-0000-0000-000032130000}"/>
    <cellStyle name="SAPBEXexcBad7 3 2 2 2 2 2 2" xfId="10772" xr:uid="{00000000-0005-0000-0000-000033130000}"/>
    <cellStyle name="SAPBEXexcBad7 3 2 2 2 2 2 3" xfId="12431" xr:uid="{00000000-0005-0000-0000-000034130000}"/>
    <cellStyle name="SAPBEXexcBad7 3 2 2 2 2 2 4" xfId="17716" xr:uid="{00000000-0005-0000-0000-000035130000}"/>
    <cellStyle name="SAPBEXexcBad7 3 2 2 2 2 2 5" xfId="23027" xr:uid="{00000000-0005-0000-0000-000036130000}"/>
    <cellStyle name="SAPBEXexcBad7 3 2 2 2 2 2 6" xfId="28226" xr:uid="{00000000-0005-0000-0000-000037130000}"/>
    <cellStyle name="SAPBEXexcBad7 3 2 2 2 2 3" xfId="10773" xr:uid="{00000000-0005-0000-0000-000038130000}"/>
    <cellStyle name="SAPBEXexcBad7 3 2 2 2 2 4" xfId="12430" xr:uid="{00000000-0005-0000-0000-000039130000}"/>
    <cellStyle name="SAPBEXexcBad7 3 2 2 2 2 5" xfId="17715" xr:uid="{00000000-0005-0000-0000-00003A130000}"/>
    <cellStyle name="SAPBEXexcBad7 3 2 2 2 2 6" xfId="23026" xr:uid="{00000000-0005-0000-0000-00003B130000}"/>
    <cellStyle name="SAPBEXexcBad7 3 2 2 2 2 7" xfId="28225" xr:uid="{00000000-0005-0000-0000-00003C130000}"/>
    <cellStyle name="SAPBEXexcBad7 3 2 2 2 3" xfId="1200" xr:uid="{00000000-0005-0000-0000-00003D130000}"/>
    <cellStyle name="SAPBEXexcBad7 3 2 2 2 3 2" xfId="10771" xr:uid="{00000000-0005-0000-0000-00003E130000}"/>
    <cellStyle name="SAPBEXexcBad7 3 2 2 2 3 3" xfId="12432" xr:uid="{00000000-0005-0000-0000-00003F130000}"/>
    <cellStyle name="SAPBEXexcBad7 3 2 2 2 3 4" xfId="17717" xr:uid="{00000000-0005-0000-0000-000040130000}"/>
    <cellStyle name="SAPBEXexcBad7 3 2 2 2 3 5" xfId="23028" xr:uid="{00000000-0005-0000-0000-000041130000}"/>
    <cellStyle name="SAPBEXexcBad7 3 2 2 2 3 6" xfId="28227" xr:uid="{00000000-0005-0000-0000-000042130000}"/>
    <cellStyle name="SAPBEXexcBad7 3 2 2 2 4" xfId="10774" xr:uid="{00000000-0005-0000-0000-000043130000}"/>
    <cellStyle name="SAPBEXexcBad7 3 2 2 2 5" xfId="12429" xr:uid="{00000000-0005-0000-0000-000044130000}"/>
    <cellStyle name="SAPBEXexcBad7 3 2 2 2 6" xfId="17714" xr:uid="{00000000-0005-0000-0000-000045130000}"/>
    <cellStyle name="SAPBEXexcBad7 3 2 2 2 7" xfId="23025" xr:uid="{00000000-0005-0000-0000-000046130000}"/>
    <cellStyle name="SAPBEXexcBad7 3 2 2 2 8" xfId="28224" xr:uid="{00000000-0005-0000-0000-000047130000}"/>
    <cellStyle name="SAPBEXexcBad7 3 2 2 3" xfId="1201" xr:uid="{00000000-0005-0000-0000-000048130000}"/>
    <cellStyle name="SAPBEXexcBad7 3 2 2 3 2" xfId="1202" xr:uid="{00000000-0005-0000-0000-000049130000}"/>
    <cellStyle name="SAPBEXexcBad7 3 2 2 3 2 2" xfId="1203" xr:uid="{00000000-0005-0000-0000-00004A130000}"/>
    <cellStyle name="SAPBEXexcBad7 3 2 2 3 2 2 2" xfId="10768" xr:uid="{00000000-0005-0000-0000-00004B130000}"/>
    <cellStyle name="SAPBEXexcBad7 3 2 2 3 2 2 3" xfId="12435" xr:uid="{00000000-0005-0000-0000-00004C130000}"/>
    <cellStyle name="SAPBEXexcBad7 3 2 2 3 2 2 4" xfId="17720" xr:uid="{00000000-0005-0000-0000-00004D130000}"/>
    <cellStyle name="SAPBEXexcBad7 3 2 2 3 2 2 5" xfId="23031" xr:uid="{00000000-0005-0000-0000-00004E130000}"/>
    <cellStyle name="SAPBEXexcBad7 3 2 2 3 2 2 6" xfId="28230" xr:uid="{00000000-0005-0000-0000-00004F130000}"/>
    <cellStyle name="SAPBEXexcBad7 3 2 2 3 2 3" xfId="10769" xr:uid="{00000000-0005-0000-0000-000050130000}"/>
    <cellStyle name="SAPBEXexcBad7 3 2 2 3 2 4" xfId="12434" xr:uid="{00000000-0005-0000-0000-000051130000}"/>
    <cellStyle name="SAPBEXexcBad7 3 2 2 3 2 5" xfId="17719" xr:uid="{00000000-0005-0000-0000-000052130000}"/>
    <cellStyle name="SAPBEXexcBad7 3 2 2 3 2 6" xfId="23030" xr:uid="{00000000-0005-0000-0000-000053130000}"/>
    <cellStyle name="SAPBEXexcBad7 3 2 2 3 2 7" xfId="28229" xr:uid="{00000000-0005-0000-0000-000054130000}"/>
    <cellStyle name="SAPBEXexcBad7 3 2 2 3 3" xfId="1204" xr:uid="{00000000-0005-0000-0000-000055130000}"/>
    <cellStyle name="SAPBEXexcBad7 3 2 2 3 3 2" xfId="10767" xr:uid="{00000000-0005-0000-0000-000056130000}"/>
    <cellStyle name="SAPBEXexcBad7 3 2 2 3 3 3" xfId="12436" xr:uid="{00000000-0005-0000-0000-000057130000}"/>
    <cellStyle name="SAPBEXexcBad7 3 2 2 3 3 4" xfId="17721" xr:uid="{00000000-0005-0000-0000-000058130000}"/>
    <cellStyle name="SAPBEXexcBad7 3 2 2 3 3 5" xfId="23032" xr:uid="{00000000-0005-0000-0000-000059130000}"/>
    <cellStyle name="SAPBEXexcBad7 3 2 2 3 3 6" xfId="28231" xr:uid="{00000000-0005-0000-0000-00005A130000}"/>
    <cellStyle name="SAPBEXexcBad7 3 2 2 3 4" xfId="10770" xr:uid="{00000000-0005-0000-0000-00005B130000}"/>
    <cellStyle name="SAPBEXexcBad7 3 2 2 3 5" xfId="12433" xr:uid="{00000000-0005-0000-0000-00005C130000}"/>
    <cellStyle name="SAPBEXexcBad7 3 2 2 3 6" xfId="17718" xr:uid="{00000000-0005-0000-0000-00005D130000}"/>
    <cellStyle name="SAPBEXexcBad7 3 2 2 3 7" xfId="23029" xr:uid="{00000000-0005-0000-0000-00005E130000}"/>
    <cellStyle name="SAPBEXexcBad7 3 2 2 3 8" xfId="28228" xr:uid="{00000000-0005-0000-0000-00005F130000}"/>
    <cellStyle name="SAPBEXexcBad7 3 2 2 4" xfId="1205" xr:uid="{00000000-0005-0000-0000-000060130000}"/>
    <cellStyle name="SAPBEXexcBad7 3 2 2 4 2" xfId="1206" xr:uid="{00000000-0005-0000-0000-000061130000}"/>
    <cellStyle name="SAPBEXexcBad7 3 2 2 4 2 2" xfId="10765" xr:uid="{00000000-0005-0000-0000-000062130000}"/>
    <cellStyle name="SAPBEXexcBad7 3 2 2 4 2 3" xfId="12438" xr:uid="{00000000-0005-0000-0000-000063130000}"/>
    <cellStyle name="SAPBEXexcBad7 3 2 2 4 2 4" xfId="17723" xr:uid="{00000000-0005-0000-0000-000064130000}"/>
    <cellStyle name="SAPBEXexcBad7 3 2 2 4 2 5" xfId="23034" xr:uid="{00000000-0005-0000-0000-000065130000}"/>
    <cellStyle name="SAPBEXexcBad7 3 2 2 4 2 6" xfId="28233" xr:uid="{00000000-0005-0000-0000-000066130000}"/>
    <cellStyle name="SAPBEXexcBad7 3 2 2 4 3" xfId="10766" xr:uid="{00000000-0005-0000-0000-000067130000}"/>
    <cellStyle name="SAPBEXexcBad7 3 2 2 4 4" xfId="12437" xr:uid="{00000000-0005-0000-0000-000068130000}"/>
    <cellStyle name="SAPBEXexcBad7 3 2 2 4 5" xfId="17722" xr:uid="{00000000-0005-0000-0000-000069130000}"/>
    <cellStyle name="SAPBEXexcBad7 3 2 2 4 6" xfId="23033" xr:uid="{00000000-0005-0000-0000-00006A130000}"/>
    <cellStyle name="SAPBEXexcBad7 3 2 2 4 7" xfId="28232" xr:uid="{00000000-0005-0000-0000-00006B130000}"/>
    <cellStyle name="SAPBEXexcBad7 3 2 2 5" xfId="1207" xr:uid="{00000000-0005-0000-0000-00006C130000}"/>
    <cellStyle name="SAPBEXexcBad7 3 2 2 5 2" xfId="10764" xr:uid="{00000000-0005-0000-0000-00006D130000}"/>
    <cellStyle name="SAPBEXexcBad7 3 2 2 5 3" xfId="12439" xr:uid="{00000000-0005-0000-0000-00006E130000}"/>
    <cellStyle name="SAPBEXexcBad7 3 2 2 5 4" xfId="17724" xr:uid="{00000000-0005-0000-0000-00006F130000}"/>
    <cellStyle name="SAPBEXexcBad7 3 2 2 5 5" xfId="23035" xr:uid="{00000000-0005-0000-0000-000070130000}"/>
    <cellStyle name="SAPBEXexcBad7 3 2 2 5 6" xfId="28234" xr:uid="{00000000-0005-0000-0000-000071130000}"/>
    <cellStyle name="SAPBEXexcBad7 3 2 2 6" xfId="10775" xr:uid="{00000000-0005-0000-0000-000072130000}"/>
    <cellStyle name="SAPBEXexcBad7 3 2 2 7" xfId="12428" xr:uid="{00000000-0005-0000-0000-000073130000}"/>
    <cellStyle name="SAPBEXexcBad7 3 2 2 8" xfId="17713" xr:uid="{00000000-0005-0000-0000-000074130000}"/>
    <cellStyle name="SAPBEXexcBad7 3 2 2 9" xfId="23024" xr:uid="{00000000-0005-0000-0000-000075130000}"/>
    <cellStyle name="SAPBEXexcBad7 3 2 3" xfId="1208" xr:uid="{00000000-0005-0000-0000-000076130000}"/>
    <cellStyle name="SAPBEXexcBad7 3 2 3 2" xfId="1209" xr:uid="{00000000-0005-0000-0000-000077130000}"/>
    <cellStyle name="SAPBEXexcBad7 3 2 3 2 2" xfId="1210" xr:uid="{00000000-0005-0000-0000-000078130000}"/>
    <cellStyle name="SAPBEXexcBad7 3 2 3 2 2 2" xfId="10761" xr:uid="{00000000-0005-0000-0000-000079130000}"/>
    <cellStyle name="SAPBEXexcBad7 3 2 3 2 2 3" xfId="12442" xr:uid="{00000000-0005-0000-0000-00007A130000}"/>
    <cellStyle name="SAPBEXexcBad7 3 2 3 2 2 4" xfId="17727" xr:uid="{00000000-0005-0000-0000-00007B130000}"/>
    <cellStyle name="SAPBEXexcBad7 3 2 3 2 2 5" xfId="23038" xr:uid="{00000000-0005-0000-0000-00007C130000}"/>
    <cellStyle name="SAPBEXexcBad7 3 2 3 2 2 6" xfId="28237" xr:uid="{00000000-0005-0000-0000-00007D130000}"/>
    <cellStyle name="SAPBEXexcBad7 3 2 3 2 3" xfId="10762" xr:uid="{00000000-0005-0000-0000-00007E130000}"/>
    <cellStyle name="SAPBEXexcBad7 3 2 3 2 4" xfId="12441" xr:uid="{00000000-0005-0000-0000-00007F130000}"/>
    <cellStyle name="SAPBEXexcBad7 3 2 3 2 5" xfId="17726" xr:uid="{00000000-0005-0000-0000-000080130000}"/>
    <cellStyle name="SAPBEXexcBad7 3 2 3 2 6" xfId="23037" xr:uid="{00000000-0005-0000-0000-000081130000}"/>
    <cellStyle name="SAPBEXexcBad7 3 2 3 2 7" xfId="28236" xr:uid="{00000000-0005-0000-0000-000082130000}"/>
    <cellStyle name="SAPBEXexcBad7 3 2 3 3" xfId="1211" xr:uid="{00000000-0005-0000-0000-000083130000}"/>
    <cellStyle name="SAPBEXexcBad7 3 2 3 3 2" xfId="10760" xr:uid="{00000000-0005-0000-0000-000084130000}"/>
    <cellStyle name="SAPBEXexcBad7 3 2 3 3 3" xfId="12443" xr:uid="{00000000-0005-0000-0000-000085130000}"/>
    <cellStyle name="SAPBEXexcBad7 3 2 3 3 4" xfId="17728" xr:uid="{00000000-0005-0000-0000-000086130000}"/>
    <cellStyle name="SAPBEXexcBad7 3 2 3 3 5" xfId="23039" xr:uid="{00000000-0005-0000-0000-000087130000}"/>
    <cellStyle name="SAPBEXexcBad7 3 2 3 3 6" xfId="28238" xr:uid="{00000000-0005-0000-0000-000088130000}"/>
    <cellStyle name="SAPBEXexcBad7 3 2 3 4" xfId="10763" xr:uid="{00000000-0005-0000-0000-000089130000}"/>
    <cellStyle name="SAPBEXexcBad7 3 2 3 5" xfId="12440" xr:uid="{00000000-0005-0000-0000-00008A130000}"/>
    <cellStyle name="SAPBEXexcBad7 3 2 3 6" xfId="17725" xr:uid="{00000000-0005-0000-0000-00008B130000}"/>
    <cellStyle name="SAPBEXexcBad7 3 2 3 7" xfId="23036" xr:uid="{00000000-0005-0000-0000-00008C130000}"/>
    <cellStyle name="SAPBEXexcBad7 3 2 3 8" xfId="28235" xr:uid="{00000000-0005-0000-0000-00008D130000}"/>
    <cellStyle name="SAPBEXexcBad7 3 2 4" xfId="10776" xr:uid="{00000000-0005-0000-0000-00008E130000}"/>
    <cellStyle name="SAPBEXexcBad7 3 2 5" xfId="12427" xr:uid="{00000000-0005-0000-0000-00008F130000}"/>
    <cellStyle name="SAPBEXexcBad7 3 2 6" xfId="17712" xr:uid="{00000000-0005-0000-0000-000090130000}"/>
    <cellStyle name="SAPBEXexcBad7 3 2 7" xfId="23023" xr:uid="{00000000-0005-0000-0000-000091130000}"/>
    <cellStyle name="SAPBEXexcBad7 3 2 8" xfId="28222" xr:uid="{00000000-0005-0000-0000-000092130000}"/>
    <cellStyle name="SAPBEXexcBad7 3 3" xfId="1212" xr:uid="{00000000-0005-0000-0000-000093130000}"/>
    <cellStyle name="SAPBEXexcBad7 3 3 10" xfId="28239" xr:uid="{00000000-0005-0000-0000-000094130000}"/>
    <cellStyle name="SAPBEXexcBad7 3 3 2" xfId="1213" xr:uid="{00000000-0005-0000-0000-000095130000}"/>
    <cellStyle name="SAPBEXexcBad7 3 3 2 2" xfId="1214" xr:uid="{00000000-0005-0000-0000-000096130000}"/>
    <cellStyle name="SAPBEXexcBad7 3 3 2 2 2" xfId="1215" xr:uid="{00000000-0005-0000-0000-000097130000}"/>
    <cellStyle name="SAPBEXexcBad7 3 3 2 2 2 2" xfId="10756" xr:uid="{00000000-0005-0000-0000-000098130000}"/>
    <cellStyle name="SAPBEXexcBad7 3 3 2 2 2 3" xfId="12447" xr:uid="{00000000-0005-0000-0000-000099130000}"/>
    <cellStyle name="SAPBEXexcBad7 3 3 2 2 2 4" xfId="17732" xr:uid="{00000000-0005-0000-0000-00009A130000}"/>
    <cellStyle name="SAPBEXexcBad7 3 3 2 2 2 5" xfId="23043" xr:uid="{00000000-0005-0000-0000-00009B130000}"/>
    <cellStyle name="SAPBEXexcBad7 3 3 2 2 2 6" xfId="28242" xr:uid="{00000000-0005-0000-0000-00009C130000}"/>
    <cellStyle name="SAPBEXexcBad7 3 3 2 2 3" xfId="10757" xr:uid="{00000000-0005-0000-0000-00009D130000}"/>
    <cellStyle name="SAPBEXexcBad7 3 3 2 2 4" xfId="12446" xr:uid="{00000000-0005-0000-0000-00009E130000}"/>
    <cellStyle name="SAPBEXexcBad7 3 3 2 2 5" xfId="17731" xr:uid="{00000000-0005-0000-0000-00009F130000}"/>
    <cellStyle name="SAPBEXexcBad7 3 3 2 2 6" xfId="23042" xr:uid="{00000000-0005-0000-0000-0000A0130000}"/>
    <cellStyle name="SAPBEXexcBad7 3 3 2 2 7" xfId="28241" xr:uid="{00000000-0005-0000-0000-0000A1130000}"/>
    <cellStyle name="SAPBEXexcBad7 3 3 2 3" xfId="1216" xr:uid="{00000000-0005-0000-0000-0000A2130000}"/>
    <cellStyle name="SAPBEXexcBad7 3 3 2 3 2" xfId="10755" xr:uid="{00000000-0005-0000-0000-0000A3130000}"/>
    <cellStyle name="SAPBEXexcBad7 3 3 2 3 3" xfId="12448" xr:uid="{00000000-0005-0000-0000-0000A4130000}"/>
    <cellStyle name="SAPBEXexcBad7 3 3 2 3 4" xfId="17733" xr:uid="{00000000-0005-0000-0000-0000A5130000}"/>
    <cellStyle name="SAPBEXexcBad7 3 3 2 3 5" xfId="23044" xr:uid="{00000000-0005-0000-0000-0000A6130000}"/>
    <cellStyle name="SAPBEXexcBad7 3 3 2 3 6" xfId="28243" xr:uid="{00000000-0005-0000-0000-0000A7130000}"/>
    <cellStyle name="SAPBEXexcBad7 3 3 2 4" xfId="10758" xr:uid="{00000000-0005-0000-0000-0000A8130000}"/>
    <cellStyle name="SAPBEXexcBad7 3 3 2 5" xfId="12445" xr:uid="{00000000-0005-0000-0000-0000A9130000}"/>
    <cellStyle name="SAPBEXexcBad7 3 3 2 6" xfId="17730" xr:uid="{00000000-0005-0000-0000-0000AA130000}"/>
    <cellStyle name="SAPBEXexcBad7 3 3 2 7" xfId="23041" xr:uid="{00000000-0005-0000-0000-0000AB130000}"/>
    <cellStyle name="SAPBEXexcBad7 3 3 2 8" xfId="28240" xr:uid="{00000000-0005-0000-0000-0000AC130000}"/>
    <cellStyle name="SAPBEXexcBad7 3 3 3" xfId="1217" xr:uid="{00000000-0005-0000-0000-0000AD130000}"/>
    <cellStyle name="SAPBEXexcBad7 3 3 3 2" xfId="1218" xr:uid="{00000000-0005-0000-0000-0000AE130000}"/>
    <cellStyle name="SAPBEXexcBad7 3 3 3 2 2" xfId="1219" xr:uid="{00000000-0005-0000-0000-0000AF130000}"/>
    <cellStyle name="SAPBEXexcBad7 3 3 3 2 2 2" xfId="10752" xr:uid="{00000000-0005-0000-0000-0000B0130000}"/>
    <cellStyle name="SAPBEXexcBad7 3 3 3 2 2 3" xfId="12451" xr:uid="{00000000-0005-0000-0000-0000B1130000}"/>
    <cellStyle name="SAPBEXexcBad7 3 3 3 2 2 4" xfId="17736" xr:uid="{00000000-0005-0000-0000-0000B2130000}"/>
    <cellStyle name="SAPBEXexcBad7 3 3 3 2 2 5" xfId="23047" xr:uid="{00000000-0005-0000-0000-0000B3130000}"/>
    <cellStyle name="SAPBEXexcBad7 3 3 3 2 2 6" xfId="28246" xr:uid="{00000000-0005-0000-0000-0000B4130000}"/>
    <cellStyle name="SAPBEXexcBad7 3 3 3 2 3" xfId="10753" xr:uid="{00000000-0005-0000-0000-0000B5130000}"/>
    <cellStyle name="SAPBEXexcBad7 3 3 3 2 4" xfId="12450" xr:uid="{00000000-0005-0000-0000-0000B6130000}"/>
    <cellStyle name="SAPBEXexcBad7 3 3 3 2 5" xfId="17735" xr:uid="{00000000-0005-0000-0000-0000B7130000}"/>
    <cellStyle name="SAPBEXexcBad7 3 3 3 2 6" xfId="23046" xr:uid="{00000000-0005-0000-0000-0000B8130000}"/>
    <cellStyle name="SAPBEXexcBad7 3 3 3 2 7" xfId="28245" xr:uid="{00000000-0005-0000-0000-0000B9130000}"/>
    <cellStyle name="SAPBEXexcBad7 3 3 3 3" xfId="1220" xr:uid="{00000000-0005-0000-0000-0000BA130000}"/>
    <cellStyle name="SAPBEXexcBad7 3 3 3 3 2" xfId="10751" xr:uid="{00000000-0005-0000-0000-0000BB130000}"/>
    <cellStyle name="SAPBEXexcBad7 3 3 3 3 3" xfId="12452" xr:uid="{00000000-0005-0000-0000-0000BC130000}"/>
    <cellStyle name="SAPBEXexcBad7 3 3 3 3 4" xfId="17737" xr:uid="{00000000-0005-0000-0000-0000BD130000}"/>
    <cellStyle name="SAPBEXexcBad7 3 3 3 3 5" xfId="23048" xr:uid="{00000000-0005-0000-0000-0000BE130000}"/>
    <cellStyle name="SAPBEXexcBad7 3 3 3 3 6" xfId="28247" xr:uid="{00000000-0005-0000-0000-0000BF130000}"/>
    <cellStyle name="SAPBEXexcBad7 3 3 3 4" xfId="10754" xr:uid="{00000000-0005-0000-0000-0000C0130000}"/>
    <cellStyle name="SAPBEXexcBad7 3 3 3 5" xfId="12449" xr:uid="{00000000-0005-0000-0000-0000C1130000}"/>
    <cellStyle name="SAPBEXexcBad7 3 3 3 6" xfId="17734" xr:uid="{00000000-0005-0000-0000-0000C2130000}"/>
    <cellStyle name="SAPBEXexcBad7 3 3 3 7" xfId="23045" xr:uid="{00000000-0005-0000-0000-0000C3130000}"/>
    <cellStyle name="SAPBEXexcBad7 3 3 3 8" xfId="28244" xr:uid="{00000000-0005-0000-0000-0000C4130000}"/>
    <cellStyle name="SAPBEXexcBad7 3 3 4" xfId="1221" xr:uid="{00000000-0005-0000-0000-0000C5130000}"/>
    <cellStyle name="SAPBEXexcBad7 3 3 4 2" xfId="1222" xr:uid="{00000000-0005-0000-0000-0000C6130000}"/>
    <cellStyle name="SAPBEXexcBad7 3 3 4 2 2" xfId="10749" xr:uid="{00000000-0005-0000-0000-0000C7130000}"/>
    <cellStyle name="SAPBEXexcBad7 3 3 4 2 3" xfId="12454" xr:uid="{00000000-0005-0000-0000-0000C8130000}"/>
    <cellStyle name="SAPBEXexcBad7 3 3 4 2 4" xfId="17739" xr:uid="{00000000-0005-0000-0000-0000C9130000}"/>
    <cellStyle name="SAPBEXexcBad7 3 3 4 2 5" xfId="23050" xr:uid="{00000000-0005-0000-0000-0000CA130000}"/>
    <cellStyle name="SAPBEXexcBad7 3 3 4 2 6" xfId="28249" xr:uid="{00000000-0005-0000-0000-0000CB130000}"/>
    <cellStyle name="SAPBEXexcBad7 3 3 4 3" xfId="10750" xr:uid="{00000000-0005-0000-0000-0000CC130000}"/>
    <cellStyle name="SAPBEXexcBad7 3 3 4 4" xfId="12453" xr:uid="{00000000-0005-0000-0000-0000CD130000}"/>
    <cellStyle name="SAPBEXexcBad7 3 3 4 5" xfId="17738" xr:uid="{00000000-0005-0000-0000-0000CE130000}"/>
    <cellStyle name="SAPBEXexcBad7 3 3 4 6" xfId="23049" xr:uid="{00000000-0005-0000-0000-0000CF130000}"/>
    <cellStyle name="SAPBEXexcBad7 3 3 4 7" xfId="28248" xr:uid="{00000000-0005-0000-0000-0000D0130000}"/>
    <cellStyle name="SAPBEXexcBad7 3 3 5" xfId="1223" xr:uid="{00000000-0005-0000-0000-0000D1130000}"/>
    <cellStyle name="SAPBEXexcBad7 3 3 5 2" xfId="10748" xr:uid="{00000000-0005-0000-0000-0000D2130000}"/>
    <cellStyle name="SAPBEXexcBad7 3 3 5 3" xfId="12455" xr:uid="{00000000-0005-0000-0000-0000D3130000}"/>
    <cellStyle name="SAPBEXexcBad7 3 3 5 4" xfId="17740" xr:uid="{00000000-0005-0000-0000-0000D4130000}"/>
    <cellStyle name="SAPBEXexcBad7 3 3 5 5" xfId="23051" xr:uid="{00000000-0005-0000-0000-0000D5130000}"/>
    <cellStyle name="SAPBEXexcBad7 3 3 5 6" xfId="28250" xr:uid="{00000000-0005-0000-0000-0000D6130000}"/>
    <cellStyle name="SAPBEXexcBad7 3 3 6" xfId="10759" xr:uid="{00000000-0005-0000-0000-0000D7130000}"/>
    <cellStyle name="SAPBEXexcBad7 3 3 7" xfId="12444" xr:uid="{00000000-0005-0000-0000-0000D8130000}"/>
    <cellStyle name="SAPBEXexcBad7 3 3 8" xfId="17729" xr:uid="{00000000-0005-0000-0000-0000D9130000}"/>
    <cellStyle name="SAPBEXexcBad7 3 3 9" xfId="23040" xr:uid="{00000000-0005-0000-0000-0000DA130000}"/>
    <cellStyle name="SAPBEXexcBad7 3 4" xfId="1224" xr:uid="{00000000-0005-0000-0000-0000DB130000}"/>
    <cellStyle name="SAPBEXexcBad7 3 4 2" xfId="1225" xr:uid="{00000000-0005-0000-0000-0000DC130000}"/>
    <cellStyle name="SAPBEXexcBad7 3 4 2 2" xfId="1226" xr:uid="{00000000-0005-0000-0000-0000DD130000}"/>
    <cellStyle name="SAPBEXexcBad7 3 4 2 2 2" xfId="10745" xr:uid="{00000000-0005-0000-0000-0000DE130000}"/>
    <cellStyle name="SAPBEXexcBad7 3 4 2 2 3" xfId="12458" xr:uid="{00000000-0005-0000-0000-0000DF130000}"/>
    <cellStyle name="SAPBEXexcBad7 3 4 2 2 4" xfId="17743" xr:uid="{00000000-0005-0000-0000-0000E0130000}"/>
    <cellStyle name="SAPBEXexcBad7 3 4 2 2 5" xfId="23054" xr:uid="{00000000-0005-0000-0000-0000E1130000}"/>
    <cellStyle name="SAPBEXexcBad7 3 4 2 2 6" xfId="28253" xr:uid="{00000000-0005-0000-0000-0000E2130000}"/>
    <cellStyle name="SAPBEXexcBad7 3 4 2 3" xfId="10746" xr:uid="{00000000-0005-0000-0000-0000E3130000}"/>
    <cellStyle name="SAPBEXexcBad7 3 4 2 4" xfId="12457" xr:uid="{00000000-0005-0000-0000-0000E4130000}"/>
    <cellStyle name="SAPBEXexcBad7 3 4 2 5" xfId="17742" xr:uid="{00000000-0005-0000-0000-0000E5130000}"/>
    <cellStyle name="SAPBEXexcBad7 3 4 2 6" xfId="23053" xr:uid="{00000000-0005-0000-0000-0000E6130000}"/>
    <cellStyle name="SAPBEXexcBad7 3 4 2 7" xfId="28252" xr:uid="{00000000-0005-0000-0000-0000E7130000}"/>
    <cellStyle name="SAPBEXexcBad7 3 4 3" xfId="1227" xr:uid="{00000000-0005-0000-0000-0000E8130000}"/>
    <cellStyle name="SAPBEXexcBad7 3 4 3 2" xfId="10744" xr:uid="{00000000-0005-0000-0000-0000E9130000}"/>
    <cellStyle name="SAPBEXexcBad7 3 4 3 3" xfId="12459" xr:uid="{00000000-0005-0000-0000-0000EA130000}"/>
    <cellStyle name="SAPBEXexcBad7 3 4 3 4" xfId="17744" xr:uid="{00000000-0005-0000-0000-0000EB130000}"/>
    <cellStyle name="SAPBEXexcBad7 3 4 3 5" xfId="23055" xr:uid="{00000000-0005-0000-0000-0000EC130000}"/>
    <cellStyle name="SAPBEXexcBad7 3 4 3 6" xfId="28254" xr:uid="{00000000-0005-0000-0000-0000ED130000}"/>
    <cellStyle name="SAPBEXexcBad7 3 4 4" xfId="10747" xr:uid="{00000000-0005-0000-0000-0000EE130000}"/>
    <cellStyle name="SAPBEXexcBad7 3 4 5" xfId="12456" xr:uid="{00000000-0005-0000-0000-0000EF130000}"/>
    <cellStyle name="SAPBEXexcBad7 3 4 6" xfId="17741" xr:uid="{00000000-0005-0000-0000-0000F0130000}"/>
    <cellStyle name="SAPBEXexcBad7 3 4 7" xfId="23052" xr:uid="{00000000-0005-0000-0000-0000F1130000}"/>
    <cellStyle name="SAPBEXexcBad7 3 4 8" xfId="28251" xr:uid="{00000000-0005-0000-0000-0000F2130000}"/>
    <cellStyle name="SAPBEXexcBad7 3 5" xfId="1228" xr:uid="{00000000-0005-0000-0000-0000F3130000}"/>
    <cellStyle name="SAPBEXexcBad7 3 5 2" xfId="1229" xr:uid="{00000000-0005-0000-0000-0000F4130000}"/>
    <cellStyle name="SAPBEXexcBad7 3 5 2 2" xfId="10742" xr:uid="{00000000-0005-0000-0000-0000F5130000}"/>
    <cellStyle name="SAPBEXexcBad7 3 5 2 3" xfId="12461" xr:uid="{00000000-0005-0000-0000-0000F6130000}"/>
    <cellStyle name="SAPBEXexcBad7 3 5 2 4" xfId="17746" xr:uid="{00000000-0005-0000-0000-0000F7130000}"/>
    <cellStyle name="SAPBEXexcBad7 3 5 2 5" xfId="23057" xr:uid="{00000000-0005-0000-0000-0000F8130000}"/>
    <cellStyle name="SAPBEXexcBad7 3 5 2 6" xfId="28256" xr:uid="{00000000-0005-0000-0000-0000F9130000}"/>
    <cellStyle name="SAPBEXexcBad7 3 5 3" xfId="10743" xr:uid="{00000000-0005-0000-0000-0000FA130000}"/>
    <cellStyle name="SAPBEXexcBad7 3 5 4" xfId="12460" xr:uid="{00000000-0005-0000-0000-0000FB130000}"/>
    <cellStyle name="SAPBEXexcBad7 3 5 5" xfId="17745" xr:uid="{00000000-0005-0000-0000-0000FC130000}"/>
    <cellStyle name="SAPBEXexcBad7 3 5 6" xfId="23056" xr:uid="{00000000-0005-0000-0000-0000FD130000}"/>
    <cellStyle name="SAPBEXexcBad7 3 5 7" xfId="28255" xr:uid="{00000000-0005-0000-0000-0000FE130000}"/>
    <cellStyle name="SAPBEXexcBad7 3 6" xfId="10777" xr:uid="{00000000-0005-0000-0000-0000FF130000}"/>
    <cellStyle name="SAPBEXexcBad7 3 7" xfId="12426" xr:uid="{00000000-0005-0000-0000-000000140000}"/>
    <cellStyle name="SAPBEXexcBad7 3 8" xfId="17711" xr:uid="{00000000-0005-0000-0000-000001140000}"/>
    <cellStyle name="SAPBEXexcBad7 3 9" xfId="23022" xr:uid="{00000000-0005-0000-0000-000002140000}"/>
    <cellStyle name="SAPBEXexcBad7 4" xfId="1230" xr:uid="{00000000-0005-0000-0000-000003140000}"/>
    <cellStyle name="SAPBEXexcBad7 4 2" xfId="1231" xr:uid="{00000000-0005-0000-0000-000004140000}"/>
    <cellStyle name="SAPBEXexcBad7 4 2 10" xfId="28258" xr:uid="{00000000-0005-0000-0000-000005140000}"/>
    <cellStyle name="SAPBEXexcBad7 4 2 2" xfId="1232" xr:uid="{00000000-0005-0000-0000-000006140000}"/>
    <cellStyle name="SAPBEXexcBad7 4 2 2 2" xfId="1233" xr:uid="{00000000-0005-0000-0000-000007140000}"/>
    <cellStyle name="SAPBEXexcBad7 4 2 2 2 2" xfId="1234" xr:uid="{00000000-0005-0000-0000-000008140000}"/>
    <cellStyle name="SAPBEXexcBad7 4 2 2 2 2 2" xfId="10737" xr:uid="{00000000-0005-0000-0000-000009140000}"/>
    <cellStyle name="SAPBEXexcBad7 4 2 2 2 2 3" xfId="12466" xr:uid="{00000000-0005-0000-0000-00000A140000}"/>
    <cellStyle name="SAPBEXexcBad7 4 2 2 2 2 4" xfId="17751" xr:uid="{00000000-0005-0000-0000-00000B140000}"/>
    <cellStyle name="SAPBEXexcBad7 4 2 2 2 2 5" xfId="23062" xr:uid="{00000000-0005-0000-0000-00000C140000}"/>
    <cellStyle name="SAPBEXexcBad7 4 2 2 2 2 6" xfId="28261" xr:uid="{00000000-0005-0000-0000-00000D140000}"/>
    <cellStyle name="SAPBEXexcBad7 4 2 2 2 3" xfId="10738" xr:uid="{00000000-0005-0000-0000-00000E140000}"/>
    <cellStyle name="SAPBEXexcBad7 4 2 2 2 4" xfId="12465" xr:uid="{00000000-0005-0000-0000-00000F140000}"/>
    <cellStyle name="SAPBEXexcBad7 4 2 2 2 5" xfId="17750" xr:uid="{00000000-0005-0000-0000-000010140000}"/>
    <cellStyle name="SAPBEXexcBad7 4 2 2 2 6" xfId="23061" xr:uid="{00000000-0005-0000-0000-000011140000}"/>
    <cellStyle name="SAPBEXexcBad7 4 2 2 2 7" xfId="28260" xr:uid="{00000000-0005-0000-0000-000012140000}"/>
    <cellStyle name="SAPBEXexcBad7 4 2 2 3" xfId="1235" xr:uid="{00000000-0005-0000-0000-000013140000}"/>
    <cellStyle name="SAPBEXexcBad7 4 2 2 3 2" xfId="10736" xr:uid="{00000000-0005-0000-0000-000014140000}"/>
    <cellStyle name="SAPBEXexcBad7 4 2 2 3 3" xfId="12467" xr:uid="{00000000-0005-0000-0000-000015140000}"/>
    <cellStyle name="SAPBEXexcBad7 4 2 2 3 4" xfId="17752" xr:uid="{00000000-0005-0000-0000-000016140000}"/>
    <cellStyle name="SAPBEXexcBad7 4 2 2 3 5" xfId="23063" xr:uid="{00000000-0005-0000-0000-000017140000}"/>
    <cellStyle name="SAPBEXexcBad7 4 2 2 3 6" xfId="28262" xr:uid="{00000000-0005-0000-0000-000018140000}"/>
    <cellStyle name="SAPBEXexcBad7 4 2 2 4" xfId="10739" xr:uid="{00000000-0005-0000-0000-000019140000}"/>
    <cellStyle name="SAPBEXexcBad7 4 2 2 5" xfId="12464" xr:uid="{00000000-0005-0000-0000-00001A140000}"/>
    <cellStyle name="SAPBEXexcBad7 4 2 2 6" xfId="17749" xr:uid="{00000000-0005-0000-0000-00001B140000}"/>
    <cellStyle name="SAPBEXexcBad7 4 2 2 7" xfId="23060" xr:uid="{00000000-0005-0000-0000-00001C140000}"/>
    <cellStyle name="SAPBEXexcBad7 4 2 2 8" xfId="28259" xr:uid="{00000000-0005-0000-0000-00001D140000}"/>
    <cellStyle name="SAPBEXexcBad7 4 2 3" xfId="1236" xr:uid="{00000000-0005-0000-0000-00001E140000}"/>
    <cellStyle name="SAPBEXexcBad7 4 2 3 2" xfId="1237" xr:uid="{00000000-0005-0000-0000-00001F140000}"/>
    <cellStyle name="SAPBEXexcBad7 4 2 3 2 2" xfId="10734" xr:uid="{00000000-0005-0000-0000-000020140000}"/>
    <cellStyle name="SAPBEXexcBad7 4 2 3 2 3" xfId="12469" xr:uid="{00000000-0005-0000-0000-000021140000}"/>
    <cellStyle name="SAPBEXexcBad7 4 2 3 2 4" xfId="17754" xr:uid="{00000000-0005-0000-0000-000022140000}"/>
    <cellStyle name="SAPBEXexcBad7 4 2 3 2 5" xfId="23065" xr:uid="{00000000-0005-0000-0000-000023140000}"/>
    <cellStyle name="SAPBEXexcBad7 4 2 3 2 6" xfId="28264" xr:uid="{00000000-0005-0000-0000-000024140000}"/>
    <cellStyle name="SAPBEXexcBad7 4 2 3 3" xfId="10735" xr:uid="{00000000-0005-0000-0000-000025140000}"/>
    <cellStyle name="SAPBEXexcBad7 4 2 3 4" xfId="12468" xr:uid="{00000000-0005-0000-0000-000026140000}"/>
    <cellStyle name="SAPBEXexcBad7 4 2 3 5" xfId="17753" xr:uid="{00000000-0005-0000-0000-000027140000}"/>
    <cellStyle name="SAPBEXexcBad7 4 2 3 6" xfId="23064" xr:uid="{00000000-0005-0000-0000-000028140000}"/>
    <cellStyle name="SAPBEXexcBad7 4 2 3 7" xfId="28263" xr:uid="{00000000-0005-0000-0000-000029140000}"/>
    <cellStyle name="SAPBEXexcBad7 4 2 4" xfId="1238" xr:uid="{00000000-0005-0000-0000-00002A140000}"/>
    <cellStyle name="SAPBEXexcBad7 4 2 4 2" xfId="1239" xr:uid="{00000000-0005-0000-0000-00002B140000}"/>
    <cellStyle name="SAPBEXexcBad7 4 2 4 2 2" xfId="10732" xr:uid="{00000000-0005-0000-0000-00002C140000}"/>
    <cellStyle name="SAPBEXexcBad7 4 2 4 2 3" xfId="12471" xr:uid="{00000000-0005-0000-0000-00002D140000}"/>
    <cellStyle name="SAPBEXexcBad7 4 2 4 2 4" xfId="17756" xr:uid="{00000000-0005-0000-0000-00002E140000}"/>
    <cellStyle name="SAPBEXexcBad7 4 2 4 2 5" xfId="23067" xr:uid="{00000000-0005-0000-0000-00002F140000}"/>
    <cellStyle name="SAPBEXexcBad7 4 2 4 2 6" xfId="28266" xr:uid="{00000000-0005-0000-0000-000030140000}"/>
    <cellStyle name="SAPBEXexcBad7 4 2 4 3" xfId="10733" xr:uid="{00000000-0005-0000-0000-000031140000}"/>
    <cellStyle name="SAPBEXexcBad7 4 2 4 4" xfId="12470" xr:uid="{00000000-0005-0000-0000-000032140000}"/>
    <cellStyle name="SAPBEXexcBad7 4 2 4 5" xfId="17755" xr:uid="{00000000-0005-0000-0000-000033140000}"/>
    <cellStyle name="SAPBEXexcBad7 4 2 4 6" xfId="23066" xr:uid="{00000000-0005-0000-0000-000034140000}"/>
    <cellStyle name="SAPBEXexcBad7 4 2 4 7" xfId="28265" xr:uid="{00000000-0005-0000-0000-000035140000}"/>
    <cellStyle name="SAPBEXexcBad7 4 2 5" xfId="1240" xr:uid="{00000000-0005-0000-0000-000036140000}"/>
    <cellStyle name="SAPBEXexcBad7 4 2 5 2" xfId="10731" xr:uid="{00000000-0005-0000-0000-000037140000}"/>
    <cellStyle name="SAPBEXexcBad7 4 2 5 3" xfId="12472" xr:uid="{00000000-0005-0000-0000-000038140000}"/>
    <cellStyle name="SAPBEXexcBad7 4 2 5 4" xfId="17757" xr:uid="{00000000-0005-0000-0000-000039140000}"/>
    <cellStyle name="SAPBEXexcBad7 4 2 5 5" xfId="23068" xr:uid="{00000000-0005-0000-0000-00003A140000}"/>
    <cellStyle name="SAPBEXexcBad7 4 2 5 6" xfId="28267" xr:uid="{00000000-0005-0000-0000-00003B140000}"/>
    <cellStyle name="SAPBEXexcBad7 4 2 6" xfId="10740" xr:uid="{00000000-0005-0000-0000-00003C140000}"/>
    <cellStyle name="SAPBEXexcBad7 4 2 7" xfId="12463" xr:uid="{00000000-0005-0000-0000-00003D140000}"/>
    <cellStyle name="SAPBEXexcBad7 4 2 8" xfId="17748" xr:uid="{00000000-0005-0000-0000-00003E140000}"/>
    <cellStyle name="SAPBEXexcBad7 4 2 9" xfId="23059" xr:uid="{00000000-0005-0000-0000-00003F140000}"/>
    <cellStyle name="SAPBEXexcBad7 4 3" xfId="1241" xr:uid="{00000000-0005-0000-0000-000040140000}"/>
    <cellStyle name="SAPBEXexcBad7 4 3 2" xfId="1242" xr:uid="{00000000-0005-0000-0000-000041140000}"/>
    <cellStyle name="SAPBEXexcBad7 4 3 2 2" xfId="1243" xr:uid="{00000000-0005-0000-0000-000042140000}"/>
    <cellStyle name="SAPBEXexcBad7 4 3 2 2 2" xfId="10728" xr:uid="{00000000-0005-0000-0000-000043140000}"/>
    <cellStyle name="SAPBEXexcBad7 4 3 2 2 3" xfId="12475" xr:uid="{00000000-0005-0000-0000-000044140000}"/>
    <cellStyle name="SAPBEXexcBad7 4 3 2 2 4" xfId="17760" xr:uid="{00000000-0005-0000-0000-000045140000}"/>
    <cellStyle name="SAPBEXexcBad7 4 3 2 2 5" xfId="23071" xr:uid="{00000000-0005-0000-0000-000046140000}"/>
    <cellStyle name="SAPBEXexcBad7 4 3 2 2 6" xfId="28270" xr:uid="{00000000-0005-0000-0000-000047140000}"/>
    <cellStyle name="SAPBEXexcBad7 4 3 2 3" xfId="10729" xr:uid="{00000000-0005-0000-0000-000048140000}"/>
    <cellStyle name="SAPBEXexcBad7 4 3 2 4" xfId="12474" xr:uid="{00000000-0005-0000-0000-000049140000}"/>
    <cellStyle name="SAPBEXexcBad7 4 3 2 5" xfId="17759" xr:uid="{00000000-0005-0000-0000-00004A140000}"/>
    <cellStyle name="SAPBEXexcBad7 4 3 2 6" xfId="23070" xr:uid="{00000000-0005-0000-0000-00004B140000}"/>
    <cellStyle name="SAPBEXexcBad7 4 3 2 7" xfId="28269" xr:uid="{00000000-0005-0000-0000-00004C140000}"/>
    <cellStyle name="SAPBEXexcBad7 4 3 3" xfId="1244" xr:uid="{00000000-0005-0000-0000-00004D140000}"/>
    <cellStyle name="SAPBEXexcBad7 4 3 3 2" xfId="10727" xr:uid="{00000000-0005-0000-0000-00004E140000}"/>
    <cellStyle name="SAPBEXexcBad7 4 3 3 3" xfId="12476" xr:uid="{00000000-0005-0000-0000-00004F140000}"/>
    <cellStyle name="SAPBEXexcBad7 4 3 3 4" xfId="17761" xr:uid="{00000000-0005-0000-0000-000050140000}"/>
    <cellStyle name="SAPBEXexcBad7 4 3 3 5" xfId="23072" xr:uid="{00000000-0005-0000-0000-000051140000}"/>
    <cellStyle name="SAPBEXexcBad7 4 3 3 6" xfId="28271" xr:uid="{00000000-0005-0000-0000-000052140000}"/>
    <cellStyle name="SAPBEXexcBad7 4 3 4" xfId="10730" xr:uid="{00000000-0005-0000-0000-000053140000}"/>
    <cellStyle name="SAPBEXexcBad7 4 3 5" xfId="12473" xr:uid="{00000000-0005-0000-0000-000054140000}"/>
    <cellStyle name="SAPBEXexcBad7 4 3 6" xfId="17758" xr:uid="{00000000-0005-0000-0000-000055140000}"/>
    <cellStyle name="SAPBEXexcBad7 4 3 7" xfId="23069" xr:uid="{00000000-0005-0000-0000-000056140000}"/>
    <cellStyle name="SAPBEXexcBad7 4 3 8" xfId="28268" xr:uid="{00000000-0005-0000-0000-000057140000}"/>
    <cellStyle name="SAPBEXexcBad7 4 4" xfId="10741" xr:uid="{00000000-0005-0000-0000-000058140000}"/>
    <cellStyle name="SAPBEXexcBad7 4 5" xfId="12462" xr:uid="{00000000-0005-0000-0000-000059140000}"/>
    <cellStyle name="SAPBEXexcBad7 4 6" xfId="17747" xr:uid="{00000000-0005-0000-0000-00005A140000}"/>
    <cellStyle name="SAPBEXexcBad7 4 7" xfId="23058" xr:uid="{00000000-0005-0000-0000-00005B140000}"/>
    <cellStyle name="SAPBEXexcBad7 4 8" xfId="28257" xr:uid="{00000000-0005-0000-0000-00005C140000}"/>
    <cellStyle name="SAPBEXexcBad7 5" xfId="1245" xr:uid="{00000000-0005-0000-0000-00005D140000}"/>
    <cellStyle name="SAPBEXexcBad7 5 10" xfId="28272" xr:uid="{00000000-0005-0000-0000-00005E140000}"/>
    <cellStyle name="SAPBEXexcBad7 5 2" xfId="1246" xr:uid="{00000000-0005-0000-0000-00005F140000}"/>
    <cellStyle name="SAPBEXexcBad7 5 2 10" xfId="28273" xr:uid="{00000000-0005-0000-0000-000060140000}"/>
    <cellStyle name="SAPBEXexcBad7 5 2 2" xfId="1247" xr:uid="{00000000-0005-0000-0000-000061140000}"/>
    <cellStyle name="SAPBEXexcBad7 5 2 2 2" xfId="1248" xr:uid="{00000000-0005-0000-0000-000062140000}"/>
    <cellStyle name="SAPBEXexcBad7 5 2 2 2 2" xfId="1249" xr:uid="{00000000-0005-0000-0000-000063140000}"/>
    <cellStyle name="SAPBEXexcBad7 5 2 2 2 2 2" xfId="10722" xr:uid="{00000000-0005-0000-0000-000064140000}"/>
    <cellStyle name="SAPBEXexcBad7 5 2 2 2 2 3" xfId="12481" xr:uid="{00000000-0005-0000-0000-000065140000}"/>
    <cellStyle name="SAPBEXexcBad7 5 2 2 2 2 4" xfId="17766" xr:uid="{00000000-0005-0000-0000-000066140000}"/>
    <cellStyle name="SAPBEXexcBad7 5 2 2 2 2 5" xfId="23077" xr:uid="{00000000-0005-0000-0000-000067140000}"/>
    <cellStyle name="SAPBEXexcBad7 5 2 2 2 2 6" xfId="28276" xr:uid="{00000000-0005-0000-0000-000068140000}"/>
    <cellStyle name="SAPBEXexcBad7 5 2 2 2 3" xfId="10723" xr:uid="{00000000-0005-0000-0000-000069140000}"/>
    <cellStyle name="SAPBEXexcBad7 5 2 2 2 4" xfId="12480" xr:uid="{00000000-0005-0000-0000-00006A140000}"/>
    <cellStyle name="SAPBEXexcBad7 5 2 2 2 5" xfId="17765" xr:uid="{00000000-0005-0000-0000-00006B140000}"/>
    <cellStyle name="SAPBEXexcBad7 5 2 2 2 6" xfId="23076" xr:uid="{00000000-0005-0000-0000-00006C140000}"/>
    <cellStyle name="SAPBEXexcBad7 5 2 2 2 7" xfId="28275" xr:uid="{00000000-0005-0000-0000-00006D140000}"/>
    <cellStyle name="SAPBEXexcBad7 5 2 2 3" xfId="1250" xr:uid="{00000000-0005-0000-0000-00006E140000}"/>
    <cellStyle name="SAPBEXexcBad7 5 2 2 3 2" xfId="10721" xr:uid="{00000000-0005-0000-0000-00006F140000}"/>
    <cellStyle name="SAPBEXexcBad7 5 2 2 3 3" xfId="12482" xr:uid="{00000000-0005-0000-0000-000070140000}"/>
    <cellStyle name="SAPBEXexcBad7 5 2 2 3 4" xfId="17767" xr:uid="{00000000-0005-0000-0000-000071140000}"/>
    <cellStyle name="SAPBEXexcBad7 5 2 2 3 5" xfId="23078" xr:uid="{00000000-0005-0000-0000-000072140000}"/>
    <cellStyle name="SAPBEXexcBad7 5 2 2 3 6" xfId="28277" xr:uid="{00000000-0005-0000-0000-000073140000}"/>
    <cellStyle name="SAPBEXexcBad7 5 2 2 4" xfId="10724" xr:uid="{00000000-0005-0000-0000-000074140000}"/>
    <cellStyle name="SAPBEXexcBad7 5 2 2 5" xfId="12479" xr:uid="{00000000-0005-0000-0000-000075140000}"/>
    <cellStyle name="SAPBEXexcBad7 5 2 2 6" xfId="17764" xr:uid="{00000000-0005-0000-0000-000076140000}"/>
    <cellStyle name="SAPBEXexcBad7 5 2 2 7" xfId="23075" xr:uid="{00000000-0005-0000-0000-000077140000}"/>
    <cellStyle name="SAPBEXexcBad7 5 2 2 8" xfId="28274" xr:uid="{00000000-0005-0000-0000-000078140000}"/>
    <cellStyle name="SAPBEXexcBad7 5 2 3" xfId="1251" xr:uid="{00000000-0005-0000-0000-000079140000}"/>
    <cellStyle name="SAPBEXexcBad7 5 2 3 2" xfId="1252" xr:uid="{00000000-0005-0000-0000-00007A140000}"/>
    <cellStyle name="SAPBEXexcBad7 5 2 3 2 2" xfId="1253" xr:uid="{00000000-0005-0000-0000-00007B140000}"/>
    <cellStyle name="SAPBEXexcBad7 5 2 3 2 2 2" xfId="10718" xr:uid="{00000000-0005-0000-0000-00007C140000}"/>
    <cellStyle name="SAPBEXexcBad7 5 2 3 2 2 3" xfId="12485" xr:uid="{00000000-0005-0000-0000-00007D140000}"/>
    <cellStyle name="SAPBEXexcBad7 5 2 3 2 2 4" xfId="17770" xr:uid="{00000000-0005-0000-0000-00007E140000}"/>
    <cellStyle name="SAPBEXexcBad7 5 2 3 2 2 5" xfId="23081" xr:uid="{00000000-0005-0000-0000-00007F140000}"/>
    <cellStyle name="SAPBEXexcBad7 5 2 3 2 2 6" xfId="28280" xr:uid="{00000000-0005-0000-0000-000080140000}"/>
    <cellStyle name="SAPBEXexcBad7 5 2 3 2 3" xfId="10719" xr:uid="{00000000-0005-0000-0000-000081140000}"/>
    <cellStyle name="SAPBEXexcBad7 5 2 3 2 4" xfId="12484" xr:uid="{00000000-0005-0000-0000-000082140000}"/>
    <cellStyle name="SAPBEXexcBad7 5 2 3 2 5" xfId="17769" xr:uid="{00000000-0005-0000-0000-000083140000}"/>
    <cellStyle name="SAPBEXexcBad7 5 2 3 2 6" xfId="23080" xr:uid="{00000000-0005-0000-0000-000084140000}"/>
    <cellStyle name="SAPBEXexcBad7 5 2 3 2 7" xfId="28279" xr:uid="{00000000-0005-0000-0000-000085140000}"/>
    <cellStyle name="SAPBEXexcBad7 5 2 3 3" xfId="1254" xr:uid="{00000000-0005-0000-0000-000086140000}"/>
    <cellStyle name="SAPBEXexcBad7 5 2 3 3 2" xfId="10717" xr:uid="{00000000-0005-0000-0000-000087140000}"/>
    <cellStyle name="SAPBEXexcBad7 5 2 3 3 3" xfId="12486" xr:uid="{00000000-0005-0000-0000-000088140000}"/>
    <cellStyle name="SAPBEXexcBad7 5 2 3 3 4" xfId="17771" xr:uid="{00000000-0005-0000-0000-000089140000}"/>
    <cellStyle name="SAPBEXexcBad7 5 2 3 3 5" xfId="23082" xr:uid="{00000000-0005-0000-0000-00008A140000}"/>
    <cellStyle name="SAPBEXexcBad7 5 2 3 3 6" xfId="28281" xr:uid="{00000000-0005-0000-0000-00008B140000}"/>
    <cellStyle name="SAPBEXexcBad7 5 2 3 4" xfId="10720" xr:uid="{00000000-0005-0000-0000-00008C140000}"/>
    <cellStyle name="SAPBEXexcBad7 5 2 3 5" xfId="12483" xr:uid="{00000000-0005-0000-0000-00008D140000}"/>
    <cellStyle name="SAPBEXexcBad7 5 2 3 6" xfId="17768" xr:uid="{00000000-0005-0000-0000-00008E140000}"/>
    <cellStyle name="SAPBEXexcBad7 5 2 3 7" xfId="23079" xr:uid="{00000000-0005-0000-0000-00008F140000}"/>
    <cellStyle name="SAPBEXexcBad7 5 2 3 8" xfId="28278" xr:uid="{00000000-0005-0000-0000-000090140000}"/>
    <cellStyle name="SAPBEXexcBad7 5 2 4" xfId="1255" xr:uid="{00000000-0005-0000-0000-000091140000}"/>
    <cellStyle name="SAPBEXexcBad7 5 2 4 2" xfId="1256" xr:uid="{00000000-0005-0000-0000-000092140000}"/>
    <cellStyle name="SAPBEXexcBad7 5 2 4 2 2" xfId="10715" xr:uid="{00000000-0005-0000-0000-000093140000}"/>
    <cellStyle name="SAPBEXexcBad7 5 2 4 2 3" xfId="12488" xr:uid="{00000000-0005-0000-0000-000094140000}"/>
    <cellStyle name="SAPBEXexcBad7 5 2 4 2 4" xfId="17773" xr:uid="{00000000-0005-0000-0000-000095140000}"/>
    <cellStyle name="SAPBEXexcBad7 5 2 4 2 5" xfId="23084" xr:uid="{00000000-0005-0000-0000-000096140000}"/>
    <cellStyle name="SAPBEXexcBad7 5 2 4 2 6" xfId="28283" xr:uid="{00000000-0005-0000-0000-000097140000}"/>
    <cellStyle name="SAPBEXexcBad7 5 2 4 3" xfId="10716" xr:uid="{00000000-0005-0000-0000-000098140000}"/>
    <cellStyle name="SAPBEXexcBad7 5 2 4 4" xfId="12487" xr:uid="{00000000-0005-0000-0000-000099140000}"/>
    <cellStyle name="SAPBEXexcBad7 5 2 4 5" xfId="17772" xr:uid="{00000000-0005-0000-0000-00009A140000}"/>
    <cellStyle name="SAPBEXexcBad7 5 2 4 6" xfId="23083" xr:uid="{00000000-0005-0000-0000-00009B140000}"/>
    <cellStyle name="SAPBEXexcBad7 5 2 4 7" xfId="28282" xr:uid="{00000000-0005-0000-0000-00009C140000}"/>
    <cellStyle name="SAPBEXexcBad7 5 2 5" xfId="1257" xr:uid="{00000000-0005-0000-0000-00009D140000}"/>
    <cellStyle name="SAPBEXexcBad7 5 2 5 2" xfId="10714" xr:uid="{00000000-0005-0000-0000-00009E140000}"/>
    <cellStyle name="SAPBEXexcBad7 5 2 5 3" xfId="12489" xr:uid="{00000000-0005-0000-0000-00009F140000}"/>
    <cellStyle name="SAPBEXexcBad7 5 2 5 4" xfId="17774" xr:uid="{00000000-0005-0000-0000-0000A0140000}"/>
    <cellStyle name="SAPBEXexcBad7 5 2 5 5" xfId="23085" xr:uid="{00000000-0005-0000-0000-0000A1140000}"/>
    <cellStyle name="SAPBEXexcBad7 5 2 5 6" xfId="28284" xr:uid="{00000000-0005-0000-0000-0000A2140000}"/>
    <cellStyle name="SAPBEXexcBad7 5 2 6" xfId="10725" xr:uid="{00000000-0005-0000-0000-0000A3140000}"/>
    <cellStyle name="SAPBEXexcBad7 5 2 7" xfId="12478" xr:uid="{00000000-0005-0000-0000-0000A4140000}"/>
    <cellStyle name="SAPBEXexcBad7 5 2 8" xfId="17763" xr:uid="{00000000-0005-0000-0000-0000A5140000}"/>
    <cellStyle name="SAPBEXexcBad7 5 2 9" xfId="23074" xr:uid="{00000000-0005-0000-0000-0000A6140000}"/>
    <cellStyle name="SAPBEXexcBad7 5 3" xfId="1258" xr:uid="{00000000-0005-0000-0000-0000A7140000}"/>
    <cellStyle name="SAPBEXexcBad7 5 3 2" xfId="1259" xr:uid="{00000000-0005-0000-0000-0000A8140000}"/>
    <cellStyle name="SAPBEXexcBad7 5 3 2 2" xfId="1260" xr:uid="{00000000-0005-0000-0000-0000A9140000}"/>
    <cellStyle name="SAPBEXexcBad7 5 3 2 2 2" xfId="10711" xr:uid="{00000000-0005-0000-0000-0000AA140000}"/>
    <cellStyle name="SAPBEXexcBad7 5 3 2 2 3" xfId="12492" xr:uid="{00000000-0005-0000-0000-0000AB140000}"/>
    <cellStyle name="SAPBEXexcBad7 5 3 2 2 4" xfId="17777" xr:uid="{00000000-0005-0000-0000-0000AC140000}"/>
    <cellStyle name="SAPBEXexcBad7 5 3 2 2 5" xfId="23088" xr:uid="{00000000-0005-0000-0000-0000AD140000}"/>
    <cellStyle name="SAPBEXexcBad7 5 3 2 2 6" xfId="28287" xr:uid="{00000000-0005-0000-0000-0000AE140000}"/>
    <cellStyle name="SAPBEXexcBad7 5 3 2 3" xfId="10712" xr:uid="{00000000-0005-0000-0000-0000AF140000}"/>
    <cellStyle name="SAPBEXexcBad7 5 3 2 4" xfId="12491" xr:uid="{00000000-0005-0000-0000-0000B0140000}"/>
    <cellStyle name="SAPBEXexcBad7 5 3 2 5" xfId="17776" xr:uid="{00000000-0005-0000-0000-0000B1140000}"/>
    <cellStyle name="SAPBEXexcBad7 5 3 2 6" xfId="23087" xr:uid="{00000000-0005-0000-0000-0000B2140000}"/>
    <cellStyle name="SAPBEXexcBad7 5 3 2 7" xfId="28286" xr:uid="{00000000-0005-0000-0000-0000B3140000}"/>
    <cellStyle name="SAPBEXexcBad7 5 3 3" xfId="1261" xr:uid="{00000000-0005-0000-0000-0000B4140000}"/>
    <cellStyle name="SAPBEXexcBad7 5 3 3 2" xfId="10710" xr:uid="{00000000-0005-0000-0000-0000B5140000}"/>
    <cellStyle name="SAPBEXexcBad7 5 3 3 3" xfId="12493" xr:uid="{00000000-0005-0000-0000-0000B6140000}"/>
    <cellStyle name="SAPBEXexcBad7 5 3 3 4" xfId="17778" xr:uid="{00000000-0005-0000-0000-0000B7140000}"/>
    <cellStyle name="SAPBEXexcBad7 5 3 3 5" xfId="23089" xr:uid="{00000000-0005-0000-0000-0000B8140000}"/>
    <cellStyle name="SAPBEXexcBad7 5 3 3 6" xfId="28288" xr:uid="{00000000-0005-0000-0000-0000B9140000}"/>
    <cellStyle name="SAPBEXexcBad7 5 3 4" xfId="10713" xr:uid="{00000000-0005-0000-0000-0000BA140000}"/>
    <cellStyle name="SAPBEXexcBad7 5 3 5" xfId="12490" xr:uid="{00000000-0005-0000-0000-0000BB140000}"/>
    <cellStyle name="SAPBEXexcBad7 5 3 6" xfId="17775" xr:uid="{00000000-0005-0000-0000-0000BC140000}"/>
    <cellStyle name="SAPBEXexcBad7 5 3 7" xfId="23086" xr:uid="{00000000-0005-0000-0000-0000BD140000}"/>
    <cellStyle name="SAPBEXexcBad7 5 3 8" xfId="28285" xr:uid="{00000000-0005-0000-0000-0000BE140000}"/>
    <cellStyle name="SAPBEXexcBad7 5 4" xfId="1262" xr:uid="{00000000-0005-0000-0000-0000BF140000}"/>
    <cellStyle name="SAPBEXexcBad7 5 4 2" xfId="1263" xr:uid="{00000000-0005-0000-0000-0000C0140000}"/>
    <cellStyle name="SAPBEXexcBad7 5 4 2 2" xfId="1264" xr:uid="{00000000-0005-0000-0000-0000C1140000}"/>
    <cellStyle name="SAPBEXexcBad7 5 4 2 2 2" xfId="10707" xr:uid="{00000000-0005-0000-0000-0000C2140000}"/>
    <cellStyle name="SAPBEXexcBad7 5 4 2 2 3" xfId="12496" xr:uid="{00000000-0005-0000-0000-0000C3140000}"/>
    <cellStyle name="SAPBEXexcBad7 5 4 2 2 4" xfId="17781" xr:uid="{00000000-0005-0000-0000-0000C4140000}"/>
    <cellStyle name="SAPBEXexcBad7 5 4 2 2 5" xfId="23092" xr:uid="{00000000-0005-0000-0000-0000C5140000}"/>
    <cellStyle name="SAPBEXexcBad7 5 4 2 2 6" xfId="28291" xr:uid="{00000000-0005-0000-0000-0000C6140000}"/>
    <cellStyle name="SAPBEXexcBad7 5 4 2 3" xfId="10708" xr:uid="{00000000-0005-0000-0000-0000C7140000}"/>
    <cellStyle name="SAPBEXexcBad7 5 4 2 4" xfId="12495" xr:uid="{00000000-0005-0000-0000-0000C8140000}"/>
    <cellStyle name="SAPBEXexcBad7 5 4 2 5" xfId="17780" xr:uid="{00000000-0005-0000-0000-0000C9140000}"/>
    <cellStyle name="SAPBEXexcBad7 5 4 2 6" xfId="23091" xr:uid="{00000000-0005-0000-0000-0000CA140000}"/>
    <cellStyle name="SAPBEXexcBad7 5 4 2 7" xfId="28290" xr:uid="{00000000-0005-0000-0000-0000CB140000}"/>
    <cellStyle name="SAPBEXexcBad7 5 4 3" xfId="1265" xr:uid="{00000000-0005-0000-0000-0000CC140000}"/>
    <cellStyle name="SAPBEXexcBad7 5 4 3 2" xfId="10706" xr:uid="{00000000-0005-0000-0000-0000CD140000}"/>
    <cellStyle name="SAPBEXexcBad7 5 4 3 3" xfId="12497" xr:uid="{00000000-0005-0000-0000-0000CE140000}"/>
    <cellStyle name="SAPBEXexcBad7 5 4 3 4" xfId="17782" xr:uid="{00000000-0005-0000-0000-0000CF140000}"/>
    <cellStyle name="SAPBEXexcBad7 5 4 3 5" xfId="23093" xr:uid="{00000000-0005-0000-0000-0000D0140000}"/>
    <cellStyle name="SAPBEXexcBad7 5 4 3 6" xfId="28292" xr:uid="{00000000-0005-0000-0000-0000D1140000}"/>
    <cellStyle name="SAPBEXexcBad7 5 4 4" xfId="10709" xr:uid="{00000000-0005-0000-0000-0000D2140000}"/>
    <cellStyle name="SAPBEXexcBad7 5 4 5" xfId="12494" xr:uid="{00000000-0005-0000-0000-0000D3140000}"/>
    <cellStyle name="SAPBEXexcBad7 5 4 6" xfId="17779" xr:uid="{00000000-0005-0000-0000-0000D4140000}"/>
    <cellStyle name="SAPBEXexcBad7 5 4 7" xfId="23090" xr:uid="{00000000-0005-0000-0000-0000D5140000}"/>
    <cellStyle name="SAPBEXexcBad7 5 4 8" xfId="28289" xr:uid="{00000000-0005-0000-0000-0000D6140000}"/>
    <cellStyle name="SAPBEXexcBad7 5 5" xfId="1266" xr:uid="{00000000-0005-0000-0000-0000D7140000}"/>
    <cellStyle name="SAPBEXexcBad7 5 5 2" xfId="10705" xr:uid="{00000000-0005-0000-0000-0000D8140000}"/>
    <cellStyle name="SAPBEXexcBad7 5 5 3" xfId="12498" xr:uid="{00000000-0005-0000-0000-0000D9140000}"/>
    <cellStyle name="SAPBEXexcBad7 5 5 4" xfId="17783" xr:uid="{00000000-0005-0000-0000-0000DA140000}"/>
    <cellStyle name="SAPBEXexcBad7 5 5 5" xfId="23094" xr:uid="{00000000-0005-0000-0000-0000DB140000}"/>
    <cellStyle name="SAPBEXexcBad7 5 5 6" xfId="28293" xr:uid="{00000000-0005-0000-0000-0000DC140000}"/>
    <cellStyle name="SAPBEXexcBad7 5 6" xfId="10726" xr:uid="{00000000-0005-0000-0000-0000DD140000}"/>
    <cellStyle name="SAPBEXexcBad7 5 7" xfId="12477" xr:uid="{00000000-0005-0000-0000-0000DE140000}"/>
    <cellStyle name="SAPBEXexcBad7 5 8" xfId="17762" xr:uid="{00000000-0005-0000-0000-0000DF140000}"/>
    <cellStyle name="SAPBEXexcBad7 5 9" xfId="23073" xr:uid="{00000000-0005-0000-0000-0000E0140000}"/>
    <cellStyle name="SAPBEXexcBad7 6" xfId="1267" xr:uid="{00000000-0005-0000-0000-0000E1140000}"/>
    <cellStyle name="SAPBEXexcBad7 6 10" xfId="28294" xr:uid="{00000000-0005-0000-0000-0000E2140000}"/>
    <cellStyle name="SAPBEXexcBad7 6 2" xfId="1268" xr:uid="{00000000-0005-0000-0000-0000E3140000}"/>
    <cellStyle name="SAPBEXexcBad7 6 2 2" xfId="1269" xr:uid="{00000000-0005-0000-0000-0000E4140000}"/>
    <cellStyle name="SAPBEXexcBad7 6 2 2 2" xfId="1270" xr:uid="{00000000-0005-0000-0000-0000E5140000}"/>
    <cellStyle name="SAPBEXexcBad7 6 2 2 2 2" xfId="10701" xr:uid="{00000000-0005-0000-0000-0000E6140000}"/>
    <cellStyle name="SAPBEXexcBad7 6 2 2 2 3" xfId="12502" xr:uid="{00000000-0005-0000-0000-0000E7140000}"/>
    <cellStyle name="SAPBEXexcBad7 6 2 2 2 4" xfId="17787" xr:uid="{00000000-0005-0000-0000-0000E8140000}"/>
    <cellStyle name="SAPBEXexcBad7 6 2 2 2 5" xfId="23098" xr:uid="{00000000-0005-0000-0000-0000E9140000}"/>
    <cellStyle name="SAPBEXexcBad7 6 2 2 2 6" xfId="28297" xr:uid="{00000000-0005-0000-0000-0000EA140000}"/>
    <cellStyle name="SAPBEXexcBad7 6 2 2 3" xfId="10702" xr:uid="{00000000-0005-0000-0000-0000EB140000}"/>
    <cellStyle name="SAPBEXexcBad7 6 2 2 4" xfId="12501" xr:uid="{00000000-0005-0000-0000-0000EC140000}"/>
    <cellStyle name="SAPBEXexcBad7 6 2 2 5" xfId="17786" xr:uid="{00000000-0005-0000-0000-0000ED140000}"/>
    <cellStyle name="SAPBEXexcBad7 6 2 2 6" xfId="23097" xr:uid="{00000000-0005-0000-0000-0000EE140000}"/>
    <cellStyle name="SAPBEXexcBad7 6 2 2 7" xfId="28296" xr:uid="{00000000-0005-0000-0000-0000EF140000}"/>
    <cellStyle name="SAPBEXexcBad7 6 2 3" xfId="1271" xr:uid="{00000000-0005-0000-0000-0000F0140000}"/>
    <cellStyle name="SAPBEXexcBad7 6 2 3 2" xfId="10700" xr:uid="{00000000-0005-0000-0000-0000F1140000}"/>
    <cellStyle name="SAPBEXexcBad7 6 2 3 3" xfId="12503" xr:uid="{00000000-0005-0000-0000-0000F2140000}"/>
    <cellStyle name="SAPBEXexcBad7 6 2 3 4" xfId="17788" xr:uid="{00000000-0005-0000-0000-0000F3140000}"/>
    <cellStyle name="SAPBEXexcBad7 6 2 3 5" xfId="23099" xr:uid="{00000000-0005-0000-0000-0000F4140000}"/>
    <cellStyle name="SAPBEXexcBad7 6 2 3 6" xfId="28298" xr:uid="{00000000-0005-0000-0000-0000F5140000}"/>
    <cellStyle name="SAPBEXexcBad7 6 2 4" xfId="10703" xr:uid="{00000000-0005-0000-0000-0000F6140000}"/>
    <cellStyle name="SAPBEXexcBad7 6 2 5" xfId="12500" xr:uid="{00000000-0005-0000-0000-0000F7140000}"/>
    <cellStyle name="SAPBEXexcBad7 6 2 6" xfId="17785" xr:uid="{00000000-0005-0000-0000-0000F8140000}"/>
    <cellStyle name="SAPBEXexcBad7 6 2 7" xfId="23096" xr:uid="{00000000-0005-0000-0000-0000F9140000}"/>
    <cellStyle name="SAPBEXexcBad7 6 2 8" xfId="28295" xr:uid="{00000000-0005-0000-0000-0000FA140000}"/>
    <cellStyle name="SAPBEXexcBad7 6 3" xfId="1272" xr:uid="{00000000-0005-0000-0000-0000FB140000}"/>
    <cellStyle name="SAPBEXexcBad7 6 3 2" xfId="1273" xr:uid="{00000000-0005-0000-0000-0000FC140000}"/>
    <cellStyle name="SAPBEXexcBad7 6 3 2 2" xfId="10698" xr:uid="{00000000-0005-0000-0000-0000FD140000}"/>
    <cellStyle name="SAPBEXexcBad7 6 3 2 3" xfId="12505" xr:uid="{00000000-0005-0000-0000-0000FE140000}"/>
    <cellStyle name="SAPBEXexcBad7 6 3 2 4" xfId="17790" xr:uid="{00000000-0005-0000-0000-0000FF140000}"/>
    <cellStyle name="SAPBEXexcBad7 6 3 2 5" xfId="23101" xr:uid="{00000000-0005-0000-0000-000000150000}"/>
    <cellStyle name="SAPBEXexcBad7 6 3 2 6" xfId="28300" xr:uid="{00000000-0005-0000-0000-000001150000}"/>
    <cellStyle name="SAPBEXexcBad7 6 3 3" xfId="10699" xr:uid="{00000000-0005-0000-0000-000002150000}"/>
    <cellStyle name="SAPBEXexcBad7 6 3 4" xfId="12504" xr:uid="{00000000-0005-0000-0000-000003150000}"/>
    <cellStyle name="SAPBEXexcBad7 6 3 5" xfId="17789" xr:uid="{00000000-0005-0000-0000-000004150000}"/>
    <cellStyle name="SAPBEXexcBad7 6 3 6" xfId="23100" xr:uid="{00000000-0005-0000-0000-000005150000}"/>
    <cellStyle name="SAPBEXexcBad7 6 3 7" xfId="28299" xr:uid="{00000000-0005-0000-0000-000006150000}"/>
    <cellStyle name="SAPBEXexcBad7 6 4" xfId="1274" xr:uid="{00000000-0005-0000-0000-000007150000}"/>
    <cellStyle name="SAPBEXexcBad7 6 4 2" xfId="1275" xr:uid="{00000000-0005-0000-0000-000008150000}"/>
    <cellStyle name="SAPBEXexcBad7 6 4 2 2" xfId="10696" xr:uid="{00000000-0005-0000-0000-000009150000}"/>
    <cellStyle name="SAPBEXexcBad7 6 4 2 3" xfId="12507" xr:uid="{00000000-0005-0000-0000-00000A150000}"/>
    <cellStyle name="SAPBEXexcBad7 6 4 2 4" xfId="17792" xr:uid="{00000000-0005-0000-0000-00000B150000}"/>
    <cellStyle name="SAPBEXexcBad7 6 4 2 5" xfId="23103" xr:uid="{00000000-0005-0000-0000-00000C150000}"/>
    <cellStyle name="SAPBEXexcBad7 6 4 2 6" xfId="28302" xr:uid="{00000000-0005-0000-0000-00000D150000}"/>
    <cellStyle name="SAPBEXexcBad7 6 4 3" xfId="10697" xr:uid="{00000000-0005-0000-0000-00000E150000}"/>
    <cellStyle name="SAPBEXexcBad7 6 4 4" xfId="12506" xr:uid="{00000000-0005-0000-0000-00000F150000}"/>
    <cellStyle name="SAPBEXexcBad7 6 4 5" xfId="17791" xr:uid="{00000000-0005-0000-0000-000010150000}"/>
    <cellStyle name="SAPBEXexcBad7 6 4 6" xfId="23102" xr:uid="{00000000-0005-0000-0000-000011150000}"/>
    <cellStyle name="SAPBEXexcBad7 6 4 7" xfId="28301" xr:uid="{00000000-0005-0000-0000-000012150000}"/>
    <cellStyle name="SAPBEXexcBad7 6 5" xfId="1276" xr:uid="{00000000-0005-0000-0000-000013150000}"/>
    <cellStyle name="SAPBEXexcBad7 6 5 2" xfId="10695" xr:uid="{00000000-0005-0000-0000-000014150000}"/>
    <cellStyle name="SAPBEXexcBad7 6 5 3" xfId="12508" xr:uid="{00000000-0005-0000-0000-000015150000}"/>
    <cellStyle name="SAPBEXexcBad7 6 5 4" xfId="17793" xr:uid="{00000000-0005-0000-0000-000016150000}"/>
    <cellStyle name="SAPBEXexcBad7 6 5 5" xfId="23104" xr:uid="{00000000-0005-0000-0000-000017150000}"/>
    <cellStyle name="SAPBEXexcBad7 6 5 6" xfId="28303" xr:uid="{00000000-0005-0000-0000-000018150000}"/>
    <cellStyle name="SAPBEXexcBad7 6 6" xfId="10704" xr:uid="{00000000-0005-0000-0000-000019150000}"/>
    <cellStyle name="SAPBEXexcBad7 6 7" xfId="12499" xr:uid="{00000000-0005-0000-0000-00001A150000}"/>
    <cellStyle name="SAPBEXexcBad7 6 8" xfId="17784" xr:uid="{00000000-0005-0000-0000-00001B150000}"/>
    <cellStyle name="SAPBEXexcBad7 6 9" xfId="23095" xr:uid="{00000000-0005-0000-0000-00001C150000}"/>
    <cellStyle name="SAPBEXexcBad7 7" xfId="1277" xr:uid="{00000000-0005-0000-0000-00001D150000}"/>
    <cellStyle name="SAPBEXexcBad7 7 2" xfId="1278" xr:uid="{00000000-0005-0000-0000-00001E150000}"/>
    <cellStyle name="SAPBEXexcBad7 7 2 2" xfId="1279" xr:uid="{00000000-0005-0000-0000-00001F150000}"/>
    <cellStyle name="SAPBEXexcBad7 7 2 2 2" xfId="10692" xr:uid="{00000000-0005-0000-0000-000020150000}"/>
    <cellStyle name="SAPBEXexcBad7 7 2 2 3" xfId="12511" xr:uid="{00000000-0005-0000-0000-000021150000}"/>
    <cellStyle name="SAPBEXexcBad7 7 2 2 4" xfId="17796" xr:uid="{00000000-0005-0000-0000-000022150000}"/>
    <cellStyle name="SAPBEXexcBad7 7 2 2 5" xfId="23107" xr:uid="{00000000-0005-0000-0000-000023150000}"/>
    <cellStyle name="SAPBEXexcBad7 7 2 2 6" xfId="28306" xr:uid="{00000000-0005-0000-0000-000024150000}"/>
    <cellStyle name="SAPBEXexcBad7 7 2 3" xfId="10693" xr:uid="{00000000-0005-0000-0000-000025150000}"/>
    <cellStyle name="SAPBEXexcBad7 7 2 4" xfId="12510" xr:uid="{00000000-0005-0000-0000-000026150000}"/>
    <cellStyle name="SAPBEXexcBad7 7 2 5" xfId="17795" xr:uid="{00000000-0005-0000-0000-000027150000}"/>
    <cellStyle name="SAPBEXexcBad7 7 2 6" xfId="23106" xr:uid="{00000000-0005-0000-0000-000028150000}"/>
    <cellStyle name="SAPBEXexcBad7 7 2 7" xfId="28305" xr:uid="{00000000-0005-0000-0000-000029150000}"/>
    <cellStyle name="SAPBEXexcBad7 7 3" xfId="1280" xr:uid="{00000000-0005-0000-0000-00002A150000}"/>
    <cellStyle name="SAPBEXexcBad7 7 3 2" xfId="10691" xr:uid="{00000000-0005-0000-0000-00002B150000}"/>
    <cellStyle name="SAPBEXexcBad7 7 3 3" xfId="12512" xr:uid="{00000000-0005-0000-0000-00002C150000}"/>
    <cellStyle name="SAPBEXexcBad7 7 3 4" xfId="17797" xr:uid="{00000000-0005-0000-0000-00002D150000}"/>
    <cellStyle name="SAPBEXexcBad7 7 3 5" xfId="23108" xr:uid="{00000000-0005-0000-0000-00002E150000}"/>
    <cellStyle name="SAPBEXexcBad7 7 3 6" xfId="28307" xr:uid="{00000000-0005-0000-0000-00002F150000}"/>
    <cellStyle name="SAPBEXexcBad7 7 4" xfId="10694" xr:uid="{00000000-0005-0000-0000-000030150000}"/>
    <cellStyle name="SAPBEXexcBad7 7 5" xfId="12509" xr:uid="{00000000-0005-0000-0000-000031150000}"/>
    <cellStyle name="SAPBEXexcBad7 7 6" xfId="17794" xr:uid="{00000000-0005-0000-0000-000032150000}"/>
    <cellStyle name="SAPBEXexcBad7 7 7" xfId="23105" xr:uid="{00000000-0005-0000-0000-000033150000}"/>
    <cellStyle name="SAPBEXexcBad7 7 8" xfId="28304" xr:uid="{00000000-0005-0000-0000-000034150000}"/>
    <cellStyle name="SAPBEXexcBad7 8" xfId="1281" xr:uid="{00000000-0005-0000-0000-000035150000}"/>
    <cellStyle name="SAPBEXexcBad7 8 2" xfId="1282" xr:uid="{00000000-0005-0000-0000-000036150000}"/>
    <cellStyle name="SAPBEXexcBad7 8 2 2" xfId="10689" xr:uid="{00000000-0005-0000-0000-000037150000}"/>
    <cellStyle name="SAPBEXexcBad7 8 2 3" xfId="12514" xr:uid="{00000000-0005-0000-0000-000038150000}"/>
    <cellStyle name="SAPBEXexcBad7 8 2 4" xfId="17799" xr:uid="{00000000-0005-0000-0000-000039150000}"/>
    <cellStyle name="SAPBEXexcBad7 8 2 5" xfId="23110" xr:uid="{00000000-0005-0000-0000-00003A150000}"/>
    <cellStyle name="SAPBEXexcBad7 8 2 6" xfId="28309" xr:uid="{00000000-0005-0000-0000-00003B150000}"/>
    <cellStyle name="SAPBEXexcBad7 8 3" xfId="10690" xr:uid="{00000000-0005-0000-0000-00003C150000}"/>
    <cellStyle name="SAPBEXexcBad7 8 4" xfId="12513" xr:uid="{00000000-0005-0000-0000-00003D150000}"/>
    <cellStyle name="SAPBEXexcBad7 8 5" xfId="17798" xr:uid="{00000000-0005-0000-0000-00003E150000}"/>
    <cellStyle name="SAPBEXexcBad7 8 6" xfId="23109" xr:uid="{00000000-0005-0000-0000-00003F150000}"/>
    <cellStyle name="SAPBEXexcBad7 8 7" xfId="28308" xr:uid="{00000000-0005-0000-0000-000040150000}"/>
    <cellStyle name="SAPBEXexcBad7 9" xfId="11722" xr:uid="{00000000-0005-0000-0000-000041150000}"/>
    <cellStyle name="SAPBEXexcBad8" xfId="86" xr:uid="{00000000-0005-0000-0000-000042150000}"/>
    <cellStyle name="SAPBEXexcBad8 10" xfId="11823" xr:uid="{00000000-0005-0000-0000-000043150000}"/>
    <cellStyle name="SAPBEXexcBad8 11" xfId="17078" xr:uid="{00000000-0005-0000-0000-000044150000}"/>
    <cellStyle name="SAPBEXexcBad8 12" xfId="22359" xr:uid="{00000000-0005-0000-0000-000045150000}"/>
    <cellStyle name="SAPBEXexcBad8 13" xfId="27670" xr:uid="{00000000-0005-0000-0000-000046150000}"/>
    <cellStyle name="SAPBEXexcBad8 2" xfId="1283" xr:uid="{00000000-0005-0000-0000-000047150000}"/>
    <cellStyle name="SAPBEXexcBad8 2 10" xfId="28310" xr:uid="{00000000-0005-0000-0000-000048150000}"/>
    <cellStyle name="SAPBEXexcBad8 2 2" xfId="1284" xr:uid="{00000000-0005-0000-0000-000049150000}"/>
    <cellStyle name="SAPBEXexcBad8 2 2 2" xfId="1285" xr:uid="{00000000-0005-0000-0000-00004A150000}"/>
    <cellStyle name="SAPBEXexcBad8 2 2 2 10" xfId="28312" xr:uid="{00000000-0005-0000-0000-00004B150000}"/>
    <cellStyle name="SAPBEXexcBad8 2 2 2 2" xfId="1286" xr:uid="{00000000-0005-0000-0000-00004C150000}"/>
    <cellStyle name="SAPBEXexcBad8 2 2 2 2 2" xfId="1287" xr:uid="{00000000-0005-0000-0000-00004D150000}"/>
    <cellStyle name="SAPBEXexcBad8 2 2 2 2 2 2" xfId="1288" xr:uid="{00000000-0005-0000-0000-00004E150000}"/>
    <cellStyle name="SAPBEXexcBad8 2 2 2 2 2 2 2" xfId="10683" xr:uid="{00000000-0005-0000-0000-00004F150000}"/>
    <cellStyle name="SAPBEXexcBad8 2 2 2 2 2 2 3" xfId="12520" xr:uid="{00000000-0005-0000-0000-000050150000}"/>
    <cellStyle name="SAPBEXexcBad8 2 2 2 2 2 2 4" xfId="17805" xr:uid="{00000000-0005-0000-0000-000051150000}"/>
    <cellStyle name="SAPBEXexcBad8 2 2 2 2 2 2 5" xfId="23116" xr:uid="{00000000-0005-0000-0000-000052150000}"/>
    <cellStyle name="SAPBEXexcBad8 2 2 2 2 2 2 6" xfId="28315" xr:uid="{00000000-0005-0000-0000-000053150000}"/>
    <cellStyle name="SAPBEXexcBad8 2 2 2 2 2 3" xfId="10684" xr:uid="{00000000-0005-0000-0000-000054150000}"/>
    <cellStyle name="SAPBEXexcBad8 2 2 2 2 2 4" xfId="12519" xr:uid="{00000000-0005-0000-0000-000055150000}"/>
    <cellStyle name="SAPBEXexcBad8 2 2 2 2 2 5" xfId="17804" xr:uid="{00000000-0005-0000-0000-000056150000}"/>
    <cellStyle name="SAPBEXexcBad8 2 2 2 2 2 6" xfId="23115" xr:uid="{00000000-0005-0000-0000-000057150000}"/>
    <cellStyle name="SAPBEXexcBad8 2 2 2 2 2 7" xfId="28314" xr:uid="{00000000-0005-0000-0000-000058150000}"/>
    <cellStyle name="SAPBEXexcBad8 2 2 2 2 3" xfId="1289" xr:uid="{00000000-0005-0000-0000-000059150000}"/>
    <cellStyle name="SAPBEXexcBad8 2 2 2 2 3 2" xfId="10682" xr:uid="{00000000-0005-0000-0000-00005A150000}"/>
    <cellStyle name="SAPBEXexcBad8 2 2 2 2 3 3" xfId="12521" xr:uid="{00000000-0005-0000-0000-00005B150000}"/>
    <cellStyle name="SAPBEXexcBad8 2 2 2 2 3 4" xfId="17806" xr:uid="{00000000-0005-0000-0000-00005C150000}"/>
    <cellStyle name="SAPBEXexcBad8 2 2 2 2 3 5" xfId="23117" xr:uid="{00000000-0005-0000-0000-00005D150000}"/>
    <cellStyle name="SAPBEXexcBad8 2 2 2 2 3 6" xfId="28316" xr:uid="{00000000-0005-0000-0000-00005E150000}"/>
    <cellStyle name="SAPBEXexcBad8 2 2 2 2 4" xfId="10685" xr:uid="{00000000-0005-0000-0000-00005F150000}"/>
    <cellStyle name="SAPBEXexcBad8 2 2 2 2 5" xfId="12518" xr:uid="{00000000-0005-0000-0000-000060150000}"/>
    <cellStyle name="SAPBEXexcBad8 2 2 2 2 6" xfId="17803" xr:uid="{00000000-0005-0000-0000-000061150000}"/>
    <cellStyle name="SAPBEXexcBad8 2 2 2 2 7" xfId="23114" xr:uid="{00000000-0005-0000-0000-000062150000}"/>
    <cellStyle name="SAPBEXexcBad8 2 2 2 2 8" xfId="28313" xr:uid="{00000000-0005-0000-0000-000063150000}"/>
    <cellStyle name="SAPBEXexcBad8 2 2 2 3" xfId="1290" xr:uid="{00000000-0005-0000-0000-000064150000}"/>
    <cellStyle name="SAPBEXexcBad8 2 2 2 3 2" xfId="1291" xr:uid="{00000000-0005-0000-0000-000065150000}"/>
    <cellStyle name="SAPBEXexcBad8 2 2 2 3 2 2" xfId="1292" xr:uid="{00000000-0005-0000-0000-000066150000}"/>
    <cellStyle name="SAPBEXexcBad8 2 2 2 3 2 2 2" xfId="10679" xr:uid="{00000000-0005-0000-0000-000067150000}"/>
    <cellStyle name="SAPBEXexcBad8 2 2 2 3 2 2 3" xfId="12524" xr:uid="{00000000-0005-0000-0000-000068150000}"/>
    <cellStyle name="SAPBEXexcBad8 2 2 2 3 2 2 4" xfId="17809" xr:uid="{00000000-0005-0000-0000-000069150000}"/>
    <cellStyle name="SAPBEXexcBad8 2 2 2 3 2 2 5" xfId="23120" xr:uid="{00000000-0005-0000-0000-00006A150000}"/>
    <cellStyle name="SAPBEXexcBad8 2 2 2 3 2 2 6" xfId="28319" xr:uid="{00000000-0005-0000-0000-00006B150000}"/>
    <cellStyle name="SAPBEXexcBad8 2 2 2 3 2 3" xfId="10680" xr:uid="{00000000-0005-0000-0000-00006C150000}"/>
    <cellStyle name="SAPBEXexcBad8 2 2 2 3 2 4" xfId="12523" xr:uid="{00000000-0005-0000-0000-00006D150000}"/>
    <cellStyle name="SAPBEXexcBad8 2 2 2 3 2 5" xfId="17808" xr:uid="{00000000-0005-0000-0000-00006E150000}"/>
    <cellStyle name="SAPBEXexcBad8 2 2 2 3 2 6" xfId="23119" xr:uid="{00000000-0005-0000-0000-00006F150000}"/>
    <cellStyle name="SAPBEXexcBad8 2 2 2 3 2 7" xfId="28318" xr:uid="{00000000-0005-0000-0000-000070150000}"/>
    <cellStyle name="SAPBEXexcBad8 2 2 2 3 3" xfId="1293" xr:uid="{00000000-0005-0000-0000-000071150000}"/>
    <cellStyle name="SAPBEXexcBad8 2 2 2 3 3 2" xfId="10678" xr:uid="{00000000-0005-0000-0000-000072150000}"/>
    <cellStyle name="SAPBEXexcBad8 2 2 2 3 3 3" xfId="12525" xr:uid="{00000000-0005-0000-0000-000073150000}"/>
    <cellStyle name="SAPBEXexcBad8 2 2 2 3 3 4" xfId="17810" xr:uid="{00000000-0005-0000-0000-000074150000}"/>
    <cellStyle name="SAPBEXexcBad8 2 2 2 3 3 5" xfId="23121" xr:uid="{00000000-0005-0000-0000-000075150000}"/>
    <cellStyle name="SAPBEXexcBad8 2 2 2 3 3 6" xfId="28320" xr:uid="{00000000-0005-0000-0000-000076150000}"/>
    <cellStyle name="SAPBEXexcBad8 2 2 2 3 4" xfId="10681" xr:uid="{00000000-0005-0000-0000-000077150000}"/>
    <cellStyle name="SAPBEXexcBad8 2 2 2 3 5" xfId="12522" xr:uid="{00000000-0005-0000-0000-000078150000}"/>
    <cellStyle name="SAPBEXexcBad8 2 2 2 3 6" xfId="17807" xr:uid="{00000000-0005-0000-0000-000079150000}"/>
    <cellStyle name="SAPBEXexcBad8 2 2 2 3 7" xfId="23118" xr:uid="{00000000-0005-0000-0000-00007A150000}"/>
    <cellStyle name="SAPBEXexcBad8 2 2 2 3 8" xfId="28317" xr:uid="{00000000-0005-0000-0000-00007B150000}"/>
    <cellStyle name="SAPBEXexcBad8 2 2 2 4" xfId="1294" xr:uid="{00000000-0005-0000-0000-00007C150000}"/>
    <cellStyle name="SAPBEXexcBad8 2 2 2 4 2" xfId="1295" xr:uid="{00000000-0005-0000-0000-00007D150000}"/>
    <cellStyle name="SAPBEXexcBad8 2 2 2 4 2 2" xfId="10676" xr:uid="{00000000-0005-0000-0000-00007E150000}"/>
    <cellStyle name="SAPBEXexcBad8 2 2 2 4 2 3" xfId="12527" xr:uid="{00000000-0005-0000-0000-00007F150000}"/>
    <cellStyle name="SAPBEXexcBad8 2 2 2 4 2 4" xfId="17812" xr:uid="{00000000-0005-0000-0000-000080150000}"/>
    <cellStyle name="SAPBEXexcBad8 2 2 2 4 2 5" xfId="23123" xr:uid="{00000000-0005-0000-0000-000081150000}"/>
    <cellStyle name="SAPBEXexcBad8 2 2 2 4 2 6" xfId="28322" xr:uid="{00000000-0005-0000-0000-000082150000}"/>
    <cellStyle name="SAPBEXexcBad8 2 2 2 4 3" xfId="10677" xr:uid="{00000000-0005-0000-0000-000083150000}"/>
    <cellStyle name="SAPBEXexcBad8 2 2 2 4 4" xfId="12526" xr:uid="{00000000-0005-0000-0000-000084150000}"/>
    <cellStyle name="SAPBEXexcBad8 2 2 2 4 5" xfId="17811" xr:uid="{00000000-0005-0000-0000-000085150000}"/>
    <cellStyle name="SAPBEXexcBad8 2 2 2 4 6" xfId="23122" xr:uid="{00000000-0005-0000-0000-000086150000}"/>
    <cellStyle name="SAPBEXexcBad8 2 2 2 4 7" xfId="28321" xr:uid="{00000000-0005-0000-0000-000087150000}"/>
    <cellStyle name="SAPBEXexcBad8 2 2 2 5" xfId="1296" xr:uid="{00000000-0005-0000-0000-000088150000}"/>
    <cellStyle name="SAPBEXexcBad8 2 2 2 5 2" xfId="10675" xr:uid="{00000000-0005-0000-0000-000089150000}"/>
    <cellStyle name="SAPBEXexcBad8 2 2 2 5 3" xfId="12528" xr:uid="{00000000-0005-0000-0000-00008A150000}"/>
    <cellStyle name="SAPBEXexcBad8 2 2 2 5 4" xfId="17813" xr:uid="{00000000-0005-0000-0000-00008B150000}"/>
    <cellStyle name="SAPBEXexcBad8 2 2 2 5 5" xfId="23124" xr:uid="{00000000-0005-0000-0000-00008C150000}"/>
    <cellStyle name="SAPBEXexcBad8 2 2 2 5 6" xfId="28323" xr:uid="{00000000-0005-0000-0000-00008D150000}"/>
    <cellStyle name="SAPBEXexcBad8 2 2 2 6" xfId="10686" xr:uid="{00000000-0005-0000-0000-00008E150000}"/>
    <cellStyle name="SAPBEXexcBad8 2 2 2 7" xfId="12517" xr:uid="{00000000-0005-0000-0000-00008F150000}"/>
    <cellStyle name="SAPBEXexcBad8 2 2 2 8" xfId="17802" xr:uid="{00000000-0005-0000-0000-000090150000}"/>
    <cellStyle name="SAPBEXexcBad8 2 2 2 9" xfId="23113" xr:uid="{00000000-0005-0000-0000-000091150000}"/>
    <cellStyle name="SAPBEXexcBad8 2 2 3" xfId="1297" xr:uid="{00000000-0005-0000-0000-000092150000}"/>
    <cellStyle name="SAPBEXexcBad8 2 2 3 2" xfId="1298" xr:uid="{00000000-0005-0000-0000-000093150000}"/>
    <cellStyle name="SAPBEXexcBad8 2 2 3 2 2" xfId="1299" xr:uid="{00000000-0005-0000-0000-000094150000}"/>
    <cellStyle name="SAPBEXexcBad8 2 2 3 2 2 2" xfId="10672" xr:uid="{00000000-0005-0000-0000-000095150000}"/>
    <cellStyle name="SAPBEXexcBad8 2 2 3 2 2 3" xfId="12531" xr:uid="{00000000-0005-0000-0000-000096150000}"/>
    <cellStyle name="SAPBEXexcBad8 2 2 3 2 2 4" xfId="17816" xr:uid="{00000000-0005-0000-0000-000097150000}"/>
    <cellStyle name="SAPBEXexcBad8 2 2 3 2 2 5" xfId="23127" xr:uid="{00000000-0005-0000-0000-000098150000}"/>
    <cellStyle name="SAPBEXexcBad8 2 2 3 2 2 6" xfId="28326" xr:uid="{00000000-0005-0000-0000-000099150000}"/>
    <cellStyle name="SAPBEXexcBad8 2 2 3 2 3" xfId="10673" xr:uid="{00000000-0005-0000-0000-00009A150000}"/>
    <cellStyle name="SAPBEXexcBad8 2 2 3 2 4" xfId="12530" xr:uid="{00000000-0005-0000-0000-00009B150000}"/>
    <cellStyle name="SAPBEXexcBad8 2 2 3 2 5" xfId="17815" xr:uid="{00000000-0005-0000-0000-00009C150000}"/>
    <cellStyle name="SAPBEXexcBad8 2 2 3 2 6" xfId="23126" xr:uid="{00000000-0005-0000-0000-00009D150000}"/>
    <cellStyle name="SAPBEXexcBad8 2 2 3 2 7" xfId="28325" xr:uid="{00000000-0005-0000-0000-00009E150000}"/>
    <cellStyle name="SAPBEXexcBad8 2 2 3 3" xfId="1300" xr:uid="{00000000-0005-0000-0000-00009F150000}"/>
    <cellStyle name="SAPBEXexcBad8 2 2 3 3 2" xfId="10671" xr:uid="{00000000-0005-0000-0000-0000A0150000}"/>
    <cellStyle name="SAPBEXexcBad8 2 2 3 3 3" xfId="12532" xr:uid="{00000000-0005-0000-0000-0000A1150000}"/>
    <cellStyle name="SAPBEXexcBad8 2 2 3 3 4" xfId="17817" xr:uid="{00000000-0005-0000-0000-0000A2150000}"/>
    <cellStyle name="SAPBEXexcBad8 2 2 3 3 5" xfId="23128" xr:uid="{00000000-0005-0000-0000-0000A3150000}"/>
    <cellStyle name="SAPBEXexcBad8 2 2 3 3 6" xfId="28327" xr:uid="{00000000-0005-0000-0000-0000A4150000}"/>
    <cellStyle name="SAPBEXexcBad8 2 2 3 4" xfId="10674" xr:uid="{00000000-0005-0000-0000-0000A5150000}"/>
    <cellStyle name="SAPBEXexcBad8 2 2 3 5" xfId="12529" xr:uid="{00000000-0005-0000-0000-0000A6150000}"/>
    <cellStyle name="SAPBEXexcBad8 2 2 3 6" xfId="17814" xr:uid="{00000000-0005-0000-0000-0000A7150000}"/>
    <cellStyle name="SAPBEXexcBad8 2 2 3 7" xfId="23125" xr:uid="{00000000-0005-0000-0000-0000A8150000}"/>
    <cellStyle name="SAPBEXexcBad8 2 2 3 8" xfId="28324" xr:uid="{00000000-0005-0000-0000-0000A9150000}"/>
    <cellStyle name="SAPBEXexcBad8 2 2 4" xfId="10687" xr:uid="{00000000-0005-0000-0000-0000AA150000}"/>
    <cellStyle name="SAPBEXexcBad8 2 2 5" xfId="12516" xr:uid="{00000000-0005-0000-0000-0000AB150000}"/>
    <cellStyle name="SAPBEXexcBad8 2 2 6" xfId="17801" xr:uid="{00000000-0005-0000-0000-0000AC150000}"/>
    <cellStyle name="SAPBEXexcBad8 2 2 7" xfId="23112" xr:uid="{00000000-0005-0000-0000-0000AD150000}"/>
    <cellStyle name="SAPBEXexcBad8 2 2 8" xfId="28311" xr:uid="{00000000-0005-0000-0000-0000AE150000}"/>
    <cellStyle name="SAPBEXexcBad8 2 3" xfId="1301" xr:uid="{00000000-0005-0000-0000-0000AF150000}"/>
    <cellStyle name="SAPBEXexcBad8 2 3 10" xfId="28328" xr:uid="{00000000-0005-0000-0000-0000B0150000}"/>
    <cellStyle name="SAPBEXexcBad8 2 3 2" xfId="1302" xr:uid="{00000000-0005-0000-0000-0000B1150000}"/>
    <cellStyle name="SAPBEXexcBad8 2 3 2 2" xfId="1303" xr:uid="{00000000-0005-0000-0000-0000B2150000}"/>
    <cellStyle name="SAPBEXexcBad8 2 3 2 2 2" xfId="1304" xr:uid="{00000000-0005-0000-0000-0000B3150000}"/>
    <cellStyle name="SAPBEXexcBad8 2 3 2 2 2 2" xfId="10667" xr:uid="{00000000-0005-0000-0000-0000B4150000}"/>
    <cellStyle name="SAPBEXexcBad8 2 3 2 2 2 3" xfId="12536" xr:uid="{00000000-0005-0000-0000-0000B5150000}"/>
    <cellStyle name="SAPBEXexcBad8 2 3 2 2 2 4" xfId="17821" xr:uid="{00000000-0005-0000-0000-0000B6150000}"/>
    <cellStyle name="SAPBEXexcBad8 2 3 2 2 2 5" xfId="23132" xr:uid="{00000000-0005-0000-0000-0000B7150000}"/>
    <cellStyle name="SAPBEXexcBad8 2 3 2 2 2 6" xfId="28331" xr:uid="{00000000-0005-0000-0000-0000B8150000}"/>
    <cellStyle name="SAPBEXexcBad8 2 3 2 2 3" xfId="10668" xr:uid="{00000000-0005-0000-0000-0000B9150000}"/>
    <cellStyle name="SAPBEXexcBad8 2 3 2 2 4" xfId="12535" xr:uid="{00000000-0005-0000-0000-0000BA150000}"/>
    <cellStyle name="SAPBEXexcBad8 2 3 2 2 5" xfId="17820" xr:uid="{00000000-0005-0000-0000-0000BB150000}"/>
    <cellStyle name="SAPBEXexcBad8 2 3 2 2 6" xfId="23131" xr:uid="{00000000-0005-0000-0000-0000BC150000}"/>
    <cellStyle name="SAPBEXexcBad8 2 3 2 2 7" xfId="28330" xr:uid="{00000000-0005-0000-0000-0000BD150000}"/>
    <cellStyle name="SAPBEXexcBad8 2 3 2 3" xfId="1305" xr:uid="{00000000-0005-0000-0000-0000BE150000}"/>
    <cellStyle name="SAPBEXexcBad8 2 3 2 3 2" xfId="10666" xr:uid="{00000000-0005-0000-0000-0000BF150000}"/>
    <cellStyle name="SAPBEXexcBad8 2 3 2 3 3" xfId="12537" xr:uid="{00000000-0005-0000-0000-0000C0150000}"/>
    <cellStyle name="SAPBEXexcBad8 2 3 2 3 4" xfId="17822" xr:uid="{00000000-0005-0000-0000-0000C1150000}"/>
    <cellStyle name="SAPBEXexcBad8 2 3 2 3 5" xfId="23133" xr:uid="{00000000-0005-0000-0000-0000C2150000}"/>
    <cellStyle name="SAPBEXexcBad8 2 3 2 3 6" xfId="28332" xr:uid="{00000000-0005-0000-0000-0000C3150000}"/>
    <cellStyle name="SAPBEXexcBad8 2 3 2 4" xfId="10669" xr:uid="{00000000-0005-0000-0000-0000C4150000}"/>
    <cellStyle name="SAPBEXexcBad8 2 3 2 5" xfId="12534" xr:uid="{00000000-0005-0000-0000-0000C5150000}"/>
    <cellStyle name="SAPBEXexcBad8 2 3 2 6" xfId="17819" xr:uid="{00000000-0005-0000-0000-0000C6150000}"/>
    <cellStyle name="SAPBEXexcBad8 2 3 2 7" xfId="23130" xr:uid="{00000000-0005-0000-0000-0000C7150000}"/>
    <cellStyle name="SAPBEXexcBad8 2 3 2 8" xfId="28329" xr:uid="{00000000-0005-0000-0000-0000C8150000}"/>
    <cellStyle name="SAPBEXexcBad8 2 3 3" xfId="1306" xr:uid="{00000000-0005-0000-0000-0000C9150000}"/>
    <cellStyle name="SAPBEXexcBad8 2 3 3 2" xfId="1307" xr:uid="{00000000-0005-0000-0000-0000CA150000}"/>
    <cellStyle name="SAPBEXexcBad8 2 3 3 2 2" xfId="1308" xr:uid="{00000000-0005-0000-0000-0000CB150000}"/>
    <cellStyle name="SAPBEXexcBad8 2 3 3 2 2 2" xfId="10663" xr:uid="{00000000-0005-0000-0000-0000CC150000}"/>
    <cellStyle name="SAPBEXexcBad8 2 3 3 2 2 3" xfId="12540" xr:uid="{00000000-0005-0000-0000-0000CD150000}"/>
    <cellStyle name="SAPBEXexcBad8 2 3 3 2 2 4" xfId="17825" xr:uid="{00000000-0005-0000-0000-0000CE150000}"/>
    <cellStyle name="SAPBEXexcBad8 2 3 3 2 2 5" xfId="23136" xr:uid="{00000000-0005-0000-0000-0000CF150000}"/>
    <cellStyle name="SAPBEXexcBad8 2 3 3 2 2 6" xfId="28335" xr:uid="{00000000-0005-0000-0000-0000D0150000}"/>
    <cellStyle name="SAPBEXexcBad8 2 3 3 2 3" xfId="10664" xr:uid="{00000000-0005-0000-0000-0000D1150000}"/>
    <cellStyle name="SAPBEXexcBad8 2 3 3 2 4" xfId="12539" xr:uid="{00000000-0005-0000-0000-0000D2150000}"/>
    <cellStyle name="SAPBEXexcBad8 2 3 3 2 5" xfId="17824" xr:uid="{00000000-0005-0000-0000-0000D3150000}"/>
    <cellStyle name="SAPBEXexcBad8 2 3 3 2 6" xfId="23135" xr:uid="{00000000-0005-0000-0000-0000D4150000}"/>
    <cellStyle name="SAPBEXexcBad8 2 3 3 2 7" xfId="28334" xr:uid="{00000000-0005-0000-0000-0000D5150000}"/>
    <cellStyle name="SAPBEXexcBad8 2 3 3 3" xfId="1309" xr:uid="{00000000-0005-0000-0000-0000D6150000}"/>
    <cellStyle name="SAPBEXexcBad8 2 3 3 3 2" xfId="10662" xr:uid="{00000000-0005-0000-0000-0000D7150000}"/>
    <cellStyle name="SAPBEXexcBad8 2 3 3 3 3" xfId="12541" xr:uid="{00000000-0005-0000-0000-0000D8150000}"/>
    <cellStyle name="SAPBEXexcBad8 2 3 3 3 4" xfId="17826" xr:uid="{00000000-0005-0000-0000-0000D9150000}"/>
    <cellStyle name="SAPBEXexcBad8 2 3 3 3 5" xfId="23137" xr:uid="{00000000-0005-0000-0000-0000DA150000}"/>
    <cellStyle name="SAPBEXexcBad8 2 3 3 3 6" xfId="28336" xr:uid="{00000000-0005-0000-0000-0000DB150000}"/>
    <cellStyle name="SAPBEXexcBad8 2 3 3 4" xfId="10665" xr:uid="{00000000-0005-0000-0000-0000DC150000}"/>
    <cellStyle name="SAPBEXexcBad8 2 3 3 5" xfId="12538" xr:uid="{00000000-0005-0000-0000-0000DD150000}"/>
    <cellStyle name="SAPBEXexcBad8 2 3 3 6" xfId="17823" xr:uid="{00000000-0005-0000-0000-0000DE150000}"/>
    <cellStyle name="SAPBEXexcBad8 2 3 3 7" xfId="23134" xr:uid="{00000000-0005-0000-0000-0000DF150000}"/>
    <cellStyle name="SAPBEXexcBad8 2 3 3 8" xfId="28333" xr:uid="{00000000-0005-0000-0000-0000E0150000}"/>
    <cellStyle name="SAPBEXexcBad8 2 3 4" xfId="1310" xr:uid="{00000000-0005-0000-0000-0000E1150000}"/>
    <cellStyle name="SAPBEXexcBad8 2 3 4 2" xfId="1311" xr:uid="{00000000-0005-0000-0000-0000E2150000}"/>
    <cellStyle name="SAPBEXexcBad8 2 3 4 2 2" xfId="214" xr:uid="{00000000-0005-0000-0000-0000E3150000}"/>
    <cellStyle name="SAPBEXexcBad8 2 3 4 2 3" xfId="12543" xr:uid="{00000000-0005-0000-0000-0000E4150000}"/>
    <cellStyle name="SAPBEXexcBad8 2 3 4 2 4" xfId="17828" xr:uid="{00000000-0005-0000-0000-0000E5150000}"/>
    <cellStyle name="SAPBEXexcBad8 2 3 4 2 5" xfId="23139" xr:uid="{00000000-0005-0000-0000-0000E6150000}"/>
    <cellStyle name="SAPBEXexcBad8 2 3 4 2 6" xfId="28338" xr:uid="{00000000-0005-0000-0000-0000E7150000}"/>
    <cellStyle name="SAPBEXexcBad8 2 3 4 3" xfId="10661" xr:uid="{00000000-0005-0000-0000-0000E8150000}"/>
    <cellStyle name="SAPBEXexcBad8 2 3 4 4" xfId="12542" xr:uid="{00000000-0005-0000-0000-0000E9150000}"/>
    <cellStyle name="SAPBEXexcBad8 2 3 4 5" xfId="17827" xr:uid="{00000000-0005-0000-0000-0000EA150000}"/>
    <cellStyle name="SAPBEXexcBad8 2 3 4 6" xfId="23138" xr:uid="{00000000-0005-0000-0000-0000EB150000}"/>
    <cellStyle name="SAPBEXexcBad8 2 3 4 7" xfId="28337" xr:uid="{00000000-0005-0000-0000-0000EC150000}"/>
    <cellStyle name="SAPBEXexcBad8 2 3 5" xfId="1312" xr:uid="{00000000-0005-0000-0000-0000ED150000}"/>
    <cellStyle name="SAPBEXexcBad8 2 3 5 2" xfId="10660" xr:uid="{00000000-0005-0000-0000-0000EE150000}"/>
    <cellStyle name="SAPBEXexcBad8 2 3 5 3" xfId="12544" xr:uid="{00000000-0005-0000-0000-0000EF150000}"/>
    <cellStyle name="SAPBEXexcBad8 2 3 5 4" xfId="17829" xr:uid="{00000000-0005-0000-0000-0000F0150000}"/>
    <cellStyle name="SAPBEXexcBad8 2 3 5 5" xfId="23140" xr:uid="{00000000-0005-0000-0000-0000F1150000}"/>
    <cellStyle name="SAPBEXexcBad8 2 3 5 6" xfId="28339" xr:uid="{00000000-0005-0000-0000-0000F2150000}"/>
    <cellStyle name="SAPBEXexcBad8 2 3 6" xfId="10670" xr:uid="{00000000-0005-0000-0000-0000F3150000}"/>
    <cellStyle name="SAPBEXexcBad8 2 3 7" xfId="12533" xr:uid="{00000000-0005-0000-0000-0000F4150000}"/>
    <cellStyle name="SAPBEXexcBad8 2 3 8" xfId="17818" xr:uid="{00000000-0005-0000-0000-0000F5150000}"/>
    <cellStyle name="SAPBEXexcBad8 2 3 9" xfId="23129" xr:uid="{00000000-0005-0000-0000-0000F6150000}"/>
    <cellStyle name="SAPBEXexcBad8 2 4" xfId="1313" xr:uid="{00000000-0005-0000-0000-0000F7150000}"/>
    <cellStyle name="SAPBEXexcBad8 2 4 2" xfId="1314" xr:uid="{00000000-0005-0000-0000-0000F8150000}"/>
    <cellStyle name="SAPBEXexcBad8 2 4 2 2" xfId="1315" xr:uid="{00000000-0005-0000-0000-0000F9150000}"/>
    <cellStyle name="SAPBEXexcBad8 2 4 2 2 2" xfId="10657" xr:uid="{00000000-0005-0000-0000-0000FA150000}"/>
    <cellStyle name="SAPBEXexcBad8 2 4 2 2 3" xfId="12547" xr:uid="{00000000-0005-0000-0000-0000FB150000}"/>
    <cellStyle name="SAPBEXexcBad8 2 4 2 2 4" xfId="17832" xr:uid="{00000000-0005-0000-0000-0000FC150000}"/>
    <cellStyle name="SAPBEXexcBad8 2 4 2 2 5" xfId="23143" xr:uid="{00000000-0005-0000-0000-0000FD150000}"/>
    <cellStyle name="SAPBEXexcBad8 2 4 2 2 6" xfId="28342" xr:uid="{00000000-0005-0000-0000-0000FE150000}"/>
    <cellStyle name="SAPBEXexcBad8 2 4 2 3" xfId="10658" xr:uid="{00000000-0005-0000-0000-0000FF150000}"/>
    <cellStyle name="SAPBEXexcBad8 2 4 2 4" xfId="12546" xr:uid="{00000000-0005-0000-0000-000000160000}"/>
    <cellStyle name="SAPBEXexcBad8 2 4 2 5" xfId="17831" xr:uid="{00000000-0005-0000-0000-000001160000}"/>
    <cellStyle name="SAPBEXexcBad8 2 4 2 6" xfId="23142" xr:uid="{00000000-0005-0000-0000-000002160000}"/>
    <cellStyle name="SAPBEXexcBad8 2 4 2 7" xfId="28341" xr:uid="{00000000-0005-0000-0000-000003160000}"/>
    <cellStyle name="SAPBEXexcBad8 2 4 3" xfId="1316" xr:uid="{00000000-0005-0000-0000-000004160000}"/>
    <cellStyle name="SAPBEXexcBad8 2 4 3 2" xfId="10656" xr:uid="{00000000-0005-0000-0000-000005160000}"/>
    <cellStyle name="SAPBEXexcBad8 2 4 3 3" xfId="12548" xr:uid="{00000000-0005-0000-0000-000006160000}"/>
    <cellStyle name="SAPBEXexcBad8 2 4 3 4" xfId="17833" xr:uid="{00000000-0005-0000-0000-000007160000}"/>
    <cellStyle name="SAPBEXexcBad8 2 4 3 5" xfId="23144" xr:uid="{00000000-0005-0000-0000-000008160000}"/>
    <cellStyle name="SAPBEXexcBad8 2 4 3 6" xfId="28343" xr:uid="{00000000-0005-0000-0000-000009160000}"/>
    <cellStyle name="SAPBEXexcBad8 2 4 4" xfId="10659" xr:uid="{00000000-0005-0000-0000-00000A160000}"/>
    <cellStyle name="SAPBEXexcBad8 2 4 5" xfId="12545" xr:uid="{00000000-0005-0000-0000-00000B160000}"/>
    <cellStyle name="SAPBEXexcBad8 2 4 6" xfId="17830" xr:uid="{00000000-0005-0000-0000-00000C160000}"/>
    <cellStyle name="SAPBEXexcBad8 2 4 7" xfId="23141" xr:uid="{00000000-0005-0000-0000-00000D160000}"/>
    <cellStyle name="SAPBEXexcBad8 2 4 8" xfId="28340" xr:uid="{00000000-0005-0000-0000-00000E160000}"/>
    <cellStyle name="SAPBEXexcBad8 2 5" xfId="1317" xr:uid="{00000000-0005-0000-0000-00000F160000}"/>
    <cellStyle name="SAPBEXexcBad8 2 5 2" xfId="1318" xr:uid="{00000000-0005-0000-0000-000010160000}"/>
    <cellStyle name="SAPBEXexcBad8 2 5 2 2" xfId="10654" xr:uid="{00000000-0005-0000-0000-000011160000}"/>
    <cellStyle name="SAPBEXexcBad8 2 5 2 3" xfId="12550" xr:uid="{00000000-0005-0000-0000-000012160000}"/>
    <cellStyle name="SAPBEXexcBad8 2 5 2 4" xfId="17835" xr:uid="{00000000-0005-0000-0000-000013160000}"/>
    <cellStyle name="SAPBEXexcBad8 2 5 2 5" xfId="23146" xr:uid="{00000000-0005-0000-0000-000014160000}"/>
    <cellStyle name="SAPBEXexcBad8 2 5 2 6" xfId="28345" xr:uid="{00000000-0005-0000-0000-000015160000}"/>
    <cellStyle name="SAPBEXexcBad8 2 5 3" xfId="10655" xr:uid="{00000000-0005-0000-0000-000016160000}"/>
    <cellStyle name="SAPBEXexcBad8 2 5 4" xfId="12549" xr:uid="{00000000-0005-0000-0000-000017160000}"/>
    <cellStyle name="SAPBEXexcBad8 2 5 5" xfId="17834" xr:uid="{00000000-0005-0000-0000-000018160000}"/>
    <cellStyle name="SAPBEXexcBad8 2 5 6" xfId="23145" xr:uid="{00000000-0005-0000-0000-000019160000}"/>
    <cellStyle name="SAPBEXexcBad8 2 5 7" xfId="28344" xr:uid="{00000000-0005-0000-0000-00001A160000}"/>
    <cellStyle name="SAPBEXexcBad8 2 6" xfId="10688" xr:uid="{00000000-0005-0000-0000-00001B160000}"/>
    <cellStyle name="SAPBEXexcBad8 2 7" xfId="12515" xr:uid="{00000000-0005-0000-0000-00001C160000}"/>
    <cellStyle name="SAPBEXexcBad8 2 8" xfId="17800" xr:uid="{00000000-0005-0000-0000-00001D160000}"/>
    <cellStyle name="SAPBEXexcBad8 2 9" xfId="23111" xr:uid="{00000000-0005-0000-0000-00001E160000}"/>
    <cellStyle name="SAPBEXexcBad8 3" xfId="1319" xr:uid="{00000000-0005-0000-0000-00001F160000}"/>
    <cellStyle name="SAPBEXexcBad8 3 10" xfId="28346" xr:uid="{00000000-0005-0000-0000-000020160000}"/>
    <cellStyle name="SAPBEXexcBad8 3 2" xfId="1320" xr:uid="{00000000-0005-0000-0000-000021160000}"/>
    <cellStyle name="SAPBEXexcBad8 3 2 2" xfId="1321" xr:uid="{00000000-0005-0000-0000-000022160000}"/>
    <cellStyle name="SAPBEXexcBad8 3 2 2 10" xfId="28348" xr:uid="{00000000-0005-0000-0000-000023160000}"/>
    <cellStyle name="SAPBEXexcBad8 3 2 2 2" xfId="1322" xr:uid="{00000000-0005-0000-0000-000024160000}"/>
    <cellStyle name="SAPBEXexcBad8 3 2 2 2 2" xfId="1323" xr:uid="{00000000-0005-0000-0000-000025160000}"/>
    <cellStyle name="SAPBEXexcBad8 3 2 2 2 2 2" xfId="1324" xr:uid="{00000000-0005-0000-0000-000026160000}"/>
    <cellStyle name="SAPBEXexcBad8 3 2 2 2 2 2 2" xfId="10648" xr:uid="{00000000-0005-0000-0000-000027160000}"/>
    <cellStyle name="SAPBEXexcBad8 3 2 2 2 2 2 3" xfId="12556" xr:uid="{00000000-0005-0000-0000-000028160000}"/>
    <cellStyle name="SAPBEXexcBad8 3 2 2 2 2 2 4" xfId="17841" xr:uid="{00000000-0005-0000-0000-000029160000}"/>
    <cellStyle name="SAPBEXexcBad8 3 2 2 2 2 2 5" xfId="23152" xr:uid="{00000000-0005-0000-0000-00002A160000}"/>
    <cellStyle name="SAPBEXexcBad8 3 2 2 2 2 2 6" xfId="28351" xr:uid="{00000000-0005-0000-0000-00002B160000}"/>
    <cellStyle name="SAPBEXexcBad8 3 2 2 2 2 3" xfId="10649" xr:uid="{00000000-0005-0000-0000-00002C160000}"/>
    <cellStyle name="SAPBEXexcBad8 3 2 2 2 2 4" xfId="12555" xr:uid="{00000000-0005-0000-0000-00002D160000}"/>
    <cellStyle name="SAPBEXexcBad8 3 2 2 2 2 5" xfId="17840" xr:uid="{00000000-0005-0000-0000-00002E160000}"/>
    <cellStyle name="SAPBEXexcBad8 3 2 2 2 2 6" xfId="23151" xr:uid="{00000000-0005-0000-0000-00002F160000}"/>
    <cellStyle name="SAPBEXexcBad8 3 2 2 2 2 7" xfId="28350" xr:uid="{00000000-0005-0000-0000-000030160000}"/>
    <cellStyle name="SAPBEXexcBad8 3 2 2 2 3" xfId="1325" xr:uid="{00000000-0005-0000-0000-000031160000}"/>
    <cellStyle name="SAPBEXexcBad8 3 2 2 2 3 2" xfId="10647" xr:uid="{00000000-0005-0000-0000-000032160000}"/>
    <cellStyle name="SAPBEXexcBad8 3 2 2 2 3 3" xfId="12557" xr:uid="{00000000-0005-0000-0000-000033160000}"/>
    <cellStyle name="SAPBEXexcBad8 3 2 2 2 3 4" xfId="17842" xr:uid="{00000000-0005-0000-0000-000034160000}"/>
    <cellStyle name="SAPBEXexcBad8 3 2 2 2 3 5" xfId="23153" xr:uid="{00000000-0005-0000-0000-000035160000}"/>
    <cellStyle name="SAPBEXexcBad8 3 2 2 2 3 6" xfId="28352" xr:uid="{00000000-0005-0000-0000-000036160000}"/>
    <cellStyle name="SAPBEXexcBad8 3 2 2 2 4" xfId="10650" xr:uid="{00000000-0005-0000-0000-000037160000}"/>
    <cellStyle name="SAPBEXexcBad8 3 2 2 2 5" xfId="12554" xr:uid="{00000000-0005-0000-0000-000038160000}"/>
    <cellStyle name="SAPBEXexcBad8 3 2 2 2 6" xfId="17839" xr:uid="{00000000-0005-0000-0000-000039160000}"/>
    <cellStyle name="SAPBEXexcBad8 3 2 2 2 7" xfId="23150" xr:uid="{00000000-0005-0000-0000-00003A160000}"/>
    <cellStyle name="SAPBEXexcBad8 3 2 2 2 8" xfId="28349" xr:uid="{00000000-0005-0000-0000-00003B160000}"/>
    <cellStyle name="SAPBEXexcBad8 3 2 2 3" xfId="1326" xr:uid="{00000000-0005-0000-0000-00003C160000}"/>
    <cellStyle name="SAPBEXexcBad8 3 2 2 3 2" xfId="1327" xr:uid="{00000000-0005-0000-0000-00003D160000}"/>
    <cellStyle name="SAPBEXexcBad8 3 2 2 3 2 2" xfId="1328" xr:uid="{00000000-0005-0000-0000-00003E160000}"/>
    <cellStyle name="SAPBEXexcBad8 3 2 2 3 2 2 2" xfId="10644" xr:uid="{00000000-0005-0000-0000-00003F160000}"/>
    <cellStyle name="SAPBEXexcBad8 3 2 2 3 2 2 3" xfId="12560" xr:uid="{00000000-0005-0000-0000-000040160000}"/>
    <cellStyle name="SAPBEXexcBad8 3 2 2 3 2 2 4" xfId="17845" xr:uid="{00000000-0005-0000-0000-000041160000}"/>
    <cellStyle name="SAPBEXexcBad8 3 2 2 3 2 2 5" xfId="23156" xr:uid="{00000000-0005-0000-0000-000042160000}"/>
    <cellStyle name="SAPBEXexcBad8 3 2 2 3 2 2 6" xfId="28355" xr:uid="{00000000-0005-0000-0000-000043160000}"/>
    <cellStyle name="SAPBEXexcBad8 3 2 2 3 2 3" xfId="10645" xr:uid="{00000000-0005-0000-0000-000044160000}"/>
    <cellStyle name="SAPBEXexcBad8 3 2 2 3 2 4" xfId="12559" xr:uid="{00000000-0005-0000-0000-000045160000}"/>
    <cellStyle name="SAPBEXexcBad8 3 2 2 3 2 5" xfId="17844" xr:uid="{00000000-0005-0000-0000-000046160000}"/>
    <cellStyle name="SAPBEXexcBad8 3 2 2 3 2 6" xfId="23155" xr:uid="{00000000-0005-0000-0000-000047160000}"/>
    <cellStyle name="SAPBEXexcBad8 3 2 2 3 2 7" xfId="28354" xr:uid="{00000000-0005-0000-0000-000048160000}"/>
    <cellStyle name="SAPBEXexcBad8 3 2 2 3 3" xfId="1329" xr:uid="{00000000-0005-0000-0000-000049160000}"/>
    <cellStyle name="SAPBEXexcBad8 3 2 2 3 3 2" xfId="10643" xr:uid="{00000000-0005-0000-0000-00004A160000}"/>
    <cellStyle name="SAPBEXexcBad8 3 2 2 3 3 3" xfId="12561" xr:uid="{00000000-0005-0000-0000-00004B160000}"/>
    <cellStyle name="SAPBEXexcBad8 3 2 2 3 3 4" xfId="17846" xr:uid="{00000000-0005-0000-0000-00004C160000}"/>
    <cellStyle name="SAPBEXexcBad8 3 2 2 3 3 5" xfId="23157" xr:uid="{00000000-0005-0000-0000-00004D160000}"/>
    <cellStyle name="SAPBEXexcBad8 3 2 2 3 3 6" xfId="28356" xr:uid="{00000000-0005-0000-0000-00004E160000}"/>
    <cellStyle name="SAPBEXexcBad8 3 2 2 3 4" xfId="10646" xr:uid="{00000000-0005-0000-0000-00004F160000}"/>
    <cellStyle name="SAPBEXexcBad8 3 2 2 3 5" xfId="12558" xr:uid="{00000000-0005-0000-0000-000050160000}"/>
    <cellStyle name="SAPBEXexcBad8 3 2 2 3 6" xfId="17843" xr:uid="{00000000-0005-0000-0000-000051160000}"/>
    <cellStyle name="SAPBEXexcBad8 3 2 2 3 7" xfId="23154" xr:uid="{00000000-0005-0000-0000-000052160000}"/>
    <cellStyle name="SAPBEXexcBad8 3 2 2 3 8" xfId="28353" xr:uid="{00000000-0005-0000-0000-000053160000}"/>
    <cellStyle name="SAPBEXexcBad8 3 2 2 4" xfId="1330" xr:uid="{00000000-0005-0000-0000-000054160000}"/>
    <cellStyle name="SAPBEXexcBad8 3 2 2 4 2" xfId="1331" xr:uid="{00000000-0005-0000-0000-000055160000}"/>
    <cellStyle name="SAPBEXexcBad8 3 2 2 4 2 2" xfId="10641" xr:uid="{00000000-0005-0000-0000-000056160000}"/>
    <cellStyle name="SAPBEXexcBad8 3 2 2 4 2 3" xfId="12563" xr:uid="{00000000-0005-0000-0000-000057160000}"/>
    <cellStyle name="SAPBEXexcBad8 3 2 2 4 2 4" xfId="17848" xr:uid="{00000000-0005-0000-0000-000058160000}"/>
    <cellStyle name="SAPBEXexcBad8 3 2 2 4 2 5" xfId="23159" xr:uid="{00000000-0005-0000-0000-000059160000}"/>
    <cellStyle name="SAPBEXexcBad8 3 2 2 4 2 6" xfId="28358" xr:uid="{00000000-0005-0000-0000-00005A160000}"/>
    <cellStyle name="SAPBEXexcBad8 3 2 2 4 3" xfId="10642" xr:uid="{00000000-0005-0000-0000-00005B160000}"/>
    <cellStyle name="SAPBEXexcBad8 3 2 2 4 4" xfId="12562" xr:uid="{00000000-0005-0000-0000-00005C160000}"/>
    <cellStyle name="SAPBEXexcBad8 3 2 2 4 5" xfId="17847" xr:uid="{00000000-0005-0000-0000-00005D160000}"/>
    <cellStyle name="SAPBEXexcBad8 3 2 2 4 6" xfId="23158" xr:uid="{00000000-0005-0000-0000-00005E160000}"/>
    <cellStyle name="SAPBEXexcBad8 3 2 2 4 7" xfId="28357" xr:uid="{00000000-0005-0000-0000-00005F160000}"/>
    <cellStyle name="SAPBEXexcBad8 3 2 2 5" xfId="1332" xr:uid="{00000000-0005-0000-0000-000060160000}"/>
    <cellStyle name="SAPBEXexcBad8 3 2 2 5 2" xfId="10640" xr:uid="{00000000-0005-0000-0000-000061160000}"/>
    <cellStyle name="SAPBEXexcBad8 3 2 2 5 3" xfId="12564" xr:uid="{00000000-0005-0000-0000-000062160000}"/>
    <cellStyle name="SAPBEXexcBad8 3 2 2 5 4" xfId="17849" xr:uid="{00000000-0005-0000-0000-000063160000}"/>
    <cellStyle name="SAPBEXexcBad8 3 2 2 5 5" xfId="23160" xr:uid="{00000000-0005-0000-0000-000064160000}"/>
    <cellStyle name="SAPBEXexcBad8 3 2 2 5 6" xfId="28359" xr:uid="{00000000-0005-0000-0000-000065160000}"/>
    <cellStyle name="SAPBEXexcBad8 3 2 2 6" xfId="10651" xr:uid="{00000000-0005-0000-0000-000066160000}"/>
    <cellStyle name="SAPBEXexcBad8 3 2 2 7" xfId="12553" xr:uid="{00000000-0005-0000-0000-000067160000}"/>
    <cellStyle name="SAPBEXexcBad8 3 2 2 8" xfId="17838" xr:uid="{00000000-0005-0000-0000-000068160000}"/>
    <cellStyle name="SAPBEXexcBad8 3 2 2 9" xfId="23149" xr:uid="{00000000-0005-0000-0000-000069160000}"/>
    <cellStyle name="SAPBEXexcBad8 3 2 3" xfId="1333" xr:uid="{00000000-0005-0000-0000-00006A160000}"/>
    <cellStyle name="SAPBEXexcBad8 3 2 3 2" xfId="1334" xr:uid="{00000000-0005-0000-0000-00006B160000}"/>
    <cellStyle name="SAPBEXexcBad8 3 2 3 2 2" xfId="1335" xr:uid="{00000000-0005-0000-0000-00006C160000}"/>
    <cellStyle name="SAPBEXexcBad8 3 2 3 2 2 2" xfId="10637" xr:uid="{00000000-0005-0000-0000-00006D160000}"/>
    <cellStyle name="SAPBEXexcBad8 3 2 3 2 2 3" xfId="12567" xr:uid="{00000000-0005-0000-0000-00006E160000}"/>
    <cellStyle name="SAPBEXexcBad8 3 2 3 2 2 4" xfId="17852" xr:uid="{00000000-0005-0000-0000-00006F160000}"/>
    <cellStyle name="SAPBEXexcBad8 3 2 3 2 2 5" xfId="23163" xr:uid="{00000000-0005-0000-0000-000070160000}"/>
    <cellStyle name="SAPBEXexcBad8 3 2 3 2 2 6" xfId="28362" xr:uid="{00000000-0005-0000-0000-000071160000}"/>
    <cellStyle name="SAPBEXexcBad8 3 2 3 2 3" xfId="10638" xr:uid="{00000000-0005-0000-0000-000072160000}"/>
    <cellStyle name="SAPBEXexcBad8 3 2 3 2 4" xfId="12566" xr:uid="{00000000-0005-0000-0000-000073160000}"/>
    <cellStyle name="SAPBEXexcBad8 3 2 3 2 5" xfId="17851" xr:uid="{00000000-0005-0000-0000-000074160000}"/>
    <cellStyle name="SAPBEXexcBad8 3 2 3 2 6" xfId="23162" xr:uid="{00000000-0005-0000-0000-000075160000}"/>
    <cellStyle name="SAPBEXexcBad8 3 2 3 2 7" xfId="28361" xr:uid="{00000000-0005-0000-0000-000076160000}"/>
    <cellStyle name="SAPBEXexcBad8 3 2 3 3" xfId="1336" xr:uid="{00000000-0005-0000-0000-000077160000}"/>
    <cellStyle name="SAPBEXexcBad8 3 2 3 3 2" xfId="10636" xr:uid="{00000000-0005-0000-0000-000078160000}"/>
    <cellStyle name="SAPBEXexcBad8 3 2 3 3 3" xfId="12568" xr:uid="{00000000-0005-0000-0000-000079160000}"/>
    <cellStyle name="SAPBEXexcBad8 3 2 3 3 4" xfId="17853" xr:uid="{00000000-0005-0000-0000-00007A160000}"/>
    <cellStyle name="SAPBEXexcBad8 3 2 3 3 5" xfId="23164" xr:uid="{00000000-0005-0000-0000-00007B160000}"/>
    <cellStyle name="SAPBEXexcBad8 3 2 3 3 6" xfId="28363" xr:uid="{00000000-0005-0000-0000-00007C160000}"/>
    <cellStyle name="SAPBEXexcBad8 3 2 3 4" xfId="10639" xr:uid="{00000000-0005-0000-0000-00007D160000}"/>
    <cellStyle name="SAPBEXexcBad8 3 2 3 5" xfId="12565" xr:uid="{00000000-0005-0000-0000-00007E160000}"/>
    <cellStyle name="SAPBEXexcBad8 3 2 3 6" xfId="17850" xr:uid="{00000000-0005-0000-0000-00007F160000}"/>
    <cellStyle name="SAPBEXexcBad8 3 2 3 7" xfId="23161" xr:uid="{00000000-0005-0000-0000-000080160000}"/>
    <cellStyle name="SAPBEXexcBad8 3 2 3 8" xfId="28360" xr:uid="{00000000-0005-0000-0000-000081160000}"/>
    <cellStyle name="SAPBEXexcBad8 3 2 4" xfId="10652" xr:uid="{00000000-0005-0000-0000-000082160000}"/>
    <cellStyle name="SAPBEXexcBad8 3 2 5" xfId="12552" xr:uid="{00000000-0005-0000-0000-000083160000}"/>
    <cellStyle name="SAPBEXexcBad8 3 2 6" xfId="17837" xr:uid="{00000000-0005-0000-0000-000084160000}"/>
    <cellStyle name="SAPBEXexcBad8 3 2 7" xfId="23148" xr:uid="{00000000-0005-0000-0000-000085160000}"/>
    <cellStyle name="SAPBEXexcBad8 3 2 8" xfId="28347" xr:uid="{00000000-0005-0000-0000-000086160000}"/>
    <cellStyle name="SAPBEXexcBad8 3 3" xfId="1337" xr:uid="{00000000-0005-0000-0000-000087160000}"/>
    <cellStyle name="SAPBEXexcBad8 3 3 10" xfId="28364" xr:uid="{00000000-0005-0000-0000-000088160000}"/>
    <cellStyle name="SAPBEXexcBad8 3 3 2" xfId="1338" xr:uid="{00000000-0005-0000-0000-000089160000}"/>
    <cellStyle name="SAPBEXexcBad8 3 3 2 2" xfId="1339" xr:uid="{00000000-0005-0000-0000-00008A160000}"/>
    <cellStyle name="SAPBEXexcBad8 3 3 2 2 2" xfId="1340" xr:uid="{00000000-0005-0000-0000-00008B160000}"/>
    <cellStyle name="SAPBEXexcBad8 3 3 2 2 2 2" xfId="10632" xr:uid="{00000000-0005-0000-0000-00008C160000}"/>
    <cellStyle name="SAPBEXexcBad8 3 3 2 2 2 3" xfId="12572" xr:uid="{00000000-0005-0000-0000-00008D160000}"/>
    <cellStyle name="SAPBEXexcBad8 3 3 2 2 2 4" xfId="17857" xr:uid="{00000000-0005-0000-0000-00008E160000}"/>
    <cellStyle name="SAPBEXexcBad8 3 3 2 2 2 5" xfId="23168" xr:uid="{00000000-0005-0000-0000-00008F160000}"/>
    <cellStyle name="SAPBEXexcBad8 3 3 2 2 2 6" xfId="28367" xr:uid="{00000000-0005-0000-0000-000090160000}"/>
    <cellStyle name="SAPBEXexcBad8 3 3 2 2 3" xfId="10633" xr:uid="{00000000-0005-0000-0000-000091160000}"/>
    <cellStyle name="SAPBEXexcBad8 3 3 2 2 4" xfId="12571" xr:uid="{00000000-0005-0000-0000-000092160000}"/>
    <cellStyle name="SAPBEXexcBad8 3 3 2 2 5" xfId="17856" xr:uid="{00000000-0005-0000-0000-000093160000}"/>
    <cellStyle name="SAPBEXexcBad8 3 3 2 2 6" xfId="23167" xr:uid="{00000000-0005-0000-0000-000094160000}"/>
    <cellStyle name="SAPBEXexcBad8 3 3 2 2 7" xfId="28366" xr:uid="{00000000-0005-0000-0000-000095160000}"/>
    <cellStyle name="SAPBEXexcBad8 3 3 2 3" xfId="1341" xr:uid="{00000000-0005-0000-0000-000096160000}"/>
    <cellStyle name="SAPBEXexcBad8 3 3 2 3 2" xfId="10631" xr:uid="{00000000-0005-0000-0000-000097160000}"/>
    <cellStyle name="SAPBEXexcBad8 3 3 2 3 3" xfId="12573" xr:uid="{00000000-0005-0000-0000-000098160000}"/>
    <cellStyle name="SAPBEXexcBad8 3 3 2 3 4" xfId="17858" xr:uid="{00000000-0005-0000-0000-000099160000}"/>
    <cellStyle name="SAPBEXexcBad8 3 3 2 3 5" xfId="23169" xr:uid="{00000000-0005-0000-0000-00009A160000}"/>
    <cellStyle name="SAPBEXexcBad8 3 3 2 3 6" xfId="28368" xr:uid="{00000000-0005-0000-0000-00009B160000}"/>
    <cellStyle name="SAPBEXexcBad8 3 3 2 4" xfId="10634" xr:uid="{00000000-0005-0000-0000-00009C160000}"/>
    <cellStyle name="SAPBEXexcBad8 3 3 2 5" xfId="12570" xr:uid="{00000000-0005-0000-0000-00009D160000}"/>
    <cellStyle name="SAPBEXexcBad8 3 3 2 6" xfId="17855" xr:uid="{00000000-0005-0000-0000-00009E160000}"/>
    <cellStyle name="SAPBEXexcBad8 3 3 2 7" xfId="23166" xr:uid="{00000000-0005-0000-0000-00009F160000}"/>
    <cellStyle name="SAPBEXexcBad8 3 3 2 8" xfId="28365" xr:uid="{00000000-0005-0000-0000-0000A0160000}"/>
    <cellStyle name="SAPBEXexcBad8 3 3 3" xfId="1342" xr:uid="{00000000-0005-0000-0000-0000A1160000}"/>
    <cellStyle name="SAPBEXexcBad8 3 3 3 2" xfId="1343" xr:uid="{00000000-0005-0000-0000-0000A2160000}"/>
    <cellStyle name="SAPBEXexcBad8 3 3 3 2 2" xfId="1344" xr:uid="{00000000-0005-0000-0000-0000A3160000}"/>
    <cellStyle name="SAPBEXexcBad8 3 3 3 2 2 2" xfId="10628" xr:uid="{00000000-0005-0000-0000-0000A4160000}"/>
    <cellStyle name="SAPBEXexcBad8 3 3 3 2 2 3" xfId="12576" xr:uid="{00000000-0005-0000-0000-0000A5160000}"/>
    <cellStyle name="SAPBEXexcBad8 3 3 3 2 2 4" xfId="17861" xr:uid="{00000000-0005-0000-0000-0000A6160000}"/>
    <cellStyle name="SAPBEXexcBad8 3 3 3 2 2 5" xfId="23172" xr:uid="{00000000-0005-0000-0000-0000A7160000}"/>
    <cellStyle name="SAPBEXexcBad8 3 3 3 2 2 6" xfId="28371" xr:uid="{00000000-0005-0000-0000-0000A8160000}"/>
    <cellStyle name="SAPBEXexcBad8 3 3 3 2 3" xfId="10629" xr:uid="{00000000-0005-0000-0000-0000A9160000}"/>
    <cellStyle name="SAPBEXexcBad8 3 3 3 2 4" xfId="12575" xr:uid="{00000000-0005-0000-0000-0000AA160000}"/>
    <cellStyle name="SAPBEXexcBad8 3 3 3 2 5" xfId="17860" xr:uid="{00000000-0005-0000-0000-0000AB160000}"/>
    <cellStyle name="SAPBEXexcBad8 3 3 3 2 6" xfId="23171" xr:uid="{00000000-0005-0000-0000-0000AC160000}"/>
    <cellStyle name="SAPBEXexcBad8 3 3 3 2 7" xfId="28370" xr:uid="{00000000-0005-0000-0000-0000AD160000}"/>
    <cellStyle name="SAPBEXexcBad8 3 3 3 3" xfId="1345" xr:uid="{00000000-0005-0000-0000-0000AE160000}"/>
    <cellStyle name="SAPBEXexcBad8 3 3 3 3 2" xfId="10627" xr:uid="{00000000-0005-0000-0000-0000AF160000}"/>
    <cellStyle name="SAPBEXexcBad8 3 3 3 3 3" xfId="12577" xr:uid="{00000000-0005-0000-0000-0000B0160000}"/>
    <cellStyle name="SAPBEXexcBad8 3 3 3 3 4" xfId="17862" xr:uid="{00000000-0005-0000-0000-0000B1160000}"/>
    <cellStyle name="SAPBEXexcBad8 3 3 3 3 5" xfId="23173" xr:uid="{00000000-0005-0000-0000-0000B2160000}"/>
    <cellStyle name="SAPBEXexcBad8 3 3 3 3 6" xfId="28372" xr:uid="{00000000-0005-0000-0000-0000B3160000}"/>
    <cellStyle name="SAPBEXexcBad8 3 3 3 4" xfId="10630" xr:uid="{00000000-0005-0000-0000-0000B4160000}"/>
    <cellStyle name="SAPBEXexcBad8 3 3 3 5" xfId="12574" xr:uid="{00000000-0005-0000-0000-0000B5160000}"/>
    <cellStyle name="SAPBEXexcBad8 3 3 3 6" xfId="17859" xr:uid="{00000000-0005-0000-0000-0000B6160000}"/>
    <cellStyle name="SAPBEXexcBad8 3 3 3 7" xfId="23170" xr:uid="{00000000-0005-0000-0000-0000B7160000}"/>
    <cellStyle name="SAPBEXexcBad8 3 3 3 8" xfId="28369" xr:uid="{00000000-0005-0000-0000-0000B8160000}"/>
    <cellStyle name="SAPBEXexcBad8 3 3 4" xfId="1346" xr:uid="{00000000-0005-0000-0000-0000B9160000}"/>
    <cellStyle name="SAPBEXexcBad8 3 3 4 2" xfId="1347" xr:uid="{00000000-0005-0000-0000-0000BA160000}"/>
    <cellStyle name="SAPBEXexcBad8 3 3 4 2 2" xfId="10625" xr:uid="{00000000-0005-0000-0000-0000BB160000}"/>
    <cellStyle name="SAPBEXexcBad8 3 3 4 2 3" xfId="12579" xr:uid="{00000000-0005-0000-0000-0000BC160000}"/>
    <cellStyle name="SAPBEXexcBad8 3 3 4 2 4" xfId="17864" xr:uid="{00000000-0005-0000-0000-0000BD160000}"/>
    <cellStyle name="SAPBEXexcBad8 3 3 4 2 5" xfId="23175" xr:uid="{00000000-0005-0000-0000-0000BE160000}"/>
    <cellStyle name="SAPBEXexcBad8 3 3 4 2 6" xfId="28374" xr:uid="{00000000-0005-0000-0000-0000BF160000}"/>
    <cellStyle name="SAPBEXexcBad8 3 3 4 3" xfId="10626" xr:uid="{00000000-0005-0000-0000-0000C0160000}"/>
    <cellStyle name="SAPBEXexcBad8 3 3 4 4" xfId="12578" xr:uid="{00000000-0005-0000-0000-0000C1160000}"/>
    <cellStyle name="SAPBEXexcBad8 3 3 4 5" xfId="17863" xr:uid="{00000000-0005-0000-0000-0000C2160000}"/>
    <cellStyle name="SAPBEXexcBad8 3 3 4 6" xfId="23174" xr:uid="{00000000-0005-0000-0000-0000C3160000}"/>
    <cellStyle name="SAPBEXexcBad8 3 3 4 7" xfId="28373" xr:uid="{00000000-0005-0000-0000-0000C4160000}"/>
    <cellStyle name="SAPBEXexcBad8 3 3 5" xfId="1348" xr:uid="{00000000-0005-0000-0000-0000C5160000}"/>
    <cellStyle name="SAPBEXexcBad8 3 3 5 2" xfId="10624" xr:uid="{00000000-0005-0000-0000-0000C6160000}"/>
    <cellStyle name="SAPBEXexcBad8 3 3 5 3" xfId="12580" xr:uid="{00000000-0005-0000-0000-0000C7160000}"/>
    <cellStyle name="SAPBEXexcBad8 3 3 5 4" xfId="17865" xr:uid="{00000000-0005-0000-0000-0000C8160000}"/>
    <cellStyle name="SAPBEXexcBad8 3 3 5 5" xfId="23176" xr:uid="{00000000-0005-0000-0000-0000C9160000}"/>
    <cellStyle name="SAPBEXexcBad8 3 3 5 6" xfId="28375" xr:uid="{00000000-0005-0000-0000-0000CA160000}"/>
    <cellStyle name="SAPBEXexcBad8 3 3 6" xfId="10635" xr:uid="{00000000-0005-0000-0000-0000CB160000}"/>
    <cellStyle name="SAPBEXexcBad8 3 3 7" xfId="12569" xr:uid="{00000000-0005-0000-0000-0000CC160000}"/>
    <cellStyle name="SAPBEXexcBad8 3 3 8" xfId="17854" xr:uid="{00000000-0005-0000-0000-0000CD160000}"/>
    <cellStyle name="SAPBEXexcBad8 3 3 9" xfId="23165" xr:uid="{00000000-0005-0000-0000-0000CE160000}"/>
    <cellStyle name="SAPBEXexcBad8 3 4" xfId="1349" xr:uid="{00000000-0005-0000-0000-0000CF160000}"/>
    <cellStyle name="SAPBEXexcBad8 3 4 2" xfId="1350" xr:uid="{00000000-0005-0000-0000-0000D0160000}"/>
    <cellStyle name="SAPBEXexcBad8 3 4 2 2" xfId="1351" xr:uid="{00000000-0005-0000-0000-0000D1160000}"/>
    <cellStyle name="SAPBEXexcBad8 3 4 2 2 2" xfId="10621" xr:uid="{00000000-0005-0000-0000-0000D2160000}"/>
    <cellStyle name="SAPBEXexcBad8 3 4 2 2 3" xfId="12583" xr:uid="{00000000-0005-0000-0000-0000D3160000}"/>
    <cellStyle name="SAPBEXexcBad8 3 4 2 2 4" xfId="17868" xr:uid="{00000000-0005-0000-0000-0000D4160000}"/>
    <cellStyle name="SAPBEXexcBad8 3 4 2 2 5" xfId="23179" xr:uid="{00000000-0005-0000-0000-0000D5160000}"/>
    <cellStyle name="SAPBEXexcBad8 3 4 2 2 6" xfId="28378" xr:uid="{00000000-0005-0000-0000-0000D6160000}"/>
    <cellStyle name="SAPBEXexcBad8 3 4 2 3" xfId="10622" xr:uid="{00000000-0005-0000-0000-0000D7160000}"/>
    <cellStyle name="SAPBEXexcBad8 3 4 2 4" xfId="12582" xr:uid="{00000000-0005-0000-0000-0000D8160000}"/>
    <cellStyle name="SAPBEXexcBad8 3 4 2 5" xfId="17867" xr:uid="{00000000-0005-0000-0000-0000D9160000}"/>
    <cellStyle name="SAPBEXexcBad8 3 4 2 6" xfId="23178" xr:uid="{00000000-0005-0000-0000-0000DA160000}"/>
    <cellStyle name="SAPBEXexcBad8 3 4 2 7" xfId="28377" xr:uid="{00000000-0005-0000-0000-0000DB160000}"/>
    <cellStyle name="SAPBEXexcBad8 3 4 3" xfId="1352" xr:uid="{00000000-0005-0000-0000-0000DC160000}"/>
    <cellStyle name="SAPBEXexcBad8 3 4 3 2" xfId="10620" xr:uid="{00000000-0005-0000-0000-0000DD160000}"/>
    <cellStyle name="SAPBEXexcBad8 3 4 3 3" xfId="12584" xr:uid="{00000000-0005-0000-0000-0000DE160000}"/>
    <cellStyle name="SAPBEXexcBad8 3 4 3 4" xfId="17869" xr:uid="{00000000-0005-0000-0000-0000DF160000}"/>
    <cellStyle name="SAPBEXexcBad8 3 4 3 5" xfId="23180" xr:uid="{00000000-0005-0000-0000-0000E0160000}"/>
    <cellStyle name="SAPBEXexcBad8 3 4 3 6" xfId="28379" xr:uid="{00000000-0005-0000-0000-0000E1160000}"/>
    <cellStyle name="SAPBEXexcBad8 3 4 4" xfId="10623" xr:uid="{00000000-0005-0000-0000-0000E2160000}"/>
    <cellStyle name="SAPBEXexcBad8 3 4 5" xfId="12581" xr:uid="{00000000-0005-0000-0000-0000E3160000}"/>
    <cellStyle name="SAPBEXexcBad8 3 4 6" xfId="17866" xr:uid="{00000000-0005-0000-0000-0000E4160000}"/>
    <cellStyle name="SAPBEXexcBad8 3 4 7" xfId="23177" xr:uid="{00000000-0005-0000-0000-0000E5160000}"/>
    <cellStyle name="SAPBEXexcBad8 3 4 8" xfId="28376" xr:uid="{00000000-0005-0000-0000-0000E6160000}"/>
    <cellStyle name="SAPBEXexcBad8 3 5" xfId="1353" xr:uid="{00000000-0005-0000-0000-0000E7160000}"/>
    <cellStyle name="SAPBEXexcBad8 3 5 2" xfId="1354" xr:uid="{00000000-0005-0000-0000-0000E8160000}"/>
    <cellStyle name="SAPBEXexcBad8 3 5 2 2" xfId="10618" xr:uid="{00000000-0005-0000-0000-0000E9160000}"/>
    <cellStyle name="SAPBEXexcBad8 3 5 2 3" xfId="12586" xr:uid="{00000000-0005-0000-0000-0000EA160000}"/>
    <cellStyle name="SAPBEXexcBad8 3 5 2 4" xfId="17871" xr:uid="{00000000-0005-0000-0000-0000EB160000}"/>
    <cellStyle name="SAPBEXexcBad8 3 5 2 5" xfId="23182" xr:uid="{00000000-0005-0000-0000-0000EC160000}"/>
    <cellStyle name="SAPBEXexcBad8 3 5 2 6" xfId="28381" xr:uid="{00000000-0005-0000-0000-0000ED160000}"/>
    <cellStyle name="SAPBEXexcBad8 3 5 3" xfId="10619" xr:uid="{00000000-0005-0000-0000-0000EE160000}"/>
    <cellStyle name="SAPBEXexcBad8 3 5 4" xfId="12585" xr:uid="{00000000-0005-0000-0000-0000EF160000}"/>
    <cellStyle name="SAPBEXexcBad8 3 5 5" xfId="17870" xr:uid="{00000000-0005-0000-0000-0000F0160000}"/>
    <cellStyle name="SAPBEXexcBad8 3 5 6" xfId="23181" xr:uid="{00000000-0005-0000-0000-0000F1160000}"/>
    <cellStyle name="SAPBEXexcBad8 3 5 7" xfId="28380" xr:uid="{00000000-0005-0000-0000-0000F2160000}"/>
    <cellStyle name="SAPBEXexcBad8 3 6" xfId="10653" xr:uid="{00000000-0005-0000-0000-0000F3160000}"/>
    <cellStyle name="SAPBEXexcBad8 3 7" xfId="12551" xr:uid="{00000000-0005-0000-0000-0000F4160000}"/>
    <cellStyle name="SAPBEXexcBad8 3 8" xfId="17836" xr:uid="{00000000-0005-0000-0000-0000F5160000}"/>
    <cellStyle name="SAPBEXexcBad8 3 9" xfId="23147" xr:uid="{00000000-0005-0000-0000-0000F6160000}"/>
    <cellStyle name="SAPBEXexcBad8 4" xfId="1355" xr:uid="{00000000-0005-0000-0000-0000F7160000}"/>
    <cellStyle name="SAPBEXexcBad8 4 2" xfId="1356" xr:uid="{00000000-0005-0000-0000-0000F8160000}"/>
    <cellStyle name="SAPBEXexcBad8 4 2 10" xfId="28383" xr:uid="{00000000-0005-0000-0000-0000F9160000}"/>
    <cellStyle name="SAPBEXexcBad8 4 2 2" xfId="1357" xr:uid="{00000000-0005-0000-0000-0000FA160000}"/>
    <cellStyle name="SAPBEXexcBad8 4 2 2 2" xfId="1358" xr:uid="{00000000-0005-0000-0000-0000FB160000}"/>
    <cellStyle name="SAPBEXexcBad8 4 2 2 2 2" xfId="1359" xr:uid="{00000000-0005-0000-0000-0000FC160000}"/>
    <cellStyle name="SAPBEXexcBad8 4 2 2 2 2 2" xfId="10613" xr:uid="{00000000-0005-0000-0000-0000FD160000}"/>
    <cellStyle name="SAPBEXexcBad8 4 2 2 2 2 3" xfId="12591" xr:uid="{00000000-0005-0000-0000-0000FE160000}"/>
    <cellStyle name="SAPBEXexcBad8 4 2 2 2 2 4" xfId="17876" xr:uid="{00000000-0005-0000-0000-0000FF160000}"/>
    <cellStyle name="SAPBEXexcBad8 4 2 2 2 2 5" xfId="23187" xr:uid="{00000000-0005-0000-0000-000000170000}"/>
    <cellStyle name="SAPBEXexcBad8 4 2 2 2 2 6" xfId="28386" xr:uid="{00000000-0005-0000-0000-000001170000}"/>
    <cellStyle name="SAPBEXexcBad8 4 2 2 2 3" xfId="10614" xr:uid="{00000000-0005-0000-0000-000002170000}"/>
    <cellStyle name="SAPBEXexcBad8 4 2 2 2 4" xfId="12590" xr:uid="{00000000-0005-0000-0000-000003170000}"/>
    <cellStyle name="SAPBEXexcBad8 4 2 2 2 5" xfId="17875" xr:uid="{00000000-0005-0000-0000-000004170000}"/>
    <cellStyle name="SAPBEXexcBad8 4 2 2 2 6" xfId="23186" xr:uid="{00000000-0005-0000-0000-000005170000}"/>
    <cellStyle name="SAPBEXexcBad8 4 2 2 2 7" xfId="28385" xr:uid="{00000000-0005-0000-0000-000006170000}"/>
    <cellStyle name="SAPBEXexcBad8 4 2 2 3" xfId="1360" xr:uid="{00000000-0005-0000-0000-000007170000}"/>
    <cellStyle name="SAPBEXexcBad8 4 2 2 3 2" xfId="10612" xr:uid="{00000000-0005-0000-0000-000008170000}"/>
    <cellStyle name="SAPBEXexcBad8 4 2 2 3 3" xfId="12592" xr:uid="{00000000-0005-0000-0000-000009170000}"/>
    <cellStyle name="SAPBEXexcBad8 4 2 2 3 4" xfId="17877" xr:uid="{00000000-0005-0000-0000-00000A170000}"/>
    <cellStyle name="SAPBEXexcBad8 4 2 2 3 5" xfId="23188" xr:uid="{00000000-0005-0000-0000-00000B170000}"/>
    <cellStyle name="SAPBEXexcBad8 4 2 2 3 6" xfId="28387" xr:uid="{00000000-0005-0000-0000-00000C170000}"/>
    <cellStyle name="SAPBEXexcBad8 4 2 2 4" xfId="10615" xr:uid="{00000000-0005-0000-0000-00000D170000}"/>
    <cellStyle name="SAPBEXexcBad8 4 2 2 5" xfId="12589" xr:uid="{00000000-0005-0000-0000-00000E170000}"/>
    <cellStyle name="SAPBEXexcBad8 4 2 2 6" xfId="17874" xr:uid="{00000000-0005-0000-0000-00000F170000}"/>
    <cellStyle name="SAPBEXexcBad8 4 2 2 7" xfId="23185" xr:uid="{00000000-0005-0000-0000-000010170000}"/>
    <cellStyle name="SAPBEXexcBad8 4 2 2 8" xfId="28384" xr:uid="{00000000-0005-0000-0000-000011170000}"/>
    <cellStyle name="SAPBEXexcBad8 4 2 3" xfId="1361" xr:uid="{00000000-0005-0000-0000-000012170000}"/>
    <cellStyle name="SAPBEXexcBad8 4 2 3 2" xfId="1362" xr:uid="{00000000-0005-0000-0000-000013170000}"/>
    <cellStyle name="SAPBEXexcBad8 4 2 3 2 2" xfId="10610" xr:uid="{00000000-0005-0000-0000-000014170000}"/>
    <cellStyle name="SAPBEXexcBad8 4 2 3 2 3" xfId="12594" xr:uid="{00000000-0005-0000-0000-000015170000}"/>
    <cellStyle name="SAPBEXexcBad8 4 2 3 2 4" xfId="17879" xr:uid="{00000000-0005-0000-0000-000016170000}"/>
    <cellStyle name="SAPBEXexcBad8 4 2 3 2 5" xfId="23190" xr:uid="{00000000-0005-0000-0000-000017170000}"/>
    <cellStyle name="SAPBEXexcBad8 4 2 3 2 6" xfId="28389" xr:uid="{00000000-0005-0000-0000-000018170000}"/>
    <cellStyle name="SAPBEXexcBad8 4 2 3 3" xfId="10611" xr:uid="{00000000-0005-0000-0000-000019170000}"/>
    <cellStyle name="SAPBEXexcBad8 4 2 3 4" xfId="12593" xr:uid="{00000000-0005-0000-0000-00001A170000}"/>
    <cellStyle name="SAPBEXexcBad8 4 2 3 5" xfId="17878" xr:uid="{00000000-0005-0000-0000-00001B170000}"/>
    <cellStyle name="SAPBEXexcBad8 4 2 3 6" xfId="23189" xr:uid="{00000000-0005-0000-0000-00001C170000}"/>
    <cellStyle name="SAPBEXexcBad8 4 2 3 7" xfId="28388" xr:uid="{00000000-0005-0000-0000-00001D170000}"/>
    <cellStyle name="SAPBEXexcBad8 4 2 4" xfId="1363" xr:uid="{00000000-0005-0000-0000-00001E170000}"/>
    <cellStyle name="SAPBEXexcBad8 4 2 4 2" xfId="1364" xr:uid="{00000000-0005-0000-0000-00001F170000}"/>
    <cellStyle name="SAPBEXexcBad8 4 2 4 2 2" xfId="10608" xr:uid="{00000000-0005-0000-0000-000020170000}"/>
    <cellStyle name="SAPBEXexcBad8 4 2 4 2 3" xfId="12596" xr:uid="{00000000-0005-0000-0000-000021170000}"/>
    <cellStyle name="SAPBEXexcBad8 4 2 4 2 4" xfId="17881" xr:uid="{00000000-0005-0000-0000-000022170000}"/>
    <cellStyle name="SAPBEXexcBad8 4 2 4 2 5" xfId="23192" xr:uid="{00000000-0005-0000-0000-000023170000}"/>
    <cellStyle name="SAPBEXexcBad8 4 2 4 2 6" xfId="28391" xr:uid="{00000000-0005-0000-0000-000024170000}"/>
    <cellStyle name="SAPBEXexcBad8 4 2 4 3" xfId="10609" xr:uid="{00000000-0005-0000-0000-000025170000}"/>
    <cellStyle name="SAPBEXexcBad8 4 2 4 4" xfId="12595" xr:uid="{00000000-0005-0000-0000-000026170000}"/>
    <cellStyle name="SAPBEXexcBad8 4 2 4 5" xfId="17880" xr:uid="{00000000-0005-0000-0000-000027170000}"/>
    <cellStyle name="SAPBEXexcBad8 4 2 4 6" xfId="23191" xr:uid="{00000000-0005-0000-0000-000028170000}"/>
    <cellStyle name="SAPBEXexcBad8 4 2 4 7" xfId="28390" xr:uid="{00000000-0005-0000-0000-000029170000}"/>
    <cellStyle name="SAPBEXexcBad8 4 2 5" xfId="1365" xr:uid="{00000000-0005-0000-0000-00002A170000}"/>
    <cellStyle name="SAPBEXexcBad8 4 2 5 2" xfId="10607" xr:uid="{00000000-0005-0000-0000-00002B170000}"/>
    <cellStyle name="SAPBEXexcBad8 4 2 5 3" xfId="12597" xr:uid="{00000000-0005-0000-0000-00002C170000}"/>
    <cellStyle name="SAPBEXexcBad8 4 2 5 4" xfId="17882" xr:uid="{00000000-0005-0000-0000-00002D170000}"/>
    <cellStyle name="SAPBEXexcBad8 4 2 5 5" xfId="23193" xr:uid="{00000000-0005-0000-0000-00002E170000}"/>
    <cellStyle name="SAPBEXexcBad8 4 2 5 6" xfId="28392" xr:uid="{00000000-0005-0000-0000-00002F170000}"/>
    <cellStyle name="SAPBEXexcBad8 4 2 6" xfId="10616" xr:uid="{00000000-0005-0000-0000-000030170000}"/>
    <cellStyle name="SAPBEXexcBad8 4 2 7" xfId="12588" xr:uid="{00000000-0005-0000-0000-000031170000}"/>
    <cellStyle name="SAPBEXexcBad8 4 2 8" xfId="17873" xr:uid="{00000000-0005-0000-0000-000032170000}"/>
    <cellStyle name="SAPBEXexcBad8 4 2 9" xfId="23184" xr:uid="{00000000-0005-0000-0000-000033170000}"/>
    <cellStyle name="SAPBEXexcBad8 4 3" xfId="1366" xr:uid="{00000000-0005-0000-0000-000034170000}"/>
    <cellStyle name="SAPBEXexcBad8 4 3 2" xfId="1367" xr:uid="{00000000-0005-0000-0000-000035170000}"/>
    <cellStyle name="SAPBEXexcBad8 4 3 2 2" xfId="1368" xr:uid="{00000000-0005-0000-0000-000036170000}"/>
    <cellStyle name="SAPBEXexcBad8 4 3 2 2 2" xfId="10604" xr:uid="{00000000-0005-0000-0000-000037170000}"/>
    <cellStyle name="SAPBEXexcBad8 4 3 2 2 3" xfId="12600" xr:uid="{00000000-0005-0000-0000-000038170000}"/>
    <cellStyle name="SAPBEXexcBad8 4 3 2 2 4" xfId="17885" xr:uid="{00000000-0005-0000-0000-000039170000}"/>
    <cellStyle name="SAPBEXexcBad8 4 3 2 2 5" xfId="23196" xr:uid="{00000000-0005-0000-0000-00003A170000}"/>
    <cellStyle name="SAPBEXexcBad8 4 3 2 2 6" xfId="28395" xr:uid="{00000000-0005-0000-0000-00003B170000}"/>
    <cellStyle name="SAPBEXexcBad8 4 3 2 3" xfId="10605" xr:uid="{00000000-0005-0000-0000-00003C170000}"/>
    <cellStyle name="SAPBEXexcBad8 4 3 2 4" xfId="12599" xr:uid="{00000000-0005-0000-0000-00003D170000}"/>
    <cellStyle name="SAPBEXexcBad8 4 3 2 5" xfId="17884" xr:uid="{00000000-0005-0000-0000-00003E170000}"/>
    <cellStyle name="SAPBEXexcBad8 4 3 2 6" xfId="23195" xr:uid="{00000000-0005-0000-0000-00003F170000}"/>
    <cellStyle name="SAPBEXexcBad8 4 3 2 7" xfId="28394" xr:uid="{00000000-0005-0000-0000-000040170000}"/>
    <cellStyle name="SAPBEXexcBad8 4 3 3" xfId="1369" xr:uid="{00000000-0005-0000-0000-000041170000}"/>
    <cellStyle name="SAPBEXexcBad8 4 3 3 2" xfId="10603" xr:uid="{00000000-0005-0000-0000-000042170000}"/>
    <cellStyle name="SAPBEXexcBad8 4 3 3 3" xfId="12601" xr:uid="{00000000-0005-0000-0000-000043170000}"/>
    <cellStyle name="SAPBEXexcBad8 4 3 3 4" xfId="17886" xr:uid="{00000000-0005-0000-0000-000044170000}"/>
    <cellStyle name="SAPBEXexcBad8 4 3 3 5" xfId="23197" xr:uid="{00000000-0005-0000-0000-000045170000}"/>
    <cellStyle name="SAPBEXexcBad8 4 3 3 6" xfId="28396" xr:uid="{00000000-0005-0000-0000-000046170000}"/>
    <cellStyle name="SAPBEXexcBad8 4 3 4" xfId="10606" xr:uid="{00000000-0005-0000-0000-000047170000}"/>
    <cellStyle name="SAPBEXexcBad8 4 3 5" xfId="12598" xr:uid="{00000000-0005-0000-0000-000048170000}"/>
    <cellStyle name="SAPBEXexcBad8 4 3 6" xfId="17883" xr:uid="{00000000-0005-0000-0000-000049170000}"/>
    <cellStyle name="SAPBEXexcBad8 4 3 7" xfId="23194" xr:uid="{00000000-0005-0000-0000-00004A170000}"/>
    <cellStyle name="SAPBEXexcBad8 4 3 8" xfId="28393" xr:uid="{00000000-0005-0000-0000-00004B170000}"/>
    <cellStyle name="SAPBEXexcBad8 4 4" xfId="10617" xr:uid="{00000000-0005-0000-0000-00004C170000}"/>
    <cellStyle name="SAPBEXexcBad8 4 5" xfId="12587" xr:uid="{00000000-0005-0000-0000-00004D170000}"/>
    <cellStyle name="SAPBEXexcBad8 4 6" xfId="17872" xr:uid="{00000000-0005-0000-0000-00004E170000}"/>
    <cellStyle name="SAPBEXexcBad8 4 7" xfId="23183" xr:uid="{00000000-0005-0000-0000-00004F170000}"/>
    <cellStyle name="SAPBEXexcBad8 4 8" xfId="28382" xr:uid="{00000000-0005-0000-0000-000050170000}"/>
    <cellStyle name="SAPBEXexcBad8 5" xfId="1370" xr:uid="{00000000-0005-0000-0000-000051170000}"/>
    <cellStyle name="SAPBEXexcBad8 5 10" xfId="28397" xr:uid="{00000000-0005-0000-0000-000052170000}"/>
    <cellStyle name="SAPBEXexcBad8 5 2" xfId="1371" xr:uid="{00000000-0005-0000-0000-000053170000}"/>
    <cellStyle name="SAPBEXexcBad8 5 2 10" xfId="28398" xr:uid="{00000000-0005-0000-0000-000054170000}"/>
    <cellStyle name="SAPBEXexcBad8 5 2 2" xfId="1372" xr:uid="{00000000-0005-0000-0000-000055170000}"/>
    <cellStyle name="SAPBEXexcBad8 5 2 2 2" xfId="1373" xr:uid="{00000000-0005-0000-0000-000056170000}"/>
    <cellStyle name="SAPBEXexcBad8 5 2 2 2 2" xfId="1374" xr:uid="{00000000-0005-0000-0000-000057170000}"/>
    <cellStyle name="SAPBEXexcBad8 5 2 2 2 2 2" xfId="10598" xr:uid="{00000000-0005-0000-0000-000058170000}"/>
    <cellStyle name="SAPBEXexcBad8 5 2 2 2 2 3" xfId="12606" xr:uid="{00000000-0005-0000-0000-000059170000}"/>
    <cellStyle name="SAPBEXexcBad8 5 2 2 2 2 4" xfId="17891" xr:uid="{00000000-0005-0000-0000-00005A170000}"/>
    <cellStyle name="SAPBEXexcBad8 5 2 2 2 2 5" xfId="23202" xr:uid="{00000000-0005-0000-0000-00005B170000}"/>
    <cellStyle name="SAPBEXexcBad8 5 2 2 2 2 6" xfId="28401" xr:uid="{00000000-0005-0000-0000-00005C170000}"/>
    <cellStyle name="SAPBEXexcBad8 5 2 2 2 3" xfId="10599" xr:uid="{00000000-0005-0000-0000-00005D170000}"/>
    <cellStyle name="SAPBEXexcBad8 5 2 2 2 4" xfId="12605" xr:uid="{00000000-0005-0000-0000-00005E170000}"/>
    <cellStyle name="SAPBEXexcBad8 5 2 2 2 5" xfId="17890" xr:uid="{00000000-0005-0000-0000-00005F170000}"/>
    <cellStyle name="SAPBEXexcBad8 5 2 2 2 6" xfId="23201" xr:uid="{00000000-0005-0000-0000-000060170000}"/>
    <cellStyle name="SAPBEXexcBad8 5 2 2 2 7" xfId="28400" xr:uid="{00000000-0005-0000-0000-000061170000}"/>
    <cellStyle name="SAPBEXexcBad8 5 2 2 3" xfId="1375" xr:uid="{00000000-0005-0000-0000-000062170000}"/>
    <cellStyle name="SAPBEXexcBad8 5 2 2 3 2" xfId="10597" xr:uid="{00000000-0005-0000-0000-000063170000}"/>
    <cellStyle name="SAPBEXexcBad8 5 2 2 3 3" xfId="12607" xr:uid="{00000000-0005-0000-0000-000064170000}"/>
    <cellStyle name="SAPBEXexcBad8 5 2 2 3 4" xfId="17892" xr:uid="{00000000-0005-0000-0000-000065170000}"/>
    <cellStyle name="SAPBEXexcBad8 5 2 2 3 5" xfId="23203" xr:uid="{00000000-0005-0000-0000-000066170000}"/>
    <cellStyle name="SAPBEXexcBad8 5 2 2 3 6" xfId="28402" xr:uid="{00000000-0005-0000-0000-000067170000}"/>
    <cellStyle name="SAPBEXexcBad8 5 2 2 4" xfId="10600" xr:uid="{00000000-0005-0000-0000-000068170000}"/>
    <cellStyle name="SAPBEXexcBad8 5 2 2 5" xfId="12604" xr:uid="{00000000-0005-0000-0000-000069170000}"/>
    <cellStyle name="SAPBEXexcBad8 5 2 2 6" xfId="17889" xr:uid="{00000000-0005-0000-0000-00006A170000}"/>
    <cellStyle name="SAPBEXexcBad8 5 2 2 7" xfId="23200" xr:uid="{00000000-0005-0000-0000-00006B170000}"/>
    <cellStyle name="SAPBEXexcBad8 5 2 2 8" xfId="28399" xr:uid="{00000000-0005-0000-0000-00006C170000}"/>
    <cellStyle name="SAPBEXexcBad8 5 2 3" xfId="1376" xr:uid="{00000000-0005-0000-0000-00006D170000}"/>
    <cellStyle name="SAPBEXexcBad8 5 2 3 2" xfId="1377" xr:uid="{00000000-0005-0000-0000-00006E170000}"/>
    <cellStyle name="SAPBEXexcBad8 5 2 3 2 2" xfId="1378" xr:uid="{00000000-0005-0000-0000-00006F170000}"/>
    <cellStyle name="SAPBEXexcBad8 5 2 3 2 2 2" xfId="10594" xr:uid="{00000000-0005-0000-0000-000070170000}"/>
    <cellStyle name="SAPBEXexcBad8 5 2 3 2 2 3" xfId="12610" xr:uid="{00000000-0005-0000-0000-000071170000}"/>
    <cellStyle name="SAPBEXexcBad8 5 2 3 2 2 4" xfId="17895" xr:uid="{00000000-0005-0000-0000-000072170000}"/>
    <cellStyle name="SAPBEXexcBad8 5 2 3 2 2 5" xfId="23206" xr:uid="{00000000-0005-0000-0000-000073170000}"/>
    <cellStyle name="SAPBEXexcBad8 5 2 3 2 2 6" xfId="28405" xr:uid="{00000000-0005-0000-0000-000074170000}"/>
    <cellStyle name="SAPBEXexcBad8 5 2 3 2 3" xfId="10595" xr:uid="{00000000-0005-0000-0000-000075170000}"/>
    <cellStyle name="SAPBEXexcBad8 5 2 3 2 4" xfId="12609" xr:uid="{00000000-0005-0000-0000-000076170000}"/>
    <cellStyle name="SAPBEXexcBad8 5 2 3 2 5" xfId="17894" xr:uid="{00000000-0005-0000-0000-000077170000}"/>
    <cellStyle name="SAPBEXexcBad8 5 2 3 2 6" xfId="23205" xr:uid="{00000000-0005-0000-0000-000078170000}"/>
    <cellStyle name="SAPBEXexcBad8 5 2 3 2 7" xfId="28404" xr:uid="{00000000-0005-0000-0000-000079170000}"/>
    <cellStyle name="SAPBEXexcBad8 5 2 3 3" xfId="1379" xr:uid="{00000000-0005-0000-0000-00007A170000}"/>
    <cellStyle name="SAPBEXexcBad8 5 2 3 3 2" xfId="10593" xr:uid="{00000000-0005-0000-0000-00007B170000}"/>
    <cellStyle name="SAPBEXexcBad8 5 2 3 3 3" xfId="12611" xr:uid="{00000000-0005-0000-0000-00007C170000}"/>
    <cellStyle name="SAPBEXexcBad8 5 2 3 3 4" xfId="17896" xr:uid="{00000000-0005-0000-0000-00007D170000}"/>
    <cellStyle name="SAPBEXexcBad8 5 2 3 3 5" xfId="23207" xr:uid="{00000000-0005-0000-0000-00007E170000}"/>
    <cellStyle name="SAPBEXexcBad8 5 2 3 3 6" xfId="28406" xr:uid="{00000000-0005-0000-0000-00007F170000}"/>
    <cellStyle name="SAPBEXexcBad8 5 2 3 4" xfId="10596" xr:uid="{00000000-0005-0000-0000-000080170000}"/>
    <cellStyle name="SAPBEXexcBad8 5 2 3 5" xfId="12608" xr:uid="{00000000-0005-0000-0000-000081170000}"/>
    <cellStyle name="SAPBEXexcBad8 5 2 3 6" xfId="17893" xr:uid="{00000000-0005-0000-0000-000082170000}"/>
    <cellStyle name="SAPBEXexcBad8 5 2 3 7" xfId="23204" xr:uid="{00000000-0005-0000-0000-000083170000}"/>
    <cellStyle name="SAPBEXexcBad8 5 2 3 8" xfId="28403" xr:uid="{00000000-0005-0000-0000-000084170000}"/>
    <cellStyle name="SAPBEXexcBad8 5 2 4" xfId="1380" xr:uid="{00000000-0005-0000-0000-000085170000}"/>
    <cellStyle name="SAPBEXexcBad8 5 2 4 2" xfId="1381" xr:uid="{00000000-0005-0000-0000-000086170000}"/>
    <cellStyle name="SAPBEXexcBad8 5 2 4 2 2" xfId="10591" xr:uid="{00000000-0005-0000-0000-000087170000}"/>
    <cellStyle name="SAPBEXexcBad8 5 2 4 2 3" xfId="12613" xr:uid="{00000000-0005-0000-0000-000088170000}"/>
    <cellStyle name="SAPBEXexcBad8 5 2 4 2 4" xfId="17898" xr:uid="{00000000-0005-0000-0000-000089170000}"/>
    <cellStyle name="SAPBEXexcBad8 5 2 4 2 5" xfId="23209" xr:uid="{00000000-0005-0000-0000-00008A170000}"/>
    <cellStyle name="SAPBEXexcBad8 5 2 4 2 6" xfId="28408" xr:uid="{00000000-0005-0000-0000-00008B170000}"/>
    <cellStyle name="SAPBEXexcBad8 5 2 4 3" xfId="10592" xr:uid="{00000000-0005-0000-0000-00008C170000}"/>
    <cellStyle name="SAPBEXexcBad8 5 2 4 4" xfId="12612" xr:uid="{00000000-0005-0000-0000-00008D170000}"/>
    <cellStyle name="SAPBEXexcBad8 5 2 4 5" xfId="17897" xr:uid="{00000000-0005-0000-0000-00008E170000}"/>
    <cellStyle name="SAPBEXexcBad8 5 2 4 6" xfId="23208" xr:uid="{00000000-0005-0000-0000-00008F170000}"/>
    <cellStyle name="SAPBEXexcBad8 5 2 4 7" xfId="28407" xr:uid="{00000000-0005-0000-0000-000090170000}"/>
    <cellStyle name="SAPBEXexcBad8 5 2 5" xfId="1382" xr:uid="{00000000-0005-0000-0000-000091170000}"/>
    <cellStyle name="SAPBEXexcBad8 5 2 5 2" xfId="10590" xr:uid="{00000000-0005-0000-0000-000092170000}"/>
    <cellStyle name="SAPBEXexcBad8 5 2 5 3" xfId="12614" xr:uid="{00000000-0005-0000-0000-000093170000}"/>
    <cellStyle name="SAPBEXexcBad8 5 2 5 4" xfId="17899" xr:uid="{00000000-0005-0000-0000-000094170000}"/>
    <cellStyle name="SAPBEXexcBad8 5 2 5 5" xfId="23210" xr:uid="{00000000-0005-0000-0000-000095170000}"/>
    <cellStyle name="SAPBEXexcBad8 5 2 5 6" xfId="28409" xr:uid="{00000000-0005-0000-0000-000096170000}"/>
    <cellStyle name="SAPBEXexcBad8 5 2 6" xfId="10601" xr:uid="{00000000-0005-0000-0000-000097170000}"/>
    <cellStyle name="SAPBEXexcBad8 5 2 7" xfId="12603" xr:uid="{00000000-0005-0000-0000-000098170000}"/>
    <cellStyle name="SAPBEXexcBad8 5 2 8" xfId="17888" xr:uid="{00000000-0005-0000-0000-000099170000}"/>
    <cellStyle name="SAPBEXexcBad8 5 2 9" xfId="23199" xr:uid="{00000000-0005-0000-0000-00009A170000}"/>
    <cellStyle name="SAPBEXexcBad8 5 3" xfId="1383" xr:uid="{00000000-0005-0000-0000-00009B170000}"/>
    <cellStyle name="SAPBEXexcBad8 5 3 2" xfId="1384" xr:uid="{00000000-0005-0000-0000-00009C170000}"/>
    <cellStyle name="SAPBEXexcBad8 5 3 2 2" xfId="1385" xr:uid="{00000000-0005-0000-0000-00009D170000}"/>
    <cellStyle name="SAPBEXexcBad8 5 3 2 2 2" xfId="10587" xr:uid="{00000000-0005-0000-0000-00009E170000}"/>
    <cellStyle name="SAPBEXexcBad8 5 3 2 2 3" xfId="12617" xr:uid="{00000000-0005-0000-0000-00009F170000}"/>
    <cellStyle name="SAPBEXexcBad8 5 3 2 2 4" xfId="17902" xr:uid="{00000000-0005-0000-0000-0000A0170000}"/>
    <cellStyle name="SAPBEXexcBad8 5 3 2 2 5" xfId="23213" xr:uid="{00000000-0005-0000-0000-0000A1170000}"/>
    <cellStyle name="SAPBEXexcBad8 5 3 2 2 6" xfId="28412" xr:uid="{00000000-0005-0000-0000-0000A2170000}"/>
    <cellStyle name="SAPBEXexcBad8 5 3 2 3" xfId="10588" xr:uid="{00000000-0005-0000-0000-0000A3170000}"/>
    <cellStyle name="SAPBEXexcBad8 5 3 2 4" xfId="12616" xr:uid="{00000000-0005-0000-0000-0000A4170000}"/>
    <cellStyle name="SAPBEXexcBad8 5 3 2 5" xfId="17901" xr:uid="{00000000-0005-0000-0000-0000A5170000}"/>
    <cellStyle name="SAPBEXexcBad8 5 3 2 6" xfId="23212" xr:uid="{00000000-0005-0000-0000-0000A6170000}"/>
    <cellStyle name="SAPBEXexcBad8 5 3 2 7" xfId="28411" xr:uid="{00000000-0005-0000-0000-0000A7170000}"/>
    <cellStyle name="SAPBEXexcBad8 5 3 3" xfId="1386" xr:uid="{00000000-0005-0000-0000-0000A8170000}"/>
    <cellStyle name="SAPBEXexcBad8 5 3 3 2" xfId="10586" xr:uid="{00000000-0005-0000-0000-0000A9170000}"/>
    <cellStyle name="SAPBEXexcBad8 5 3 3 3" xfId="12618" xr:uid="{00000000-0005-0000-0000-0000AA170000}"/>
    <cellStyle name="SAPBEXexcBad8 5 3 3 4" xfId="17903" xr:uid="{00000000-0005-0000-0000-0000AB170000}"/>
    <cellStyle name="SAPBEXexcBad8 5 3 3 5" xfId="23214" xr:uid="{00000000-0005-0000-0000-0000AC170000}"/>
    <cellStyle name="SAPBEXexcBad8 5 3 3 6" xfId="28413" xr:uid="{00000000-0005-0000-0000-0000AD170000}"/>
    <cellStyle name="SAPBEXexcBad8 5 3 4" xfId="10589" xr:uid="{00000000-0005-0000-0000-0000AE170000}"/>
    <cellStyle name="SAPBEXexcBad8 5 3 5" xfId="12615" xr:uid="{00000000-0005-0000-0000-0000AF170000}"/>
    <cellStyle name="SAPBEXexcBad8 5 3 6" xfId="17900" xr:uid="{00000000-0005-0000-0000-0000B0170000}"/>
    <cellStyle name="SAPBEXexcBad8 5 3 7" xfId="23211" xr:uid="{00000000-0005-0000-0000-0000B1170000}"/>
    <cellStyle name="SAPBEXexcBad8 5 3 8" xfId="28410" xr:uid="{00000000-0005-0000-0000-0000B2170000}"/>
    <cellStyle name="SAPBEXexcBad8 5 4" xfId="1387" xr:uid="{00000000-0005-0000-0000-0000B3170000}"/>
    <cellStyle name="SAPBEXexcBad8 5 4 2" xfId="1388" xr:uid="{00000000-0005-0000-0000-0000B4170000}"/>
    <cellStyle name="SAPBEXexcBad8 5 4 2 2" xfId="1389" xr:uid="{00000000-0005-0000-0000-0000B5170000}"/>
    <cellStyle name="SAPBEXexcBad8 5 4 2 2 2" xfId="10583" xr:uid="{00000000-0005-0000-0000-0000B6170000}"/>
    <cellStyle name="SAPBEXexcBad8 5 4 2 2 3" xfId="12621" xr:uid="{00000000-0005-0000-0000-0000B7170000}"/>
    <cellStyle name="SAPBEXexcBad8 5 4 2 2 4" xfId="17906" xr:uid="{00000000-0005-0000-0000-0000B8170000}"/>
    <cellStyle name="SAPBEXexcBad8 5 4 2 2 5" xfId="23217" xr:uid="{00000000-0005-0000-0000-0000B9170000}"/>
    <cellStyle name="SAPBEXexcBad8 5 4 2 2 6" xfId="28416" xr:uid="{00000000-0005-0000-0000-0000BA170000}"/>
    <cellStyle name="SAPBEXexcBad8 5 4 2 3" xfId="10584" xr:uid="{00000000-0005-0000-0000-0000BB170000}"/>
    <cellStyle name="SAPBEXexcBad8 5 4 2 4" xfId="12620" xr:uid="{00000000-0005-0000-0000-0000BC170000}"/>
    <cellStyle name="SAPBEXexcBad8 5 4 2 5" xfId="17905" xr:uid="{00000000-0005-0000-0000-0000BD170000}"/>
    <cellStyle name="SAPBEXexcBad8 5 4 2 6" xfId="23216" xr:uid="{00000000-0005-0000-0000-0000BE170000}"/>
    <cellStyle name="SAPBEXexcBad8 5 4 2 7" xfId="28415" xr:uid="{00000000-0005-0000-0000-0000BF170000}"/>
    <cellStyle name="SAPBEXexcBad8 5 4 3" xfId="1390" xr:uid="{00000000-0005-0000-0000-0000C0170000}"/>
    <cellStyle name="SAPBEXexcBad8 5 4 3 2" xfId="10582" xr:uid="{00000000-0005-0000-0000-0000C1170000}"/>
    <cellStyle name="SAPBEXexcBad8 5 4 3 3" xfId="12622" xr:uid="{00000000-0005-0000-0000-0000C2170000}"/>
    <cellStyle name="SAPBEXexcBad8 5 4 3 4" xfId="17907" xr:uid="{00000000-0005-0000-0000-0000C3170000}"/>
    <cellStyle name="SAPBEXexcBad8 5 4 3 5" xfId="23218" xr:uid="{00000000-0005-0000-0000-0000C4170000}"/>
    <cellStyle name="SAPBEXexcBad8 5 4 3 6" xfId="28417" xr:uid="{00000000-0005-0000-0000-0000C5170000}"/>
    <cellStyle name="SAPBEXexcBad8 5 4 4" xfId="10585" xr:uid="{00000000-0005-0000-0000-0000C6170000}"/>
    <cellStyle name="SAPBEXexcBad8 5 4 5" xfId="12619" xr:uid="{00000000-0005-0000-0000-0000C7170000}"/>
    <cellStyle name="SAPBEXexcBad8 5 4 6" xfId="17904" xr:uid="{00000000-0005-0000-0000-0000C8170000}"/>
    <cellStyle name="SAPBEXexcBad8 5 4 7" xfId="23215" xr:uid="{00000000-0005-0000-0000-0000C9170000}"/>
    <cellStyle name="SAPBEXexcBad8 5 4 8" xfId="28414" xr:uid="{00000000-0005-0000-0000-0000CA170000}"/>
    <cellStyle name="SAPBEXexcBad8 5 5" xfId="1391" xr:uid="{00000000-0005-0000-0000-0000CB170000}"/>
    <cellStyle name="SAPBEXexcBad8 5 5 2" xfId="10581" xr:uid="{00000000-0005-0000-0000-0000CC170000}"/>
    <cellStyle name="SAPBEXexcBad8 5 5 3" xfId="12623" xr:uid="{00000000-0005-0000-0000-0000CD170000}"/>
    <cellStyle name="SAPBEXexcBad8 5 5 4" xfId="17908" xr:uid="{00000000-0005-0000-0000-0000CE170000}"/>
    <cellStyle name="SAPBEXexcBad8 5 5 5" xfId="23219" xr:uid="{00000000-0005-0000-0000-0000CF170000}"/>
    <cellStyle name="SAPBEXexcBad8 5 5 6" xfId="28418" xr:uid="{00000000-0005-0000-0000-0000D0170000}"/>
    <cellStyle name="SAPBEXexcBad8 5 6" xfId="10602" xr:uid="{00000000-0005-0000-0000-0000D1170000}"/>
    <cellStyle name="SAPBEXexcBad8 5 7" xfId="12602" xr:uid="{00000000-0005-0000-0000-0000D2170000}"/>
    <cellStyle name="SAPBEXexcBad8 5 8" xfId="17887" xr:uid="{00000000-0005-0000-0000-0000D3170000}"/>
    <cellStyle name="SAPBEXexcBad8 5 9" xfId="23198" xr:uid="{00000000-0005-0000-0000-0000D4170000}"/>
    <cellStyle name="SAPBEXexcBad8 6" xfId="1392" xr:uid="{00000000-0005-0000-0000-0000D5170000}"/>
    <cellStyle name="SAPBEXexcBad8 6 10" xfId="28419" xr:uid="{00000000-0005-0000-0000-0000D6170000}"/>
    <cellStyle name="SAPBEXexcBad8 6 2" xfId="1393" xr:uid="{00000000-0005-0000-0000-0000D7170000}"/>
    <cellStyle name="SAPBEXexcBad8 6 2 2" xfId="1394" xr:uid="{00000000-0005-0000-0000-0000D8170000}"/>
    <cellStyle name="SAPBEXexcBad8 6 2 2 2" xfId="1395" xr:uid="{00000000-0005-0000-0000-0000D9170000}"/>
    <cellStyle name="SAPBEXexcBad8 6 2 2 2 2" xfId="10577" xr:uid="{00000000-0005-0000-0000-0000DA170000}"/>
    <cellStyle name="SAPBEXexcBad8 6 2 2 2 3" xfId="12627" xr:uid="{00000000-0005-0000-0000-0000DB170000}"/>
    <cellStyle name="SAPBEXexcBad8 6 2 2 2 4" xfId="17912" xr:uid="{00000000-0005-0000-0000-0000DC170000}"/>
    <cellStyle name="SAPBEXexcBad8 6 2 2 2 5" xfId="23223" xr:uid="{00000000-0005-0000-0000-0000DD170000}"/>
    <cellStyle name="SAPBEXexcBad8 6 2 2 2 6" xfId="28422" xr:uid="{00000000-0005-0000-0000-0000DE170000}"/>
    <cellStyle name="SAPBEXexcBad8 6 2 2 3" xfId="10578" xr:uid="{00000000-0005-0000-0000-0000DF170000}"/>
    <cellStyle name="SAPBEXexcBad8 6 2 2 4" xfId="12626" xr:uid="{00000000-0005-0000-0000-0000E0170000}"/>
    <cellStyle name="SAPBEXexcBad8 6 2 2 5" xfId="17911" xr:uid="{00000000-0005-0000-0000-0000E1170000}"/>
    <cellStyle name="SAPBEXexcBad8 6 2 2 6" xfId="23222" xr:uid="{00000000-0005-0000-0000-0000E2170000}"/>
    <cellStyle name="SAPBEXexcBad8 6 2 2 7" xfId="28421" xr:uid="{00000000-0005-0000-0000-0000E3170000}"/>
    <cellStyle name="SAPBEXexcBad8 6 2 3" xfId="1396" xr:uid="{00000000-0005-0000-0000-0000E4170000}"/>
    <cellStyle name="SAPBEXexcBad8 6 2 3 2" xfId="10576" xr:uid="{00000000-0005-0000-0000-0000E5170000}"/>
    <cellStyle name="SAPBEXexcBad8 6 2 3 3" xfId="12628" xr:uid="{00000000-0005-0000-0000-0000E6170000}"/>
    <cellStyle name="SAPBEXexcBad8 6 2 3 4" xfId="17913" xr:uid="{00000000-0005-0000-0000-0000E7170000}"/>
    <cellStyle name="SAPBEXexcBad8 6 2 3 5" xfId="23224" xr:uid="{00000000-0005-0000-0000-0000E8170000}"/>
    <cellStyle name="SAPBEXexcBad8 6 2 3 6" xfId="28423" xr:uid="{00000000-0005-0000-0000-0000E9170000}"/>
    <cellStyle name="SAPBEXexcBad8 6 2 4" xfId="10579" xr:uid="{00000000-0005-0000-0000-0000EA170000}"/>
    <cellStyle name="SAPBEXexcBad8 6 2 5" xfId="12625" xr:uid="{00000000-0005-0000-0000-0000EB170000}"/>
    <cellStyle name="SAPBEXexcBad8 6 2 6" xfId="17910" xr:uid="{00000000-0005-0000-0000-0000EC170000}"/>
    <cellStyle name="SAPBEXexcBad8 6 2 7" xfId="23221" xr:uid="{00000000-0005-0000-0000-0000ED170000}"/>
    <cellStyle name="SAPBEXexcBad8 6 2 8" xfId="28420" xr:uid="{00000000-0005-0000-0000-0000EE170000}"/>
    <cellStyle name="SAPBEXexcBad8 6 3" xfId="1397" xr:uid="{00000000-0005-0000-0000-0000EF170000}"/>
    <cellStyle name="SAPBEXexcBad8 6 3 2" xfId="1398" xr:uid="{00000000-0005-0000-0000-0000F0170000}"/>
    <cellStyle name="SAPBEXexcBad8 6 3 2 2" xfId="10574" xr:uid="{00000000-0005-0000-0000-0000F1170000}"/>
    <cellStyle name="SAPBEXexcBad8 6 3 2 3" xfId="12630" xr:uid="{00000000-0005-0000-0000-0000F2170000}"/>
    <cellStyle name="SAPBEXexcBad8 6 3 2 4" xfId="17915" xr:uid="{00000000-0005-0000-0000-0000F3170000}"/>
    <cellStyle name="SAPBEXexcBad8 6 3 2 5" xfId="23226" xr:uid="{00000000-0005-0000-0000-0000F4170000}"/>
    <cellStyle name="SAPBEXexcBad8 6 3 2 6" xfId="28425" xr:uid="{00000000-0005-0000-0000-0000F5170000}"/>
    <cellStyle name="SAPBEXexcBad8 6 3 3" xfId="10575" xr:uid="{00000000-0005-0000-0000-0000F6170000}"/>
    <cellStyle name="SAPBEXexcBad8 6 3 4" xfId="12629" xr:uid="{00000000-0005-0000-0000-0000F7170000}"/>
    <cellStyle name="SAPBEXexcBad8 6 3 5" xfId="17914" xr:uid="{00000000-0005-0000-0000-0000F8170000}"/>
    <cellStyle name="SAPBEXexcBad8 6 3 6" xfId="23225" xr:uid="{00000000-0005-0000-0000-0000F9170000}"/>
    <cellStyle name="SAPBEXexcBad8 6 3 7" xfId="28424" xr:uid="{00000000-0005-0000-0000-0000FA170000}"/>
    <cellStyle name="SAPBEXexcBad8 6 4" xfId="1399" xr:uid="{00000000-0005-0000-0000-0000FB170000}"/>
    <cellStyle name="SAPBEXexcBad8 6 4 2" xfId="1400" xr:uid="{00000000-0005-0000-0000-0000FC170000}"/>
    <cellStyle name="SAPBEXexcBad8 6 4 2 2" xfId="10572" xr:uid="{00000000-0005-0000-0000-0000FD170000}"/>
    <cellStyle name="SAPBEXexcBad8 6 4 2 3" xfId="12632" xr:uid="{00000000-0005-0000-0000-0000FE170000}"/>
    <cellStyle name="SAPBEXexcBad8 6 4 2 4" xfId="17917" xr:uid="{00000000-0005-0000-0000-0000FF170000}"/>
    <cellStyle name="SAPBEXexcBad8 6 4 2 5" xfId="23228" xr:uid="{00000000-0005-0000-0000-000000180000}"/>
    <cellStyle name="SAPBEXexcBad8 6 4 2 6" xfId="28427" xr:uid="{00000000-0005-0000-0000-000001180000}"/>
    <cellStyle name="SAPBEXexcBad8 6 4 3" xfId="10573" xr:uid="{00000000-0005-0000-0000-000002180000}"/>
    <cellStyle name="SAPBEXexcBad8 6 4 4" xfId="12631" xr:uid="{00000000-0005-0000-0000-000003180000}"/>
    <cellStyle name="SAPBEXexcBad8 6 4 5" xfId="17916" xr:uid="{00000000-0005-0000-0000-000004180000}"/>
    <cellStyle name="SAPBEXexcBad8 6 4 6" xfId="23227" xr:uid="{00000000-0005-0000-0000-000005180000}"/>
    <cellStyle name="SAPBEXexcBad8 6 4 7" xfId="28426" xr:uid="{00000000-0005-0000-0000-000006180000}"/>
    <cellStyle name="SAPBEXexcBad8 6 5" xfId="1401" xr:uid="{00000000-0005-0000-0000-000007180000}"/>
    <cellStyle name="SAPBEXexcBad8 6 5 2" xfId="10571" xr:uid="{00000000-0005-0000-0000-000008180000}"/>
    <cellStyle name="SAPBEXexcBad8 6 5 3" xfId="12633" xr:uid="{00000000-0005-0000-0000-000009180000}"/>
    <cellStyle name="SAPBEXexcBad8 6 5 4" xfId="17918" xr:uid="{00000000-0005-0000-0000-00000A180000}"/>
    <cellStyle name="SAPBEXexcBad8 6 5 5" xfId="23229" xr:uid="{00000000-0005-0000-0000-00000B180000}"/>
    <cellStyle name="SAPBEXexcBad8 6 5 6" xfId="28428" xr:uid="{00000000-0005-0000-0000-00000C180000}"/>
    <cellStyle name="SAPBEXexcBad8 6 6" xfId="10580" xr:uid="{00000000-0005-0000-0000-00000D180000}"/>
    <cellStyle name="SAPBEXexcBad8 6 7" xfId="12624" xr:uid="{00000000-0005-0000-0000-00000E180000}"/>
    <cellStyle name="SAPBEXexcBad8 6 8" xfId="17909" xr:uid="{00000000-0005-0000-0000-00000F180000}"/>
    <cellStyle name="SAPBEXexcBad8 6 9" xfId="23220" xr:uid="{00000000-0005-0000-0000-000010180000}"/>
    <cellStyle name="SAPBEXexcBad8 7" xfId="1402" xr:uid="{00000000-0005-0000-0000-000011180000}"/>
    <cellStyle name="SAPBEXexcBad8 7 2" xfId="1403" xr:uid="{00000000-0005-0000-0000-000012180000}"/>
    <cellStyle name="SAPBEXexcBad8 7 2 2" xfId="1404" xr:uid="{00000000-0005-0000-0000-000013180000}"/>
    <cellStyle name="SAPBEXexcBad8 7 2 2 2" xfId="10568" xr:uid="{00000000-0005-0000-0000-000014180000}"/>
    <cellStyle name="SAPBEXexcBad8 7 2 2 3" xfId="12636" xr:uid="{00000000-0005-0000-0000-000015180000}"/>
    <cellStyle name="SAPBEXexcBad8 7 2 2 4" xfId="17921" xr:uid="{00000000-0005-0000-0000-000016180000}"/>
    <cellStyle name="SAPBEXexcBad8 7 2 2 5" xfId="23232" xr:uid="{00000000-0005-0000-0000-000017180000}"/>
    <cellStyle name="SAPBEXexcBad8 7 2 2 6" xfId="28431" xr:uid="{00000000-0005-0000-0000-000018180000}"/>
    <cellStyle name="SAPBEXexcBad8 7 2 3" xfId="10569" xr:uid="{00000000-0005-0000-0000-000019180000}"/>
    <cellStyle name="SAPBEXexcBad8 7 2 4" xfId="12635" xr:uid="{00000000-0005-0000-0000-00001A180000}"/>
    <cellStyle name="SAPBEXexcBad8 7 2 5" xfId="17920" xr:uid="{00000000-0005-0000-0000-00001B180000}"/>
    <cellStyle name="SAPBEXexcBad8 7 2 6" xfId="23231" xr:uid="{00000000-0005-0000-0000-00001C180000}"/>
    <cellStyle name="SAPBEXexcBad8 7 2 7" xfId="28430" xr:uid="{00000000-0005-0000-0000-00001D180000}"/>
    <cellStyle name="SAPBEXexcBad8 7 3" xfId="1405" xr:uid="{00000000-0005-0000-0000-00001E180000}"/>
    <cellStyle name="SAPBEXexcBad8 7 3 2" xfId="10567" xr:uid="{00000000-0005-0000-0000-00001F180000}"/>
    <cellStyle name="SAPBEXexcBad8 7 3 3" xfId="12637" xr:uid="{00000000-0005-0000-0000-000020180000}"/>
    <cellStyle name="SAPBEXexcBad8 7 3 4" xfId="17922" xr:uid="{00000000-0005-0000-0000-000021180000}"/>
    <cellStyle name="SAPBEXexcBad8 7 3 5" xfId="23233" xr:uid="{00000000-0005-0000-0000-000022180000}"/>
    <cellStyle name="SAPBEXexcBad8 7 3 6" xfId="28432" xr:uid="{00000000-0005-0000-0000-000023180000}"/>
    <cellStyle name="SAPBEXexcBad8 7 4" xfId="10570" xr:uid="{00000000-0005-0000-0000-000024180000}"/>
    <cellStyle name="SAPBEXexcBad8 7 5" xfId="12634" xr:uid="{00000000-0005-0000-0000-000025180000}"/>
    <cellStyle name="SAPBEXexcBad8 7 6" xfId="17919" xr:uid="{00000000-0005-0000-0000-000026180000}"/>
    <cellStyle name="SAPBEXexcBad8 7 7" xfId="23230" xr:uid="{00000000-0005-0000-0000-000027180000}"/>
    <cellStyle name="SAPBEXexcBad8 7 8" xfId="28429" xr:uid="{00000000-0005-0000-0000-000028180000}"/>
    <cellStyle name="SAPBEXexcBad8 8" xfId="1406" xr:uid="{00000000-0005-0000-0000-000029180000}"/>
    <cellStyle name="SAPBEXexcBad8 8 2" xfId="1407" xr:uid="{00000000-0005-0000-0000-00002A180000}"/>
    <cellStyle name="SAPBEXexcBad8 8 2 2" xfId="10565" xr:uid="{00000000-0005-0000-0000-00002B180000}"/>
    <cellStyle name="SAPBEXexcBad8 8 2 3" xfId="12639" xr:uid="{00000000-0005-0000-0000-00002C180000}"/>
    <cellStyle name="SAPBEXexcBad8 8 2 4" xfId="17924" xr:uid="{00000000-0005-0000-0000-00002D180000}"/>
    <cellStyle name="SAPBEXexcBad8 8 2 5" xfId="23235" xr:uid="{00000000-0005-0000-0000-00002E180000}"/>
    <cellStyle name="SAPBEXexcBad8 8 2 6" xfId="28434" xr:uid="{00000000-0005-0000-0000-00002F180000}"/>
    <cellStyle name="SAPBEXexcBad8 8 3" xfId="10566" xr:uid="{00000000-0005-0000-0000-000030180000}"/>
    <cellStyle name="SAPBEXexcBad8 8 4" xfId="12638" xr:uid="{00000000-0005-0000-0000-000031180000}"/>
    <cellStyle name="SAPBEXexcBad8 8 5" xfId="17923" xr:uid="{00000000-0005-0000-0000-000032180000}"/>
    <cellStyle name="SAPBEXexcBad8 8 6" xfId="23234" xr:uid="{00000000-0005-0000-0000-000033180000}"/>
    <cellStyle name="SAPBEXexcBad8 8 7" xfId="28433" xr:uid="{00000000-0005-0000-0000-000034180000}"/>
    <cellStyle name="SAPBEXexcBad8 9" xfId="11721" xr:uid="{00000000-0005-0000-0000-000035180000}"/>
    <cellStyle name="SAPBEXexcBad9" xfId="87" xr:uid="{00000000-0005-0000-0000-000036180000}"/>
    <cellStyle name="SAPBEXexcBad9 10" xfId="11930" xr:uid="{00000000-0005-0000-0000-000037180000}"/>
    <cellStyle name="SAPBEXexcBad9 11" xfId="17077" xr:uid="{00000000-0005-0000-0000-000038180000}"/>
    <cellStyle name="SAPBEXexcBad9 12" xfId="22358" xr:uid="{00000000-0005-0000-0000-000039180000}"/>
    <cellStyle name="SAPBEXexcBad9 13" xfId="27669" xr:uid="{00000000-0005-0000-0000-00003A180000}"/>
    <cellStyle name="SAPBEXexcBad9 2" xfId="1408" xr:uid="{00000000-0005-0000-0000-00003B180000}"/>
    <cellStyle name="SAPBEXexcBad9 2 10" xfId="28435" xr:uid="{00000000-0005-0000-0000-00003C180000}"/>
    <cellStyle name="SAPBEXexcBad9 2 2" xfId="1409" xr:uid="{00000000-0005-0000-0000-00003D180000}"/>
    <cellStyle name="SAPBEXexcBad9 2 2 2" xfId="1410" xr:uid="{00000000-0005-0000-0000-00003E180000}"/>
    <cellStyle name="SAPBEXexcBad9 2 2 2 10" xfId="28437" xr:uid="{00000000-0005-0000-0000-00003F180000}"/>
    <cellStyle name="SAPBEXexcBad9 2 2 2 2" xfId="1411" xr:uid="{00000000-0005-0000-0000-000040180000}"/>
    <cellStyle name="SAPBEXexcBad9 2 2 2 2 2" xfId="1412" xr:uid="{00000000-0005-0000-0000-000041180000}"/>
    <cellStyle name="SAPBEXexcBad9 2 2 2 2 2 2" xfId="1413" xr:uid="{00000000-0005-0000-0000-000042180000}"/>
    <cellStyle name="SAPBEXexcBad9 2 2 2 2 2 2 2" xfId="10559" xr:uid="{00000000-0005-0000-0000-000043180000}"/>
    <cellStyle name="SAPBEXexcBad9 2 2 2 2 2 2 3" xfId="12645" xr:uid="{00000000-0005-0000-0000-000044180000}"/>
    <cellStyle name="SAPBEXexcBad9 2 2 2 2 2 2 4" xfId="17930" xr:uid="{00000000-0005-0000-0000-000045180000}"/>
    <cellStyle name="SAPBEXexcBad9 2 2 2 2 2 2 5" xfId="23241" xr:uid="{00000000-0005-0000-0000-000046180000}"/>
    <cellStyle name="SAPBEXexcBad9 2 2 2 2 2 2 6" xfId="28440" xr:uid="{00000000-0005-0000-0000-000047180000}"/>
    <cellStyle name="SAPBEXexcBad9 2 2 2 2 2 3" xfId="10560" xr:uid="{00000000-0005-0000-0000-000048180000}"/>
    <cellStyle name="SAPBEXexcBad9 2 2 2 2 2 4" xfId="12644" xr:uid="{00000000-0005-0000-0000-000049180000}"/>
    <cellStyle name="SAPBEXexcBad9 2 2 2 2 2 5" xfId="17929" xr:uid="{00000000-0005-0000-0000-00004A180000}"/>
    <cellStyle name="SAPBEXexcBad9 2 2 2 2 2 6" xfId="23240" xr:uid="{00000000-0005-0000-0000-00004B180000}"/>
    <cellStyle name="SAPBEXexcBad9 2 2 2 2 2 7" xfId="28439" xr:uid="{00000000-0005-0000-0000-00004C180000}"/>
    <cellStyle name="SAPBEXexcBad9 2 2 2 2 3" xfId="1414" xr:uid="{00000000-0005-0000-0000-00004D180000}"/>
    <cellStyle name="SAPBEXexcBad9 2 2 2 2 3 2" xfId="10558" xr:uid="{00000000-0005-0000-0000-00004E180000}"/>
    <cellStyle name="SAPBEXexcBad9 2 2 2 2 3 3" xfId="12646" xr:uid="{00000000-0005-0000-0000-00004F180000}"/>
    <cellStyle name="SAPBEXexcBad9 2 2 2 2 3 4" xfId="17931" xr:uid="{00000000-0005-0000-0000-000050180000}"/>
    <cellStyle name="SAPBEXexcBad9 2 2 2 2 3 5" xfId="23242" xr:uid="{00000000-0005-0000-0000-000051180000}"/>
    <cellStyle name="SAPBEXexcBad9 2 2 2 2 3 6" xfId="28441" xr:uid="{00000000-0005-0000-0000-000052180000}"/>
    <cellStyle name="SAPBEXexcBad9 2 2 2 2 4" xfId="10561" xr:uid="{00000000-0005-0000-0000-000053180000}"/>
    <cellStyle name="SAPBEXexcBad9 2 2 2 2 5" xfId="12643" xr:uid="{00000000-0005-0000-0000-000054180000}"/>
    <cellStyle name="SAPBEXexcBad9 2 2 2 2 6" xfId="17928" xr:uid="{00000000-0005-0000-0000-000055180000}"/>
    <cellStyle name="SAPBEXexcBad9 2 2 2 2 7" xfId="23239" xr:uid="{00000000-0005-0000-0000-000056180000}"/>
    <cellStyle name="SAPBEXexcBad9 2 2 2 2 8" xfId="28438" xr:uid="{00000000-0005-0000-0000-000057180000}"/>
    <cellStyle name="SAPBEXexcBad9 2 2 2 3" xfId="1415" xr:uid="{00000000-0005-0000-0000-000058180000}"/>
    <cellStyle name="SAPBEXexcBad9 2 2 2 3 2" xfId="1416" xr:uid="{00000000-0005-0000-0000-000059180000}"/>
    <cellStyle name="SAPBEXexcBad9 2 2 2 3 2 2" xfId="1417" xr:uid="{00000000-0005-0000-0000-00005A180000}"/>
    <cellStyle name="SAPBEXexcBad9 2 2 2 3 2 2 2" xfId="10555" xr:uid="{00000000-0005-0000-0000-00005B180000}"/>
    <cellStyle name="SAPBEXexcBad9 2 2 2 3 2 2 3" xfId="12649" xr:uid="{00000000-0005-0000-0000-00005C180000}"/>
    <cellStyle name="SAPBEXexcBad9 2 2 2 3 2 2 4" xfId="17934" xr:uid="{00000000-0005-0000-0000-00005D180000}"/>
    <cellStyle name="SAPBEXexcBad9 2 2 2 3 2 2 5" xfId="23245" xr:uid="{00000000-0005-0000-0000-00005E180000}"/>
    <cellStyle name="SAPBEXexcBad9 2 2 2 3 2 2 6" xfId="28444" xr:uid="{00000000-0005-0000-0000-00005F180000}"/>
    <cellStyle name="SAPBEXexcBad9 2 2 2 3 2 3" xfId="10556" xr:uid="{00000000-0005-0000-0000-000060180000}"/>
    <cellStyle name="SAPBEXexcBad9 2 2 2 3 2 4" xfId="12648" xr:uid="{00000000-0005-0000-0000-000061180000}"/>
    <cellStyle name="SAPBEXexcBad9 2 2 2 3 2 5" xfId="17933" xr:uid="{00000000-0005-0000-0000-000062180000}"/>
    <cellStyle name="SAPBEXexcBad9 2 2 2 3 2 6" xfId="23244" xr:uid="{00000000-0005-0000-0000-000063180000}"/>
    <cellStyle name="SAPBEXexcBad9 2 2 2 3 2 7" xfId="28443" xr:uid="{00000000-0005-0000-0000-000064180000}"/>
    <cellStyle name="SAPBEXexcBad9 2 2 2 3 3" xfId="1418" xr:uid="{00000000-0005-0000-0000-000065180000}"/>
    <cellStyle name="SAPBEXexcBad9 2 2 2 3 3 2" xfId="10554" xr:uid="{00000000-0005-0000-0000-000066180000}"/>
    <cellStyle name="SAPBEXexcBad9 2 2 2 3 3 3" xfId="12650" xr:uid="{00000000-0005-0000-0000-000067180000}"/>
    <cellStyle name="SAPBEXexcBad9 2 2 2 3 3 4" xfId="17935" xr:uid="{00000000-0005-0000-0000-000068180000}"/>
    <cellStyle name="SAPBEXexcBad9 2 2 2 3 3 5" xfId="23246" xr:uid="{00000000-0005-0000-0000-000069180000}"/>
    <cellStyle name="SAPBEXexcBad9 2 2 2 3 3 6" xfId="28445" xr:uid="{00000000-0005-0000-0000-00006A180000}"/>
    <cellStyle name="SAPBEXexcBad9 2 2 2 3 4" xfId="10557" xr:uid="{00000000-0005-0000-0000-00006B180000}"/>
    <cellStyle name="SAPBEXexcBad9 2 2 2 3 5" xfId="12647" xr:uid="{00000000-0005-0000-0000-00006C180000}"/>
    <cellStyle name="SAPBEXexcBad9 2 2 2 3 6" xfId="17932" xr:uid="{00000000-0005-0000-0000-00006D180000}"/>
    <cellStyle name="SAPBEXexcBad9 2 2 2 3 7" xfId="23243" xr:uid="{00000000-0005-0000-0000-00006E180000}"/>
    <cellStyle name="SAPBEXexcBad9 2 2 2 3 8" xfId="28442" xr:uid="{00000000-0005-0000-0000-00006F180000}"/>
    <cellStyle name="SAPBEXexcBad9 2 2 2 4" xfId="1419" xr:uid="{00000000-0005-0000-0000-000070180000}"/>
    <cellStyle name="SAPBEXexcBad9 2 2 2 4 2" xfId="1420" xr:uid="{00000000-0005-0000-0000-000071180000}"/>
    <cellStyle name="SAPBEXexcBad9 2 2 2 4 2 2" xfId="10552" xr:uid="{00000000-0005-0000-0000-000072180000}"/>
    <cellStyle name="SAPBEXexcBad9 2 2 2 4 2 3" xfId="12652" xr:uid="{00000000-0005-0000-0000-000073180000}"/>
    <cellStyle name="SAPBEXexcBad9 2 2 2 4 2 4" xfId="17937" xr:uid="{00000000-0005-0000-0000-000074180000}"/>
    <cellStyle name="SAPBEXexcBad9 2 2 2 4 2 5" xfId="23248" xr:uid="{00000000-0005-0000-0000-000075180000}"/>
    <cellStyle name="SAPBEXexcBad9 2 2 2 4 2 6" xfId="28447" xr:uid="{00000000-0005-0000-0000-000076180000}"/>
    <cellStyle name="SAPBEXexcBad9 2 2 2 4 3" xfId="10553" xr:uid="{00000000-0005-0000-0000-000077180000}"/>
    <cellStyle name="SAPBEXexcBad9 2 2 2 4 4" xfId="12651" xr:uid="{00000000-0005-0000-0000-000078180000}"/>
    <cellStyle name="SAPBEXexcBad9 2 2 2 4 5" xfId="17936" xr:uid="{00000000-0005-0000-0000-000079180000}"/>
    <cellStyle name="SAPBEXexcBad9 2 2 2 4 6" xfId="23247" xr:uid="{00000000-0005-0000-0000-00007A180000}"/>
    <cellStyle name="SAPBEXexcBad9 2 2 2 4 7" xfId="28446" xr:uid="{00000000-0005-0000-0000-00007B180000}"/>
    <cellStyle name="SAPBEXexcBad9 2 2 2 5" xfId="1421" xr:uid="{00000000-0005-0000-0000-00007C180000}"/>
    <cellStyle name="SAPBEXexcBad9 2 2 2 5 2" xfId="10551" xr:uid="{00000000-0005-0000-0000-00007D180000}"/>
    <cellStyle name="SAPBEXexcBad9 2 2 2 5 3" xfId="12653" xr:uid="{00000000-0005-0000-0000-00007E180000}"/>
    <cellStyle name="SAPBEXexcBad9 2 2 2 5 4" xfId="17938" xr:uid="{00000000-0005-0000-0000-00007F180000}"/>
    <cellStyle name="SAPBEXexcBad9 2 2 2 5 5" xfId="23249" xr:uid="{00000000-0005-0000-0000-000080180000}"/>
    <cellStyle name="SAPBEXexcBad9 2 2 2 5 6" xfId="28448" xr:uid="{00000000-0005-0000-0000-000081180000}"/>
    <cellStyle name="SAPBEXexcBad9 2 2 2 6" xfId="10562" xr:uid="{00000000-0005-0000-0000-000082180000}"/>
    <cellStyle name="SAPBEXexcBad9 2 2 2 7" xfId="12642" xr:uid="{00000000-0005-0000-0000-000083180000}"/>
    <cellStyle name="SAPBEXexcBad9 2 2 2 8" xfId="17927" xr:uid="{00000000-0005-0000-0000-000084180000}"/>
    <cellStyle name="SAPBEXexcBad9 2 2 2 9" xfId="23238" xr:uid="{00000000-0005-0000-0000-000085180000}"/>
    <cellStyle name="SAPBEXexcBad9 2 2 3" xfId="1422" xr:uid="{00000000-0005-0000-0000-000086180000}"/>
    <cellStyle name="SAPBEXexcBad9 2 2 3 2" xfId="1423" xr:uid="{00000000-0005-0000-0000-000087180000}"/>
    <cellStyle name="SAPBEXexcBad9 2 2 3 2 2" xfId="1424" xr:uid="{00000000-0005-0000-0000-000088180000}"/>
    <cellStyle name="SAPBEXexcBad9 2 2 3 2 2 2" xfId="10548" xr:uid="{00000000-0005-0000-0000-000089180000}"/>
    <cellStyle name="SAPBEXexcBad9 2 2 3 2 2 3" xfId="12656" xr:uid="{00000000-0005-0000-0000-00008A180000}"/>
    <cellStyle name="SAPBEXexcBad9 2 2 3 2 2 4" xfId="17941" xr:uid="{00000000-0005-0000-0000-00008B180000}"/>
    <cellStyle name="SAPBEXexcBad9 2 2 3 2 2 5" xfId="23252" xr:uid="{00000000-0005-0000-0000-00008C180000}"/>
    <cellStyle name="SAPBEXexcBad9 2 2 3 2 2 6" xfId="28451" xr:uid="{00000000-0005-0000-0000-00008D180000}"/>
    <cellStyle name="SAPBEXexcBad9 2 2 3 2 3" xfId="10549" xr:uid="{00000000-0005-0000-0000-00008E180000}"/>
    <cellStyle name="SAPBEXexcBad9 2 2 3 2 4" xfId="12655" xr:uid="{00000000-0005-0000-0000-00008F180000}"/>
    <cellStyle name="SAPBEXexcBad9 2 2 3 2 5" xfId="17940" xr:uid="{00000000-0005-0000-0000-000090180000}"/>
    <cellStyle name="SAPBEXexcBad9 2 2 3 2 6" xfId="23251" xr:uid="{00000000-0005-0000-0000-000091180000}"/>
    <cellStyle name="SAPBEXexcBad9 2 2 3 2 7" xfId="28450" xr:uid="{00000000-0005-0000-0000-000092180000}"/>
    <cellStyle name="SAPBEXexcBad9 2 2 3 3" xfId="1425" xr:uid="{00000000-0005-0000-0000-000093180000}"/>
    <cellStyle name="SAPBEXexcBad9 2 2 3 3 2" xfId="10547" xr:uid="{00000000-0005-0000-0000-000094180000}"/>
    <cellStyle name="SAPBEXexcBad9 2 2 3 3 3" xfId="12657" xr:uid="{00000000-0005-0000-0000-000095180000}"/>
    <cellStyle name="SAPBEXexcBad9 2 2 3 3 4" xfId="17942" xr:uid="{00000000-0005-0000-0000-000096180000}"/>
    <cellStyle name="SAPBEXexcBad9 2 2 3 3 5" xfId="23253" xr:uid="{00000000-0005-0000-0000-000097180000}"/>
    <cellStyle name="SAPBEXexcBad9 2 2 3 3 6" xfId="28452" xr:uid="{00000000-0005-0000-0000-000098180000}"/>
    <cellStyle name="SAPBEXexcBad9 2 2 3 4" xfId="10550" xr:uid="{00000000-0005-0000-0000-000099180000}"/>
    <cellStyle name="SAPBEXexcBad9 2 2 3 5" xfId="12654" xr:uid="{00000000-0005-0000-0000-00009A180000}"/>
    <cellStyle name="SAPBEXexcBad9 2 2 3 6" xfId="17939" xr:uid="{00000000-0005-0000-0000-00009B180000}"/>
    <cellStyle name="SAPBEXexcBad9 2 2 3 7" xfId="23250" xr:uid="{00000000-0005-0000-0000-00009C180000}"/>
    <cellStyle name="SAPBEXexcBad9 2 2 3 8" xfId="28449" xr:uid="{00000000-0005-0000-0000-00009D180000}"/>
    <cellStyle name="SAPBEXexcBad9 2 2 4" xfId="10563" xr:uid="{00000000-0005-0000-0000-00009E180000}"/>
    <cellStyle name="SAPBEXexcBad9 2 2 5" xfId="12641" xr:uid="{00000000-0005-0000-0000-00009F180000}"/>
    <cellStyle name="SAPBEXexcBad9 2 2 6" xfId="17926" xr:uid="{00000000-0005-0000-0000-0000A0180000}"/>
    <cellStyle name="SAPBEXexcBad9 2 2 7" xfId="23237" xr:uid="{00000000-0005-0000-0000-0000A1180000}"/>
    <cellStyle name="SAPBEXexcBad9 2 2 8" xfId="28436" xr:uid="{00000000-0005-0000-0000-0000A2180000}"/>
    <cellStyle name="SAPBEXexcBad9 2 3" xfId="1426" xr:uid="{00000000-0005-0000-0000-0000A3180000}"/>
    <cellStyle name="SAPBEXexcBad9 2 3 10" xfId="28453" xr:uid="{00000000-0005-0000-0000-0000A4180000}"/>
    <cellStyle name="SAPBEXexcBad9 2 3 2" xfId="1427" xr:uid="{00000000-0005-0000-0000-0000A5180000}"/>
    <cellStyle name="SAPBEXexcBad9 2 3 2 2" xfId="1428" xr:uid="{00000000-0005-0000-0000-0000A6180000}"/>
    <cellStyle name="SAPBEXexcBad9 2 3 2 2 2" xfId="1429" xr:uid="{00000000-0005-0000-0000-0000A7180000}"/>
    <cellStyle name="SAPBEXexcBad9 2 3 2 2 2 2" xfId="10543" xr:uid="{00000000-0005-0000-0000-0000A8180000}"/>
    <cellStyle name="SAPBEXexcBad9 2 3 2 2 2 3" xfId="12661" xr:uid="{00000000-0005-0000-0000-0000A9180000}"/>
    <cellStyle name="SAPBEXexcBad9 2 3 2 2 2 4" xfId="17946" xr:uid="{00000000-0005-0000-0000-0000AA180000}"/>
    <cellStyle name="SAPBEXexcBad9 2 3 2 2 2 5" xfId="23257" xr:uid="{00000000-0005-0000-0000-0000AB180000}"/>
    <cellStyle name="SAPBEXexcBad9 2 3 2 2 2 6" xfId="28456" xr:uid="{00000000-0005-0000-0000-0000AC180000}"/>
    <cellStyle name="SAPBEXexcBad9 2 3 2 2 3" xfId="10544" xr:uid="{00000000-0005-0000-0000-0000AD180000}"/>
    <cellStyle name="SAPBEXexcBad9 2 3 2 2 4" xfId="12660" xr:uid="{00000000-0005-0000-0000-0000AE180000}"/>
    <cellStyle name="SAPBEXexcBad9 2 3 2 2 5" xfId="17945" xr:uid="{00000000-0005-0000-0000-0000AF180000}"/>
    <cellStyle name="SAPBEXexcBad9 2 3 2 2 6" xfId="23256" xr:uid="{00000000-0005-0000-0000-0000B0180000}"/>
    <cellStyle name="SAPBEXexcBad9 2 3 2 2 7" xfId="28455" xr:uid="{00000000-0005-0000-0000-0000B1180000}"/>
    <cellStyle name="SAPBEXexcBad9 2 3 2 3" xfId="1430" xr:uid="{00000000-0005-0000-0000-0000B2180000}"/>
    <cellStyle name="SAPBEXexcBad9 2 3 2 3 2" xfId="10542" xr:uid="{00000000-0005-0000-0000-0000B3180000}"/>
    <cellStyle name="SAPBEXexcBad9 2 3 2 3 3" xfId="12662" xr:uid="{00000000-0005-0000-0000-0000B4180000}"/>
    <cellStyle name="SAPBEXexcBad9 2 3 2 3 4" xfId="17947" xr:uid="{00000000-0005-0000-0000-0000B5180000}"/>
    <cellStyle name="SAPBEXexcBad9 2 3 2 3 5" xfId="23258" xr:uid="{00000000-0005-0000-0000-0000B6180000}"/>
    <cellStyle name="SAPBEXexcBad9 2 3 2 3 6" xfId="28457" xr:uid="{00000000-0005-0000-0000-0000B7180000}"/>
    <cellStyle name="SAPBEXexcBad9 2 3 2 4" xfId="10545" xr:uid="{00000000-0005-0000-0000-0000B8180000}"/>
    <cellStyle name="SAPBEXexcBad9 2 3 2 5" xfId="12659" xr:uid="{00000000-0005-0000-0000-0000B9180000}"/>
    <cellStyle name="SAPBEXexcBad9 2 3 2 6" xfId="17944" xr:uid="{00000000-0005-0000-0000-0000BA180000}"/>
    <cellStyle name="SAPBEXexcBad9 2 3 2 7" xfId="23255" xr:uid="{00000000-0005-0000-0000-0000BB180000}"/>
    <cellStyle name="SAPBEXexcBad9 2 3 2 8" xfId="28454" xr:uid="{00000000-0005-0000-0000-0000BC180000}"/>
    <cellStyle name="SAPBEXexcBad9 2 3 3" xfId="1431" xr:uid="{00000000-0005-0000-0000-0000BD180000}"/>
    <cellStyle name="SAPBEXexcBad9 2 3 3 2" xfId="1432" xr:uid="{00000000-0005-0000-0000-0000BE180000}"/>
    <cellStyle name="SAPBEXexcBad9 2 3 3 2 2" xfId="1433" xr:uid="{00000000-0005-0000-0000-0000BF180000}"/>
    <cellStyle name="SAPBEXexcBad9 2 3 3 2 2 2" xfId="10539" xr:uid="{00000000-0005-0000-0000-0000C0180000}"/>
    <cellStyle name="SAPBEXexcBad9 2 3 3 2 2 3" xfId="12665" xr:uid="{00000000-0005-0000-0000-0000C1180000}"/>
    <cellStyle name="SAPBEXexcBad9 2 3 3 2 2 4" xfId="17950" xr:uid="{00000000-0005-0000-0000-0000C2180000}"/>
    <cellStyle name="SAPBEXexcBad9 2 3 3 2 2 5" xfId="23261" xr:uid="{00000000-0005-0000-0000-0000C3180000}"/>
    <cellStyle name="SAPBEXexcBad9 2 3 3 2 2 6" xfId="28460" xr:uid="{00000000-0005-0000-0000-0000C4180000}"/>
    <cellStyle name="SAPBEXexcBad9 2 3 3 2 3" xfId="10540" xr:uid="{00000000-0005-0000-0000-0000C5180000}"/>
    <cellStyle name="SAPBEXexcBad9 2 3 3 2 4" xfId="12664" xr:uid="{00000000-0005-0000-0000-0000C6180000}"/>
    <cellStyle name="SAPBEXexcBad9 2 3 3 2 5" xfId="17949" xr:uid="{00000000-0005-0000-0000-0000C7180000}"/>
    <cellStyle name="SAPBEXexcBad9 2 3 3 2 6" xfId="23260" xr:uid="{00000000-0005-0000-0000-0000C8180000}"/>
    <cellStyle name="SAPBEXexcBad9 2 3 3 2 7" xfId="28459" xr:uid="{00000000-0005-0000-0000-0000C9180000}"/>
    <cellStyle name="SAPBEXexcBad9 2 3 3 3" xfId="1434" xr:uid="{00000000-0005-0000-0000-0000CA180000}"/>
    <cellStyle name="SAPBEXexcBad9 2 3 3 3 2" xfId="10538" xr:uid="{00000000-0005-0000-0000-0000CB180000}"/>
    <cellStyle name="SAPBEXexcBad9 2 3 3 3 3" xfId="12666" xr:uid="{00000000-0005-0000-0000-0000CC180000}"/>
    <cellStyle name="SAPBEXexcBad9 2 3 3 3 4" xfId="17951" xr:uid="{00000000-0005-0000-0000-0000CD180000}"/>
    <cellStyle name="SAPBEXexcBad9 2 3 3 3 5" xfId="23262" xr:uid="{00000000-0005-0000-0000-0000CE180000}"/>
    <cellStyle name="SAPBEXexcBad9 2 3 3 3 6" xfId="28461" xr:uid="{00000000-0005-0000-0000-0000CF180000}"/>
    <cellStyle name="SAPBEXexcBad9 2 3 3 4" xfId="10541" xr:uid="{00000000-0005-0000-0000-0000D0180000}"/>
    <cellStyle name="SAPBEXexcBad9 2 3 3 5" xfId="12663" xr:uid="{00000000-0005-0000-0000-0000D1180000}"/>
    <cellStyle name="SAPBEXexcBad9 2 3 3 6" xfId="17948" xr:uid="{00000000-0005-0000-0000-0000D2180000}"/>
    <cellStyle name="SAPBEXexcBad9 2 3 3 7" xfId="23259" xr:uid="{00000000-0005-0000-0000-0000D3180000}"/>
    <cellStyle name="SAPBEXexcBad9 2 3 3 8" xfId="28458" xr:uid="{00000000-0005-0000-0000-0000D4180000}"/>
    <cellStyle name="SAPBEXexcBad9 2 3 4" xfId="1435" xr:uid="{00000000-0005-0000-0000-0000D5180000}"/>
    <cellStyle name="SAPBEXexcBad9 2 3 4 2" xfId="1436" xr:uid="{00000000-0005-0000-0000-0000D6180000}"/>
    <cellStyle name="SAPBEXexcBad9 2 3 4 2 2" xfId="10536" xr:uid="{00000000-0005-0000-0000-0000D7180000}"/>
    <cellStyle name="SAPBEXexcBad9 2 3 4 2 3" xfId="12668" xr:uid="{00000000-0005-0000-0000-0000D8180000}"/>
    <cellStyle name="SAPBEXexcBad9 2 3 4 2 4" xfId="17953" xr:uid="{00000000-0005-0000-0000-0000D9180000}"/>
    <cellStyle name="SAPBEXexcBad9 2 3 4 2 5" xfId="23264" xr:uid="{00000000-0005-0000-0000-0000DA180000}"/>
    <cellStyle name="SAPBEXexcBad9 2 3 4 2 6" xfId="28463" xr:uid="{00000000-0005-0000-0000-0000DB180000}"/>
    <cellStyle name="SAPBEXexcBad9 2 3 4 3" xfId="10537" xr:uid="{00000000-0005-0000-0000-0000DC180000}"/>
    <cellStyle name="SAPBEXexcBad9 2 3 4 4" xfId="12667" xr:uid="{00000000-0005-0000-0000-0000DD180000}"/>
    <cellStyle name="SAPBEXexcBad9 2 3 4 5" xfId="17952" xr:uid="{00000000-0005-0000-0000-0000DE180000}"/>
    <cellStyle name="SAPBEXexcBad9 2 3 4 6" xfId="23263" xr:uid="{00000000-0005-0000-0000-0000DF180000}"/>
    <cellStyle name="SAPBEXexcBad9 2 3 4 7" xfId="28462" xr:uid="{00000000-0005-0000-0000-0000E0180000}"/>
    <cellStyle name="SAPBEXexcBad9 2 3 5" xfId="1437" xr:uid="{00000000-0005-0000-0000-0000E1180000}"/>
    <cellStyle name="SAPBEXexcBad9 2 3 5 2" xfId="277" xr:uid="{00000000-0005-0000-0000-0000E2180000}"/>
    <cellStyle name="SAPBEXexcBad9 2 3 5 3" xfId="12669" xr:uid="{00000000-0005-0000-0000-0000E3180000}"/>
    <cellStyle name="SAPBEXexcBad9 2 3 5 4" xfId="17954" xr:uid="{00000000-0005-0000-0000-0000E4180000}"/>
    <cellStyle name="SAPBEXexcBad9 2 3 5 5" xfId="23265" xr:uid="{00000000-0005-0000-0000-0000E5180000}"/>
    <cellStyle name="SAPBEXexcBad9 2 3 5 6" xfId="28464" xr:uid="{00000000-0005-0000-0000-0000E6180000}"/>
    <cellStyle name="SAPBEXexcBad9 2 3 6" xfId="10546" xr:uid="{00000000-0005-0000-0000-0000E7180000}"/>
    <cellStyle name="SAPBEXexcBad9 2 3 7" xfId="12658" xr:uid="{00000000-0005-0000-0000-0000E8180000}"/>
    <cellStyle name="SAPBEXexcBad9 2 3 8" xfId="17943" xr:uid="{00000000-0005-0000-0000-0000E9180000}"/>
    <cellStyle name="SAPBEXexcBad9 2 3 9" xfId="23254" xr:uid="{00000000-0005-0000-0000-0000EA180000}"/>
    <cellStyle name="SAPBEXexcBad9 2 4" xfId="1438" xr:uid="{00000000-0005-0000-0000-0000EB180000}"/>
    <cellStyle name="SAPBEXexcBad9 2 4 2" xfId="1439" xr:uid="{00000000-0005-0000-0000-0000EC180000}"/>
    <cellStyle name="SAPBEXexcBad9 2 4 2 2" xfId="1440" xr:uid="{00000000-0005-0000-0000-0000ED180000}"/>
    <cellStyle name="SAPBEXexcBad9 2 4 2 2 2" xfId="10533" xr:uid="{00000000-0005-0000-0000-0000EE180000}"/>
    <cellStyle name="SAPBEXexcBad9 2 4 2 2 3" xfId="12672" xr:uid="{00000000-0005-0000-0000-0000EF180000}"/>
    <cellStyle name="SAPBEXexcBad9 2 4 2 2 4" xfId="17957" xr:uid="{00000000-0005-0000-0000-0000F0180000}"/>
    <cellStyle name="SAPBEXexcBad9 2 4 2 2 5" xfId="23268" xr:uid="{00000000-0005-0000-0000-0000F1180000}"/>
    <cellStyle name="SAPBEXexcBad9 2 4 2 2 6" xfId="28467" xr:uid="{00000000-0005-0000-0000-0000F2180000}"/>
    <cellStyle name="SAPBEXexcBad9 2 4 2 3" xfId="10534" xr:uid="{00000000-0005-0000-0000-0000F3180000}"/>
    <cellStyle name="SAPBEXexcBad9 2 4 2 4" xfId="12671" xr:uid="{00000000-0005-0000-0000-0000F4180000}"/>
    <cellStyle name="SAPBEXexcBad9 2 4 2 5" xfId="17956" xr:uid="{00000000-0005-0000-0000-0000F5180000}"/>
    <cellStyle name="SAPBEXexcBad9 2 4 2 6" xfId="23267" xr:uid="{00000000-0005-0000-0000-0000F6180000}"/>
    <cellStyle name="SAPBEXexcBad9 2 4 2 7" xfId="28466" xr:uid="{00000000-0005-0000-0000-0000F7180000}"/>
    <cellStyle name="SAPBEXexcBad9 2 4 3" xfId="1441" xr:uid="{00000000-0005-0000-0000-0000F8180000}"/>
    <cellStyle name="SAPBEXexcBad9 2 4 3 2" xfId="10532" xr:uid="{00000000-0005-0000-0000-0000F9180000}"/>
    <cellStyle name="SAPBEXexcBad9 2 4 3 3" xfId="12673" xr:uid="{00000000-0005-0000-0000-0000FA180000}"/>
    <cellStyle name="SAPBEXexcBad9 2 4 3 4" xfId="17958" xr:uid="{00000000-0005-0000-0000-0000FB180000}"/>
    <cellStyle name="SAPBEXexcBad9 2 4 3 5" xfId="23269" xr:uid="{00000000-0005-0000-0000-0000FC180000}"/>
    <cellStyle name="SAPBEXexcBad9 2 4 3 6" xfId="28468" xr:uid="{00000000-0005-0000-0000-0000FD180000}"/>
    <cellStyle name="SAPBEXexcBad9 2 4 4" xfId="10535" xr:uid="{00000000-0005-0000-0000-0000FE180000}"/>
    <cellStyle name="SAPBEXexcBad9 2 4 5" xfId="12670" xr:uid="{00000000-0005-0000-0000-0000FF180000}"/>
    <cellStyle name="SAPBEXexcBad9 2 4 6" xfId="17955" xr:uid="{00000000-0005-0000-0000-000000190000}"/>
    <cellStyle name="SAPBEXexcBad9 2 4 7" xfId="23266" xr:uid="{00000000-0005-0000-0000-000001190000}"/>
    <cellStyle name="SAPBEXexcBad9 2 4 8" xfId="28465" xr:uid="{00000000-0005-0000-0000-000002190000}"/>
    <cellStyle name="SAPBEXexcBad9 2 5" xfId="1442" xr:uid="{00000000-0005-0000-0000-000003190000}"/>
    <cellStyle name="SAPBEXexcBad9 2 5 2" xfId="1443" xr:uid="{00000000-0005-0000-0000-000004190000}"/>
    <cellStyle name="SAPBEXexcBad9 2 5 2 2" xfId="10530" xr:uid="{00000000-0005-0000-0000-000005190000}"/>
    <cellStyle name="SAPBEXexcBad9 2 5 2 3" xfId="12675" xr:uid="{00000000-0005-0000-0000-000006190000}"/>
    <cellStyle name="SAPBEXexcBad9 2 5 2 4" xfId="17960" xr:uid="{00000000-0005-0000-0000-000007190000}"/>
    <cellStyle name="SAPBEXexcBad9 2 5 2 5" xfId="23271" xr:uid="{00000000-0005-0000-0000-000008190000}"/>
    <cellStyle name="SAPBEXexcBad9 2 5 2 6" xfId="28470" xr:uid="{00000000-0005-0000-0000-000009190000}"/>
    <cellStyle name="SAPBEXexcBad9 2 5 3" xfId="10531" xr:uid="{00000000-0005-0000-0000-00000A190000}"/>
    <cellStyle name="SAPBEXexcBad9 2 5 4" xfId="12674" xr:uid="{00000000-0005-0000-0000-00000B190000}"/>
    <cellStyle name="SAPBEXexcBad9 2 5 5" xfId="17959" xr:uid="{00000000-0005-0000-0000-00000C190000}"/>
    <cellStyle name="SAPBEXexcBad9 2 5 6" xfId="23270" xr:uid="{00000000-0005-0000-0000-00000D190000}"/>
    <cellStyle name="SAPBEXexcBad9 2 5 7" xfId="28469" xr:uid="{00000000-0005-0000-0000-00000E190000}"/>
    <cellStyle name="SAPBEXexcBad9 2 6" xfId="10564" xr:uid="{00000000-0005-0000-0000-00000F190000}"/>
    <cellStyle name="SAPBEXexcBad9 2 7" xfId="12640" xr:uid="{00000000-0005-0000-0000-000010190000}"/>
    <cellStyle name="SAPBEXexcBad9 2 8" xfId="17925" xr:uid="{00000000-0005-0000-0000-000011190000}"/>
    <cellStyle name="SAPBEXexcBad9 2 9" xfId="23236" xr:uid="{00000000-0005-0000-0000-000012190000}"/>
    <cellStyle name="SAPBEXexcBad9 3" xfId="1444" xr:uid="{00000000-0005-0000-0000-000013190000}"/>
    <cellStyle name="SAPBEXexcBad9 3 10" xfId="28471" xr:uid="{00000000-0005-0000-0000-000014190000}"/>
    <cellStyle name="SAPBEXexcBad9 3 2" xfId="1445" xr:uid="{00000000-0005-0000-0000-000015190000}"/>
    <cellStyle name="SAPBEXexcBad9 3 2 2" xfId="1446" xr:uid="{00000000-0005-0000-0000-000016190000}"/>
    <cellStyle name="SAPBEXexcBad9 3 2 2 10" xfId="28473" xr:uid="{00000000-0005-0000-0000-000017190000}"/>
    <cellStyle name="SAPBEXexcBad9 3 2 2 2" xfId="1447" xr:uid="{00000000-0005-0000-0000-000018190000}"/>
    <cellStyle name="SAPBEXexcBad9 3 2 2 2 2" xfId="1448" xr:uid="{00000000-0005-0000-0000-000019190000}"/>
    <cellStyle name="SAPBEXexcBad9 3 2 2 2 2 2" xfId="1449" xr:uid="{00000000-0005-0000-0000-00001A190000}"/>
    <cellStyle name="SAPBEXexcBad9 3 2 2 2 2 2 2" xfId="10524" xr:uid="{00000000-0005-0000-0000-00001B190000}"/>
    <cellStyle name="SAPBEXexcBad9 3 2 2 2 2 2 3" xfId="12681" xr:uid="{00000000-0005-0000-0000-00001C190000}"/>
    <cellStyle name="SAPBEXexcBad9 3 2 2 2 2 2 4" xfId="17966" xr:uid="{00000000-0005-0000-0000-00001D190000}"/>
    <cellStyle name="SAPBEXexcBad9 3 2 2 2 2 2 5" xfId="23277" xr:uid="{00000000-0005-0000-0000-00001E190000}"/>
    <cellStyle name="SAPBEXexcBad9 3 2 2 2 2 2 6" xfId="28476" xr:uid="{00000000-0005-0000-0000-00001F190000}"/>
    <cellStyle name="SAPBEXexcBad9 3 2 2 2 2 3" xfId="10525" xr:uid="{00000000-0005-0000-0000-000020190000}"/>
    <cellStyle name="SAPBEXexcBad9 3 2 2 2 2 4" xfId="12680" xr:uid="{00000000-0005-0000-0000-000021190000}"/>
    <cellStyle name="SAPBEXexcBad9 3 2 2 2 2 5" xfId="17965" xr:uid="{00000000-0005-0000-0000-000022190000}"/>
    <cellStyle name="SAPBEXexcBad9 3 2 2 2 2 6" xfId="23276" xr:uid="{00000000-0005-0000-0000-000023190000}"/>
    <cellStyle name="SAPBEXexcBad9 3 2 2 2 2 7" xfId="28475" xr:uid="{00000000-0005-0000-0000-000024190000}"/>
    <cellStyle name="SAPBEXexcBad9 3 2 2 2 3" xfId="1450" xr:uid="{00000000-0005-0000-0000-000025190000}"/>
    <cellStyle name="SAPBEXexcBad9 3 2 2 2 3 2" xfId="10523" xr:uid="{00000000-0005-0000-0000-000026190000}"/>
    <cellStyle name="SAPBEXexcBad9 3 2 2 2 3 3" xfId="12682" xr:uid="{00000000-0005-0000-0000-000027190000}"/>
    <cellStyle name="SAPBEXexcBad9 3 2 2 2 3 4" xfId="17967" xr:uid="{00000000-0005-0000-0000-000028190000}"/>
    <cellStyle name="SAPBEXexcBad9 3 2 2 2 3 5" xfId="23278" xr:uid="{00000000-0005-0000-0000-000029190000}"/>
    <cellStyle name="SAPBEXexcBad9 3 2 2 2 3 6" xfId="28477" xr:uid="{00000000-0005-0000-0000-00002A190000}"/>
    <cellStyle name="SAPBEXexcBad9 3 2 2 2 4" xfId="10526" xr:uid="{00000000-0005-0000-0000-00002B190000}"/>
    <cellStyle name="SAPBEXexcBad9 3 2 2 2 5" xfId="12679" xr:uid="{00000000-0005-0000-0000-00002C190000}"/>
    <cellStyle name="SAPBEXexcBad9 3 2 2 2 6" xfId="17964" xr:uid="{00000000-0005-0000-0000-00002D190000}"/>
    <cellStyle name="SAPBEXexcBad9 3 2 2 2 7" xfId="23275" xr:uid="{00000000-0005-0000-0000-00002E190000}"/>
    <cellStyle name="SAPBEXexcBad9 3 2 2 2 8" xfId="28474" xr:uid="{00000000-0005-0000-0000-00002F190000}"/>
    <cellStyle name="SAPBEXexcBad9 3 2 2 3" xfId="1451" xr:uid="{00000000-0005-0000-0000-000030190000}"/>
    <cellStyle name="SAPBEXexcBad9 3 2 2 3 2" xfId="1452" xr:uid="{00000000-0005-0000-0000-000031190000}"/>
    <cellStyle name="SAPBEXexcBad9 3 2 2 3 2 2" xfId="1453" xr:uid="{00000000-0005-0000-0000-000032190000}"/>
    <cellStyle name="SAPBEXexcBad9 3 2 2 3 2 2 2" xfId="10520" xr:uid="{00000000-0005-0000-0000-000033190000}"/>
    <cellStyle name="SAPBEXexcBad9 3 2 2 3 2 2 3" xfId="12685" xr:uid="{00000000-0005-0000-0000-000034190000}"/>
    <cellStyle name="SAPBEXexcBad9 3 2 2 3 2 2 4" xfId="17970" xr:uid="{00000000-0005-0000-0000-000035190000}"/>
    <cellStyle name="SAPBEXexcBad9 3 2 2 3 2 2 5" xfId="23281" xr:uid="{00000000-0005-0000-0000-000036190000}"/>
    <cellStyle name="SAPBEXexcBad9 3 2 2 3 2 2 6" xfId="28480" xr:uid="{00000000-0005-0000-0000-000037190000}"/>
    <cellStyle name="SAPBEXexcBad9 3 2 2 3 2 3" xfId="10521" xr:uid="{00000000-0005-0000-0000-000038190000}"/>
    <cellStyle name="SAPBEXexcBad9 3 2 2 3 2 4" xfId="12684" xr:uid="{00000000-0005-0000-0000-000039190000}"/>
    <cellStyle name="SAPBEXexcBad9 3 2 2 3 2 5" xfId="17969" xr:uid="{00000000-0005-0000-0000-00003A190000}"/>
    <cellStyle name="SAPBEXexcBad9 3 2 2 3 2 6" xfId="23280" xr:uid="{00000000-0005-0000-0000-00003B190000}"/>
    <cellStyle name="SAPBEXexcBad9 3 2 2 3 2 7" xfId="28479" xr:uid="{00000000-0005-0000-0000-00003C190000}"/>
    <cellStyle name="SAPBEXexcBad9 3 2 2 3 3" xfId="1454" xr:uid="{00000000-0005-0000-0000-00003D190000}"/>
    <cellStyle name="SAPBEXexcBad9 3 2 2 3 3 2" xfId="10519" xr:uid="{00000000-0005-0000-0000-00003E190000}"/>
    <cellStyle name="SAPBEXexcBad9 3 2 2 3 3 3" xfId="12686" xr:uid="{00000000-0005-0000-0000-00003F190000}"/>
    <cellStyle name="SAPBEXexcBad9 3 2 2 3 3 4" xfId="17971" xr:uid="{00000000-0005-0000-0000-000040190000}"/>
    <cellStyle name="SAPBEXexcBad9 3 2 2 3 3 5" xfId="23282" xr:uid="{00000000-0005-0000-0000-000041190000}"/>
    <cellStyle name="SAPBEXexcBad9 3 2 2 3 3 6" xfId="28481" xr:uid="{00000000-0005-0000-0000-000042190000}"/>
    <cellStyle name="SAPBEXexcBad9 3 2 2 3 4" xfId="10522" xr:uid="{00000000-0005-0000-0000-000043190000}"/>
    <cellStyle name="SAPBEXexcBad9 3 2 2 3 5" xfId="12683" xr:uid="{00000000-0005-0000-0000-000044190000}"/>
    <cellStyle name="SAPBEXexcBad9 3 2 2 3 6" xfId="17968" xr:uid="{00000000-0005-0000-0000-000045190000}"/>
    <cellStyle name="SAPBEXexcBad9 3 2 2 3 7" xfId="23279" xr:uid="{00000000-0005-0000-0000-000046190000}"/>
    <cellStyle name="SAPBEXexcBad9 3 2 2 3 8" xfId="28478" xr:uid="{00000000-0005-0000-0000-000047190000}"/>
    <cellStyle name="SAPBEXexcBad9 3 2 2 4" xfId="1455" xr:uid="{00000000-0005-0000-0000-000048190000}"/>
    <cellStyle name="SAPBEXexcBad9 3 2 2 4 2" xfId="1456" xr:uid="{00000000-0005-0000-0000-000049190000}"/>
    <cellStyle name="SAPBEXexcBad9 3 2 2 4 2 2" xfId="10517" xr:uid="{00000000-0005-0000-0000-00004A190000}"/>
    <cellStyle name="SAPBEXexcBad9 3 2 2 4 2 3" xfId="12688" xr:uid="{00000000-0005-0000-0000-00004B190000}"/>
    <cellStyle name="SAPBEXexcBad9 3 2 2 4 2 4" xfId="17973" xr:uid="{00000000-0005-0000-0000-00004C190000}"/>
    <cellStyle name="SAPBEXexcBad9 3 2 2 4 2 5" xfId="23284" xr:uid="{00000000-0005-0000-0000-00004D190000}"/>
    <cellStyle name="SAPBEXexcBad9 3 2 2 4 2 6" xfId="28483" xr:uid="{00000000-0005-0000-0000-00004E190000}"/>
    <cellStyle name="SAPBEXexcBad9 3 2 2 4 3" xfId="10518" xr:uid="{00000000-0005-0000-0000-00004F190000}"/>
    <cellStyle name="SAPBEXexcBad9 3 2 2 4 4" xfId="12687" xr:uid="{00000000-0005-0000-0000-000050190000}"/>
    <cellStyle name="SAPBEXexcBad9 3 2 2 4 5" xfId="17972" xr:uid="{00000000-0005-0000-0000-000051190000}"/>
    <cellStyle name="SAPBEXexcBad9 3 2 2 4 6" xfId="23283" xr:uid="{00000000-0005-0000-0000-000052190000}"/>
    <cellStyle name="SAPBEXexcBad9 3 2 2 4 7" xfId="28482" xr:uid="{00000000-0005-0000-0000-000053190000}"/>
    <cellStyle name="SAPBEXexcBad9 3 2 2 5" xfId="1457" xr:uid="{00000000-0005-0000-0000-000054190000}"/>
    <cellStyle name="SAPBEXexcBad9 3 2 2 5 2" xfId="10516" xr:uid="{00000000-0005-0000-0000-000055190000}"/>
    <cellStyle name="SAPBEXexcBad9 3 2 2 5 3" xfId="12689" xr:uid="{00000000-0005-0000-0000-000056190000}"/>
    <cellStyle name="SAPBEXexcBad9 3 2 2 5 4" xfId="17974" xr:uid="{00000000-0005-0000-0000-000057190000}"/>
    <cellStyle name="SAPBEXexcBad9 3 2 2 5 5" xfId="23285" xr:uid="{00000000-0005-0000-0000-000058190000}"/>
    <cellStyle name="SAPBEXexcBad9 3 2 2 5 6" xfId="28484" xr:uid="{00000000-0005-0000-0000-000059190000}"/>
    <cellStyle name="SAPBEXexcBad9 3 2 2 6" xfId="10527" xr:uid="{00000000-0005-0000-0000-00005A190000}"/>
    <cellStyle name="SAPBEXexcBad9 3 2 2 7" xfId="12678" xr:uid="{00000000-0005-0000-0000-00005B190000}"/>
    <cellStyle name="SAPBEXexcBad9 3 2 2 8" xfId="17963" xr:uid="{00000000-0005-0000-0000-00005C190000}"/>
    <cellStyle name="SAPBEXexcBad9 3 2 2 9" xfId="23274" xr:uid="{00000000-0005-0000-0000-00005D190000}"/>
    <cellStyle name="SAPBEXexcBad9 3 2 3" xfId="1458" xr:uid="{00000000-0005-0000-0000-00005E190000}"/>
    <cellStyle name="SAPBEXexcBad9 3 2 3 2" xfId="1459" xr:uid="{00000000-0005-0000-0000-00005F190000}"/>
    <cellStyle name="SAPBEXexcBad9 3 2 3 2 2" xfId="1460" xr:uid="{00000000-0005-0000-0000-000060190000}"/>
    <cellStyle name="SAPBEXexcBad9 3 2 3 2 2 2" xfId="10513" xr:uid="{00000000-0005-0000-0000-000061190000}"/>
    <cellStyle name="SAPBEXexcBad9 3 2 3 2 2 3" xfId="12692" xr:uid="{00000000-0005-0000-0000-000062190000}"/>
    <cellStyle name="SAPBEXexcBad9 3 2 3 2 2 4" xfId="17977" xr:uid="{00000000-0005-0000-0000-000063190000}"/>
    <cellStyle name="SAPBEXexcBad9 3 2 3 2 2 5" xfId="23288" xr:uid="{00000000-0005-0000-0000-000064190000}"/>
    <cellStyle name="SAPBEXexcBad9 3 2 3 2 2 6" xfId="28487" xr:uid="{00000000-0005-0000-0000-000065190000}"/>
    <cellStyle name="SAPBEXexcBad9 3 2 3 2 3" xfId="10514" xr:uid="{00000000-0005-0000-0000-000066190000}"/>
    <cellStyle name="SAPBEXexcBad9 3 2 3 2 4" xfId="12691" xr:uid="{00000000-0005-0000-0000-000067190000}"/>
    <cellStyle name="SAPBEXexcBad9 3 2 3 2 5" xfId="17976" xr:uid="{00000000-0005-0000-0000-000068190000}"/>
    <cellStyle name="SAPBEXexcBad9 3 2 3 2 6" xfId="23287" xr:uid="{00000000-0005-0000-0000-000069190000}"/>
    <cellStyle name="SAPBEXexcBad9 3 2 3 2 7" xfId="28486" xr:uid="{00000000-0005-0000-0000-00006A190000}"/>
    <cellStyle name="SAPBEXexcBad9 3 2 3 3" xfId="1461" xr:uid="{00000000-0005-0000-0000-00006B190000}"/>
    <cellStyle name="SAPBEXexcBad9 3 2 3 3 2" xfId="10512" xr:uid="{00000000-0005-0000-0000-00006C190000}"/>
    <cellStyle name="SAPBEXexcBad9 3 2 3 3 3" xfId="12693" xr:uid="{00000000-0005-0000-0000-00006D190000}"/>
    <cellStyle name="SAPBEXexcBad9 3 2 3 3 4" xfId="17978" xr:uid="{00000000-0005-0000-0000-00006E190000}"/>
    <cellStyle name="SAPBEXexcBad9 3 2 3 3 5" xfId="23289" xr:uid="{00000000-0005-0000-0000-00006F190000}"/>
    <cellStyle name="SAPBEXexcBad9 3 2 3 3 6" xfId="28488" xr:uid="{00000000-0005-0000-0000-000070190000}"/>
    <cellStyle name="SAPBEXexcBad9 3 2 3 4" xfId="10515" xr:uid="{00000000-0005-0000-0000-000071190000}"/>
    <cellStyle name="SAPBEXexcBad9 3 2 3 5" xfId="12690" xr:uid="{00000000-0005-0000-0000-000072190000}"/>
    <cellStyle name="SAPBEXexcBad9 3 2 3 6" xfId="17975" xr:uid="{00000000-0005-0000-0000-000073190000}"/>
    <cellStyle name="SAPBEXexcBad9 3 2 3 7" xfId="23286" xr:uid="{00000000-0005-0000-0000-000074190000}"/>
    <cellStyle name="SAPBEXexcBad9 3 2 3 8" xfId="28485" xr:uid="{00000000-0005-0000-0000-000075190000}"/>
    <cellStyle name="SAPBEXexcBad9 3 2 4" xfId="10528" xr:uid="{00000000-0005-0000-0000-000076190000}"/>
    <cellStyle name="SAPBEXexcBad9 3 2 5" xfId="12677" xr:uid="{00000000-0005-0000-0000-000077190000}"/>
    <cellStyle name="SAPBEXexcBad9 3 2 6" xfId="17962" xr:uid="{00000000-0005-0000-0000-000078190000}"/>
    <cellStyle name="SAPBEXexcBad9 3 2 7" xfId="23273" xr:uid="{00000000-0005-0000-0000-000079190000}"/>
    <cellStyle name="SAPBEXexcBad9 3 2 8" xfId="28472" xr:uid="{00000000-0005-0000-0000-00007A190000}"/>
    <cellStyle name="SAPBEXexcBad9 3 3" xfId="1462" xr:uid="{00000000-0005-0000-0000-00007B190000}"/>
    <cellStyle name="SAPBEXexcBad9 3 3 10" xfId="28489" xr:uid="{00000000-0005-0000-0000-00007C190000}"/>
    <cellStyle name="SAPBEXexcBad9 3 3 2" xfId="1463" xr:uid="{00000000-0005-0000-0000-00007D190000}"/>
    <cellStyle name="SAPBEXexcBad9 3 3 2 2" xfId="1464" xr:uid="{00000000-0005-0000-0000-00007E190000}"/>
    <cellStyle name="SAPBEXexcBad9 3 3 2 2 2" xfId="1465" xr:uid="{00000000-0005-0000-0000-00007F190000}"/>
    <cellStyle name="SAPBEXexcBad9 3 3 2 2 2 2" xfId="10508" xr:uid="{00000000-0005-0000-0000-000080190000}"/>
    <cellStyle name="SAPBEXexcBad9 3 3 2 2 2 3" xfId="12697" xr:uid="{00000000-0005-0000-0000-000081190000}"/>
    <cellStyle name="SAPBEXexcBad9 3 3 2 2 2 4" xfId="17982" xr:uid="{00000000-0005-0000-0000-000082190000}"/>
    <cellStyle name="SAPBEXexcBad9 3 3 2 2 2 5" xfId="23293" xr:uid="{00000000-0005-0000-0000-000083190000}"/>
    <cellStyle name="SAPBEXexcBad9 3 3 2 2 2 6" xfId="28492" xr:uid="{00000000-0005-0000-0000-000084190000}"/>
    <cellStyle name="SAPBEXexcBad9 3 3 2 2 3" xfId="10509" xr:uid="{00000000-0005-0000-0000-000085190000}"/>
    <cellStyle name="SAPBEXexcBad9 3 3 2 2 4" xfId="12696" xr:uid="{00000000-0005-0000-0000-000086190000}"/>
    <cellStyle name="SAPBEXexcBad9 3 3 2 2 5" xfId="17981" xr:uid="{00000000-0005-0000-0000-000087190000}"/>
    <cellStyle name="SAPBEXexcBad9 3 3 2 2 6" xfId="23292" xr:uid="{00000000-0005-0000-0000-000088190000}"/>
    <cellStyle name="SAPBEXexcBad9 3 3 2 2 7" xfId="28491" xr:uid="{00000000-0005-0000-0000-000089190000}"/>
    <cellStyle name="SAPBEXexcBad9 3 3 2 3" xfId="1466" xr:uid="{00000000-0005-0000-0000-00008A190000}"/>
    <cellStyle name="SAPBEXexcBad9 3 3 2 3 2" xfId="10507" xr:uid="{00000000-0005-0000-0000-00008B190000}"/>
    <cellStyle name="SAPBEXexcBad9 3 3 2 3 3" xfId="12698" xr:uid="{00000000-0005-0000-0000-00008C190000}"/>
    <cellStyle name="SAPBEXexcBad9 3 3 2 3 4" xfId="17983" xr:uid="{00000000-0005-0000-0000-00008D190000}"/>
    <cellStyle name="SAPBEXexcBad9 3 3 2 3 5" xfId="23294" xr:uid="{00000000-0005-0000-0000-00008E190000}"/>
    <cellStyle name="SAPBEXexcBad9 3 3 2 3 6" xfId="28493" xr:uid="{00000000-0005-0000-0000-00008F190000}"/>
    <cellStyle name="SAPBEXexcBad9 3 3 2 4" xfId="10510" xr:uid="{00000000-0005-0000-0000-000090190000}"/>
    <cellStyle name="SAPBEXexcBad9 3 3 2 5" xfId="12695" xr:uid="{00000000-0005-0000-0000-000091190000}"/>
    <cellStyle name="SAPBEXexcBad9 3 3 2 6" xfId="17980" xr:uid="{00000000-0005-0000-0000-000092190000}"/>
    <cellStyle name="SAPBEXexcBad9 3 3 2 7" xfId="23291" xr:uid="{00000000-0005-0000-0000-000093190000}"/>
    <cellStyle name="SAPBEXexcBad9 3 3 2 8" xfId="28490" xr:uid="{00000000-0005-0000-0000-000094190000}"/>
    <cellStyle name="SAPBEXexcBad9 3 3 3" xfId="1467" xr:uid="{00000000-0005-0000-0000-000095190000}"/>
    <cellStyle name="SAPBEXexcBad9 3 3 3 2" xfId="1468" xr:uid="{00000000-0005-0000-0000-000096190000}"/>
    <cellStyle name="SAPBEXexcBad9 3 3 3 2 2" xfId="1469" xr:uid="{00000000-0005-0000-0000-000097190000}"/>
    <cellStyle name="SAPBEXexcBad9 3 3 3 2 2 2" xfId="10504" xr:uid="{00000000-0005-0000-0000-000098190000}"/>
    <cellStyle name="SAPBEXexcBad9 3 3 3 2 2 3" xfId="12701" xr:uid="{00000000-0005-0000-0000-000099190000}"/>
    <cellStyle name="SAPBEXexcBad9 3 3 3 2 2 4" xfId="17986" xr:uid="{00000000-0005-0000-0000-00009A190000}"/>
    <cellStyle name="SAPBEXexcBad9 3 3 3 2 2 5" xfId="23297" xr:uid="{00000000-0005-0000-0000-00009B190000}"/>
    <cellStyle name="SAPBEXexcBad9 3 3 3 2 2 6" xfId="28496" xr:uid="{00000000-0005-0000-0000-00009C190000}"/>
    <cellStyle name="SAPBEXexcBad9 3 3 3 2 3" xfId="10505" xr:uid="{00000000-0005-0000-0000-00009D190000}"/>
    <cellStyle name="SAPBEXexcBad9 3 3 3 2 4" xfId="12700" xr:uid="{00000000-0005-0000-0000-00009E190000}"/>
    <cellStyle name="SAPBEXexcBad9 3 3 3 2 5" xfId="17985" xr:uid="{00000000-0005-0000-0000-00009F190000}"/>
    <cellStyle name="SAPBEXexcBad9 3 3 3 2 6" xfId="23296" xr:uid="{00000000-0005-0000-0000-0000A0190000}"/>
    <cellStyle name="SAPBEXexcBad9 3 3 3 2 7" xfId="28495" xr:uid="{00000000-0005-0000-0000-0000A1190000}"/>
    <cellStyle name="SAPBEXexcBad9 3 3 3 3" xfId="1470" xr:uid="{00000000-0005-0000-0000-0000A2190000}"/>
    <cellStyle name="SAPBEXexcBad9 3 3 3 3 2" xfId="10503" xr:uid="{00000000-0005-0000-0000-0000A3190000}"/>
    <cellStyle name="SAPBEXexcBad9 3 3 3 3 3" xfId="12702" xr:uid="{00000000-0005-0000-0000-0000A4190000}"/>
    <cellStyle name="SAPBEXexcBad9 3 3 3 3 4" xfId="17987" xr:uid="{00000000-0005-0000-0000-0000A5190000}"/>
    <cellStyle name="SAPBEXexcBad9 3 3 3 3 5" xfId="23298" xr:uid="{00000000-0005-0000-0000-0000A6190000}"/>
    <cellStyle name="SAPBEXexcBad9 3 3 3 3 6" xfId="28497" xr:uid="{00000000-0005-0000-0000-0000A7190000}"/>
    <cellStyle name="SAPBEXexcBad9 3 3 3 4" xfId="10506" xr:uid="{00000000-0005-0000-0000-0000A8190000}"/>
    <cellStyle name="SAPBEXexcBad9 3 3 3 5" xfId="12699" xr:uid="{00000000-0005-0000-0000-0000A9190000}"/>
    <cellStyle name="SAPBEXexcBad9 3 3 3 6" xfId="17984" xr:uid="{00000000-0005-0000-0000-0000AA190000}"/>
    <cellStyle name="SAPBEXexcBad9 3 3 3 7" xfId="23295" xr:uid="{00000000-0005-0000-0000-0000AB190000}"/>
    <cellStyle name="SAPBEXexcBad9 3 3 3 8" xfId="28494" xr:uid="{00000000-0005-0000-0000-0000AC190000}"/>
    <cellStyle name="SAPBEXexcBad9 3 3 4" xfId="1471" xr:uid="{00000000-0005-0000-0000-0000AD190000}"/>
    <cellStyle name="SAPBEXexcBad9 3 3 4 2" xfId="1472" xr:uid="{00000000-0005-0000-0000-0000AE190000}"/>
    <cellStyle name="SAPBEXexcBad9 3 3 4 2 2" xfId="10501" xr:uid="{00000000-0005-0000-0000-0000AF190000}"/>
    <cellStyle name="SAPBEXexcBad9 3 3 4 2 3" xfId="12704" xr:uid="{00000000-0005-0000-0000-0000B0190000}"/>
    <cellStyle name="SAPBEXexcBad9 3 3 4 2 4" xfId="17989" xr:uid="{00000000-0005-0000-0000-0000B1190000}"/>
    <cellStyle name="SAPBEXexcBad9 3 3 4 2 5" xfId="23300" xr:uid="{00000000-0005-0000-0000-0000B2190000}"/>
    <cellStyle name="SAPBEXexcBad9 3 3 4 2 6" xfId="28499" xr:uid="{00000000-0005-0000-0000-0000B3190000}"/>
    <cellStyle name="SAPBEXexcBad9 3 3 4 3" xfId="10502" xr:uid="{00000000-0005-0000-0000-0000B4190000}"/>
    <cellStyle name="SAPBEXexcBad9 3 3 4 4" xfId="12703" xr:uid="{00000000-0005-0000-0000-0000B5190000}"/>
    <cellStyle name="SAPBEXexcBad9 3 3 4 5" xfId="17988" xr:uid="{00000000-0005-0000-0000-0000B6190000}"/>
    <cellStyle name="SAPBEXexcBad9 3 3 4 6" xfId="23299" xr:uid="{00000000-0005-0000-0000-0000B7190000}"/>
    <cellStyle name="SAPBEXexcBad9 3 3 4 7" xfId="28498" xr:uid="{00000000-0005-0000-0000-0000B8190000}"/>
    <cellStyle name="SAPBEXexcBad9 3 3 5" xfId="1473" xr:uid="{00000000-0005-0000-0000-0000B9190000}"/>
    <cellStyle name="SAPBEXexcBad9 3 3 5 2" xfId="10500" xr:uid="{00000000-0005-0000-0000-0000BA190000}"/>
    <cellStyle name="SAPBEXexcBad9 3 3 5 3" xfId="12705" xr:uid="{00000000-0005-0000-0000-0000BB190000}"/>
    <cellStyle name="SAPBEXexcBad9 3 3 5 4" xfId="17990" xr:uid="{00000000-0005-0000-0000-0000BC190000}"/>
    <cellStyle name="SAPBEXexcBad9 3 3 5 5" xfId="23301" xr:uid="{00000000-0005-0000-0000-0000BD190000}"/>
    <cellStyle name="SAPBEXexcBad9 3 3 5 6" xfId="28500" xr:uid="{00000000-0005-0000-0000-0000BE190000}"/>
    <cellStyle name="SAPBEXexcBad9 3 3 6" xfId="10511" xr:uid="{00000000-0005-0000-0000-0000BF190000}"/>
    <cellStyle name="SAPBEXexcBad9 3 3 7" xfId="12694" xr:uid="{00000000-0005-0000-0000-0000C0190000}"/>
    <cellStyle name="SAPBEXexcBad9 3 3 8" xfId="17979" xr:uid="{00000000-0005-0000-0000-0000C1190000}"/>
    <cellStyle name="SAPBEXexcBad9 3 3 9" xfId="23290" xr:uid="{00000000-0005-0000-0000-0000C2190000}"/>
    <cellStyle name="SAPBEXexcBad9 3 4" xfId="1474" xr:uid="{00000000-0005-0000-0000-0000C3190000}"/>
    <cellStyle name="SAPBEXexcBad9 3 4 2" xfId="1475" xr:uid="{00000000-0005-0000-0000-0000C4190000}"/>
    <cellStyle name="SAPBEXexcBad9 3 4 2 2" xfId="1476" xr:uid="{00000000-0005-0000-0000-0000C5190000}"/>
    <cellStyle name="SAPBEXexcBad9 3 4 2 2 2" xfId="10497" xr:uid="{00000000-0005-0000-0000-0000C6190000}"/>
    <cellStyle name="SAPBEXexcBad9 3 4 2 2 3" xfId="12708" xr:uid="{00000000-0005-0000-0000-0000C7190000}"/>
    <cellStyle name="SAPBEXexcBad9 3 4 2 2 4" xfId="17993" xr:uid="{00000000-0005-0000-0000-0000C8190000}"/>
    <cellStyle name="SAPBEXexcBad9 3 4 2 2 5" xfId="23304" xr:uid="{00000000-0005-0000-0000-0000C9190000}"/>
    <cellStyle name="SAPBEXexcBad9 3 4 2 2 6" xfId="28503" xr:uid="{00000000-0005-0000-0000-0000CA190000}"/>
    <cellStyle name="SAPBEXexcBad9 3 4 2 3" xfId="10498" xr:uid="{00000000-0005-0000-0000-0000CB190000}"/>
    <cellStyle name="SAPBEXexcBad9 3 4 2 4" xfId="12707" xr:uid="{00000000-0005-0000-0000-0000CC190000}"/>
    <cellStyle name="SAPBEXexcBad9 3 4 2 5" xfId="17992" xr:uid="{00000000-0005-0000-0000-0000CD190000}"/>
    <cellStyle name="SAPBEXexcBad9 3 4 2 6" xfId="23303" xr:uid="{00000000-0005-0000-0000-0000CE190000}"/>
    <cellStyle name="SAPBEXexcBad9 3 4 2 7" xfId="28502" xr:uid="{00000000-0005-0000-0000-0000CF190000}"/>
    <cellStyle name="SAPBEXexcBad9 3 4 3" xfId="1477" xr:uid="{00000000-0005-0000-0000-0000D0190000}"/>
    <cellStyle name="SAPBEXexcBad9 3 4 3 2" xfId="10496" xr:uid="{00000000-0005-0000-0000-0000D1190000}"/>
    <cellStyle name="SAPBEXexcBad9 3 4 3 3" xfId="12709" xr:uid="{00000000-0005-0000-0000-0000D2190000}"/>
    <cellStyle name="SAPBEXexcBad9 3 4 3 4" xfId="17994" xr:uid="{00000000-0005-0000-0000-0000D3190000}"/>
    <cellStyle name="SAPBEXexcBad9 3 4 3 5" xfId="23305" xr:uid="{00000000-0005-0000-0000-0000D4190000}"/>
    <cellStyle name="SAPBEXexcBad9 3 4 3 6" xfId="28504" xr:uid="{00000000-0005-0000-0000-0000D5190000}"/>
    <cellStyle name="SAPBEXexcBad9 3 4 4" xfId="10499" xr:uid="{00000000-0005-0000-0000-0000D6190000}"/>
    <cellStyle name="SAPBEXexcBad9 3 4 5" xfId="12706" xr:uid="{00000000-0005-0000-0000-0000D7190000}"/>
    <cellStyle name="SAPBEXexcBad9 3 4 6" xfId="17991" xr:uid="{00000000-0005-0000-0000-0000D8190000}"/>
    <cellStyle name="SAPBEXexcBad9 3 4 7" xfId="23302" xr:uid="{00000000-0005-0000-0000-0000D9190000}"/>
    <cellStyle name="SAPBEXexcBad9 3 4 8" xfId="28501" xr:uid="{00000000-0005-0000-0000-0000DA190000}"/>
    <cellStyle name="SAPBEXexcBad9 3 5" xfId="1478" xr:uid="{00000000-0005-0000-0000-0000DB190000}"/>
    <cellStyle name="SAPBEXexcBad9 3 5 2" xfId="1479" xr:uid="{00000000-0005-0000-0000-0000DC190000}"/>
    <cellStyle name="SAPBEXexcBad9 3 5 2 2" xfId="10494" xr:uid="{00000000-0005-0000-0000-0000DD190000}"/>
    <cellStyle name="SAPBEXexcBad9 3 5 2 3" xfId="12711" xr:uid="{00000000-0005-0000-0000-0000DE190000}"/>
    <cellStyle name="SAPBEXexcBad9 3 5 2 4" xfId="17996" xr:uid="{00000000-0005-0000-0000-0000DF190000}"/>
    <cellStyle name="SAPBEXexcBad9 3 5 2 5" xfId="23307" xr:uid="{00000000-0005-0000-0000-0000E0190000}"/>
    <cellStyle name="SAPBEXexcBad9 3 5 2 6" xfId="28506" xr:uid="{00000000-0005-0000-0000-0000E1190000}"/>
    <cellStyle name="SAPBEXexcBad9 3 5 3" xfId="10495" xr:uid="{00000000-0005-0000-0000-0000E2190000}"/>
    <cellStyle name="SAPBEXexcBad9 3 5 4" xfId="12710" xr:uid="{00000000-0005-0000-0000-0000E3190000}"/>
    <cellStyle name="SAPBEXexcBad9 3 5 5" xfId="17995" xr:uid="{00000000-0005-0000-0000-0000E4190000}"/>
    <cellStyle name="SAPBEXexcBad9 3 5 6" xfId="23306" xr:uid="{00000000-0005-0000-0000-0000E5190000}"/>
    <cellStyle name="SAPBEXexcBad9 3 5 7" xfId="28505" xr:uid="{00000000-0005-0000-0000-0000E6190000}"/>
    <cellStyle name="SAPBEXexcBad9 3 6" xfId="10529" xr:uid="{00000000-0005-0000-0000-0000E7190000}"/>
    <cellStyle name="SAPBEXexcBad9 3 7" xfId="12676" xr:uid="{00000000-0005-0000-0000-0000E8190000}"/>
    <cellStyle name="SAPBEXexcBad9 3 8" xfId="17961" xr:uid="{00000000-0005-0000-0000-0000E9190000}"/>
    <cellStyle name="SAPBEXexcBad9 3 9" xfId="23272" xr:uid="{00000000-0005-0000-0000-0000EA190000}"/>
    <cellStyle name="SAPBEXexcBad9 4" xfId="1480" xr:uid="{00000000-0005-0000-0000-0000EB190000}"/>
    <cellStyle name="SAPBEXexcBad9 4 2" xfId="1481" xr:uid="{00000000-0005-0000-0000-0000EC190000}"/>
    <cellStyle name="SAPBEXexcBad9 4 2 10" xfId="28508" xr:uid="{00000000-0005-0000-0000-0000ED190000}"/>
    <cellStyle name="SAPBEXexcBad9 4 2 2" xfId="1482" xr:uid="{00000000-0005-0000-0000-0000EE190000}"/>
    <cellStyle name="SAPBEXexcBad9 4 2 2 2" xfId="1483" xr:uid="{00000000-0005-0000-0000-0000EF190000}"/>
    <cellStyle name="SAPBEXexcBad9 4 2 2 2 2" xfId="1484" xr:uid="{00000000-0005-0000-0000-0000F0190000}"/>
    <cellStyle name="SAPBEXexcBad9 4 2 2 2 2 2" xfId="10489" xr:uid="{00000000-0005-0000-0000-0000F1190000}"/>
    <cellStyle name="SAPBEXexcBad9 4 2 2 2 2 3" xfId="12716" xr:uid="{00000000-0005-0000-0000-0000F2190000}"/>
    <cellStyle name="SAPBEXexcBad9 4 2 2 2 2 4" xfId="18001" xr:uid="{00000000-0005-0000-0000-0000F3190000}"/>
    <cellStyle name="SAPBEXexcBad9 4 2 2 2 2 5" xfId="23312" xr:uid="{00000000-0005-0000-0000-0000F4190000}"/>
    <cellStyle name="SAPBEXexcBad9 4 2 2 2 2 6" xfId="28511" xr:uid="{00000000-0005-0000-0000-0000F5190000}"/>
    <cellStyle name="SAPBEXexcBad9 4 2 2 2 3" xfId="10490" xr:uid="{00000000-0005-0000-0000-0000F6190000}"/>
    <cellStyle name="SAPBEXexcBad9 4 2 2 2 4" xfId="12715" xr:uid="{00000000-0005-0000-0000-0000F7190000}"/>
    <cellStyle name="SAPBEXexcBad9 4 2 2 2 5" xfId="18000" xr:uid="{00000000-0005-0000-0000-0000F8190000}"/>
    <cellStyle name="SAPBEXexcBad9 4 2 2 2 6" xfId="23311" xr:uid="{00000000-0005-0000-0000-0000F9190000}"/>
    <cellStyle name="SAPBEXexcBad9 4 2 2 2 7" xfId="28510" xr:uid="{00000000-0005-0000-0000-0000FA190000}"/>
    <cellStyle name="SAPBEXexcBad9 4 2 2 3" xfId="1485" xr:uid="{00000000-0005-0000-0000-0000FB190000}"/>
    <cellStyle name="SAPBEXexcBad9 4 2 2 3 2" xfId="10488" xr:uid="{00000000-0005-0000-0000-0000FC190000}"/>
    <cellStyle name="SAPBEXexcBad9 4 2 2 3 3" xfId="12717" xr:uid="{00000000-0005-0000-0000-0000FD190000}"/>
    <cellStyle name="SAPBEXexcBad9 4 2 2 3 4" xfId="18002" xr:uid="{00000000-0005-0000-0000-0000FE190000}"/>
    <cellStyle name="SAPBEXexcBad9 4 2 2 3 5" xfId="23313" xr:uid="{00000000-0005-0000-0000-0000FF190000}"/>
    <cellStyle name="SAPBEXexcBad9 4 2 2 3 6" xfId="28512" xr:uid="{00000000-0005-0000-0000-0000001A0000}"/>
    <cellStyle name="SAPBEXexcBad9 4 2 2 4" xfId="10491" xr:uid="{00000000-0005-0000-0000-0000011A0000}"/>
    <cellStyle name="SAPBEXexcBad9 4 2 2 5" xfId="12714" xr:uid="{00000000-0005-0000-0000-0000021A0000}"/>
    <cellStyle name="SAPBEXexcBad9 4 2 2 6" xfId="17999" xr:uid="{00000000-0005-0000-0000-0000031A0000}"/>
    <cellStyle name="SAPBEXexcBad9 4 2 2 7" xfId="23310" xr:uid="{00000000-0005-0000-0000-0000041A0000}"/>
    <cellStyle name="SAPBEXexcBad9 4 2 2 8" xfId="28509" xr:uid="{00000000-0005-0000-0000-0000051A0000}"/>
    <cellStyle name="SAPBEXexcBad9 4 2 3" xfId="1486" xr:uid="{00000000-0005-0000-0000-0000061A0000}"/>
    <cellStyle name="SAPBEXexcBad9 4 2 3 2" xfId="1487" xr:uid="{00000000-0005-0000-0000-0000071A0000}"/>
    <cellStyle name="SAPBEXexcBad9 4 2 3 2 2" xfId="10486" xr:uid="{00000000-0005-0000-0000-0000081A0000}"/>
    <cellStyle name="SAPBEXexcBad9 4 2 3 2 3" xfId="12719" xr:uid="{00000000-0005-0000-0000-0000091A0000}"/>
    <cellStyle name="SAPBEXexcBad9 4 2 3 2 4" xfId="18004" xr:uid="{00000000-0005-0000-0000-00000A1A0000}"/>
    <cellStyle name="SAPBEXexcBad9 4 2 3 2 5" xfId="23315" xr:uid="{00000000-0005-0000-0000-00000B1A0000}"/>
    <cellStyle name="SAPBEXexcBad9 4 2 3 2 6" xfId="28514" xr:uid="{00000000-0005-0000-0000-00000C1A0000}"/>
    <cellStyle name="SAPBEXexcBad9 4 2 3 3" xfId="10487" xr:uid="{00000000-0005-0000-0000-00000D1A0000}"/>
    <cellStyle name="SAPBEXexcBad9 4 2 3 4" xfId="12718" xr:uid="{00000000-0005-0000-0000-00000E1A0000}"/>
    <cellStyle name="SAPBEXexcBad9 4 2 3 5" xfId="18003" xr:uid="{00000000-0005-0000-0000-00000F1A0000}"/>
    <cellStyle name="SAPBEXexcBad9 4 2 3 6" xfId="23314" xr:uid="{00000000-0005-0000-0000-0000101A0000}"/>
    <cellStyle name="SAPBEXexcBad9 4 2 3 7" xfId="28513" xr:uid="{00000000-0005-0000-0000-0000111A0000}"/>
    <cellStyle name="SAPBEXexcBad9 4 2 4" xfId="1488" xr:uid="{00000000-0005-0000-0000-0000121A0000}"/>
    <cellStyle name="SAPBEXexcBad9 4 2 4 2" xfId="1489" xr:uid="{00000000-0005-0000-0000-0000131A0000}"/>
    <cellStyle name="SAPBEXexcBad9 4 2 4 2 2" xfId="10484" xr:uid="{00000000-0005-0000-0000-0000141A0000}"/>
    <cellStyle name="SAPBEXexcBad9 4 2 4 2 3" xfId="12721" xr:uid="{00000000-0005-0000-0000-0000151A0000}"/>
    <cellStyle name="SAPBEXexcBad9 4 2 4 2 4" xfId="18006" xr:uid="{00000000-0005-0000-0000-0000161A0000}"/>
    <cellStyle name="SAPBEXexcBad9 4 2 4 2 5" xfId="23317" xr:uid="{00000000-0005-0000-0000-0000171A0000}"/>
    <cellStyle name="SAPBEXexcBad9 4 2 4 2 6" xfId="28516" xr:uid="{00000000-0005-0000-0000-0000181A0000}"/>
    <cellStyle name="SAPBEXexcBad9 4 2 4 3" xfId="10485" xr:uid="{00000000-0005-0000-0000-0000191A0000}"/>
    <cellStyle name="SAPBEXexcBad9 4 2 4 4" xfId="12720" xr:uid="{00000000-0005-0000-0000-00001A1A0000}"/>
    <cellStyle name="SAPBEXexcBad9 4 2 4 5" xfId="18005" xr:uid="{00000000-0005-0000-0000-00001B1A0000}"/>
    <cellStyle name="SAPBEXexcBad9 4 2 4 6" xfId="23316" xr:uid="{00000000-0005-0000-0000-00001C1A0000}"/>
    <cellStyle name="SAPBEXexcBad9 4 2 4 7" xfId="28515" xr:uid="{00000000-0005-0000-0000-00001D1A0000}"/>
    <cellStyle name="SAPBEXexcBad9 4 2 5" xfId="1490" xr:uid="{00000000-0005-0000-0000-00001E1A0000}"/>
    <cellStyle name="SAPBEXexcBad9 4 2 5 2" xfId="10483" xr:uid="{00000000-0005-0000-0000-00001F1A0000}"/>
    <cellStyle name="SAPBEXexcBad9 4 2 5 3" xfId="12722" xr:uid="{00000000-0005-0000-0000-0000201A0000}"/>
    <cellStyle name="SAPBEXexcBad9 4 2 5 4" xfId="18007" xr:uid="{00000000-0005-0000-0000-0000211A0000}"/>
    <cellStyle name="SAPBEXexcBad9 4 2 5 5" xfId="23318" xr:uid="{00000000-0005-0000-0000-0000221A0000}"/>
    <cellStyle name="SAPBEXexcBad9 4 2 5 6" xfId="28517" xr:uid="{00000000-0005-0000-0000-0000231A0000}"/>
    <cellStyle name="SAPBEXexcBad9 4 2 6" xfId="10492" xr:uid="{00000000-0005-0000-0000-0000241A0000}"/>
    <cellStyle name="SAPBEXexcBad9 4 2 7" xfId="12713" xr:uid="{00000000-0005-0000-0000-0000251A0000}"/>
    <cellStyle name="SAPBEXexcBad9 4 2 8" xfId="17998" xr:uid="{00000000-0005-0000-0000-0000261A0000}"/>
    <cellStyle name="SAPBEXexcBad9 4 2 9" xfId="23309" xr:uid="{00000000-0005-0000-0000-0000271A0000}"/>
    <cellStyle name="SAPBEXexcBad9 4 3" xfId="1491" xr:uid="{00000000-0005-0000-0000-0000281A0000}"/>
    <cellStyle name="SAPBEXexcBad9 4 3 2" xfId="1492" xr:uid="{00000000-0005-0000-0000-0000291A0000}"/>
    <cellStyle name="SAPBEXexcBad9 4 3 2 2" xfId="1493" xr:uid="{00000000-0005-0000-0000-00002A1A0000}"/>
    <cellStyle name="SAPBEXexcBad9 4 3 2 2 2" xfId="10480" xr:uid="{00000000-0005-0000-0000-00002B1A0000}"/>
    <cellStyle name="SAPBEXexcBad9 4 3 2 2 3" xfId="12725" xr:uid="{00000000-0005-0000-0000-00002C1A0000}"/>
    <cellStyle name="SAPBEXexcBad9 4 3 2 2 4" xfId="18010" xr:uid="{00000000-0005-0000-0000-00002D1A0000}"/>
    <cellStyle name="SAPBEXexcBad9 4 3 2 2 5" xfId="23321" xr:uid="{00000000-0005-0000-0000-00002E1A0000}"/>
    <cellStyle name="SAPBEXexcBad9 4 3 2 2 6" xfId="28520" xr:uid="{00000000-0005-0000-0000-00002F1A0000}"/>
    <cellStyle name="SAPBEXexcBad9 4 3 2 3" xfId="10481" xr:uid="{00000000-0005-0000-0000-0000301A0000}"/>
    <cellStyle name="SAPBEXexcBad9 4 3 2 4" xfId="12724" xr:uid="{00000000-0005-0000-0000-0000311A0000}"/>
    <cellStyle name="SAPBEXexcBad9 4 3 2 5" xfId="18009" xr:uid="{00000000-0005-0000-0000-0000321A0000}"/>
    <cellStyle name="SAPBEXexcBad9 4 3 2 6" xfId="23320" xr:uid="{00000000-0005-0000-0000-0000331A0000}"/>
    <cellStyle name="SAPBEXexcBad9 4 3 2 7" xfId="28519" xr:uid="{00000000-0005-0000-0000-0000341A0000}"/>
    <cellStyle name="SAPBEXexcBad9 4 3 3" xfId="1494" xr:uid="{00000000-0005-0000-0000-0000351A0000}"/>
    <cellStyle name="SAPBEXexcBad9 4 3 3 2" xfId="10479" xr:uid="{00000000-0005-0000-0000-0000361A0000}"/>
    <cellStyle name="SAPBEXexcBad9 4 3 3 3" xfId="12726" xr:uid="{00000000-0005-0000-0000-0000371A0000}"/>
    <cellStyle name="SAPBEXexcBad9 4 3 3 4" xfId="18011" xr:uid="{00000000-0005-0000-0000-0000381A0000}"/>
    <cellStyle name="SAPBEXexcBad9 4 3 3 5" xfId="23322" xr:uid="{00000000-0005-0000-0000-0000391A0000}"/>
    <cellStyle name="SAPBEXexcBad9 4 3 3 6" xfId="28521" xr:uid="{00000000-0005-0000-0000-00003A1A0000}"/>
    <cellStyle name="SAPBEXexcBad9 4 3 4" xfId="10482" xr:uid="{00000000-0005-0000-0000-00003B1A0000}"/>
    <cellStyle name="SAPBEXexcBad9 4 3 5" xfId="12723" xr:uid="{00000000-0005-0000-0000-00003C1A0000}"/>
    <cellStyle name="SAPBEXexcBad9 4 3 6" xfId="18008" xr:uid="{00000000-0005-0000-0000-00003D1A0000}"/>
    <cellStyle name="SAPBEXexcBad9 4 3 7" xfId="23319" xr:uid="{00000000-0005-0000-0000-00003E1A0000}"/>
    <cellStyle name="SAPBEXexcBad9 4 3 8" xfId="28518" xr:uid="{00000000-0005-0000-0000-00003F1A0000}"/>
    <cellStyle name="SAPBEXexcBad9 4 4" xfId="10493" xr:uid="{00000000-0005-0000-0000-0000401A0000}"/>
    <cellStyle name="SAPBEXexcBad9 4 5" xfId="12712" xr:uid="{00000000-0005-0000-0000-0000411A0000}"/>
    <cellStyle name="SAPBEXexcBad9 4 6" xfId="17997" xr:uid="{00000000-0005-0000-0000-0000421A0000}"/>
    <cellStyle name="SAPBEXexcBad9 4 7" xfId="23308" xr:uid="{00000000-0005-0000-0000-0000431A0000}"/>
    <cellStyle name="SAPBEXexcBad9 4 8" xfId="28507" xr:uid="{00000000-0005-0000-0000-0000441A0000}"/>
    <cellStyle name="SAPBEXexcBad9 5" xfId="1495" xr:uid="{00000000-0005-0000-0000-0000451A0000}"/>
    <cellStyle name="SAPBEXexcBad9 5 10" xfId="28522" xr:uid="{00000000-0005-0000-0000-0000461A0000}"/>
    <cellStyle name="SAPBEXexcBad9 5 2" xfId="1496" xr:uid="{00000000-0005-0000-0000-0000471A0000}"/>
    <cellStyle name="SAPBEXexcBad9 5 2 10" xfId="28523" xr:uid="{00000000-0005-0000-0000-0000481A0000}"/>
    <cellStyle name="SAPBEXexcBad9 5 2 2" xfId="1497" xr:uid="{00000000-0005-0000-0000-0000491A0000}"/>
    <cellStyle name="SAPBEXexcBad9 5 2 2 2" xfId="1498" xr:uid="{00000000-0005-0000-0000-00004A1A0000}"/>
    <cellStyle name="SAPBEXexcBad9 5 2 2 2 2" xfId="1499" xr:uid="{00000000-0005-0000-0000-00004B1A0000}"/>
    <cellStyle name="SAPBEXexcBad9 5 2 2 2 2 2" xfId="10474" xr:uid="{00000000-0005-0000-0000-00004C1A0000}"/>
    <cellStyle name="SAPBEXexcBad9 5 2 2 2 2 3" xfId="12731" xr:uid="{00000000-0005-0000-0000-00004D1A0000}"/>
    <cellStyle name="SAPBEXexcBad9 5 2 2 2 2 4" xfId="18016" xr:uid="{00000000-0005-0000-0000-00004E1A0000}"/>
    <cellStyle name="SAPBEXexcBad9 5 2 2 2 2 5" xfId="23327" xr:uid="{00000000-0005-0000-0000-00004F1A0000}"/>
    <cellStyle name="SAPBEXexcBad9 5 2 2 2 2 6" xfId="28526" xr:uid="{00000000-0005-0000-0000-0000501A0000}"/>
    <cellStyle name="SAPBEXexcBad9 5 2 2 2 3" xfId="10475" xr:uid="{00000000-0005-0000-0000-0000511A0000}"/>
    <cellStyle name="SAPBEXexcBad9 5 2 2 2 4" xfId="12730" xr:uid="{00000000-0005-0000-0000-0000521A0000}"/>
    <cellStyle name="SAPBEXexcBad9 5 2 2 2 5" xfId="18015" xr:uid="{00000000-0005-0000-0000-0000531A0000}"/>
    <cellStyle name="SAPBEXexcBad9 5 2 2 2 6" xfId="23326" xr:uid="{00000000-0005-0000-0000-0000541A0000}"/>
    <cellStyle name="SAPBEXexcBad9 5 2 2 2 7" xfId="28525" xr:uid="{00000000-0005-0000-0000-0000551A0000}"/>
    <cellStyle name="SAPBEXexcBad9 5 2 2 3" xfId="1500" xr:uid="{00000000-0005-0000-0000-0000561A0000}"/>
    <cellStyle name="SAPBEXexcBad9 5 2 2 3 2" xfId="10473" xr:uid="{00000000-0005-0000-0000-0000571A0000}"/>
    <cellStyle name="SAPBEXexcBad9 5 2 2 3 3" xfId="12732" xr:uid="{00000000-0005-0000-0000-0000581A0000}"/>
    <cellStyle name="SAPBEXexcBad9 5 2 2 3 4" xfId="18017" xr:uid="{00000000-0005-0000-0000-0000591A0000}"/>
    <cellStyle name="SAPBEXexcBad9 5 2 2 3 5" xfId="23328" xr:uid="{00000000-0005-0000-0000-00005A1A0000}"/>
    <cellStyle name="SAPBEXexcBad9 5 2 2 3 6" xfId="28527" xr:uid="{00000000-0005-0000-0000-00005B1A0000}"/>
    <cellStyle name="SAPBEXexcBad9 5 2 2 4" xfId="10476" xr:uid="{00000000-0005-0000-0000-00005C1A0000}"/>
    <cellStyle name="SAPBEXexcBad9 5 2 2 5" xfId="12729" xr:uid="{00000000-0005-0000-0000-00005D1A0000}"/>
    <cellStyle name="SAPBEXexcBad9 5 2 2 6" xfId="18014" xr:uid="{00000000-0005-0000-0000-00005E1A0000}"/>
    <cellStyle name="SAPBEXexcBad9 5 2 2 7" xfId="23325" xr:uid="{00000000-0005-0000-0000-00005F1A0000}"/>
    <cellStyle name="SAPBEXexcBad9 5 2 2 8" xfId="28524" xr:uid="{00000000-0005-0000-0000-0000601A0000}"/>
    <cellStyle name="SAPBEXexcBad9 5 2 3" xfId="1501" xr:uid="{00000000-0005-0000-0000-0000611A0000}"/>
    <cellStyle name="SAPBEXexcBad9 5 2 3 2" xfId="1502" xr:uid="{00000000-0005-0000-0000-0000621A0000}"/>
    <cellStyle name="SAPBEXexcBad9 5 2 3 2 2" xfId="1503" xr:uid="{00000000-0005-0000-0000-0000631A0000}"/>
    <cellStyle name="SAPBEXexcBad9 5 2 3 2 2 2" xfId="10470" xr:uid="{00000000-0005-0000-0000-0000641A0000}"/>
    <cellStyle name="SAPBEXexcBad9 5 2 3 2 2 3" xfId="12735" xr:uid="{00000000-0005-0000-0000-0000651A0000}"/>
    <cellStyle name="SAPBEXexcBad9 5 2 3 2 2 4" xfId="18020" xr:uid="{00000000-0005-0000-0000-0000661A0000}"/>
    <cellStyle name="SAPBEXexcBad9 5 2 3 2 2 5" xfId="23331" xr:uid="{00000000-0005-0000-0000-0000671A0000}"/>
    <cellStyle name="SAPBEXexcBad9 5 2 3 2 2 6" xfId="28530" xr:uid="{00000000-0005-0000-0000-0000681A0000}"/>
    <cellStyle name="SAPBEXexcBad9 5 2 3 2 3" xfId="10471" xr:uid="{00000000-0005-0000-0000-0000691A0000}"/>
    <cellStyle name="SAPBEXexcBad9 5 2 3 2 4" xfId="12734" xr:uid="{00000000-0005-0000-0000-00006A1A0000}"/>
    <cellStyle name="SAPBEXexcBad9 5 2 3 2 5" xfId="18019" xr:uid="{00000000-0005-0000-0000-00006B1A0000}"/>
    <cellStyle name="SAPBEXexcBad9 5 2 3 2 6" xfId="23330" xr:uid="{00000000-0005-0000-0000-00006C1A0000}"/>
    <cellStyle name="SAPBEXexcBad9 5 2 3 2 7" xfId="28529" xr:uid="{00000000-0005-0000-0000-00006D1A0000}"/>
    <cellStyle name="SAPBEXexcBad9 5 2 3 3" xfId="1504" xr:uid="{00000000-0005-0000-0000-00006E1A0000}"/>
    <cellStyle name="SAPBEXexcBad9 5 2 3 3 2" xfId="10469" xr:uid="{00000000-0005-0000-0000-00006F1A0000}"/>
    <cellStyle name="SAPBEXexcBad9 5 2 3 3 3" xfId="12736" xr:uid="{00000000-0005-0000-0000-0000701A0000}"/>
    <cellStyle name="SAPBEXexcBad9 5 2 3 3 4" xfId="18021" xr:uid="{00000000-0005-0000-0000-0000711A0000}"/>
    <cellStyle name="SAPBEXexcBad9 5 2 3 3 5" xfId="23332" xr:uid="{00000000-0005-0000-0000-0000721A0000}"/>
    <cellStyle name="SAPBEXexcBad9 5 2 3 3 6" xfId="28531" xr:uid="{00000000-0005-0000-0000-0000731A0000}"/>
    <cellStyle name="SAPBEXexcBad9 5 2 3 4" xfId="10472" xr:uid="{00000000-0005-0000-0000-0000741A0000}"/>
    <cellStyle name="SAPBEXexcBad9 5 2 3 5" xfId="12733" xr:uid="{00000000-0005-0000-0000-0000751A0000}"/>
    <cellStyle name="SAPBEXexcBad9 5 2 3 6" xfId="18018" xr:uid="{00000000-0005-0000-0000-0000761A0000}"/>
    <cellStyle name="SAPBEXexcBad9 5 2 3 7" xfId="23329" xr:uid="{00000000-0005-0000-0000-0000771A0000}"/>
    <cellStyle name="SAPBEXexcBad9 5 2 3 8" xfId="28528" xr:uid="{00000000-0005-0000-0000-0000781A0000}"/>
    <cellStyle name="SAPBEXexcBad9 5 2 4" xfId="1505" xr:uid="{00000000-0005-0000-0000-0000791A0000}"/>
    <cellStyle name="SAPBEXexcBad9 5 2 4 2" xfId="1506" xr:uid="{00000000-0005-0000-0000-00007A1A0000}"/>
    <cellStyle name="SAPBEXexcBad9 5 2 4 2 2" xfId="10467" xr:uid="{00000000-0005-0000-0000-00007B1A0000}"/>
    <cellStyle name="SAPBEXexcBad9 5 2 4 2 3" xfId="12738" xr:uid="{00000000-0005-0000-0000-00007C1A0000}"/>
    <cellStyle name="SAPBEXexcBad9 5 2 4 2 4" xfId="18023" xr:uid="{00000000-0005-0000-0000-00007D1A0000}"/>
    <cellStyle name="SAPBEXexcBad9 5 2 4 2 5" xfId="23334" xr:uid="{00000000-0005-0000-0000-00007E1A0000}"/>
    <cellStyle name="SAPBEXexcBad9 5 2 4 2 6" xfId="28533" xr:uid="{00000000-0005-0000-0000-00007F1A0000}"/>
    <cellStyle name="SAPBEXexcBad9 5 2 4 3" xfId="10468" xr:uid="{00000000-0005-0000-0000-0000801A0000}"/>
    <cellStyle name="SAPBEXexcBad9 5 2 4 4" xfId="12737" xr:uid="{00000000-0005-0000-0000-0000811A0000}"/>
    <cellStyle name="SAPBEXexcBad9 5 2 4 5" xfId="18022" xr:uid="{00000000-0005-0000-0000-0000821A0000}"/>
    <cellStyle name="SAPBEXexcBad9 5 2 4 6" xfId="23333" xr:uid="{00000000-0005-0000-0000-0000831A0000}"/>
    <cellStyle name="SAPBEXexcBad9 5 2 4 7" xfId="28532" xr:uid="{00000000-0005-0000-0000-0000841A0000}"/>
    <cellStyle name="SAPBEXexcBad9 5 2 5" xfId="1507" xr:uid="{00000000-0005-0000-0000-0000851A0000}"/>
    <cellStyle name="SAPBEXexcBad9 5 2 5 2" xfId="10466" xr:uid="{00000000-0005-0000-0000-0000861A0000}"/>
    <cellStyle name="SAPBEXexcBad9 5 2 5 3" xfId="12739" xr:uid="{00000000-0005-0000-0000-0000871A0000}"/>
    <cellStyle name="SAPBEXexcBad9 5 2 5 4" xfId="18024" xr:uid="{00000000-0005-0000-0000-0000881A0000}"/>
    <cellStyle name="SAPBEXexcBad9 5 2 5 5" xfId="23335" xr:uid="{00000000-0005-0000-0000-0000891A0000}"/>
    <cellStyle name="SAPBEXexcBad9 5 2 5 6" xfId="28534" xr:uid="{00000000-0005-0000-0000-00008A1A0000}"/>
    <cellStyle name="SAPBEXexcBad9 5 2 6" xfId="10477" xr:uid="{00000000-0005-0000-0000-00008B1A0000}"/>
    <cellStyle name="SAPBEXexcBad9 5 2 7" xfId="12728" xr:uid="{00000000-0005-0000-0000-00008C1A0000}"/>
    <cellStyle name="SAPBEXexcBad9 5 2 8" xfId="18013" xr:uid="{00000000-0005-0000-0000-00008D1A0000}"/>
    <cellStyle name="SAPBEXexcBad9 5 2 9" xfId="23324" xr:uid="{00000000-0005-0000-0000-00008E1A0000}"/>
    <cellStyle name="SAPBEXexcBad9 5 3" xfId="1508" xr:uid="{00000000-0005-0000-0000-00008F1A0000}"/>
    <cellStyle name="SAPBEXexcBad9 5 3 2" xfId="1509" xr:uid="{00000000-0005-0000-0000-0000901A0000}"/>
    <cellStyle name="SAPBEXexcBad9 5 3 2 2" xfId="1510" xr:uid="{00000000-0005-0000-0000-0000911A0000}"/>
    <cellStyle name="SAPBEXexcBad9 5 3 2 2 2" xfId="10463" xr:uid="{00000000-0005-0000-0000-0000921A0000}"/>
    <cellStyle name="SAPBEXexcBad9 5 3 2 2 3" xfId="12742" xr:uid="{00000000-0005-0000-0000-0000931A0000}"/>
    <cellStyle name="SAPBEXexcBad9 5 3 2 2 4" xfId="18027" xr:uid="{00000000-0005-0000-0000-0000941A0000}"/>
    <cellStyle name="SAPBEXexcBad9 5 3 2 2 5" xfId="23338" xr:uid="{00000000-0005-0000-0000-0000951A0000}"/>
    <cellStyle name="SAPBEXexcBad9 5 3 2 2 6" xfId="28537" xr:uid="{00000000-0005-0000-0000-0000961A0000}"/>
    <cellStyle name="SAPBEXexcBad9 5 3 2 3" xfId="10464" xr:uid="{00000000-0005-0000-0000-0000971A0000}"/>
    <cellStyle name="SAPBEXexcBad9 5 3 2 4" xfId="12741" xr:uid="{00000000-0005-0000-0000-0000981A0000}"/>
    <cellStyle name="SAPBEXexcBad9 5 3 2 5" xfId="18026" xr:uid="{00000000-0005-0000-0000-0000991A0000}"/>
    <cellStyle name="SAPBEXexcBad9 5 3 2 6" xfId="23337" xr:uid="{00000000-0005-0000-0000-00009A1A0000}"/>
    <cellStyle name="SAPBEXexcBad9 5 3 2 7" xfId="28536" xr:uid="{00000000-0005-0000-0000-00009B1A0000}"/>
    <cellStyle name="SAPBEXexcBad9 5 3 3" xfId="1511" xr:uid="{00000000-0005-0000-0000-00009C1A0000}"/>
    <cellStyle name="SAPBEXexcBad9 5 3 3 2" xfId="10462" xr:uid="{00000000-0005-0000-0000-00009D1A0000}"/>
    <cellStyle name="SAPBEXexcBad9 5 3 3 3" xfId="12743" xr:uid="{00000000-0005-0000-0000-00009E1A0000}"/>
    <cellStyle name="SAPBEXexcBad9 5 3 3 4" xfId="18028" xr:uid="{00000000-0005-0000-0000-00009F1A0000}"/>
    <cellStyle name="SAPBEXexcBad9 5 3 3 5" xfId="23339" xr:uid="{00000000-0005-0000-0000-0000A01A0000}"/>
    <cellStyle name="SAPBEXexcBad9 5 3 3 6" xfId="28538" xr:uid="{00000000-0005-0000-0000-0000A11A0000}"/>
    <cellStyle name="SAPBEXexcBad9 5 3 4" xfId="10465" xr:uid="{00000000-0005-0000-0000-0000A21A0000}"/>
    <cellStyle name="SAPBEXexcBad9 5 3 5" xfId="12740" xr:uid="{00000000-0005-0000-0000-0000A31A0000}"/>
    <cellStyle name="SAPBEXexcBad9 5 3 6" xfId="18025" xr:uid="{00000000-0005-0000-0000-0000A41A0000}"/>
    <cellStyle name="SAPBEXexcBad9 5 3 7" xfId="23336" xr:uid="{00000000-0005-0000-0000-0000A51A0000}"/>
    <cellStyle name="SAPBEXexcBad9 5 3 8" xfId="28535" xr:uid="{00000000-0005-0000-0000-0000A61A0000}"/>
    <cellStyle name="SAPBEXexcBad9 5 4" xfId="1512" xr:uid="{00000000-0005-0000-0000-0000A71A0000}"/>
    <cellStyle name="SAPBEXexcBad9 5 4 2" xfId="1513" xr:uid="{00000000-0005-0000-0000-0000A81A0000}"/>
    <cellStyle name="SAPBEXexcBad9 5 4 2 2" xfId="1514" xr:uid="{00000000-0005-0000-0000-0000A91A0000}"/>
    <cellStyle name="SAPBEXexcBad9 5 4 2 2 2" xfId="10459" xr:uid="{00000000-0005-0000-0000-0000AA1A0000}"/>
    <cellStyle name="SAPBEXexcBad9 5 4 2 2 3" xfId="12746" xr:uid="{00000000-0005-0000-0000-0000AB1A0000}"/>
    <cellStyle name="SAPBEXexcBad9 5 4 2 2 4" xfId="18031" xr:uid="{00000000-0005-0000-0000-0000AC1A0000}"/>
    <cellStyle name="SAPBEXexcBad9 5 4 2 2 5" xfId="23342" xr:uid="{00000000-0005-0000-0000-0000AD1A0000}"/>
    <cellStyle name="SAPBEXexcBad9 5 4 2 2 6" xfId="28541" xr:uid="{00000000-0005-0000-0000-0000AE1A0000}"/>
    <cellStyle name="SAPBEXexcBad9 5 4 2 3" xfId="10460" xr:uid="{00000000-0005-0000-0000-0000AF1A0000}"/>
    <cellStyle name="SAPBEXexcBad9 5 4 2 4" xfId="12745" xr:uid="{00000000-0005-0000-0000-0000B01A0000}"/>
    <cellStyle name="SAPBEXexcBad9 5 4 2 5" xfId="18030" xr:uid="{00000000-0005-0000-0000-0000B11A0000}"/>
    <cellStyle name="SAPBEXexcBad9 5 4 2 6" xfId="23341" xr:uid="{00000000-0005-0000-0000-0000B21A0000}"/>
    <cellStyle name="SAPBEXexcBad9 5 4 2 7" xfId="28540" xr:uid="{00000000-0005-0000-0000-0000B31A0000}"/>
    <cellStyle name="SAPBEXexcBad9 5 4 3" xfId="1515" xr:uid="{00000000-0005-0000-0000-0000B41A0000}"/>
    <cellStyle name="SAPBEXexcBad9 5 4 3 2" xfId="10458" xr:uid="{00000000-0005-0000-0000-0000B51A0000}"/>
    <cellStyle name="SAPBEXexcBad9 5 4 3 3" xfId="12747" xr:uid="{00000000-0005-0000-0000-0000B61A0000}"/>
    <cellStyle name="SAPBEXexcBad9 5 4 3 4" xfId="18032" xr:uid="{00000000-0005-0000-0000-0000B71A0000}"/>
    <cellStyle name="SAPBEXexcBad9 5 4 3 5" xfId="23343" xr:uid="{00000000-0005-0000-0000-0000B81A0000}"/>
    <cellStyle name="SAPBEXexcBad9 5 4 3 6" xfId="28542" xr:uid="{00000000-0005-0000-0000-0000B91A0000}"/>
    <cellStyle name="SAPBEXexcBad9 5 4 4" xfId="10461" xr:uid="{00000000-0005-0000-0000-0000BA1A0000}"/>
    <cellStyle name="SAPBEXexcBad9 5 4 5" xfId="12744" xr:uid="{00000000-0005-0000-0000-0000BB1A0000}"/>
    <cellStyle name="SAPBEXexcBad9 5 4 6" xfId="18029" xr:uid="{00000000-0005-0000-0000-0000BC1A0000}"/>
    <cellStyle name="SAPBEXexcBad9 5 4 7" xfId="23340" xr:uid="{00000000-0005-0000-0000-0000BD1A0000}"/>
    <cellStyle name="SAPBEXexcBad9 5 4 8" xfId="28539" xr:uid="{00000000-0005-0000-0000-0000BE1A0000}"/>
    <cellStyle name="SAPBEXexcBad9 5 5" xfId="1516" xr:uid="{00000000-0005-0000-0000-0000BF1A0000}"/>
    <cellStyle name="SAPBEXexcBad9 5 5 2" xfId="10457" xr:uid="{00000000-0005-0000-0000-0000C01A0000}"/>
    <cellStyle name="SAPBEXexcBad9 5 5 3" xfId="12748" xr:uid="{00000000-0005-0000-0000-0000C11A0000}"/>
    <cellStyle name="SAPBEXexcBad9 5 5 4" xfId="18033" xr:uid="{00000000-0005-0000-0000-0000C21A0000}"/>
    <cellStyle name="SAPBEXexcBad9 5 5 5" xfId="23344" xr:uid="{00000000-0005-0000-0000-0000C31A0000}"/>
    <cellStyle name="SAPBEXexcBad9 5 5 6" xfId="28543" xr:uid="{00000000-0005-0000-0000-0000C41A0000}"/>
    <cellStyle name="SAPBEXexcBad9 5 6" xfId="10478" xr:uid="{00000000-0005-0000-0000-0000C51A0000}"/>
    <cellStyle name="SAPBEXexcBad9 5 7" xfId="12727" xr:uid="{00000000-0005-0000-0000-0000C61A0000}"/>
    <cellStyle name="SAPBEXexcBad9 5 8" xfId="18012" xr:uid="{00000000-0005-0000-0000-0000C71A0000}"/>
    <cellStyle name="SAPBEXexcBad9 5 9" xfId="23323" xr:uid="{00000000-0005-0000-0000-0000C81A0000}"/>
    <cellStyle name="SAPBEXexcBad9 6" xfId="1517" xr:uid="{00000000-0005-0000-0000-0000C91A0000}"/>
    <cellStyle name="SAPBEXexcBad9 6 10" xfId="28544" xr:uid="{00000000-0005-0000-0000-0000CA1A0000}"/>
    <cellStyle name="SAPBEXexcBad9 6 2" xfId="1518" xr:uid="{00000000-0005-0000-0000-0000CB1A0000}"/>
    <cellStyle name="SAPBEXexcBad9 6 2 2" xfId="1519" xr:uid="{00000000-0005-0000-0000-0000CC1A0000}"/>
    <cellStyle name="SAPBEXexcBad9 6 2 2 2" xfId="1520" xr:uid="{00000000-0005-0000-0000-0000CD1A0000}"/>
    <cellStyle name="SAPBEXexcBad9 6 2 2 2 2" xfId="10453" xr:uid="{00000000-0005-0000-0000-0000CE1A0000}"/>
    <cellStyle name="SAPBEXexcBad9 6 2 2 2 3" xfId="12752" xr:uid="{00000000-0005-0000-0000-0000CF1A0000}"/>
    <cellStyle name="SAPBEXexcBad9 6 2 2 2 4" xfId="18037" xr:uid="{00000000-0005-0000-0000-0000D01A0000}"/>
    <cellStyle name="SAPBEXexcBad9 6 2 2 2 5" xfId="23348" xr:uid="{00000000-0005-0000-0000-0000D11A0000}"/>
    <cellStyle name="SAPBEXexcBad9 6 2 2 2 6" xfId="28547" xr:uid="{00000000-0005-0000-0000-0000D21A0000}"/>
    <cellStyle name="SAPBEXexcBad9 6 2 2 3" xfId="10454" xr:uid="{00000000-0005-0000-0000-0000D31A0000}"/>
    <cellStyle name="SAPBEXexcBad9 6 2 2 4" xfId="12751" xr:uid="{00000000-0005-0000-0000-0000D41A0000}"/>
    <cellStyle name="SAPBEXexcBad9 6 2 2 5" xfId="18036" xr:uid="{00000000-0005-0000-0000-0000D51A0000}"/>
    <cellStyle name="SAPBEXexcBad9 6 2 2 6" xfId="23347" xr:uid="{00000000-0005-0000-0000-0000D61A0000}"/>
    <cellStyle name="SAPBEXexcBad9 6 2 2 7" xfId="28546" xr:uid="{00000000-0005-0000-0000-0000D71A0000}"/>
    <cellStyle name="SAPBEXexcBad9 6 2 3" xfId="1521" xr:uid="{00000000-0005-0000-0000-0000D81A0000}"/>
    <cellStyle name="SAPBEXexcBad9 6 2 3 2" xfId="10452" xr:uid="{00000000-0005-0000-0000-0000D91A0000}"/>
    <cellStyle name="SAPBEXexcBad9 6 2 3 3" xfId="12753" xr:uid="{00000000-0005-0000-0000-0000DA1A0000}"/>
    <cellStyle name="SAPBEXexcBad9 6 2 3 4" xfId="18038" xr:uid="{00000000-0005-0000-0000-0000DB1A0000}"/>
    <cellStyle name="SAPBEXexcBad9 6 2 3 5" xfId="23349" xr:uid="{00000000-0005-0000-0000-0000DC1A0000}"/>
    <cellStyle name="SAPBEXexcBad9 6 2 3 6" xfId="28548" xr:uid="{00000000-0005-0000-0000-0000DD1A0000}"/>
    <cellStyle name="SAPBEXexcBad9 6 2 4" xfId="10455" xr:uid="{00000000-0005-0000-0000-0000DE1A0000}"/>
    <cellStyle name="SAPBEXexcBad9 6 2 5" xfId="12750" xr:uid="{00000000-0005-0000-0000-0000DF1A0000}"/>
    <cellStyle name="SAPBEXexcBad9 6 2 6" xfId="18035" xr:uid="{00000000-0005-0000-0000-0000E01A0000}"/>
    <cellStyle name="SAPBEXexcBad9 6 2 7" xfId="23346" xr:uid="{00000000-0005-0000-0000-0000E11A0000}"/>
    <cellStyle name="SAPBEXexcBad9 6 2 8" xfId="28545" xr:uid="{00000000-0005-0000-0000-0000E21A0000}"/>
    <cellStyle name="SAPBEXexcBad9 6 3" xfId="1522" xr:uid="{00000000-0005-0000-0000-0000E31A0000}"/>
    <cellStyle name="SAPBEXexcBad9 6 3 2" xfId="1523" xr:uid="{00000000-0005-0000-0000-0000E41A0000}"/>
    <cellStyle name="SAPBEXexcBad9 6 3 2 2" xfId="10450" xr:uid="{00000000-0005-0000-0000-0000E51A0000}"/>
    <cellStyle name="SAPBEXexcBad9 6 3 2 3" xfId="12755" xr:uid="{00000000-0005-0000-0000-0000E61A0000}"/>
    <cellStyle name="SAPBEXexcBad9 6 3 2 4" xfId="18040" xr:uid="{00000000-0005-0000-0000-0000E71A0000}"/>
    <cellStyle name="SAPBEXexcBad9 6 3 2 5" xfId="23351" xr:uid="{00000000-0005-0000-0000-0000E81A0000}"/>
    <cellStyle name="SAPBEXexcBad9 6 3 2 6" xfId="28550" xr:uid="{00000000-0005-0000-0000-0000E91A0000}"/>
    <cellStyle name="SAPBEXexcBad9 6 3 3" xfId="10451" xr:uid="{00000000-0005-0000-0000-0000EA1A0000}"/>
    <cellStyle name="SAPBEXexcBad9 6 3 4" xfId="12754" xr:uid="{00000000-0005-0000-0000-0000EB1A0000}"/>
    <cellStyle name="SAPBEXexcBad9 6 3 5" xfId="18039" xr:uid="{00000000-0005-0000-0000-0000EC1A0000}"/>
    <cellStyle name="SAPBEXexcBad9 6 3 6" xfId="23350" xr:uid="{00000000-0005-0000-0000-0000ED1A0000}"/>
    <cellStyle name="SAPBEXexcBad9 6 3 7" xfId="28549" xr:uid="{00000000-0005-0000-0000-0000EE1A0000}"/>
    <cellStyle name="SAPBEXexcBad9 6 4" xfId="1524" xr:uid="{00000000-0005-0000-0000-0000EF1A0000}"/>
    <cellStyle name="SAPBEXexcBad9 6 4 2" xfId="1525" xr:uid="{00000000-0005-0000-0000-0000F01A0000}"/>
    <cellStyle name="SAPBEXexcBad9 6 4 2 2" xfId="10448" xr:uid="{00000000-0005-0000-0000-0000F11A0000}"/>
    <cellStyle name="SAPBEXexcBad9 6 4 2 3" xfId="12757" xr:uid="{00000000-0005-0000-0000-0000F21A0000}"/>
    <cellStyle name="SAPBEXexcBad9 6 4 2 4" xfId="18042" xr:uid="{00000000-0005-0000-0000-0000F31A0000}"/>
    <cellStyle name="SAPBEXexcBad9 6 4 2 5" xfId="23353" xr:uid="{00000000-0005-0000-0000-0000F41A0000}"/>
    <cellStyle name="SAPBEXexcBad9 6 4 2 6" xfId="28552" xr:uid="{00000000-0005-0000-0000-0000F51A0000}"/>
    <cellStyle name="SAPBEXexcBad9 6 4 3" xfId="10449" xr:uid="{00000000-0005-0000-0000-0000F61A0000}"/>
    <cellStyle name="SAPBEXexcBad9 6 4 4" xfId="12756" xr:uid="{00000000-0005-0000-0000-0000F71A0000}"/>
    <cellStyle name="SAPBEXexcBad9 6 4 5" xfId="18041" xr:uid="{00000000-0005-0000-0000-0000F81A0000}"/>
    <cellStyle name="SAPBEXexcBad9 6 4 6" xfId="23352" xr:uid="{00000000-0005-0000-0000-0000F91A0000}"/>
    <cellStyle name="SAPBEXexcBad9 6 4 7" xfId="28551" xr:uid="{00000000-0005-0000-0000-0000FA1A0000}"/>
    <cellStyle name="SAPBEXexcBad9 6 5" xfId="1526" xr:uid="{00000000-0005-0000-0000-0000FB1A0000}"/>
    <cellStyle name="SAPBEXexcBad9 6 5 2" xfId="10447" xr:uid="{00000000-0005-0000-0000-0000FC1A0000}"/>
    <cellStyle name="SAPBEXexcBad9 6 5 3" xfId="12758" xr:uid="{00000000-0005-0000-0000-0000FD1A0000}"/>
    <cellStyle name="SAPBEXexcBad9 6 5 4" xfId="18043" xr:uid="{00000000-0005-0000-0000-0000FE1A0000}"/>
    <cellStyle name="SAPBEXexcBad9 6 5 5" xfId="23354" xr:uid="{00000000-0005-0000-0000-0000FF1A0000}"/>
    <cellStyle name="SAPBEXexcBad9 6 5 6" xfId="28553" xr:uid="{00000000-0005-0000-0000-0000001B0000}"/>
    <cellStyle name="SAPBEXexcBad9 6 6" xfId="10456" xr:uid="{00000000-0005-0000-0000-0000011B0000}"/>
    <cellStyle name="SAPBEXexcBad9 6 7" xfId="12749" xr:uid="{00000000-0005-0000-0000-0000021B0000}"/>
    <cellStyle name="SAPBEXexcBad9 6 8" xfId="18034" xr:uid="{00000000-0005-0000-0000-0000031B0000}"/>
    <cellStyle name="SAPBEXexcBad9 6 9" xfId="23345" xr:uid="{00000000-0005-0000-0000-0000041B0000}"/>
    <cellStyle name="SAPBEXexcBad9 7" xfId="1527" xr:uid="{00000000-0005-0000-0000-0000051B0000}"/>
    <cellStyle name="SAPBEXexcBad9 7 2" xfId="1528" xr:uid="{00000000-0005-0000-0000-0000061B0000}"/>
    <cellStyle name="SAPBEXexcBad9 7 2 2" xfId="1529" xr:uid="{00000000-0005-0000-0000-0000071B0000}"/>
    <cellStyle name="SAPBEXexcBad9 7 2 2 2" xfId="10444" xr:uid="{00000000-0005-0000-0000-0000081B0000}"/>
    <cellStyle name="SAPBEXexcBad9 7 2 2 3" xfId="12761" xr:uid="{00000000-0005-0000-0000-0000091B0000}"/>
    <cellStyle name="SAPBEXexcBad9 7 2 2 4" xfId="18046" xr:uid="{00000000-0005-0000-0000-00000A1B0000}"/>
    <cellStyle name="SAPBEXexcBad9 7 2 2 5" xfId="23357" xr:uid="{00000000-0005-0000-0000-00000B1B0000}"/>
    <cellStyle name="SAPBEXexcBad9 7 2 2 6" xfId="28556" xr:uid="{00000000-0005-0000-0000-00000C1B0000}"/>
    <cellStyle name="SAPBEXexcBad9 7 2 3" xfId="10445" xr:uid="{00000000-0005-0000-0000-00000D1B0000}"/>
    <cellStyle name="SAPBEXexcBad9 7 2 4" xfId="12760" xr:uid="{00000000-0005-0000-0000-00000E1B0000}"/>
    <cellStyle name="SAPBEXexcBad9 7 2 5" xfId="18045" xr:uid="{00000000-0005-0000-0000-00000F1B0000}"/>
    <cellStyle name="SAPBEXexcBad9 7 2 6" xfId="23356" xr:uid="{00000000-0005-0000-0000-0000101B0000}"/>
    <cellStyle name="SAPBEXexcBad9 7 2 7" xfId="28555" xr:uid="{00000000-0005-0000-0000-0000111B0000}"/>
    <cellStyle name="SAPBEXexcBad9 7 3" xfId="1530" xr:uid="{00000000-0005-0000-0000-0000121B0000}"/>
    <cellStyle name="SAPBEXexcBad9 7 3 2" xfId="10443" xr:uid="{00000000-0005-0000-0000-0000131B0000}"/>
    <cellStyle name="SAPBEXexcBad9 7 3 3" xfId="12762" xr:uid="{00000000-0005-0000-0000-0000141B0000}"/>
    <cellStyle name="SAPBEXexcBad9 7 3 4" xfId="18047" xr:uid="{00000000-0005-0000-0000-0000151B0000}"/>
    <cellStyle name="SAPBEXexcBad9 7 3 5" xfId="23358" xr:uid="{00000000-0005-0000-0000-0000161B0000}"/>
    <cellStyle name="SAPBEXexcBad9 7 3 6" xfId="28557" xr:uid="{00000000-0005-0000-0000-0000171B0000}"/>
    <cellStyle name="SAPBEXexcBad9 7 4" xfId="10446" xr:uid="{00000000-0005-0000-0000-0000181B0000}"/>
    <cellStyle name="SAPBEXexcBad9 7 5" xfId="12759" xr:uid="{00000000-0005-0000-0000-0000191B0000}"/>
    <cellStyle name="SAPBEXexcBad9 7 6" xfId="18044" xr:uid="{00000000-0005-0000-0000-00001A1B0000}"/>
    <cellStyle name="SAPBEXexcBad9 7 7" xfId="23355" xr:uid="{00000000-0005-0000-0000-00001B1B0000}"/>
    <cellStyle name="SAPBEXexcBad9 7 8" xfId="28554" xr:uid="{00000000-0005-0000-0000-00001C1B0000}"/>
    <cellStyle name="SAPBEXexcBad9 8" xfId="1531" xr:uid="{00000000-0005-0000-0000-00001D1B0000}"/>
    <cellStyle name="SAPBEXexcBad9 8 2" xfId="1532" xr:uid="{00000000-0005-0000-0000-00001E1B0000}"/>
    <cellStyle name="SAPBEXexcBad9 8 2 2" xfId="10441" xr:uid="{00000000-0005-0000-0000-00001F1B0000}"/>
    <cellStyle name="SAPBEXexcBad9 8 2 3" xfId="12764" xr:uid="{00000000-0005-0000-0000-0000201B0000}"/>
    <cellStyle name="SAPBEXexcBad9 8 2 4" xfId="18049" xr:uid="{00000000-0005-0000-0000-0000211B0000}"/>
    <cellStyle name="SAPBEXexcBad9 8 2 5" xfId="23360" xr:uid="{00000000-0005-0000-0000-0000221B0000}"/>
    <cellStyle name="SAPBEXexcBad9 8 2 6" xfId="28559" xr:uid="{00000000-0005-0000-0000-0000231B0000}"/>
    <cellStyle name="SAPBEXexcBad9 8 3" xfId="10442" xr:uid="{00000000-0005-0000-0000-0000241B0000}"/>
    <cellStyle name="SAPBEXexcBad9 8 4" xfId="12763" xr:uid="{00000000-0005-0000-0000-0000251B0000}"/>
    <cellStyle name="SAPBEXexcBad9 8 5" xfId="18048" xr:uid="{00000000-0005-0000-0000-0000261B0000}"/>
    <cellStyle name="SAPBEXexcBad9 8 6" xfId="23359" xr:uid="{00000000-0005-0000-0000-0000271B0000}"/>
    <cellStyle name="SAPBEXexcBad9 8 7" xfId="28558" xr:uid="{00000000-0005-0000-0000-0000281B0000}"/>
    <cellStyle name="SAPBEXexcBad9 9" xfId="11720" xr:uid="{00000000-0005-0000-0000-0000291B0000}"/>
    <cellStyle name="SAPBEXexcCritical4" xfId="88" xr:uid="{00000000-0005-0000-0000-00002A1B0000}"/>
    <cellStyle name="SAPBEXexcCritical4 10" xfId="11793" xr:uid="{00000000-0005-0000-0000-00002B1B0000}"/>
    <cellStyle name="SAPBEXexcCritical4 11" xfId="17076" xr:uid="{00000000-0005-0000-0000-00002C1B0000}"/>
    <cellStyle name="SAPBEXexcCritical4 12" xfId="22357" xr:uid="{00000000-0005-0000-0000-00002D1B0000}"/>
    <cellStyle name="SAPBEXexcCritical4 13" xfId="27668" xr:uid="{00000000-0005-0000-0000-00002E1B0000}"/>
    <cellStyle name="SAPBEXexcCritical4 2" xfId="1533" xr:uid="{00000000-0005-0000-0000-00002F1B0000}"/>
    <cellStyle name="SAPBEXexcCritical4 2 10" xfId="28560" xr:uid="{00000000-0005-0000-0000-0000301B0000}"/>
    <cellStyle name="SAPBEXexcCritical4 2 2" xfId="1534" xr:uid="{00000000-0005-0000-0000-0000311B0000}"/>
    <cellStyle name="SAPBEXexcCritical4 2 2 2" xfId="1535" xr:uid="{00000000-0005-0000-0000-0000321B0000}"/>
    <cellStyle name="SAPBEXexcCritical4 2 2 2 10" xfId="28562" xr:uid="{00000000-0005-0000-0000-0000331B0000}"/>
    <cellStyle name="SAPBEXexcCritical4 2 2 2 2" xfId="1536" xr:uid="{00000000-0005-0000-0000-0000341B0000}"/>
    <cellStyle name="SAPBEXexcCritical4 2 2 2 2 2" xfId="1537" xr:uid="{00000000-0005-0000-0000-0000351B0000}"/>
    <cellStyle name="SAPBEXexcCritical4 2 2 2 2 2 2" xfId="1538" xr:uid="{00000000-0005-0000-0000-0000361B0000}"/>
    <cellStyle name="SAPBEXexcCritical4 2 2 2 2 2 2 2" xfId="10435" xr:uid="{00000000-0005-0000-0000-0000371B0000}"/>
    <cellStyle name="SAPBEXexcCritical4 2 2 2 2 2 2 3" xfId="12770" xr:uid="{00000000-0005-0000-0000-0000381B0000}"/>
    <cellStyle name="SAPBEXexcCritical4 2 2 2 2 2 2 4" xfId="18055" xr:uid="{00000000-0005-0000-0000-0000391B0000}"/>
    <cellStyle name="SAPBEXexcCritical4 2 2 2 2 2 2 5" xfId="23366" xr:uid="{00000000-0005-0000-0000-00003A1B0000}"/>
    <cellStyle name="SAPBEXexcCritical4 2 2 2 2 2 2 6" xfId="28565" xr:uid="{00000000-0005-0000-0000-00003B1B0000}"/>
    <cellStyle name="SAPBEXexcCritical4 2 2 2 2 2 3" xfId="10436" xr:uid="{00000000-0005-0000-0000-00003C1B0000}"/>
    <cellStyle name="SAPBEXexcCritical4 2 2 2 2 2 4" xfId="12769" xr:uid="{00000000-0005-0000-0000-00003D1B0000}"/>
    <cellStyle name="SAPBEXexcCritical4 2 2 2 2 2 5" xfId="18054" xr:uid="{00000000-0005-0000-0000-00003E1B0000}"/>
    <cellStyle name="SAPBEXexcCritical4 2 2 2 2 2 6" xfId="23365" xr:uid="{00000000-0005-0000-0000-00003F1B0000}"/>
    <cellStyle name="SAPBEXexcCritical4 2 2 2 2 2 7" xfId="28564" xr:uid="{00000000-0005-0000-0000-0000401B0000}"/>
    <cellStyle name="SAPBEXexcCritical4 2 2 2 2 3" xfId="1539" xr:uid="{00000000-0005-0000-0000-0000411B0000}"/>
    <cellStyle name="SAPBEXexcCritical4 2 2 2 2 3 2" xfId="10434" xr:uid="{00000000-0005-0000-0000-0000421B0000}"/>
    <cellStyle name="SAPBEXexcCritical4 2 2 2 2 3 3" xfId="12771" xr:uid="{00000000-0005-0000-0000-0000431B0000}"/>
    <cellStyle name="SAPBEXexcCritical4 2 2 2 2 3 4" xfId="18056" xr:uid="{00000000-0005-0000-0000-0000441B0000}"/>
    <cellStyle name="SAPBEXexcCritical4 2 2 2 2 3 5" xfId="23367" xr:uid="{00000000-0005-0000-0000-0000451B0000}"/>
    <cellStyle name="SAPBEXexcCritical4 2 2 2 2 3 6" xfId="28566" xr:uid="{00000000-0005-0000-0000-0000461B0000}"/>
    <cellStyle name="SAPBEXexcCritical4 2 2 2 2 4" xfId="10437" xr:uid="{00000000-0005-0000-0000-0000471B0000}"/>
    <cellStyle name="SAPBEXexcCritical4 2 2 2 2 5" xfId="12768" xr:uid="{00000000-0005-0000-0000-0000481B0000}"/>
    <cellStyle name="SAPBEXexcCritical4 2 2 2 2 6" xfId="18053" xr:uid="{00000000-0005-0000-0000-0000491B0000}"/>
    <cellStyle name="SAPBEXexcCritical4 2 2 2 2 7" xfId="23364" xr:uid="{00000000-0005-0000-0000-00004A1B0000}"/>
    <cellStyle name="SAPBEXexcCritical4 2 2 2 2 8" xfId="28563" xr:uid="{00000000-0005-0000-0000-00004B1B0000}"/>
    <cellStyle name="SAPBEXexcCritical4 2 2 2 3" xfId="1540" xr:uid="{00000000-0005-0000-0000-00004C1B0000}"/>
    <cellStyle name="SAPBEXexcCritical4 2 2 2 3 2" xfId="1541" xr:uid="{00000000-0005-0000-0000-00004D1B0000}"/>
    <cellStyle name="SAPBEXexcCritical4 2 2 2 3 2 2" xfId="1542" xr:uid="{00000000-0005-0000-0000-00004E1B0000}"/>
    <cellStyle name="SAPBEXexcCritical4 2 2 2 3 2 2 2" xfId="10431" xr:uid="{00000000-0005-0000-0000-00004F1B0000}"/>
    <cellStyle name="SAPBEXexcCritical4 2 2 2 3 2 2 3" xfId="12774" xr:uid="{00000000-0005-0000-0000-0000501B0000}"/>
    <cellStyle name="SAPBEXexcCritical4 2 2 2 3 2 2 4" xfId="18059" xr:uid="{00000000-0005-0000-0000-0000511B0000}"/>
    <cellStyle name="SAPBEXexcCritical4 2 2 2 3 2 2 5" xfId="23370" xr:uid="{00000000-0005-0000-0000-0000521B0000}"/>
    <cellStyle name="SAPBEXexcCritical4 2 2 2 3 2 2 6" xfId="28569" xr:uid="{00000000-0005-0000-0000-0000531B0000}"/>
    <cellStyle name="SAPBEXexcCritical4 2 2 2 3 2 3" xfId="10432" xr:uid="{00000000-0005-0000-0000-0000541B0000}"/>
    <cellStyle name="SAPBEXexcCritical4 2 2 2 3 2 4" xfId="12773" xr:uid="{00000000-0005-0000-0000-0000551B0000}"/>
    <cellStyle name="SAPBEXexcCritical4 2 2 2 3 2 5" xfId="18058" xr:uid="{00000000-0005-0000-0000-0000561B0000}"/>
    <cellStyle name="SAPBEXexcCritical4 2 2 2 3 2 6" xfId="23369" xr:uid="{00000000-0005-0000-0000-0000571B0000}"/>
    <cellStyle name="SAPBEXexcCritical4 2 2 2 3 2 7" xfId="28568" xr:uid="{00000000-0005-0000-0000-0000581B0000}"/>
    <cellStyle name="SAPBEXexcCritical4 2 2 2 3 3" xfId="1543" xr:uid="{00000000-0005-0000-0000-0000591B0000}"/>
    <cellStyle name="SAPBEXexcCritical4 2 2 2 3 3 2" xfId="10430" xr:uid="{00000000-0005-0000-0000-00005A1B0000}"/>
    <cellStyle name="SAPBEXexcCritical4 2 2 2 3 3 3" xfId="12775" xr:uid="{00000000-0005-0000-0000-00005B1B0000}"/>
    <cellStyle name="SAPBEXexcCritical4 2 2 2 3 3 4" xfId="18060" xr:uid="{00000000-0005-0000-0000-00005C1B0000}"/>
    <cellStyle name="SAPBEXexcCritical4 2 2 2 3 3 5" xfId="23371" xr:uid="{00000000-0005-0000-0000-00005D1B0000}"/>
    <cellStyle name="SAPBEXexcCritical4 2 2 2 3 3 6" xfId="28570" xr:uid="{00000000-0005-0000-0000-00005E1B0000}"/>
    <cellStyle name="SAPBEXexcCritical4 2 2 2 3 4" xfId="10433" xr:uid="{00000000-0005-0000-0000-00005F1B0000}"/>
    <cellStyle name="SAPBEXexcCritical4 2 2 2 3 5" xfId="12772" xr:uid="{00000000-0005-0000-0000-0000601B0000}"/>
    <cellStyle name="SAPBEXexcCritical4 2 2 2 3 6" xfId="18057" xr:uid="{00000000-0005-0000-0000-0000611B0000}"/>
    <cellStyle name="SAPBEXexcCritical4 2 2 2 3 7" xfId="23368" xr:uid="{00000000-0005-0000-0000-0000621B0000}"/>
    <cellStyle name="SAPBEXexcCritical4 2 2 2 3 8" xfId="28567" xr:uid="{00000000-0005-0000-0000-0000631B0000}"/>
    <cellStyle name="SAPBEXexcCritical4 2 2 2 4" xfId="1544" xr:uid="{00000000-0005-0000-0000-0000641B0000}"/>
    <cellStyle name="SAPBEXexcCritical4 2 2 2 4 2" xfId="1545" xr:uid="{00000000-0005-0000-0000-0000651B0000}"/>
    <cellStyle name="SAPBEXexcCritical4 2 2 2 4 2 2" xfId="10428" xr:uid="{00000000-0005-0000-0000-0000661B0000}"/>
    <cellStyle name="SAPBEXexcCritical4 2 2 2 4 2 3" xfId="12777" xr:uid="{00000000-0005-0000-0000-0000671B0000}"/>
    <cellStyle name="SAPBEXexcCritical4 2 2 2 4 2 4" xfId="18062" xr:uid="{00000000-0005-0000-0000-0000681B0000}"/>
    <cellStyle name="SAPBEXexcCritical4 2 2 2 4 2 5" xfId="23373" xr:uid="{00000000-0005-0000-0000-0000691B0000}"/>
    <cellStyle name="SAPBEXexcCritical4 2 2 2 4 2 6" xfId="28572" xr:uid="{00000000-0005-0000-0000-00006A1B0000}"/>
    <cellStyle name="SAPBEXexcCritical4 2 2 2 4 3" xfId="10429" xr:uid="{00000000-0005-0000-0000-00006B1B0000}"/>
    <cellStyle name="SAPBEXexcCritical4 2 2 2 4 4" xfId="12776" xr:uid="{00000000-0005-0000-0000-00006C1B0000}"/>
    <cellStyle name="SAPBEXexcCritical4 2 2 2 4 5" xfId="18061" xr:uid="{00000000-0005-0000-0000-00006D1B0000}"/>
    <cellStyle name="SAPBEXexcCritical4 2 2 2 4 6" xfId="23372" xr:uid="{00000000-0005-0000-0000-00006E1B0000}"/>
    <cellStyle name="SAPBEXexcCritical4 2 2 2 4 7" xfId="28571" xr:uid="{00000000-0005-0000-0000-00006F1B0000}"/>
    <cellStyle name="SAPBEXexcCritical4 2 2 2 5" xfId="1546" xr:uid="{00000000-0005-0000-0000-0000701B0000}"/>
    <cellStyle name="SAPBEXexcCritical4 2 2 2 5 2" xfId="10427" xr:uid="{00000000-0005-0000-0000-0000711B0000}"/>
    <cellStyle name="SAPBEXexcCritical4 2 2 2 5 3" xfId="12778" xr:uid="{00000000-0005-0000-0000-0000721B0000}"/>
    <cellStyle name="SAPBEXexcCritical4 2 2 2 5 4" xfId="18063" xr:uid="{00000000-0005-0000-0000-0000731B0000}"/>
    <cellStyle name="SAPBEXexcCritical4 2 2 2 5 5" xfId="23374" xr:uid="{00000000-0005-0000-0000-0000741B0000}"/>
    <cellStyle name="SAPBEXexcCritical4 2 2 2 5 6" xfId="28573" xr:uid="{00000000-0005-0000-0000-0000751B0000}"/>
    <cellStyle name="SAPBEXexcCritical4 2 2 2 6" xfId="10438" xr:uid="{00000000-0005-0000-0000-0000761B0000}"/>
    <cellStyle name="SAPBEXexcCritical4 2 2 2 7" xfId="12767" xr:uid="{00000000-0005-0000-0000-0000771B0000}"/>
    <cellStyle name="SAPBEXexcCritical4 2 2 2 8" xfId="18052" xr:uid="{00000000-0005-0000-0000-0000781B0000}"/>
    <cellStyle name="SAPBEXexcCritical4 2 2 2 9" xfId="23363" xr:uid="{00000000-0005-0000-0000-0000791B0000}"/>
    <cellStyle name="SAPBEXexcCritical4 2 2 3" xfId="1547" xr:uid="{00000000-0005-0000-0000-00007A1B0000}"/>
    <cellStyle name="SAPBEXexcCritical4 2 2 3 2" xfId="1548" xr:uid="{00000000-0005-0000-0000-00007B1B0000}"/>
    <cellStyle name="SAPBEXexcCritical4 2 2 3 2 2" xfId="1549" xr:uid="{00000000-0005-0000-0000-00007C1B0000}"/>
    <cellStyle name="SAPBEXexcCritical4 2 2 3 2 2 2" xfId="10424" xr:uid="{00000000-0005-0000-0000-00007D1B0000}"/>
    <cellStyle name="SAPBEXexcCritical4 2 2 3 2 2 3" xfId="12781" xr:uid="{00000000-0005-0000-0000-00007E1B0000}"/>
    <cellStyle name="SAPBEXexcCritical4 2 2 3 2 2 4" xfId="18066" xr:uid="{00000000-0005-0000-0000-00007F1B0000}"/>
    <cellStyle name="SAPBEXexcCritical4 2 2 3 2 2 5" xfId="23377" xr:uid="{00000000-0005-0000-0000-0000801B0000}"/>
    <cellStyle name="SAPBEXexcCritical4 2 2 3 2 2 6" xfId="28576" xr:uid="{00000000-0005-0000-0000-0000811B0000}"/>
    <cellStyle name="SAPBEXexcCritical4 2 2 3 2 3" xfId="10425" xr:uid="{00000000-0005-0000-0000-0000821B0000}"/>
    <cellStyle name="SAPBEXexcCritical4 2 2 3 2 4" xfId="12780" xr:uid="{00000000-0005-0000-0000-0000831B0000}"/>
    <cellStyle name="SAPBEXexcCritical4 2 2 3 2 5" xfId="18065" xr:uid="{00000000-0005-0000-0000-0000841B0000}"/>
    <cellStyle name="SAPBEXexcCritical4 2 2 3 2 6" xfId="23376" xr:uid="{00000000-0005-0000-0000-0000851B0000}"/>
    <cellStyle name="SAPBEXexcCritical4 2 2 3 2 7" xfId="28575" xr:uid="{00000000-0005-0000-0000-0000861B0000}"/>
    <cellStyle name="SAPBEXexcCritical4 2 2 3 3" xfId="1550" xr:uid="{00000000-0005-0000-0000-0000871B0000}"/>
    <cellStyle name="SAPBEXexcCritical4 2 2 3 3 2" xfId="10423" xr:uid="{00000000-0005-0000-0000-0000881B0000}"/>
    <cellStyle name="SAPBEXexcCritical4 2 2 3 3 3" xfId="12782" xr:uid="{00000000-0005-0000-0000-0000891B0000}"/>
    <cellStyle name="SAPBEXexcCritical4 2 2 3 3 4" xfId="18067" xr:uid="{00000000-0005-0000-0000-00008A1B0000}"/>
    <cellStyle name="SAPBEXexcCritical4 2 2 3 3 5" xfId="23378" xr:uid="{00000000-0005-0000-0000-00008B1B0000}"/>
    <cellStyle name="SAPBEXexcCritical4 2 2 3 3 6" xfId="28577" xr:uid="{00000000-0005-0000-0000-00008C1B0000}"/>
    <cellStyle name="SAPBEXexcCritical4 2 2 3 4" xfId="10426" xr:uid="{00000000-0005-0000-0000-00008D1B0000}"/>
    <cellStyle name="SAPBEXexcCritical4 2 2 3 5" xfId="12779" xr:uid="{00000000-0005-0000-0000-00008E1B0000}"/>
    <cellStyle name="SAPBEXexcCritical4 2 2 3 6" xfId="18064" xr:uid="{00000000-0005-0000-0000-00008F1B0000}"/>
    <cellStyle name="SAPBEXexcCritical4 2 2 3 7" xfId="23375" xr:uid="{00000000-0005-0000-0000-0000901B0000}"/>
    <cellStyle name="SAPBEXexcCritical4 2 2 3 8" xfId="28574" xr:uid="{00000000-0005-0000-0000-0000911B0000}"/>
    <cellStyle name="SAPBEXexcCritical4 2 2 4" xfId="10439" xr:uid="{00000000-0005-0000-0000-0000921B0000}"/>
    <cellStyle name="SAPBEXexcCritical4 2 2 5" xfId="12766" xr:uid="{00000000-0005-0000-0000-0000931B0000}"/>
    <cellStyle name="SAPBEXexcCritical4 2 2 6" xfId="18051" xr:uid="{00000000-0005-0000-0000-0000941B0000}"/>
    <cellStyle name="SAPBEXexcCritical4 2 2 7" xfId="23362" xr:uid="{00000000-0005-0000-0000-0000951B0000}"/>
    <cellStyle name="SAPBEXexcCritical4 2 2 8" xfId="28561" xr:uid="{00000000-0005-0000-0000-0000961B0000}"/>
    <cellStyle name="SAPBEXexcCritical4 2 3" xfId="1551" xr:uid="{00000000-0005-0000-0000-0000971B0000}"/>
    <cellStyle name="SAPBEXexcCritical4 2 3 10" xfId="28578" xr:uid="{00000000-0005-0000-0000-0000981B0000}"/>
    <cellStyle name="SAPBEXexcCritical4 2 3 2" xfId="1552" xr:uid="{00000000-0005-0000-0000-0000991B0000}"/>
    <cellStyle name="SAPBEXexcCritical4 2 3 2 2" xfId="1553" xr:uid="{00000000-0005-0000-0000-00009A1B0000}"/>
    <cellStyle name="SAPBEXexcCritical4 2 3 2 2 2" xfId="1554" xr:uid="{00000000-0005-0000-0000-00009B1B0000}"/>
    <cellStyle name="SAPBEXexcCritical4 2 3 2 2 2 2" xfId="10419" xr:uid="{00000000-0005-0000-0000-00009C1B0000}"/>
    <cellStyle name="SAPBEXexcCritical4 2 3 2 2 2 3" xfId="12786" xr:uid="{00000000-0005-0000-0000-00009D1B0000}"/>
    <cellStyle name="SAPBEXexcCritical4 2 3 2 2 2 4" xfId="18071" xr:uid="{00000000-0005-0000-0000-00009E1B0000}"/>
    <cellStyle name="SAPBEXexcCritical4 2 3 2 2 2 5" xfId="23382" xr:uid="{00000000-0005-0000-0000-00009F1B0000}"/>
    <cellStyle name="SAPBEXexcCritical4 2 3 2 2 2 6" xfId="28581" xr:uid="{00000000-0005-0000-0000-0000A01B0000}"/>
    <cellStyle name="SAPBEXexcCritical4 2 3 2 2 3" xfId="10420" xr:uid="{00000000-0005-0000-0000-0000A11B0000}"/>
    <cellStyle name="SAPBEXexcCritical4 2 3 2 2 4" xfId="12785" xr:uid="{00000000-0005-0000-0000-0000A21B0000}"/>
    <cellStyle name="SAPBEXexcCritical4 2 3 2 2 5" xfId="18070" xr:uid="{00000000-0005-0000-0000-0000A31B0000}"/>
    <cellStyle name="SAPBEXexcCritical4 2 3 2 2 6" xfId="23381" xr:uid="{00000000-0005-0000-0000-0000A41B0000}"/>
    <cellStyle name="SAPBEXexcCritical4 2 3 2 2 7" xfId="28580" xr:uid="{00000000-0005-0000-0000-0000A51B0000}"/>
    <cellStyle name="SAPBEXexcCritical4 2 3 2 3" xfId="1555" xr:uid="{00000000-0005-0000-0000-0000A61B0000}"/>
    <cellStyle name="SAPBEXexcCritical4 2 3 2 3 2" xfId="10418" xr:uid="{00000000-0005-0000-0000-0000A71B0000}"/>
    <cellStyle name="SAPBEXexcCritical4 2 3 2 3 3" xfId="12787" xr:uid="{00000000-0005-0000-0000-0000A81B0000}"/>
    <cellStyle name="SAPBEXexcCritical4 2 3 2 3 4" xfId="18072" xr:uid="{00000000-0005-0000-0000-0000A91B0000}"/>
    <cellStyle name="SAPBEXexcCritical4 2 3 2 3 5" xfId="23383" xr:uid="{00000000-0005-0000-0000-0000AA1B0000}"/>
    <cellStyle name="SAPBEXexcCritical4 2 3 2 3 6" xfId="28582" xr:uid="{00000000-0005-0000-0000-0000AB1B0000}"/>
    <cellStyle name="SAPBEXexcCritical4 2 3 2 4" xfId="10421" xr:uid="{00000000-0005-0000-0000-0000AC1B0000}"/>
    <cellStyle name="SAPBEXexcCritical4 2 3 2 5" xfId="12784" xr:uid="{00000000-0005-0000-0000-0000AD1B0000}"/>
    <cellStyle name="SAPBEXexcCritical4 2 3 2 6" xfId="18069" xr:uid="{00000000-0005-0000-0000-0000AE1B0000}"/>
    <cellStyle name="SAPBEXexcCritical4 2 3 2 7" xfId="23380" xr:uid="{00000000-0005-0000-0000-0000AF1B0000}"/>
    <cellStyle name="SAPBEXexcCritical4 2 3 2 8" xfId="28579" xr:uid="{00000000-0005-0000-0000-0000B01B0000}"/>
    <cellStyle name="SAPBEXexcCritical4 2 3 3" xfId="1556" xr:uid="{00000000-0005-0000-0000-0000B11B0000}"/>
    <cellStyle name="SAPBEXexcCritical4 2 3 3 2" xfId="1557" xr:uid="{00000000-0005-0000-0000-0000B21B0000}"/>
    <cellStyle name="SAPBEXexcCritical4 2 3 3 2 2" xfId="1558" xr:uid="{00000000-0005-0000-0000-0000B31B0000}"/>
    <cellStyle name="SAPBEXexcCritical4 2 3 3 2 2 2" xfId="10415" xr:uid="{00000000-0005-0000-0000-0000B41B0000}"/>
    <cellStyle name="SAPBEXexcCritical4 2 3 3 2 2 3" xfId="12790" xr:uid="{00000000-0005-0000-0000-0000B51B0000}"/>
    <cellStyle name="SAPBEXexcCritical4 2 3 3 2 2 4" xfId="18075" xr:uid="{00000000-0005-0000-0000-0000B61B0000}"/>
    <cellStyle name="SAPBEXexcCritical4 2 3 3 2 2 5" xfId="23386" xr:uid="{00000000-0005-0000-0000-0000B71B0000}"/>
    <cellStyle name="SAPBEXexcCritical4 2 3 3 2 2 6" xfId="28585" xr:uid="{00000000-0005-0000-0000-0000B81B0000}"/>
    <cellStyle name="SAPBEXexcCritical4 2 3 3 2 3" xfId="10416" xr:uid="{00000000-0005-0000-0000-0000B91B0000}"/>
    <cellStyle name="SAPBEXexcCritical4 2 3 3 2 4" xfId="12789" xr:uid="{00000000-0005-0000-0000-0000BA1B0000}"/>
    <cellStyle name="SAPBEXexcCritical4 2 3 3 2 5" xfId="18074" xr:uid="{00000000-0005-0000-0000-0000BB1B0000}"/>
    <cellStyle name="SAPBEXexcCritical4 2 3 3 2 6" xfId="23385" xr:uid="{00000000-0005-0000-0000-0000BC1B0000}"/>
    <cellStyle name="SAPBEXexcCritical4 2 3 3 2 7" xfId="28584" xr:uid="{00000000-0005-0000-0000-0000BD1B0000}"/>
    <cellStyle name="SAPBEXexcCritical4 2 3 3 3" xfId="1559" xr:uid="{00000000-0005-0000-0000-0000BE1B0000}"/>
    <cellStyle name="SAPBEXexcCritical4 2 3 3 3 2" xfId="10414" xr:uid="{00000000-0005-0000-0000-0000BF1B0000}"/>
    <cellStyle name="SAPBEXexcCritical4 2 3 3 3 3" xfId="12791" xr:uid="{00000000-0005-0000-0000-0000C01B0000}"/>
    <cellStyle name="SAPBEXexcCritical4 2 3 3 3 4" xfId="18076" xr:uid="{00000000-0005-0000-0000-0000C11B0000}"/>
    <cellStyle name="SAPBEXexcCritical4 2 3 3 3 5" xfId="23387" xr:uid="{00000000-0005-0000-0000-0000C21B0000}"/>
    <cellStyle name="SAPBEXexcCritical4 2 3 3 3 6" xfId="28586" xr:uid="{00000000-0005-0000-0000-0000C31B0000}"/>
    <cellStyle name="SAPBEXexcCritical4 2 3 3 4" xfId="10417" xr:uid="{00000000-0005-0000-0000-0000C41B0000}"/>
    <cellStyle name="SAPBEXexcCritical4 2 3 3 5" xfId="12788" xr:uid="{00000000-0005-0000-0000-0000C51B0000}"/>
    <cellStyle name="SAPBEXexcCritical4 2 3 3 6" xfId="18073" xr:uid="{00000000-0005-0000-0000-0000C61B0000}"/>
    <cellStyle name="SAPBEXexcCritical4 2 3 3 7" xfId="23384" xr:uid="{00000000-0005-0000-0000-0000C71B0000}"/>
    <cellStyle name="SAPBEXexcCritical4 2 3 3 8" xfId="28583" xr:uid="{00000000-0005-0000-0000-0000C81B0000}"/>
    <cellStyle name="SAPBEXexcCritical4 2 3 4" xfId="1560" xr:uid="{00000000-0005-0000-0000-0000C91B0000}"/>
    <cellStyle name="SAPBEXexcCritical4 2 3 4 2" xfId="1561" xr:uid="{00000000-0005-0000-0000-0000CA1B0000}"/>
    <cellStyle name="SAPBEXexcCritical4 2 3 4 2 2" xfId="10412" xr:uid="{00000000-0005-0000-0000-0000CB1B0000}"/>
    <cellStyle name="SAPBEXexcCritical4 2 3 4 2 3" xfId="12793" xr:uid="{00000000-0005-0000-0000-0000CC1B0000}"/>
    <cellStyle name="SAPBEXexcCritical4 2 3 4 2 4" xfId="18078" xr:uid="{00000000-0005-0000-0000-0000CD1B0000}"/>
    <cellStyle name="SAPBEXexcCritical4 2 3 4 2 5" xfId="23389" xr:uid="{00000000-0005-0000-0000-0000CE1B0000}"/>
    <cellStyle name="SAPBEXexcCritical4 2 3 4 2 6" xfId="28588" xr:uid="{00000000-0005-0000-0000-0000CF1B0000}"/>
    <cellStyle name="SAPBEXexcCritical4 2 3 4 3" xfId="10413" xr:uid="{00000000-0005-0000-0000-0000D01B0000}"/>
    <cellStyle name="SAPBEXexcCritical4 2 3 4 4" xfId="12792" xr:uid="{00000000-0005-0000-0000-0000D11B0000}"/>
    <cellStyle name="SAPBEXexcCritical4 2 3 4 5" xfId="18077" xr:uid="{00000000-0005-0000-0000-0000D21B0000}"/>
    <cellStyle name="SAPBEXexcCritical4 2 3 4 6" xfId="23388" xr:uid="{00000000-0005-0000-0000-0000D31B0000}"/>
    <cellStyle name="SAPBEXexcCritical4 2 3 4 7" xfId="28587" xr:uid="{00000000-0005-0000-0000-0000D41B0000}"/>
    <cellStyle name="SAPBEXexcCritical4 2 3 5" xfId="1562" xr:uid="{00000000-0005-0000-0000-0000D51B0000}"/>
    <cellStyle name="SAPBEXexcCritical4 2 3 5 2" xfId="10411" xr:uid="{00000000-0005-0000-0000-0000D61B0000}"/>
    <cellStyle name="SAPBEXexcCritical4 2 3 5 3" xfId="12794" xr:uid="{00000000-0005-0000-0000-0000D71B0000}"/>
    <cellStyle name="SAPBEXexcCritical4 2 3 5 4" xfId="18079" xr:uid="{00000000-0005-0000-0000-0000D81B0000}"/>
    <cellStyle name="SAPBEXexcCritical4 2 3 5 5" xfId="23390" xr:uid="{00000000-0005-0000-0000-0000D91B0000}"/>
    <cellStyle name="SAPBEXexcCritical4 2 3 5 6" xfId="28589" xr:uid="{00000000-0005-0000-0000-0000DA1B0000}"/>
    <cellStyle name="SAPBEXexcCritical4 2 3 6" xfId="10422" xr:uid="{00000000-0005-0000-0000-0000DB1B0000}"/>
    <cellStyle name="SAPBEXexcCritical4 2 3 7" xfId="12783" xr:uid="{00000000-0005-0000-0000-0000DC1B0000}"/>
    <cellStyle name="SAPBEXexcCritical4 2 3 8" xfId="18068" xr:uid="{00000000-0005-0000-0000-0000DD1B0000}"/>
    <cellStyle name="SAPBEXexcCritical4 2 3 9" xfId="23379" xr:uid="{00000000-0005-0000-0000-0000DE1B0000}"/>
    <cellStyle name="SAPBEXexcCritical4 2 4" xfId="1563" xr:uid="{00000000-0005-0000-0000-0000DF1B0000}"/>
    <cellStyle name="SAPBEXexcCritical4 2 4 2" xfId="1564" xr:uid="{00000000-0005-0000-0000-0000E01B0000}"/>
    <cellStyle name="SAPBEXexcCritical4 2 4 2 2" xfId="1565" xr:uid="{00000000-0005-0000-0000-0000E11B0000}"/>
    <cellStyle name="SAPBEXexcCritical4 2 4 2 2 2" xfId="10409" xr:uid="{00000000-0005-0000-0000-0000E21B0000}"/>
    <cellStyle name="SAPBEXexcCritical4 2 4 2 2 3" xfId="12797" xr:uid="{00000000-0005-0000-0000-0000E31B0000}"/>
    <cellStyle name="SAPBEXexcCritical4 2 4 2 2 4" xfId="18082" xr:uid="{00000000-0005-0000-0000-0000E41B0000}"/>
    <cellStyle name="SAPBEXexcCritical4 2 4 2 2 5" xfId="23393" xr:uid="{00000000-0005-0000-0000-0000E51B0000}"/>
    <cellStyle name="SAPBEXexcCritical4 2 4 2 2 6" xfId="28592" xr:uid="{00000000-0005-0000-0000-0000E61B0000}"/>
    <cellStyle name="SAPBEXexcCritical4 2 4 2 3" xfId="10410" xr:uid="{00000000-0005-0000-0000-0000E71B0000}"/>
    <cellStyle name="SAPBEXexcCritical4 2 4 2 4" xfId="12796" xr:uid="{00000000-0005-0000-0000-0000E81B0000}"/>
    <cellStyle name="SAPBEXexcCritical4 2 4 2 5" xfId="18081" xr:uid="{00000000-0005-0000-0000-0000E91B0000}"/>
    <cellStyle name="SAPBEXexcCritical4 2 4 2 6" xfId="23392" xr:uid="{00000000-0005-0000-0000-0000EA1B0000}"/>
    <cellStyle name="SAPBEXexcCritical4 2 4 2 7" xfId="28591" xr:uid="{00000000-0005-0000-0000-0000EB1B0000}"/>
    <cellStyle name="SAPBEXexcCritical4 2 4 3" xfId="1566" xr:uid="{00000000-0005-0000-0000-0000EC1B0000}"/>
    <cellStyle name="SAPBEXexcCritical4 2 4 3 2" xfId="10408" xr:uid="{00000000-0005-0000-0000-0000ED1B0000}"/>
    <cellStyle name="SAPBEXexcCritical4 2 4 3 3" xfId="12798" xr:uid="{00000000-0005-0000-0000-0000EE1B0000}"/>
    <cellStyle name="SAPBEXexcCritical4 2 4 3 4" xfId="18083" xr:uid="{00000000-0005-0000-0000-0000EF1B0000}"/>
    <cellStyle name="SAPBEXexcCritical4 2 4 3 5" xfId="23394" xr:uid="{00000000-0005-0000-0000-0000F01B0000}"/>
    <cellStyle name="SAPBEXexcCritical4 2 4 3 6" xfId="28593" xr:uid="{00000000-0005-0000-0000-0000F11B0000}"/>
    <cellStyle name="SAPBEXexcCritical4 2 4 4" xfId="213" xr:uid="{00000000-0005-0000-0000-0000F21B0000}"/>
    <cellStyle name="SAPBEXexcCritical4 2 4 5" xfId="12795" xr:uid="{00000000-0005-0000-0000-0000F31B0000}"/>
    <cellStyle name="SAPBEXexcCritical4 2 4 6" xfId="18080" xr:uid="{00000000-0005-0000-0000-0000F41B0000}"/>
    <cellStyle name="SAPBEXexcCritical4 2 4 7" xfId="23391" xr:uid="{00000000-0005-0000-0000-0000F51B0000}"/>
    <cellStyle name="SAPBEXexcCritical4 2 4 8" xfId="28590" xr:uid="{00000000-0005-0000-0000-0000F61B0000}"/>
    <cellStyle name="SAPBEXexcCritical4 2 5" xfId="1567" xr:uid="{00000000-0005-0000-0000-0000F71B0000}"/>
    <cellStyle name="SAPBEXexcCritical4 2 5 2" xfId="1568" xr:uid="{00000000-0005-0000-0000-0000F81B0000}"/>
    <cellStyle name="SAPBEXexcCritical4 2 5 2 2" xfId="10406" xr:uid="{00000000-0005-0000-0000-0000F91B0000}"/>
    <cellStyle name="SAPBEXexcCritical4 2 5 2 3" xfId="12800" xr:uid="{00000000-0005-0000-0000-0000FA1B0000}"/>
    <cellStyle name="SAPBEXexcCritical4 2 5 2 4" xfId="18085" xr:uid="{00000000-0005-0000-0000-0000FB1B0000}"/>
    <cellStyle name="SAPBEXexcCritical4 2 5 2 5" xfId="23396" xr:uid="{00000000-0005-0000-0000-0000FC1B0000}"/>
    <cellStyle name="SAPBEXexcCritical4 2 5 2 6" xfId="28595" xr:uid="{00000000-0005-0000-0000-0000FD1B0000}"/>
    <cellStyle name="SAPBEXexcCritical4 2 5 3" xfId="10407" xr:uid="{00000000-0005-0000-0000-0000FE1B0000}"/>
    <cellStyle name="SAPBEXexcCritical4 2 5 4" xfId="12799" xr:uid="{00000000-0005-0000-0000-0000FF1B0000}"/>
    <cellStyle name="SAPBEXexcCritical4 2 5 5" xfId="18084" xr:uid="{00000000-0005-0000-0000-0000001C0000}"/>
    <cellStyle name="SAPBEXexcCritical4 2 5 6" xfId="23395" xr:uid="{00000000-0005-0000-0000-0000011C0000}"/>
    <cellStyle name="SAPBEXexcCritical4 2 5 7" xfId="28594" xr:uid="{00000000-0005-0000-0000-0000021C0000}"/>
    <cellStyle name="SAPBEXexcCritical4 2 6" xfId="10440" xr:uid="{00000000-0005-0000-0000-0000031C0000}"/>
    <cellStyle name="SAPBEXexcCritical4 2 7" xfId="12765" xr:uid="{00000000-0005-0000-0000-0000041C0000}"/>
    <cellStyle name="SAPBEXexcCritical4 2 8" xfId="18050" xr:uid="{00000000-0005-0000-0000-0000051C0000}"/>
    <cellStyle name="SAPBEXexcCritical4 2 9" xfId="23361" xr:uid="{00000000-0005-0000-0000-0000061C0000}"/>
    <cellStyle name="SAPBEXexcCritical4 3" xfId="1569" xr:uid="{00000000-0005-0000-0000-0000071C0000}"/>
    <cellStyle name="SAPBEXexcCritical4 3 10" xfId="28596" xr:uid="{00000000-0005-0000-0000-0000081C0000}"/>
    <cellStyle name="SAPBEXexcCritical4 3 2" xfId="1570" xr:uid="{00000000-0005-0000-0000-0000091C0000}"/>
    <cellStyle name="SAPBEXexcCritical4 3 2 2" xfId="1571" xr:uid="{00000000-0005-0000-0000-00000A1C0000}"/>
    <cellStyle name="SAPBEXexcCritical4 3 2 2 10" xfId="28598" xr:uid="{00000000-0005-0000-0000-00000B1C0000}"/>
    <cellStyle name="SAPBEXexcCritical4 3 2 2 2" xfId="1572" xr:uid="{00000000-0005-0000-0000-00000C1C0000}"/>
    <cellStyle name="SAPBEXexcCritical4 3 2 2 2 2" xfId="1573" xr:uid="{00000000-0005-0000-0000-00000D1C0000}"/>
    <cellStyle name="SAPBEXexcCritical4 3 2 2 2 2 2" xfId="1574" xr:uid="{00000000-0005-0000-0000-00000E1C0000}"/>
    <cellStyle name="SAPBEXexcCritical4 3 2 2 2 2 2 2" xfId="10400" xr:uid="{00000000-0005-0000-0000-00000F1C0000}"/>
    <cellStyle name="SAPBEXexcCritical4 3 2 2 2 2 2 3" xfId="12806" xr:uid="{00000000-0005-0000-0000-0000101C0000}"/>
    <cellStyle name="SAPBEXexcCritical4 3 2 2 2 2 2 4" xfId="18091" xr:uid="{00000000-0005-0000-0000-0000111C0000}"/>
    <cellStyle name="SAPBEXexcCritical4 3 2 2 2 2 2 5" xfId="23402" xr:uid="{00000000-0005-0000-0000-0000121C0000}"/>
    <cellStyle name="SAPBEXexcCritical4 3 2 2 2 2 2 6" xfId="28601" xr:uid="{00000000-0005-0000-0000-0000131C0000}"/>
    <cellStyle name="SAPBEXexcCritical4 3 2 2 2 2 3" xfId="10401" xr:uid="{00000000-0005-0000-0000-0000141C0000}"/>
    <cellStyle name="SAPBEXexcCritical4 3 2 2 2 2 4" xfId="12805" xr:uid="{00000000-0005-0000-0000-0000151C0000}"/>
    <cellStyle name="SAPBEXexcCritical4 3 2 2 2 2 5" xfId="18090" xr:uid="{00000000-0005-0000-0000-0000161C0000}"/>
    <cellStyle name="SAPBEXexcCritical4 3 2 2 2 2 6" xfId="23401" xr:uid="{00000000-0005-0000-0000-0000171C0000}"/>
    <cellStyle name="SAPBEXexcCritical4 3 2 2 2 2 7" xfId="28600" xr:uid="{00000000-0005-0000-0000-0000181C0000}"/>
    <cellStyle name="SAPBEXexcCritical4 3 2 2 2 3" xfId="1575" xr:uid="{00000000-0005-0000-0000-0000191C0000}"/>
    <cellStyle name="SAPBEXexcCritical4 3 2 2 2 3 2" xfId="10399" xr:uid="{00000000-0005-0000-0000-00001A1C0000}"/>
    <cellStyle name="SAPBEXexcCritical4 3 2 2 2 3 3" xfId="12807" xr:uid="{00000000-0005-0000-0000-00001B1C0000}"/>
    <cellStyle name="SAPBEXexcCritical4 3 2 2 2 3 4" xfId="18092" xr:uid="{00000000-0005-0000-0000-00001C1C0000}"/>
    <cellStyle name="SAPBEXexcCritical4 3 2 2 2 3 5" xfId="23403" xr:uid="{00000000-0005-0000-0000-00001D1C0000}"/>
    <cellStyle name="SAPBEXexcCritical4 3 2 2 2 3 6" xfId="28602" xr:uid="{00000000-0005-0000-0000-00001E1C0000}"/>
    <cellStyle name="SAPBEXexcCritical4 3 2 2 2 4" xfId="10402" xr:uid="{00000000-0005-0000-0000-00001F1C0000}"/>
    <cellStyle name="SAPBEXexcCritical4 3 2 2 2 5" xfId="12804" xr:uid="{00000000-0005-0000-0000-0000201C0000}"/>
    <cellStyle name="SAPBEXexcCritical4 3 2 2 2 6" xfId="18089" xr:uid="{00000000-0005-0000-0000-0000211C0000}"/>
    <cellStyle name="SAPBEXexcCritical4 3 2 2 2 7" xfId="23400" xr:uid="{00000000-0005-0000-0000-0000221C0000}"/>
    <cellStyle name="SAPBEXexcCritical4 3 2 2 2 8" xfId="28599" xr:uid="{00000000-0005-0000-0000-0000231C0000}"/>
    <cellStyle name="SAPBEXexcCritical4 3 2 2 3" xfId="1576" xr:uid="{00000000-0005-0000-0000-0000241C0000}"/>
    <cellStyle name="SAPBEXexcCritical4 3 2 2 3 2" xfId="1577" xr:uid="{00000000-0005-0000-0000-0000251C0000}"/>
    <cellStyle name="SAPBEXexcCritical4 3 2 2 3 2 2" xfId="1578" xr:uid="{00000000-0005-0000-0000-0000261C0000}"/>
    <cellStyle name="SAPBEXexcCritical4 3 2 2 3 2 2 2" xfId="10396" xr:uid="{00000000-0005-0000-0000-0000271C0000}"/>
    <cellStyle name="SAPBEXexcCritical4 3 2 2 3 2 2 3" xfId="12810" xr:uid="{00000000-0005-0000-0000-0000281C0000}"/>
    <cellStyle name="SAPBEXexcCritical4 3 2 2 3 2 2 4" xfId="18095" xr:uid="{00000000-0005-0000-0000-0000291C0000}"/>
    <cellStyle name="SAPBEXexcCritical4 3 2 2 3 2 2 5" xfId="23406" xr:uid="{00000000-0005-0000-0000-00002A1C0000}"/>
    <cellStyle name="SAPBEXexcCritical4 3 2 2 3 2 2 6" xfId="28605" xr:uid="{00000000-0005-0000-0000-00002B1C0000}"/>
    <cellStyle name="SAPBEXexcCritical4 3 2 2 3 2 3" xfId="10397" xr:uid="{00000000-0005-0000-0000-00002C1C0000}"/>
    <cellStyle name="SAPBEXexcCritical4 3 2 2 3 2 4" xfId="12809" xr:uid="{00000000-0005-0000-0000-00002D1C0000}"/>
    <cellStyle name="SAPBEXexcCritical4 3 2 2 3 2 5" xfId="18094" xr:uid="{00000000-0005-0000-0000-00002E1C0000}"/>
    <cellStyle name="SAPBEXexcCritical4 3 2 2 3 2 6" xfId="23405" xr:uid="{00000000-0005-0000-0000-00002F1C0000}"/>
    <cellStyle name="SAPBEXexcCritical4 3 2 2 3 2 7" xfId="28604" xr:uid="{00000000-0005-0000-0000-0000301C0000}"/>
    <cellStyle name="SAPBEXexcCritical4 3 2 2 3 3" xfId="1579" xr:uid="{00000000-0005-0000-0000-0000311C0000}"/>
    <cellStyle name="SAPBEXexcCritical4 3 2 2 3 3 2" xfId="10395" xr:uid="{00000000-0005-0000-0000-0000321C0000}"/>
    <cellStyle name="SAPBEXexcCritical4 3 2 2 3 3 3" xfId="12811" xr:uid="{00000000-0005-0000-0000-0000331C0000}"/>
    <cellStyle name="SAPBEXexcCritical4 3 2 2 3 3 4" xfId="18096" xr:uid="{00000000-0005-0000-0000-0000341C0000}"/>
    <cellStyle name="SAPBEXexcCritical4 3 2 2 3 3 5" xfId="23407" xr:uid="{00000000-0005-0000-0000-0000351C0000}"/>
    <cellStyle name="SAPBEXexcCritical4 3 2 2 3 3 6" xfId="28606" xr:uid="{00000000-0005-0000-0000-0000361C0000}"/>
    <cellStyle name="SAPBEXexcCritical4 3 2 2 3 4" xfId="10398" xr:uid="{00000000-0005-0000-0000-0000371C0000}"/>
    <cellStyle name="SAPBEXexcCritical4 3 2 2 3 5" xfId="12808" xr:uid="{00000000-0005-0000-0000-0000381C0000}"/>
    <cellStyle name="SAPBEXexcCritical4 3 2 2 3 6" xfId="18093" xr:uid="{00000000-0005-0000-0000-0000391C0000}"/>
    <cellStyle name="SAPBEXexcCritical4 3 2 2 3 7" xfId="23404" xr:uid="{00000000-0005-0000-0000-00003A1C0000}"/>
    <cellStyle name="SAPBEXexcCritical4 3 2 2 3 8" xfId="28603" xr:uid="{00000000-0005-0000-0000-00003B1C0000}"/>
    <cellStyle name="SAPBEXexcCritical4 3 2 2 4" xfId="1580" xr:uid="{00000000-0005-0000-0000-00003C1C0000}"/>
    <cellStyle name="SAPBEXexcCritical4 3 2 2 4 2" xfId="1581" xr:uid="{00000000-0005-0000-0000-00003D1C0000}"/>
    <cellStyle name="SAPBEXexcCritical4 3 2 2 4 2 2" xfId="10393" xr:uid="{00000000-0005-0000-0000-00003E1C0000}"/>
    <cellStyle name="SAPBEXexcCritical4 3 2 2 4 2 3" xfId="12813" xr:uid="{00000000-0005-0000-0000-00003F1C0000}"/>
    <cellStyle name="SAPBEXexcCritical4 3 2 2 4 2 4" xfId="18098" xr:uid="{00000000-0005-0000-0000-0000401C0000}"/>
    <cellStyle name="SAPBEXexcCritical4 3 2 2 4 2 5" xfId="23409" xr:uid="{00000000-0005-0000-0000-0000411C0000}"/>
    <cellStyle name="SAPBEXexcCritical4 3 2 2 4 2 6" xfId="28608" xr:uid="{00000000-0005-0000-0000-0000421C0000}"/>
    <cellStyle name="SAPBEXexcCritical4 3 2 2 4 3" xfId="10394" xr:uid="{00000000-0005-0000-0000-0000431C0000}"/>
    <cellStyle name="SAPBEXexcCritical4 3 2 2 4 4" xfId="12812" xr:uid="{00000000-0005-0000-0000-0000441C0000}"/>
    <cellStyle name="SAPBEXexcCritical4 3 2 2 4 5" xfId="18097" xr:uid="{00000000-0005-0000-0000-0000451C0000}"/>
    <cellStyle name="SAPBEXexcCritical4 3 2 2 4 6" xfId="23408" xr:uid="{00000000-0005-0000-0000-0000461C0000}"/>
    <cellStyle name="SAPBEXexcCritical4 3 2 2 4 7" xfId="28607" xr:uid="{00000000-0005-0000-0000-0000471C0000}"/>
    <cellStyle name="SAPBEXexcCritical4 3 2 2 5" xfId="1582" xr:uid="{00000000-0005-0000-0000-0000481C0000}"/>
    <cellStyle name="SAPBEXexcCritical4 3 2 2 5 2" xfId="10392" xr:uid="{00000000-0005-0000-0000-0000491C0000}"/>
    <cellStyle name="SAPBEXexcCritical4 3 2 2 5 3" xfId="12814" xr:uid="{00000000-0005-0000-0000-00004A1C0000}"/>
    <cellStyle name="SAPBEXexcCritical4 3 2 2 5 4" xfId="18099" xr:uid="{00000000-0005-0000-0000-00004B1C0000}"/>
    <cellStyle name="SAPBEXexcCritical4 3 2 2 5 5" xfId="23410" xr:uid="{00000000-0005-0000-0000-00004C1C0000}"/>
    <cellStyle name="SAPBEXexcCritical4 3 2 2 5 6" xfId="28609" xr:uid="{00000000-0005-0000-0000-00004D1C0000}"/>
    <cellStyle name="SAPBEXexcCritical4 3 2 2 6" xfId="10403" xr:uid="{00000000-0005-0000-0000-00004E1C0000}"/>
    <cellStyle name="SAPBEXexcCritical4 3 2 2 7" xfId="12803" xr:uid="{00000000-0005-0000-0000-00004F1C0000}"/>
    <cellStyle name="SAPBEXexcCritical4 3 2 2 8" xfId="18088" xr:uid="{00000000-0005-0000-0000-0000501C0000}"/>
    <cellStyle name="SAPBEXexcCritical4 3 2 2 9" xfId="23399" xr:uid="{00000000-0005-0000-0000-0000511C0000}"/>
    <cellStyle name="SAPBEXexcCritical4 3 2 3" xfId="1583" xr:uid="{00000000-0005-0000-0000-0000521C0000}"/>
    <cellStyle name="SAPBEXexcCritical4 3 2 3 2" xfId="1584" xr:uid="{00000000-0005-0000-0000-0000531C0000}"/>
    <cellStyle name="SAPBEXexcCritical4 3 2 3 2 2" xfId="1585" xr:uid="{00000000-0005-0000-0000-0000541C0000}"/>
    <cellStyle name="SAPBEXexcCritical4 3 2 3 2 2 2" xfId="10389" xr:uid="{00000000-0005-0000-0000-0000551C0000}"/>
    <cellStyle name="SAPBEXexcCritical4 3 2 3 2 2 3" xfId="12817" xr:uid="{00000000-0005-0000-0000-0000561C0000}"/>
    <cellStyle name="SAPBEXexcCritical4 3 2 3 2 2 4" xfId="18102" xr:uid="{00000000-0005-0000-0000-0000571C0000}"/>
    <cellStyle name="SAPBEXexcCritical4 3 2 3 2 2 5" xfId="23413" xr:uid="{00000000-0005-0000-0000-0000581C0000}"/>
    <cellStyle name="SAPBEXexcCritical4 3 2 3 2 2 6" xfId="28612" xr:uid="{00000000-0005-0000-0000-0000591C0000}"/>
    <cellStyle name="SAPBEXexcCritical4 3 2 3 2 3" xfId="10390" xr:uid="{00000000-0005-0000-0000-00005A1C0000}"/>
    <cellStyle name="SAPBEXexcCritical4 3 2 3 2 4" xfId="12816" xr:uid="{00000000-0005-0000-0000-00005B1C0000}"/>
    <cellStyle name="SAPBEXexcCritical4 3 2 3 2 5" xfId="18101" xr:uid="{00000000-0005-0000-0000-00005C1C0000}"/>
    <cellStyle name="SAPBEXexcCritical4 3 2 3 2 6" xfId="23412" xr:uid="{00000000-0005-0000-0000-00005D1C0000}"/>
    <cellStyle name="SAPBEXexcCritical4 3 2 3 2 7" xfId="28611" xr:uid="{00000000-0005-0000-0000-00005E1C0000}"/>
    <cellStyle name="SAPBEXexcCritical4 3 2 3 3" xfId="1586" xr:uid="{00000000-0005-0000-0000-00005F1C0000}"/>
    <cellStyle name="SAPBEXexcCritical4 3 2 3 3 2" xfId="10388" xr:uid="{00000000-0005-0000-0000-0000601C0000}"/>
    <cellStyle name="SAPBEXexcCritical4 3 2 3 3 3" xfId="12818" xr:uid="{00000000-0005-0000-0000-0000611C0000}"/>
    <cellStyle name="SAPBEXexcCritical4 3 2 3 3 4" xfId="18103" xr:uid="{00000000-0005-0000-0000-0000621C0000}"/>
    <cellStyle name="SAPBEXexcCritical4 3 2 3 3 5" xfId="23414" xr:uid="{00000000-0005-0000-0000-0000631C0000}"/>
    <cellStyle name="SAPBEXexcCritical4 3 2 3 3 6" xfId="28613" xr:uid="{00000000-0005-0000-0000-0000641C0000}"/>
    <cellStyle name="SAPBEXexcCritical4 3 2 3 4" xfId="10391" xr:uid="{00000000-0005-0000-0000-0000651C0000}"/>
    <cellStyle name="SAPBEXexcCritical4 3 2 3 5" xfId="12815" xr:uid="{00000000-0005-0000-0000-0000661C0000}"/>
    <cellStyle name="SAPBEXexcCritical4 3 2 3 6" xfId="18100" xr:uid="{00000000-0005-0000-0000-0000671C0000}"/>
    <cellStyle name="SAPBEXexcCritical4 3 2 3 7" xfId="23411" xr:uid="{00000000-0005-0000-0000-0000681C0000}"/>
    <cellStyle name="SAPBEXexcCritical4 3 2 3 8" xfId="28610" xr:uid="{00000000-0005-0000-0000-0000691C0000}"/>
    <cellStyle name="SAPBEXexcCritical4 3 2 4" xfId="10404" xr:uid="{00000000-0005-0000-0000-00006A1C0000}"/>
    <cellStyle name="SAPBEXexcCritical4 3 2 5" xfId="12802" xr:uid="{00000000-0005-0000-0000-00006B1C0000}"/>
    <cellStyle name="SAPBEXexcCritical4 3 2 6" xfId="18087" xr:uid="{00000000-0005-0000-0000-00006C1C0000}"/>
    <cellStyle name="SAPBEXexcCritical4 3 2 7" xfId="23398" xr:uid="{00000000-0005-0000-0000-00006D1C0000}"/>
    <cellStyle name="SAPBEXexcCritical4 3 2 8" xfId="28597" xr:uid="{00000000-0005-0000-0000-00006E1C0000}"/>
    <cellStyle name="SAPBEXexcCritical4 3 3" xfId="1587" xr:uid="{00000000-0005-0000-0000-00006F1C0000}"/>
    <cellStyle name="SAPBEXexcCritical4 3 3 10" xfId="28614" xr:uid="{00000000-0005-0000-0000-0000701C0000}"/>
    <cellStyle name="SAPBEXexcCritical4 3 3 2" xfId="1588" xr:uid="{00000000-0005-0000-0000-0000711C0000}"/>
    <cellStyle name="SAPBEXexcCritical4 3 3 2 2" xfId="1589" xr:uid="{00000000-0005-0000-0000-0000721C0000}"/>
    <cellStyle name="SAPBEXexcCritical4 3 3 2 2 2" xfId="1590" xr:uid="{00000000-0005-0000-0000-0000731C0000}"/>
    <cellStyle name="SAPBEXexcCritical4 3 3 2 2 2 2" xfId="10384" xr:uid="{00000000-0005-0000-0000-0000741C0000}"/>
    <cellStyle name="SAPBEXexcCritical4 3 3 2 2 2 3" xfId="12822" xr:uid="{00000000-0005-0000-0000-0000751C0000}"/>
    <cellStyle name="SAPBEXexcCritical4 3 3 2 2 2 4" xfId="18107" xr:uid="{00000000-0005-0000-0000-0000761C0000}"/>
    <cellStyle name="SAPBEXexcCritical4 3 3 2 2 2 5" xfId="23418" xr:uid="{00000000-0005-0000-0000-0000771C0000}"/>
    <cellStyle name="SAPBEXexcCritical4 3 3 2 2 2 6" xfId="28617" xr:uid="{00000000-0005-0000-0000-0000781C0000}"/>
    <cellStyle name="SAPBEXexcCritical4 3 3 2 2 3" xfId="10385" xr:uid="{00000000-0005-0000-0000-0000791C0000}"/>
    <cellStyle name="SAPBEXexcCritical4 3 3 2 2 4" xfId="12821" xr:uid="{00000000-0005-0000-0000-00007A1C0000}"/>
    <cellStyle name="SAPBEXexcCritical4 3 3 2 2 5" xfId="18106" xr:uid="{00000000-0005-0000-0000-00007B1C0000}"/>
    <cellStyle name="SAPBEXexcCritical4 3 3 2 2 6" xfId="23417" xr:uid="{00000000-0005-0000-0000-00007C1C0000}"/>
    <cellStyle name="SAPBEXexcCritical4 3 3 2 2 7" xfId="28616" xr:uid="{00000000-0005-0000-0000-00007D1C0000}"/>
    <cellStyle name="SAPBEXexcCritical4 3 3 2 3" xfId="1591" xr:uid="{00000000-0005-0000-0000-00007E1C0000}"/>
    <cellStyle name="SAPBEXexcCritical4 3 3 2 3 2" xfId="10383" xr:uid="{00000000-0005-0000-0000-00007F1C0000}"/>
    <cellStyle name="SAPBEXexcCritical4 3 3 2 3 3" xfId="12823" xr:uid="{00000000-0005-0000-0000-0000801C0000}"/>
    <cellStyle name="SAPBEXexcCritical4 3 3 2 3 4" xfId="18108" xr:uid="{00000000-0005-0000-0000-0000811C0000}"/>
    <cellStyle name="SAPBEXexcCritical4 3 3 2 3 5" xfId="23419" xr:uid="{00000000-0005-0000-0000-0000821C0000}"/>
    <cellStyle name="SAPBEXexcCritical4 3 3 2 3 6" xfId="28618" xr:uid="{00000000-0005-0000-0000-0000831C0000}"/>
    <cellStyle name="SAPBEXexcCritical4 3 3 2 4" xfId="10386" xr:uid="{00000000-0005-0000-0000-0000841C0000}"/>
    <cellStyle name="SAPBEXexcCritical4 3 3 2 5" xfId="12820" xr:uid="{00000000-0005-0000-0000-0000851C0000}"/>
    <cellStyle name="SAPBEXexcCritical4 3 3 2 6" xfId="18105" xr:uid="{00000000-0005-0000-0000-0000861C0000}"/>
    <cellStyle name="SAPBEXexcCritical4 3 3 2 7" xfId="23416" xr:uid="{00000000-0005-0000-0000-0000871C0000}"/>
    <cellStyle name="SAPBEXexcCritical4 3 3 2 8" xfId="28615" xr:uid="{00000000-0005-0000-0000-0000881C0000}"/>
    <cellStyle name="SAPBEXexcCritical4 3 3 3" xfId="1592" xr:uid="{00000000-0005-0000-0000-0000891C0000}"/>
    <cellStyle name="SAPBEXexcCritical4 3 3 3 2" xfId="1593" xr:uid="{00000000-0005-0000-0000-00008A1C0000}"/>
    <cellStyle name="SAPBEXexcCritical4 3 3 3 2 2" xfId="1594" xr:uid="{00000000-0005-0000-0000-00008B1C0000}"/>
    <cellStyle name="SAPBEXexcCritical4 3 3 3 2 2 2" xfId="10380" xr:uid="{00000000-0005-0000-0000-00008C1C0000}"/>
    <cellStyle name="SAPBEXexcCritical4 3 3 3 2 2 3" xfId="12826" xr:uid="{00000000-0005-0000-0000-00008D1C0000}"/>
    <cellStyle name="SAPBEXexcCritical4 3 3 3 2 2 4" xfId="18111" xr:uid="{00000000-0005-0000-0000-00008E1C0000}"/>
    <cellStyle name="SAPBEXexcCritical4 3 3 3 2 2 5" xfId="23422" xr:uid="{00000000-0005-0000-0000-00008F1C0000}"/>
    <cellStyle name="SAPBEXexcCritical4 3 3 3 2 2 6" xfId="28621" xr:uid="{00000000-0005-0000-0000-0000901C0000}"/>
    <cellStyle name="SAPBEXexcCritical4 3 3 3 2 3" xfId="10381" xr:uid="{00000000-0005-0000-0000-0000911C0000}"/>
    <cellStyle name="SAPBEXexcCritical4 3 3 3 2 4" xfId="12825" xr:uid="{00000000-0005-0000-0000-0000921C0000}"/>
    <cellStyle name="SAPBEXexcCritical4 3 3 3 2 5" xfId="18110" xr:uid="{00000000-0005-0000-0000-0000931C0000}"/>
    <cellStyle name="SAPBEXexcCritical4 3 3 3 2 6" xfId="23421" xr:uid="{00000000-0005-0000-0000-0000941C0000}"/>
    <cellStyle name="SAPBEXexcCritical4 3 3 3 2 7" xfId="28620" xr:uid="{00000000-0005-0000-0000-0000951C0000}"/>
    <cellStyle name="SAPBEXexcCritical4 3 3 3 3" xfId="1595" xr:uid="{00000000-0005-0000-0000-0000961C0000}"/>
    <cellStyle name="SAPBEXexcCritical4 3 3 3 3 2" xfId="10379" xr:uid="{00000000-0005-0000-0000-0000971C0000}"/>
    <cellStyle name="SAPBEXexcCritical4 3 3 3 3 3" xfId="12827" xr:uid="{00000000-0005-0000-0000-0000981C0000}"/>
    <cellStyle name="SAPBEXexcCritical4 3 3 3 3 4" xfId="18112" xr:uid="{00000000-0005-0000-0000-0000991C0000}"/>
    <cellStyle name="SAPBEXexcCritical4 3 3 3 3 5" xfId="23423" xr:uid="{00000000-0005-0000-0000-00009A1C0000}"/>
    <cellStyle name="SAPBEXexcCritical4 3 3 3 3 6" xfId="28622" xr:uid="{00000000-0005-0000-0000-00009B1C0000}"/>
    <cellStyle name="SAPBEXexcCritical4 3 3 3 4" xfId="10382" xr:uid="{00000000-0005-0000-0000-00009C1C0000}"/>
    <cellStyle name="SAPBEXexcCritical4 3 3 3 5" xfId="12824" xr:uid="{00000000-0005-0000-0000-00009D1C0000}"/>
    <cellStyle name="SAPBEXexcCritical4 3 3 3 6" xfId="18109" xr:uid="{00000000-0005-0000-0000-00009E1C0000}"/>
    <cellStyle name="SAPBEXexcCritical4 3 3 3 7" xfId="23420" xr:uid="{00000000-0005-0000-0000-00009F1C0000}"/>
    <cellStyle name="SAPBEXexcCritical4 3 3 3 8" xfId="28619" xr:uid="{00000000-0005-0000-0000-0000A01C0000}"/>
    <cellStyle name="SAPBEXexcCritical4 3 3 4" xfId="1596" xr:uid="{00000000-0005-0000-0000-0000A11C0000}"/>
    <cellStyle name="SAPBEXexcCritical4 3 3 4 2" xfId="1597" xr:uid="{00000000-0005-0000-0000-0000A21C0000}"/>
    <cellStyle name="SAPBEXexcCritical4 3 3 4 2 2" xfId="10377" xr:uid="{00000000-0005-0000-0000-0000A31C0000}"/>
    <cellStyle name="SAPBEXexcCritical4 3 3 4 2 3" xfId="12829" xr:uid="{00000000-0005-0000-0000-0000A41C0000}"/>
    <cellStyle name="SAPBEXexcCritical4 3 3 4 2 4" xfId="18114" xr:uid="{00000000-0005-0000-0000-0000A51C0000}"/>
    <cellStyle name="SAPBEXexcCritical4 3 3 4 2 5" xfId="23425" xr:uid="{00000000-0005-0000-0000-0000A61C0000}"/>
    <cellStyle name="SAPBEXexcCritical4 3 3 4 2 6" xfId="28624" xr:uid="{00000000-0005-0000-0000-0000A71C0000}"/>
    <cellStyle name="SAPBEXexcCritical4 3 3 4 3" xfId="10378" xr:uid="{00000000-0005-0000-0000-0000A81C0000}"/>
    <cellStyle name="SAPBEXexcCritical4 3 3 4 4" xfId="12828" xr:uid="{00000000-0005-0000-0000-0000A91C0000}"/>
    <cellStyle name="SAPBEXexcCritical4 3 3 4 5" xfId="18113" xr:uid="{00000000-0005-0000-0000-0000AA1C0000}"/>
    <cellStyle name="SAPBEXexcCritical4 3 3 4 6" xfId="23424" xr:uid="{00000000-0005-0000-0000-0000AB1C0000}"/>
    <cellStyle name="SAPBEXexcCritical4 3 3 4 7" xfId="28623" xr:uid="{00000000-0005-0000-0000-0000AC1C0000}"/>
    <cellStyle name="SAPBEXexcCritical4 3 3 5" xfId="1598" xr:uid="{00000000-0005-0000-0000-0000AD1C0000}"/>
    <cellStyle name="SAPBEXexcCritical4 3 3 5 2" xfId="10376" xr:uid="{00000000-0005-0000-0000-0000AE1C0000}"/>
    <cellStyle name="SAPBEXexcCritical4 3 3 5 3" xfId="12830" xr:uid="{00000000-0005-0000-0000-0000AF1C0000}"/>
    <cellStyle name="SAPBEXexcCritical4 3 3 5 4" xfId="18115" xr:uid="{00000000-0005-0000-0000-0000B01C0000}"/>
    <cellStyle name="SAPBEXexcCritical4 3 3 5 5" xfId="23426" xr:uid="{00000000-0005-0000-0000-0000B11C0000}"/>
    <cellStyle name="SAPBEXexcCritical4 3 3 5 6" xfId="28625" xr:uid="{00000000-0005-0000-0000-0000B21C0000}"/>
    <cellStyle name="SAPBEXexcCritical4 3 3 6" xfId="10387" xr:uid="{00000000-0005-0000-0000-0000B31C0000}"/>
    <cellStyle name="SAPBEXexcCritical4 3 3 7" xfId="12819" xr:uid="{00000000-0005-0000-0000-0000B41C0000}"/>
    <cellStyle name="SAPBEXexcCritical4 3 3 8" xfId="18104" xr:uid="{00000000-0005-0000-0000-0000B51C0000}"/>
    <cellStyle name="SAPBEXexcCritical4 3 3 9" xfId="23415" xr:uid="{00000000-0005-0000-0000-0000B61C0000}"/>
    <cellStyle name="SAPBEXexcCritical4 3 4" xfId="1599" xr:uid="{00000000-0005-0000-0000-0000B71C0000}"/>
    <cellStyle name="SAPBEXexcCritical4 3 4 2" xfId="1600" xr:uid="{00000000-0005-0000-0000-0000B81C0000}"/>
    <cellStyle name="SAPBEXexcCritical4 3 4 2 2" xfId="1601" xr:uid="{00000000-0005-0000-0000-0000B91C0000}"/>
    <cellStyle name="SAPBEXexcCritical4 3 4 2 2 2" xfId="10373" xr:uid="{00000000-0005-0000-0000-0000BA1C0000}"/>
    <cellStyle name="SAPBEXexcCritical4 3 4 2 2 3" xfId="12833" xr:uid="{00000000-0005-0000-0000-0000BB1C0000}"/>
    <cellStyle name="SAPBEXexcCritical4 3 4 2 2 4" xfId="18118" xr:uid="{00000000-0005-0000-0000-0000BC1C0000}"/>
    <cellStyle name="SAPBEXexcCritical4 3 4 2 2 5" xfId="23429" xr:uid="{00000000-0005-0000-0000-0000BD1C0000}"/>
    <cellStyle name="SAPBEXexcCritical4 3 4 2 2 6" xfId="28628" xr:uid="{00000000-0005-0000-0000-0000BE1C0000}"/>
    <cellStyle name="SAPBEXexcCritical4 3 4 2 3" xfId="10374" xr:uid="{00000000-0005-0000-0000-0000BF1C0000}"/>
    <cellStyle name="SAPBEXexcCritical4 3 4 2 4" xfId="12832" xr:uid="{00000000-0005-0000-0000-0000C01C0000}"/>
    <cellStyle name="SAPBEXexcCritical4 3 4 2 5" xfId="18117" xr:uid="{00000000-0005-0000-0000-0000C11C0000}"/>
    <cellStyle name="SAPBEXexcCritical4 3 4 2 6" xfId="23428" xr:uid="{00000000-0005-0000-0000-0000C21C0000}"/>
    <cellStyle name="SAPBEXexcCritical4 3 4 2 7" xfId="28627" xr:uid="{00000000-0005-0000-0000-0000C31C0000}"/>
    <cellStyle name="SAPBEXexcCritical4 3 4 3" xfId="1602" xr:uid="{00000000-0005-0000-0000-0000C41C0000}"/>
    <cellStyle name="SAPBEXexcCritical4 3 4 3 2" xfId="10372" xr:uid="{00000000-0005-0000-0000-0000C51C0000}"/>
    <cellStyle name="SAPBEXexcCritical4 3 4 3 3" xfId="12834" xr:uid="{00000000-0005-0000-0000-0000C61C0000}"/>
    <cellStyle name="SAPBEXexcCritical4 3 4 3 4" xfId="18119" xr:uid="{00000000-0005-0000-0000-0000C71C0000}"/>
    <cellStyle name="SAPBEXexcCritical4 3 4 3 5" xfId="23430" xr:uid="{00000000-0005-0000-0000-0000C81C0000}"/>
    <cellStyle name="SAPBEXexcCritical4 3 4 3 6" xfId="28629" xr:uid="{00000000-0005-0000-0000-0000C91C0000}"/>
    <cellStyle name="SAPBEXexcCritical4 3 4 4" xfId="10375" xr:uid="{00000000-0005-0000-0000-0000CA1C0000}"/>
    <cellStyle name="SAPBEXexcCritical4 3 4 5" xfId="12831" xr:uid="{00000000-0005-0000-0000-0000CB1C0000}"/>
    <cellStyle name="SAPBEXexcCritical4 3 4 6" xfId="18116" xr:uid="{00000000-0005-0000-0000-0000CC1C0000}"/>
    <cellStyle name="SAPBEXexcCritical4 3 4 7" xfId="23427" xr:uid="{00000000-0005-0000-0000-0000CD1C0000}"/>
    <cellStyle name="SAPBEXexcCritical4 3 4 8" xfId="28626" xr:uid="{00000000-0005-0000-0000-0000CE1C0000}"/>
    <cellStyle name="SAPBEXexcCritical4 3 5" xfId="1603" xr:uid="{00000000-0005-0000-0000-0000CF1C0000}"/>
    <cellStyle name="SAPBEXexcCritical4 3 5 2" xfId="1604" xr:uid="{00000000-0005-0000-0000-0000D01C0000}"/>
    <cellStyle name="SAPBEXexcCritical4 3 5 2 2" xfId="10370" xr:uid="{00000000-0005-0000-0000-0000D11C0000}"/>
    <cellStyle name="SAPBEXexcCritical4 3 5 2 3" xfId="12836" xr:uid="{00000000-0005-0000-0000-0000D21C0000}"/>
    <cellStyle name="SAPBEXexcCritical4 3 5 2 4" xfId="18121" xr:uid="{00000000-0005-0000-0000-0000D31C0000}"/>
    <cellStyle name="SAPBEXexcCritical4 3 5 2 5" xfId="23432" xr:uid="{00000000-0005-0000-0000-0000D41C0000}"/>
    <cellStyle name="SAPBEXexcCritical4 3 5 2 6" xfId="28631" xr:uid="{00000000-0005-0000-0000-0000D51C0000}"/>
    <cellStyle name="SAPBEXexcCritical4 3 5 3" xfId="10371" xr:uid="{00000000-0005-0000-0000-0000D61C0000}"/>
    <cellStyle name="SAPBEXexcCritical4 3 5 4" xfId="12835" xr:uid="{00000000-0005-0000-0000-0000D71C0000}"/>
    <cellStyle name="SAPBEXexcCritical4 3 5 5" xfId="18120" xr:uid="{00000000-0005-0000-0000-0000D81C0000}"/>
    <cellStyle name="SAPBEXexcCritical4 3 5 6" xfId="23431" xr:uid="{00000000-0005-0000-0000-0000D91C0000}"/>
    <cellStyle name="SAPBEXexcCritical4 3 5 7" xfId="28630" xr:uid="{00000000-0005-0000-0000-0000DA1C0000}"/>
    <cellStyle name="SAPBEXexcCritical4 3 6" xfId="10405" xr:uid="{00000000-0005-0000-0000-0000DB1C0000}"/>
    <cellStyle name="SAPBEXexcCritical4 3 7" xfId="12801" xr:uid="{00000000-0005-0000-0000-0000DC1C0000}"/>
    <cellStyle name="SAPBEXexcCritical4 3 8" xfId="18086" xr:uid="{00000000-0005-0000-0000-0000DD1C0000}"/>
    <cellStyle name="SAPBEXexcCritical4 3 9" xfId="23397" xr:uid="{00000000-0005-0000-0000-0000DE1C0000}"/>
    <cellStyle name="SAPBEXexcCritical4 4" xfId="1605" xr:uid="{00000000-0005-0000-0000-0000DF1C0000}"/>
    <cellStyle name="SAPBEXexcCritical4 4 2" xfId="1606" xr:uid="{00000000-0005-0000-0000-0000E01C0000}"/>
    <cellStyle name="SAPBEXexcCritical4 4 2 10" xfId="28633" xr:uid="{00000000-0005-0000-0000-0000E11C0000}"/>
    <cellStyle name="SAPBEXexcCritical4 4 2 2" xfId="1607" xr:uid="{00000000-0005-0000-0000-0000E21C0000}"/>
    <cellStyle name="SAPBEXexcCritical4 4 2 2 2" xfId="1608" xr:uid="{00000000-0005-0000-0000-0000E31C0000}"/>
    <cellStyle name="SAPBEXexcCritical4 4 2 2 2 2" xfId="1609" xr:uid="{00000000-0005-0000-0000-0000E41C0000}"/>
    <cellStyle name="SAPBEXexcCritical4 4 2 2 2 2 2" xfId="10365" xr:uid="{00000000-0005-0000-0000-0000E51C0000}"/>
    <cellStyle name="SAPBEXexcCritical4 4 2 2 2 2 3" xfId="12841" xr:uid="{00000000-0005-0000-0000-0000E61C0000}"/>
    <cellStyle name="SAPBEXexcCritical4 4 2 2 2 2 4" xfId="18126" xr:uid="{00000000-0005-0000-0000-0000E71C0000}"/>
    <cellStyle name="SAPBEXexcCritical4 4 2 2 2 2 5" xfId="23437" xr:uid="{00000000-0005-0000-0000-0000E81C0000}"/>
    <cellStyle name="SAPBEXexcCritical4 4 2 2 2 2 6" xfId="28636" xr:uid="{00000000-0005-0000-0000-0000E91C0000}"/>
    <cellStyle name="SAPBEXexcCritical4 4 2 2 2 3" xfId="10366" xr:uid="{00000000-0005-0000-0000-0000EA1C0000}"/>
    <cellStyle name="SAPBEXexcCritical4 4 2 2 2 4" xfId="12840" xr:uid="{00000000-0005-0000-0000-0000EB1C0000}"/>
    <cellStyle name="SAPBEXexcCritical4 4 2 2 2 5" xfId="18125" xr:uid="{00000000-0005-0000-0000-0000EC1C0000}"/>
    <cellStyle name="SAPBEXexcCritical4 4 2 2 2 6" xfId="23436" xr:uid="{00000000-0005-0000-0000-0000ED1C0000}"/>
    <cellStyle name="SAPBEXexcCritical4 4 2 2 2 7" xfId="28635" xr:uid="{00000000-0005-0000-0000-0000EE1C0000}"/>
    <cellStyle name="SAPBEXexcCritical4 4 2 2 3" xfId="1610" xr:uid="{00000000-0005-0000-0000-0000EF1C0000}"/>
    <cellStyle name="SAPBEXexcCritical4 4 2 2 3 2" xfId="10364" xr:uid="{00000000-0005-0000-0000-0000F01C0000}"/>
    <cellStyle name="SAPBEXexcCritical4 4 2 2 3 3" xfId="12842" xr:uid="{00000000-0005-0000-0000-0000F11C0000}"/>
    <cellStyle name="SAPBEXexcCritical4 4 2 2 3 4" xfId="18127" xr:uid="{00000000-0005-0000-0000-0000F21C0000}"/>
    <cellStyle name="SAPBEXexcCritical4 4 2 2 3 5" xfId="23438" xr:uid="{00000000-0005-0000-0000-0000F31C0000}"/>
    <cellStyle name="SAPBEXexcCritical4 4 2 2 3 6" xfId="28637" xr:uid="{00000000-0005-0000-0000-0000F41C0000}"/>
    <cellStyle name="SAPBEXexcCritical4 4 2 2 4" xfId="10367" xr:uid="{00000000-0005-0000-0000-0000F51C0000}"/>
    <cellStyle name="SAPBEXexcCritical4 4 2 2 5" xfId="12839" xr:uid="{00000000-0005-0000-0000-0000F61C0000}"/>
    <cellStyle name="SAPBEXexcCritical4 4 2 2 6" xfId="18124" xr:uid="{00000000-0005-0000-0000-0000F71C0000}"/>
    <cellStyle name="SAPBEXexcCritical4 4 2 2 7" xfId="23435" xr:uid="{00000000-0005-0000-0000-0000F81C0000}"/>
    <cellStyle name="SAPBEXexcCritical4 4 2 2 8" xfId="28634" xr:uid="{00000000-0005-0000-0000-0000F91C0000}"/>
    <cellStyle name="SAPBEXexcCritical4 4 2 3" xfId="1611" xr:uid="{00000000-0005-0000-0000-0000FA1C0000}"/>
    <cellStyle name="SAPBEXexcCritical4 4 2 3 2" xfId="1612" xr:uid="{00000000-0005-0000-0000-0000FB1C0000}"/>
    <cellStyle name="SAPBEXexcCritical4 4 2 3 2 2" xfId="10362" xr:uid="{00000000-0005-0000-0000-0000FC1C0000}"/>
    <cellStyle name="SAPBEXexcCritical4 4 2 3 2 3" xfId="12844" xr:uid="{00000000-0005-0000-0000-0000FD1C0000}"/>
    <cellStyle name="SAPBEXexcCritical4 4 2 3 2 4" xfId="18129" xr:uid="{00000000-0005-0000-0000-0000FE1C0000}"/>
    <cellStyle name="SAPBEXexcCritical4 4 2 3 2 5" xfId="23440" xr:uid="{00000000-0005-0000-0000-0000FF1C0000}"/>
    <cellStyle name="SAPBEXexcCritical4 4 2 3 2 6" xfId="28639" xr:uid="{00000000-0005-0000-0000-0000001D0000}"/>
    <cellStyle name="SAPBEXexcCritical4 4 2 3 3" xfId="10363" xr:uid="{00000000-0005-0000-0000-0000011D0000}"/>
    <cellStyle name="SAPBEXexcCritical4 4 2 3 4" xfId="12843" xr:uid="{00000000-0005-0000-0000-0000021D0000}"/>
    <cellStyle name="SAPBEXexcCritical4 4 2 3 5" xfId="18128" xr:uid="{00000000-0005-0000-0000-0000031D0000}"/>
    <cellStyle name="SAPBEXexcCritical4 4 2 3 6" xfId="23439" xr:uid="{00000000-0005-0000-0000-0000041D0000}"/>
    <cellStyle name="SAPBEXexcCritical4 4 2 3 7" xfId="28638" xr:uid="{00000000-0005-0000-0000-0000051D0000}"/>
    <cellStyle name="SAPBEXexcCritical4 4 2 4" xfId="1613" xr:uid="{00000000-0005-0000-0000-0000061D0000}"/>
    <cellStyle name="SAPBEXexcCritical4 4 2 4 2" xfId="1614" xr:uid="{00000000-0005-0000-0000-0000071D0000}"/>
    <cellStyle name="SAPBEXexcCritical4 4 2 4 2 2" xfId="10360" xr:uid="{00000000-0005-0000-0000-0000081D0000}"/>
    <cellStyle name="SAPBEXexcCritical4 4 2 4 2 3" xfId="12846" xr:uid="{00000000-0005-0000-0000-0000091D0000}"/>
    <cellStyle name="SAPBEXexcCritical4 4 2 4 2 4" xfId="18131" xr:uid="{00000000-0005-0000-0000-00000A1D0000}"/>
    <cellStyle name="SAPBEXexcCritical4 4 2 4 2 5" xfId="23442" xr:uid="{00000000-0005-0000-0000-00000B1D0000}"/>
    <cellStyle name="SAPBEXexcCritical4 4 2 4 2 6" xfId="28641" xr:uid="{00000000-0005-0000-0000-00000C1D0000}"/>
    <cellStyle name="SAPBEXexcCritical4 4 2 4 3" xfId="10361" xr:uid="{00000000-0005-0000-0000-00000D1D0000}"/>
    <cellStyle name="SAPBEXexcCritical4 4 2 4 4" xfId="12845" xr:uid="{00000000-0005-0000-0000-00000E1D0000}"/>
    <cellStyle name="SAPBEXexcCritical4 4 2 4 5" xfId="18130" xr:uid="{00000000-0005-0000-0000-00000F1D0000}"/>
    <cellStyle name="SAPBEXexcCritical4 4 2 4 6" xfId="23441" xr:uid="{00000000-0005-0000-0000-0000101D0000}"/>
    <cellStyle name="SAPBEXexcCritical4 4 2 4 7" xfId="28640" xr:uid="{00000000-0005-0000-0000-0000111D0000}"/>
    <cellStyle name="SAPBEXexcCritical4 4 2 5" xfId="1615" xr:uid="{00000000-0005-0000-0000-0000121D0000}"/>
    <cellStyle name="SAPBEXexcCritical4 4 2 5 2" xfId="10359" xr:uid="{00000000-0005-0000-0000-0000131D0000}"/>
    <cellStyle name="SAPBEXexcCritical4 4 2 5 3" xfId="12847" xr:uid="{00000000-0005-0000-0000-0000141D0000}"/>
    <cellStyle name="SAPBEXexcCritical4 4 2 5 4" xfId="18132" xr:uid="{00000000-0005-0000-0000-0000151D0000}"/>
    <cellStyle name="SAPBEXexcCritical4 4 2 5 5" xfId="23443" xr:uid="{00000000-0005-0000-0000-0000161D0000}"/>
    <cellStyle name="SAPBEXexcCritical4 4 2 5 6" xfId="28642" xr:uid="{00000000-0005-0000-0000-0000171D0000}"/>
    <cellStyle name="SAPBEXexcCritical4 4 2 6" xfId="10368" xr:uid="{00000000-0005-0000-0000-0000181D0000}"/>
    <cellStyle name="SAPBEXexcCritical4 4 2 7" xfId="12838" xr:uid="{00000000-0005-0000-0000-0000191D0000}"/>
    <cellStyle name="SAPBEXexcCritical4 4 2 8" xfId="18123" xr:uid="{00000000-0005-0000-0000-00001A1D0000}"/>
    <cellStyle name="SAPBEXexcCritical4 4 2 9" xfId="23434" xr:uid="{00000000-0005-0000-0000-00001B1D0000}"/>
    <cellStyle name="SAPBEXexcCritical4 4 3" xfId="1616" xr:uid="{00000000-0005-0000-0000-00001C1D0000}"/>
    <cellStyle name="SAPBEXexcCritical4 4 3 2" xfId="1617" xr:uid="{00000000-0005-0000-0000-00001D1D0000}"/>
    <cellStyle name="SAPBEXexcCritical4 4 3 2 2" xfId="1618" xr:uid="{00000000-0005-0000-0000-00001E1D0000}"/>
    <cellStyle name="SAPBEXexcCritical4 4 3 2 2 2" xfId="10356" xr:uid="{00000000-0005-0000-0000-00001F1D0000}"/>
    <cellStyle name="SAPBEXexcCritical4 4 3 2 2 3" xfId="12850" xr:uid="{00000000-0005-0000-0000-0000201D0000}"/>
    <cellStyle name="SAPBEXexcCritical4 4 3 2 2 4" xfId="18135" xr:uid="{00000000-0005-0000-0000-0000211D0000}"/>
    <cellStyle name="SAPBEXexcCritical4 4 3 2 2 5" xfId="23446" xr:uid="{00000000-0005-0000-0000-0000221D0000}"/>
    <cellStyle name="SAPBEXexcCritical4 4 3 2 2 6" xfId="28645" xr:uid="{00000000-0005-0000-0000-0000231D0000}"/>
    <cellStyle name="SAPBEXexcCritical4 4 3 2 3" xfId="10357" xr:uid="{00000000-0005-0000-0000-0000241D0000}"/>
    <cellStyle name="SAPBEXexcCritical4 4 3 2 4" xfId="12849" xr:uid="{00000000-0005-0000-0000-0000251D0000}"/>
    <cellStyle name="SAPBEXexcCritical4 4 3 2 5" xfId="18134" xr:uid="{00000000-0005-0000-0000-0000261D0000}"/>
    <cellStyle name="SAPBEXexcCritical4 4 3 2 6" xfId="23445" xr:uid="{00000000-0005-0000-0000-0000271D0000}"/>
    <cellStyle name="SAPBEXexcCritical4 4 3 2 7" xfId="28644" xr:uid="{00000000-0005-0000-0000-0000281D0000}"/>
    <cellStyle name="SAPBEXexcCritical4 4 3 3" xfId="1619" xr:uid="{00000000-0005-0000-0000-0000291D0000}"/>
    <cellStyle name="SAPBEXexcCritical4 4 3 3 2" xfId="10355" xr:uid="{00000000-0005-0000-0000-00002A1D0000}"/>
    <cellStyle name="SAPBEXexcCritical4 4 3 3 3" xfId="12851" xr:uid="{00000000-0005-0000-0000-00002B1D0000}"/>
    <cellStyle name="SAPBEXexcCritical4 4 3 3 4" xfId="18136" xr:uid="{00000000-0005-0000-0000-00002C1D0000}"/>
    <cellStyle name="SAPBEXexcCritical4 4 3 3 5" xfId="23447" xr:uid="{00000000-0005-0000-0000-00002D1D0000}"/>
    <cellStyle name="SAPBEXexcCritical4 4 3 3 6" xfId="28646" xr:uid="{00000000-0005-0000-0000-00002E1D0000}"/>
    <cellStyle name="SAPBEXexcCritical4 4 3 4" xfId="10358" xr:uid="{00000000-0005-0000-0000-00002F1D0000}"/>
    <cellStyle name="SAPBEXexcCritical4 4 3 5" xfId="12848" xr:uid="{00000000-0005-0000-0000-0000301D0000}"/>
    <cellStyle name="SAPBEXexcCritical4 4 3 6" xfId="18133" xr:uid="{00000000-0005-0000-0000-0000311D0000}"/>
    <cellStyle name="SAPBEXexcCritical4 4 3 7" xfId="23444" xr:uid="{00000000-0005-0000-0000-0000321D0000}"/>
    <cellStyle name="SAPBEXexcCritical4 4 3 8" xfId="28643" xr:uid="{00000000-0005-0000-0000-0000331D0000}"/>
    <cellStyle name="SAPBEXexcCritical4 4 4" xfId="10369" xr:uid="{00000000-0005-0000-0000-0000341D0000}"/>
    <cellStyle name="SAPBEXexcCritical4 4 5" xfId="12837" xr:uid="{00000000-0005-0000-0000-0000351D0000}"/>
    <cellStyle name="SAPBEXexcCritical4 4 6" xfId="18122" xr:uid="{00000000-0005-0000-0000-0000361D0000}"/>
    <cellStyle name="SAPBEXexcCritical4 4 7" xfId="23433" xr:uid="{00000000-0005-0000-0000-0000371D0000}"/>
    <cellStyle name="SAPBEXexcCritical4 4 8" xfId="28632" xr:uid="{00000000-0005-0000-0000-0000381D0000}"/>
    <cellStyle name="SAPBEXexcCritical4 5" xfId="1620" xr:uid="{00000000-0005-0000-0000-0000391D0000}"/>
    <cellStyle name="SAPBEXexcCritical4 5 10" xfId="28647" xr:uid="{00000000-0005-0000-0000-00003A1D0000}"/>
    <cellStyle name="SAPBEXexcCritical4 5 2" xfId="1621" xr:uid="{00000000-0005-0000-0000-00003B1D0000}"/>
    <cellStyle name="SAPBEXexcCritical4 5 2 10" xfId="28648" xr:uid="{00000000-0005-0000-0000-00003C1D0000}"/>
    <cellStyle name="SAPBEXexcCritical4 5 2 2" xfId="1622" xr:uid="{00000000-0005-0000-0000-00003D1D0000}"/>
    <cellStyle name="SAPBEXexcCritical4 5 2 2 2" xfId="1623" xr:uid="{00000000-0005-0000-0000-00003E1D0000}"/>
    <cellStyle name="SAPBEXexcCritical4 5 2 2 2 2" xfId="1624" xr:uid="{00000000-0005-0000-0000-00003F1D0000}"/>
    <cellStyle name="SAPBEXexcCritical4 5 2 2 2 2 2" xfId="10350" xr:uid="{00000000-0005-0000-0000-0000401D0000}"/>
    <cellStyle name="SAPBEXexcCritical4 5 2 2 2 2 3" xfId="12856" xr:uid="{00000000-0005-0000-0000-0000411D0000}"/>
    <cellStyle name="SAPBEXexcCritical4 5 2 2 2 2 4" xfId="18141" xr:uid="{00000000-0005-0000-0000-0000421D0000}"/>
    <cellStyle name="SAPBEXexcCritical4 5 2 2 2 2 5" xfId="23452" xr:uid="{00000000-0005-0000-0000-0000431D0000}"/>
    <cellStyle name="SAPBEXexcCritical4 5 2 2 2 2 6" xfId="28651" xr:uid="{00000000-0005-0000-0000-0000441D0000}"/>
    <cellStyle name="SAPBEXexcCritical4 5 2 2 2 3" xfId="10351" xr:uid="{00000000-0005-0000-0000-0000451D0000}"/>
    <cellStyle name="SAPBEXexcCritical4 5 2 2 2 4" xfId="12855" xr:uid="{00000000-0005-0000-0000-0000461D0000}"/>
    <cellStyle name="SAPBEXexcCritical4 5 2 2 2 5" xfId="18140" xr:uid="{00000000-0005-0000-0000-0000471D0000}"/>
    <cellStyle name="SAPBEXexcCritical4 5 2 2 2 6" xfId="23451" xr:uid="{00000000-0005-0000-0000-0000481D0000}"/>
    <cellStyle name="SAPBEXexcCritical4 5 2 2 2 7" xfId="28650" xr:uid="{00000000-0005-0000-0000-0000491D0000}"/>
    <cellStyle name="SAPBEXexcCritical4 5 2 2 3" xfId="1625" xr:uid="{00000000-0005-0000-0000-00004A1D0000}"/>
    <cellStyle name="SAPBEXexcCritical4 5 2 2 3 2" xfId="10349" xr:uid="{00000000-0005-0000-0000-00004B1D0000}"/>
    <cellStyle name="SAPBEXexcCritical4 5 2 2 3 3" xfId="12857" xr:uid="{00000000-0005-0000-0000-00004C1D0000}"/>
    <cellStyle name="SAPBEXexcCritical4 5 2 2 3 4" xfId="18142" xr:uid="{00000000-0005-0000-0000-00004D1D0000}"/>
    <cellStyle name="SAPBEXexcCritical4 5 2 2 3 5" xfId="23453" xr:uid="{00000000-0005-0000-0000-00004E1D0000}"/>
    <cellStyle name="SAPBEXexcCritical4 5 2 2 3 6" xfId="28652" xr:uid="{00000000-0005-0000-0000-00004F1D0000}"/>
    <cellStyle name="SAPBEXexcCritical4 5 2 2 4" xfId="10352" xr:uid="{00000000-0005-0000-0000-0000501D0000}"/>
    <cellStyle name="SAPBEXexcCritical4 5 2 2 5" xfId="12854" xr:uid="{00000000-0005-0000-0000-0000511D0000}"/>
    <cellStyle name="SAPBEXexcCritical4 5 2 2 6" xfId="18139" xr:uid="{00000000-0005-0000-0000-0000521D0000}"/>
    <cellStyle name="SAPBEXexcCritical4 5 2 2 7" xfId="23450" xr:uid="{00000000-0005-0000-0000-0000531D0000}"/>
    <cellStyle name="SAPBEXexcCritical4 5 2 2 8" xfId="28649" xr:uid="{00000000-0005-0000-0000-0000541D0000}"/>
    <cellStyle name="SAPBEXexcCritical4 5 2 3" xfId="1626" xr:uid="{00000000-0005-0000-0000-0000551D0000}"/>
    <cellStyle name="SAPBEXexcCritical4 5 2 3 2" xfId="1627" xr:uid="{00000000-0005-0000-0000-0000561D0000}"/>
    <cellStyle name="SAPBEXexcCritical4 5 2 3 2 2" xfId="1628" xr:uid="{00000000-0005-0000-0000-0000571D0000}"/>
    <cellStyle name="SAPBEXexcCritical4 5 2 3 2 2 2" xfId="10346" xr:uid="{00000000-0005-0000-0000-0000581D0000}"/>
    <cellStyle name="SAPBEXexcCritical4 5 2 3 2 2 3" xfId="12860" xr:uid="{00000000-0005-0000-0000-0000591D0000}"/>
    <cellStyle name="SAPBEXexcCritical4 5 2 3 2 2 4" xfId="18145" xr:uid="{00000000-0005-0000-0000-00005A1D0000}"/>
    <cellStyle name="SAPBEXexcCritical4 5 2 3 2 2 5" xfId="23456" xr:uid="{00000000-0005-0000-0000-00005B1D0000}"/>
    <cellStyle name="SAPBEXexcCritical4 5 2 3 2 2 6" xfId="28655" xr:uid="{00000000-0005-0000-0000-00005C1D0000}"/>
    <cellStyle name="SAPBEXexcCritical4 5 2 3 2 3" xfId="10347" xr:uid="{00000000-0005-0000-0000-00005D1D0000}"/>
    <cellStyle name="SAPBEXexcCritical4 5 2 3 2 4" xfId="12859" xr:uid="{00000000-0005-0000-0000-00005E1D0000}"/>
    <cellStyle name="SAPBEXexcCritical4 5 2 3 2 5" xfId="18144" xr:uid="{00000000-0005-0000-0000-00005F1D0000}"/>
    <cellStyle name="SAPBEXexcCritical4 5 2 3 2 6" xfId="23455" xr:uid="{00000000-0005-0000-0000-0000601D0000}"/>
    <cellStyle name="SAPBEXexcCritical4 5 2 3 2 7" xfId="28654" xr:uid="{00000000-0005-0000-0000-0000611D0000}"/>
    <cellStyle name="SAPBEXexcCritical4 5 2 3 3" xfId="1629" xr:uid="{00000000-0005-0000-0000-0000621D0000}"/>
    <cellStyle name="SAPBEXexcCritical4 5 2 3 3 2" xfId="10345" xr:uid="{00000000-0005-0000-0000-0000631D0000}"/>
    <cellStyle name="SAPBEXexcCritical4 5 2 3 3 3" xfId="12861" xr:uid="{00000000-0005-0000-0000-0000641D0000}"/>
    <cellStyle name="SAPBEXexcCritical4 5 2 3 3 4" xfId="18146" xr:uid="{00000000-0005-0000-0000-0000651D0000}"/>
    <cellStyle name="SAPBEXexcCritical4 5 2 3 3 5" xfId="23457" xr:uid="{00000000-0005-0000-0000-0000661D0000}"/>
    <cellStyle name="SAPBEXexcCritical4 5 2 3 3 6" xfId="28656" xr:uid="{00000000-0005-0000-0000-0000671D0000}"/>
    <cellStyle name="SAPBEXexcCritical4 5 2 3 4" xfId="10348" xr:uid="{00000000-0005-0000-0000-0000681D0000}"/>
    <cellStyle name="SAPBEXexcCritical4 5 2 3 5" xfId="12858" xr:uid="{00000000-0005-0000-0000-0000691D0000}"/>
    <cellStyle name="SAPBEXexcCritical4 5 2 3 6" xfId="18143" xr:uid="{00000000-0005-0000-0000-00006A1D0000}"/>
    <cellStyle name="SAPBEXexcCritical4 5 2 3 7" xfId="23454" xr:uid="{00000000-0005-0000-0000-00006B1D0000}"/>
    <cellStyle name="SAPBEXexcCritical4 5 2 3 8" xfId="28653" xr:uid="{00000000-0005-0000-0000-00006C1D0000}"/>
    <cellStyle name="SAPBEXexcCritical4 5 2 4" xfId="1630" xr:uid="{00000000-0005-0000-0000-00006D1D0000}"/>
    <cellStyle name="SAPBEXexcCritical4 5 2 4 2" xfId="1631" xr:uid="{00000000-0005-0000-0000-00006E1D0000}"/>
    <cellStyle name="SAPBEXexcCritical4 5 2 4 2 2" xfId="10343" xr:uid="{00000000-0005-0000-0000-00006F1D0000}"/>
    <cellStyle name="SAPBEXexcCritical4 5 2 4 2 3" xfId="12863" xr:uid="{00000000-0005-0000-0000-0000701D0000}"/>
    <cellStyle name="SAPBEXexcCritical4 5 2 4 2 4" xfId="18148" xr:uid="{00000000-0005-0000-0000-0000711D0000}"/>
    <cellStyle name="SAPBEXexcCritical4 5 2 4 2 5" xfId="23459" xr:uid="{00000000-0005-0000-0000-0000721D0000}"/>
    <cellStyle name="SAPBEXexcCritical4 5 2 4 2 6" xfId="28658" xr:uid="{00000000-0005-0000-0000-0000731D0000}"/>
    <cellStyle name="SAPBEXexcCritical4 5 2 4 3" xfId="10344" xr:uid="{00000000-0005-0000-0000-0000741D0000}"/>
    <cellStyle name="SAPBEXexcCritical4 5 2 4 4" xfId="12862" xr:uid="{00000000-0005-0000-0000-0000751D0000}"/>
    <cellStyle name="SAPBEXexcCritical4 5 2 4 5" xfId="18147" xr:uid="{00000000-0005-0000-0000-0000761D0000}"/>
    <cellStyle name="SAPBEXexcCritical4 5 2 4 6" xfId="23458" xr:uid="{00000000-0005-0000-0000-0000771D0000}"/>
    <cellStyle name="SAPBEXexcCritical4 5 2 4 7" xfId="28657" xr:uid="{00000000-0005-0000-0000-0000781D0000}"/>
    <cellStyle name="SAPBEXexcCritical4 5 2 5" xfId="1632" xr:uid="{00000000-0005-0000-0000-0000791D0000}"/>
    <cellStyle name="SAPBEXexcCritical4 5 2 5 2" xfId="10342" xr:uid="{00000000-0005-0000-0000-00007A1D0000}"/>
    <cellStyle name="SAPBEXexcCritical4 5 2 5 3" xfId="12864" xr:uid="{00000000-0005-0000-0000-00007B1D0000}"/>
    <cellStyle name="SAPBEXexcCritical4 5 2 5 4" xfId="18149" xr:uid="{00000000-0005-0000-0000-00007C1D0000}"/>
    <cellStyle name="SAPBEXexcCritical4 5 2 5 5" xfId="23460" xr:uid="{00000000-0005-0000-0000-00007D1D0000}"/>
    <cellStyle name="SAPBEXexcCritical4 5 2 5 6" xfId="28659" xr:uid="{00000000-0005-0000-0000-00007E1D0000}"/>
    <cellStyle name="SAPBEXexcCritical4 5 2 6" xfId="10353" xr:uid="{00000000-0005-0000-0000-00007F1D0000}"/>
    <cellStyle name="SAPBEXexcCritical4 5 2 7" xfId="12853" xr:uid="{00000000-0005-0000-0000-0000801D0000}"/>
    <cellStyle name="SAPBEXexcCritical4 5 2 8" xfId="18138" xr:uid="{00000000-0005-0000-0000-0000811D0000}"/>
    <cellStyle name="SAPBEXexcCritical4 5 2 9" xfId="23449" xr:uid="{00000000-0005-0000-0000-0000821D0000}"/>
    <cellStyle name="SAPBEXexcCritical4 5 3" xfId="1633" xr:uid="{00000000-0005-0000-0000-0000831D0000}"/>
    <cellStyle name="SAPBEXexcCritical4 5 3 2" xfId="1634" xr:uid="{00000000-0005-0000-0000-0000841D0000}"/>
    <cellStyle name="SAPBEXexcCritical4 5 3 2 2" xfId="1635" xr:uid="{00000000-0005-0000-0000-0000851D0000}"/>
    <cellStyle name="SAPBEXexcCritical4 5 3 2 2 2" xfId="10339" xr:uid="{00000000-0005-0000-0000-0000861D0000}"/>
    <cellStyle name="SAPBEXexcCritical4 5 3 2 2 3" xfId="12867" xr:uid="{00000000-0005-0000-0000-0000871D0000}"/>
    <cellStyle name="SAPBEXexcCritical4 5 3 2 2 4" xfId="18152" xr:uid="{00000000-0005-0000-0000-0000881D0000}"/>
    <cellStyle name="SAPBEXexcCritical4 5 3 2 2 5" xfId="23463" xr:uid="{00000000-0005-0000-0000-0000891D0000}"/>
    <cellStyle name="SAPBEXexcCritical4 5 3 2 2 6" xfId="28662" xr:uid="{00000000-0005-0000-0000-00008A1D0000}"/>
    <cellStyle name="SAPBEXexcCritical4 5 3 2 3" xfId="10340" xr:uid="{00000000-0005-0000-0000-00008B1D0000}"/>
    <cellStyle name="SAPBEXexcCritical4 5 3 2 4" xfId="12866" xr:uid="{00000000-0005-0000-0000-00008C1D0000}"/>
    <cellStyle name="SAPBEXexcCritical4 5 3 2 5" xfId="18151" xr:uid="{00000000-0005-0000-0000-00008D1D0000}"/>
    <cellStyle name="SAPBEXexcCritical4 5 3 2 6" xfId="23462" xr:uid="{00000000-0005-0000-0000-00008E1D0000}"/>
    <cellStyle name="SAPBEXexcCritical4 5 3 2 7" xfId="28661" xr:uid="{00000000-0005-0000-0000-00008F1D0000}"/>
    <cellStyle name="SAPBEXexcCritical4 5 3 3" xfId="1636" xr:uid="{00000000-0005-0000-0000-0000901D0000}"/>
    <cellStyle name="SAPBEXexcCritical4 5 3 3 2" xfId="10338" xr:uid="{00000000-0005-0000-0000-0000911D0000}"/>
    <cellStyle name="SAPBEXexcCritical4 5 3 3 3" xfId="12868" xr:uid="{00000000-0005-0000-0000-0000921D0000}"/>
    <cellStyle name="SAPBEXexcCritical4 5 3 3 4" xfId="18153" xr:uid="{00000000-0005-0000-0000-0000931D0000}"/>
    <cellStyle name="SAPBEXexcCritical4 5 3 3 5" xfId="23464" xr:uid="{00000000-0005-0000-0000-0000941D0000}"/>
    <cellStyle name="SAPBEXexcCritical4 5 3 3 6" xfId="28663" xr:uid="{00000000-0005-0000-0000-0000951D0000}"/>
    <cellStyle name="SAPBEXexcCritical4 5 3 4" xfId="10341" xr:uid="{00000000-0005-0000-0000-0000961D0000}"/>
    <cellStyle name="SAPBEXexcCritical4 5 3 5" xfId="12865" xr:uid="{00000000-0005-0000-0000-0000971D0000}"/>
    <cellStyle name="SAPBEXexcCritical4 5 3 6" xfId="18150" xr:uid="{00000000-0005-0000-0000-0000981D0000}"/>
    <cellStyle name="SAPBEXexcCritical4 5 3 7" xfId="23461" xr:uid="{00000000-0005-0000-0000-0000991D0000}"/>
    <cellStyle name="SAPBEXexcCritical4 5 3 8" xfId="28660" xr:uid="{00000000-0005-0000-0000-00009A1D0000}"/>
    <cellStyle name="SAPBEXexcCritical4 5 4" xfId="1637" xr:uid="{00000000-0005-0000-0000-00009B1D0000}"/>
    <cellStyle name="SAPBEXexcCritical4 5 4 2" xfId="1638" xr:uid="{00000000-0005-0000-0000-00009C1D0000}"/>
    <cellStyle name="SAPBEXexcCritical4 5 4 2 2" xfId="1639" xr:uid="{00000000-0005-0000-0000-00009D1D0000}"/>
    <cellStyle name="SAPBEXexcCritical4 5 4 2 2 2" xfId="10335" xr:uid="{00000000-0005-0000-0000-00009E1D0000}"/>
    <cellStyle name="SAPBEXexcCritical4 5 4 2 2 3" xfId="12871" xr:uid="{00000000-0005-0000-0000-00009F1D0000}"/>
    <cellStyle name="SAPBEXexcCritical4 5 4 2 2 4" xfId="18156" xr:uid="{00000000-0005-0000-0000-0000A01D0000}"/>
    <cellStyle name="SAPBEXexcCritical4 5 4 2 2 5" xfId="23467" xr:uid="{00000000-0005-0000-0000-0000A11D0000}"/>
    <cellStyle name="SAPBEXexcCritical4 5 4 2 2 6" xfId="28666" xr:uid="{00000000-0005-0000-0000-0000A21D0000}"/>
    <cellStyle name="SAPBEXexcCritical4 5 4 2 3" xfId="10336" xr:uid="{00000000-0005-0000-0000-0000A31D0000}"/>
    <cellStyle name="SAPBEXexcCritical4 5 4 2 4" xfId="12870" xr:uid="{00000000-0005-0000-0000-0000A41D0000}"/>
    <cellStyle name="SAPBEXexcCritical4 5 4 2 5" xfId="18155" xr:uid="{00000000-0005-0000-0000-0000A51D0000}"/>
    <cellStyle name="SAPBEXexcCritical4 5 4 2 6" xfId="23466" xr:uid="{00000000-0005-0000-0000-0000A61D0000}"/>
    <cellStyle name="SAPBEXexcCritical4 5 4 2 7" xfId="28665" xr:uid="{00000000-0005-0000-0000-0000A71D0000}"/>
    <cellStyle name="SAPBEXexcCritical4 5 4 3" xfId="1640" xr:uid="{00000000-0005-0000-0000-0000A81D0000}"/>
    <cellStyle name="SAPBEXexcCritical4 5 4 3 2" xfId="10334" xr:uid="{00000000-0005-0000-0000-0000A91D0000}"/>
    <cellStyle name="SAPBEXexcCritical4 5 4 3 3" xfId="12872" xr:uid="{00000000-0005-0000-0000-0000AA1D0000}"/>
    <cellStyle name="SAPBEXexcCritical4 5 4 3 4" xfId="18157" xr:uid="{00000000-0005-0000-0000-0000AB1D0000}"/>
    <cellStyle name="SAPBEXexcCritical4 5 4 3 5" xfId="23468" xr:uid="{00000000-0005-0000-0000-0000AC1D0000}"/>
    <cellStyle name="SAPBEXexcCritical4 5 4 3 6" xfId="28667" xr:uid="{00000000-0005-0000-0000-0000AD1D0000}"/>
    <cellStyle name="SAPBEXexcCritical4 5 4 4" xfId="10337" xr:uid="{00000000-0005-0000-0000-0000AE1D0000}"/>
    <cellStyle name="SAPBEXexcCritical4 5 4 5" xfId="12869" xr:uid="{00000000-0005-0000-0000-0000AF1D0000}"/>
    <cellStyle name="SAPBEXexcCritical4 5 4 6" xfId="18154" xr:uid="{00000000-0005-0000-0000-0000B01D0000}"/>
    <cellStyle name="SAPBEXexcCritical4 5 4 7" xfId="23465" xr:uid="{00000000-0005-0000-0000-0000B11D0000}"/>
    <cellStyle name="SAPBEXexcCritical4 5 4 8" xfId="28664" xr:uid="{00000000-0005-0000-0000-0000B21D0000}"/>
    <cellStyle name="SAPBEXexcCritical4 5 5" xfId="1641" xr:uid="{00000000-0005-0000-0000-0000B31D0000}"/>
    <cellStyle name="SAPBEXexcCritical4 5 5 2" xfId="10333" xr:uid="{00000000-0005-0000-0000-0000B41D0000}"/>
    <cellStyle name="SAPBEXexcCritical4 5 5 3" xfId="12873" xr:uid="{00000000-0005-0000-0000-0000B51D0000}"/>
    <cellStyle name="SAPBEXexcCritical4 5 5 4" xfId="18158" xr:uid="{00000000-0005-0000-0000-0000B61D0000}"/>
    <cellStyle name="SAPBEXexcCritical4 5 5 5" xfId="23469" xr:uid="{00000000-0005-0000-0000-0000B71D0000}"/>
    <cellStyle name="SAPBEXexcCritical4 5 5 6" xfId="28668" xr:uid="{00000000-0005-0000-0000-0000B81D0000}"/>
    <cellStyle name="SAPBEXexcCritical4 5 6" xfId="10354" xr:uid="{00000000-0005-0000-0000-0000B91D0000}"/>
    <cellStyle name="SAPBEXexcCritical4 5 7" xfId="12852" xr:uid="{00000000-0005-0000-0000-0000BA1D0000}"/>
    <cellStyle name="SAPBEXexcCritical4 5 8" xfId="18137" xr:uid="{00000000-0005-0000-0000-0000BB1D0000}"/>
    <cellStyle name="SAPBEXexcCritical4 5 9" xfId="23448" xr:uid="{00000000-0005-0000-0000-0000BC1D0000}"/>
    <cellStyle name="SAPBEXexcCritical4 6" xfId="1642" xr:uid="{00000000-0005-0000-0000-0000BD1D0000}"/>
    <cellStyle name="SAPBEXexcCritical4 6 10" xfId="28669" xr:uid="{00000000-0005-0000-0000-0000BE1D0000}"/>
    <cellStyle name="SAPBEXexcCritical4 6 2" xfId="1643" xr:uid="{00000000-0005-0000-0000-0000BF1D0000}"/>
    <cellStyle name="SAPBEXexcCritical4 6 2 2" xfId="1644" xr:uid="{00000000-0005-0000-0000-0000C01D0000}"/>
    <cellStyle name="SAPBEXexcCritical4 6 2 2 2" xfId="1645" xr:uid="{00000000-0005-0000-0000-0000C11D0000}"/>
    <cellStyle name="SAPBEXexcCritical4 6 2 2 2 2" xfId="10329" xr:uid="{00000000-0005-0000-0000-0000C21D0000}"/>
    <cellStyle name="SAPBEXexcCritical4 6 2 2 2 3" xfId="12877" xr:uid="{00000000-0005-0000-0000-0000C31D0000}"/>
    <cellStyle name="SAPBEXexcCritical4 6 2 2 2 4" xfId="18162" xr:uid="{00000000-0005-0000-0000-0000C41D0000}"/>
    <cellStyle name="SAPBEXexcCritical4 6 2 2 2 5" xfId="23473" xr:uid="{00000000-0005-0000-0000-0000C51D0000}"/>
    <cellStyle name="SAPBEXexcCritical4 6 2 2 2 6" xfId="28672" xr:uid="{00000000-0005-0000-0000-0000C61D0000}"/>
    <cellStyle name="SAPBEXexcCritical4 6 2 2 3" xfId="10330" xr:uid="{00000000-0005-0000-0000-0000C71D0000}"/>
    <cellStyle name="SAPBEXexcCritical4 6 2 2 4" xfId="12876" xr:uid="{00000000-0005-0000-0000-0000C81D0000}"/>
    <cellStyle name="SAPBEXexcCritical4 6 2 2 5" xfId="18161" xr:uid="{00000000-0005-0000-0000-0000C91D0000}"/>
    <cellStyle name="SAPBEXexcCritical4 6 2 2 6" xfId="23472" xr:uid="{00000000-0005-0000-0000-0000CA1D0000}"/>
    <cellStyle name="SAPBEXexcCritical4 6 2 2 7" xfId="28671" xr:uid="{00000000-0005-0000-0000-0000CB1D0000}"/>
    <cellStyle name="SAPBEXexcCritical4 6 2 3" xfId="1646" xr:uid="{00000000-0005-0000-0000-0000CC1D0000}"/>
    <cellStyle name="SAPBEXexcCritical4 6 2 3 2" xfId="10328" xr:uid="{00000000-0005-0000-0000-0000CD1D0000}"/>
    <cellStyle name="SAPBEXexcCritical4 6 2 3 3" xfId="12878" xr:uid="{00000000-0005-0000-0000-0000CE1D0000}"/>
    <cellStyle name="SAPBEXexcCritical4 6 2 3 4" xfId="18163" xr:uid="{00000000-0005-0000-0000-0000CF1D0000}"/>
    <cellStyle name="SAPBEXexcCritical4 6 2 3 5" xfId="23474" xr:uid="{00000000-0005-0000-0000-0000D01D0000}"/>
    <cellStyle name="SAPBEXexcCritical4 6 2 3 6" xfId="28673" xr:uid="{00000000-0005-0000-0000-0000D11D0000}"/>
    <cellStyle name="SAPBEXexcCritical4 6 2 4" xfId="10331" xr:uid="{00000000-0005-0000-0000-0000D21D0000}"/>
    <cellStyle name="SAPBEXexcCritical4 6 2 5" xfId="12875" xr:uid="{00000000-0005-0000-0000-0000D31D0000}"/>
    <cellStyle name="SAPBEXexcCritical4 6 2 6" xfId="18160" xr:uid="{00000000-0005-0000-0000-0000D41D0000}"/>
    <cellStyle name="SAPBEXexcCritical4 6 2 7" xfId="23471" xr:uid="{00000000-0005-0000-0000-0000D51D0000}"/>
    <cellStyle name="SAPBEXexcCritical4 6 2 8" xfId="28670" xr:uid="{00000000-0005-0000-0000-0000D61D0000}"/>
    <cellStyle name="SAPBEXexcCritical4 6 3" xfId="1647" xr:uid="{00000000-0005-0000-0000-0000D71D0000}"/>
    <cellStyle name="SAPBEXexcCritical4 6 3 2" xfId="1648" xr:uid="{00000000-0005-0000-0000-0000D81D0000}"/>
    <cellStyle name="SAPBEXexcCritical4 6 3 2 2" xfId="10326" xr:uid="{00000000-0005-0000-0000-0000D91D0000}"/>
    <cellStyle name="SAPBEXexcCritical4 6 3 2 3" xfId="12880" xr:uid="{00000000-0005-0000-0000-0000DA1D0000}"/>
    <cellStyle name="SAPBEXexcCritical4 6 3 2 4" xfId="18165" xr:uid="{00000000-0005-0000-0000-0000DB1D0000}"/>
    <cellStyle name="SAPBEXexcCritical4 6 3 2 5" xfId="23476" xr:uid="{00000000-0005-0000-0000-0000DC1D0000}"/>
    <cellStyle name="SAPBEXexcCritical4 6 3 2 6" xfId="28675" xr:uid="{00000000-0005-0000-0000-0000DD1D0000}"/>
    <cellStyle name="SAPBEXexcCritical4 6 3 3" xfId="10327" xr:uid="{00000000-0005-0000-0000-0000DE1D0000}"/>
    <cellStyle name="SAPBEXexcCritical4 6 3 4" xfId="12879" xr:uid="{00000000-0005-0000-0000-0000DF1D0000}"/>
    <cellStyle name="SAPBEXexcCritical4 6 3 5" xfId="18164" xr:uid="{00000000-0005-0000-0000-0000E01D0000}"/>
    <cellStyle name="SAPBEXexcCritical4 6 3 6" xfId="23475" xr:uid="{00000000-0005-0000-0000-0000E11D0000}"/>
    <cellStyle name="SAPBEXexcCritical4 6 3 7" xfId="28674" xr:uid="{00000000-0005-0000-0000-0000E21D0000}"/>
    <cellStyle name="SAPBEXexcCritical4 6 4" xfId="1649" xr:uid="{00000000-0005-0000-0000-0000E31D0000}"/>
    <cellStyle name="SAPBEXexcCritical4 6 4 2" xfId="1650" xr:uid="{00000000-0005-0000-0000-0000E41D0000}"/>
    <cellStyle name="SAPBEXexcCritical4 6 4 2 2" xfId="10324" xr:uid="{00000000-0005-0000-0000-0000E51D0000}"/>
    <cellStyle name="SAPBEXexcCritical4 6 4 2 3" xfId="12882" xr:uid="{00000000-0005-0000-0000-0000E61D0000}"/>
    <cellStyle name="SAPBEXexcCritical4 6 4 2 4" xfId="18167" xr:uid="{00000000-0005-0000-0000-0000E71D0000}"/>
    <cellStyle name="SAPBEXexcCritical4 6 4 2 5" xfId="23478" xr:uid="{00000000-0005-0000-0000-0000E81D0000}"/>
    <cellStyle name="SAPBEXexcCritical4 6 4 2 6" xfId="28677" xr:uid="{00000000-0005-0000-0000-0000E91D0000}"/>
    <cellStyle name="SAPBEXexcCritical4 6 4 3" xfId="10325" xr:uid="{00000000-0005-0000-0000-0000EA1D0000}"/>
    <cellStyle name="SAPBEXexcCritical4 6 4 4" xfId="12881" xr:uid="{00000000-0005-0000-0000-0000EB1D0000}"/>
    <cellStyle name="SAPBEXexcCritical4 6 4 5" xfId="18166" xr:uid="{00000000-0005-0000-0000-0000EC1D0000}"/>
    <cellStyle name="SAPBEXexcCritical4 6 4 6" xfId="23477" xr:uid="{00000000-0005-0000-0000-0000ED1D0000}"/>
    <cellStyle name="SAPBEXexcCritical4 6 4 7" xfId="28676" xr:uid="{00000000-0005-0000-0000-0000EE1D0000}"/>
    <cellStyle name="SAPBEXexcCritical4 6 5" xfId="1651" xr:uid="{00000000-0005-0000-0000-0000EF1D0000}"/>
    <cellStyle name="SAPBEXexcCritical4 6 5 2" xfId="10323" xr:uid="{00000000-0005-0000-0000-0000F01D0000}"/>
    <cellStyle name="SAPBEXexcCritical4 6 5 3" xfId="12883" xr:uid="{00000000-0005-0000-0000-0000F11D0000}"/>
    <cellStyle name="SAPBEXexcCritical4 6 5 4" xfId="18168" xr:uid="{00000000-0005-0000-0000-0000F21D0000}"/>
    <cellStyle name="SAPBEXexcCritical4 6 5 5" xfId="23479" xr:uid="{00000000-0005-0000-0000-0000F31D0000}"/>
    <cellStyle name="SAPBEXexcCritical4 6 5 6" xfId="28678" xr:uid="{00000000-0005-0000-0000-0000F41D0000}"/>
    <cellStyle name="SAPBEXexcCritical4 6 6" xfId="10332" xr:uid="{00000000-0005-0000-0000-0000F51D0000}"/>
    <cellStyle name="SAPBEXexcCritical4 6 7" xfId="12874" xr:uid="{00000000-0005-0000-0000-0000F61D0000}"/>
    <cellStyle name="SAPBEXexcCritical4 6 8" xfId="18159" xr:uid="{00000000-0005-0000-0000-0000F71D0000}"/>
    <cellStyle name="SAPBEXexcCritical4 6 9" xfId="23470" xr:uid="{00000000-0005-0000-0000-0000F81D0000}"/>
    <cellStyle name="SAPBEXexcCritical4 7" xfId="1652" xr:uid="{00000000-0005-0000-0000-0000F91D0000}"/>
    <cellStyle name="SAPBEXexcCritical4 7 2" xfId="1653" xr:uid="{00000000-0005-0000-0000-0000FA1D0000}"/>
    <cellStyle name="SAPBEXexcCritical4 7 2 2" xfId="1654" xr:uid="{00000000-0005-0000-0000-0000FB1D0000}"/>
    <cellStyle name="SAPBEXexcCritical4 7 2 2 2" xfId="10320" xr:uid="{00000000-0005-0000-0000-0000FC1D0000}"/>
    <cellStyle name="SAPBEXexcCritical4 7 2 2 3" xfId="12886" xr:uid="{00000000-0005-0000-0000-0000FD1D0000}"/>
    <cellStyle name="SAPBEXexcCritical4 7 2 2 4" xfId="18171" xr:uid="{00000000-0005-0000-0000-0000FE1D0000}"/>
    <cellStyle name="SAPBEXexcCritical4 7 2 2 5" xfId="23482" xr:uid="{00000000-0005-0000-0000-0000FF1D0000}"/>
    <cellStyle name="SAPBEXexcCritical4 7 2 2 6" xfId="28681" xr:uid="{00000000-0005-0000-0000-0000001E0000}"/>
    <cellStyle name="SAPBEXexcCritical4 7 2 3" xfId="10321" xr:uid="{00000000-0005-0000-0000-0000011E0000}"/>
    <cellStyle name="SAPBEXexcCritical4 7 2 4" xfId="12885" xr:uid="{00000000-0005-0000-0000-0000021E0000}"/>
    <cellStyle name="SAPBEXexcCritical4 7 2 5" xfId="18170" xr:uid="{00000000-0005-0000-0000-0000031E0000}"/>
    <cellStyle name="SAPBEXexcCritical4 7 2 6" xfId="23481" xr:uid="{00000000-0005-0000-0000-0000041E0000}"/>
    <cellStyle name="SAPBEXexcCritical4 7 2 7" xfId="28680" xr:uid="{00000000-0005-0000-0000-0000051E0000}"/>
    <cellStyle name="SAPBEXexcCritical4 7 3" xfId="1655" xr:uid="{00000000-0005-0000-0000-0000061E0000}"/>
    <cellStyle name="SAPBEXexcCritical4 7 3 2" xfId="10319" xr:uid="{00000000-0005-0000-0000-0000071E0000}"/>
    <cellStyle name="SAPBEXexcCritical4 7 3 3" xfId="12887" xr:uid="{00000000-0005-0000-0000-0000081E0000}"/>
    <cellStyle name="SAPBEXexcCritical4 7 3 4" xfId="18172" xr:uid="{00000000-0005-0000-0000-0000091E0000}"/>
    <cellStyle name="SAPBEXexcCritical4 7 3 5" xfId="23483" xr:uid="{00000000-0005-0000-0000-00000A1E0000}"/>
    <cellStyle name="SAPBEXexcCritical4 7 3 6" xfId="28682" xr:uid="{00000000-0005-0000-0000-00000B1E0000}"/>
    <cellStyle name="SAPBEXexcCritical4 7 4" xfId="10322" xr:uid="{00000000-0005-0000-0000-00000C1E0000}"/>
    <cellStyle name="SAPBEXexcCritical4 7 5" xfId="12884" xr:uid="{00000000-0005-0000-0000-00000D1E0000}"/>
    <cellStyle name="SAPBEXexcCritical4 7 6" xfId="18169" xr:uid="{00000000-0005-0000-0000-00000E1E0000}"/>
    <cellStyle name="SAPBEXexcCritical4 7 7" xfId="23480" xr:uid="{00000000-0005-0000-0000-00000F1E0000}"/>
    <cellStyle name="SAPBEXexcCritical4 7 8" xfId="28679" xr:uid="{00000000-0005-0000-0000-0000101E0000}"/>
    <cellStyle name="SAPBEXexcCritical4 8" xfId="1656" xr:uid="{00000000-0005-0000-0000-0000111E0000}"/>
    <cellStyle name="SAPBEXexcCritical4 8 2" xfId="1657" xr:uid="{00000000-0005-0000-0000-0000121E0000}"/>
    <cellStyle name="SAPBEXexcCritical4 8 2 2" xfId="10317" xr:uid="{00000000-0005-0000-0000-0000131E0000}"/>
    <cellStyle name="SAPBEXexcCritical4 8 2 3" xfId="12889" xr:uid="{00000000-0005-0000-0000-0000141E0000}"/>
    <cellStyle name="SAPBEXexcCritical4 8 2 4" xfId="18174" xr:uid="{00000000-0005-0000-0000-0000151E0000}"/>
    <cellStyle name="SAPBEXexcCritical4 8 2 5" xfId="23485" xr:uid="{00000000-0005-0000-0000-0000161E0000}"/>
    <cellStyle name="SAPBEXexcCritical4 8 2 6" xfId="28684" xr:uid="{00000000-0005-0000-0000-0000171E0000}"/>
    <cellStyle name="SAPBEXexcCritical4 8 3" xfId="10318" xr:uid="{00000000-0005-0000-0000-0000181E0000}"/>
    <cellStyle name="SAPBEXexcCritical4 8 4" xfId="12888" xr:uid="{00000000-0005-0000-0000-0000191E0000}"/>
    <cellStyle name="SAPBEXexcCritical4 8 5" xfId="18173" xr:uid="{00000000-0005-0000-0000-00001A1E0000}"/>
    <cellStyle name="SAPBEXexcCritical4 8 6" xfId="23484" xr:uid="{00000000-0005-0000-0000-00001B1E0000}"/>
    <cellStyle name="SAPBEXexcCritical4 8 7" xfId="28683" xr:uid="{00000000-0005-0000-0000-00001C1E0000}"/>
    <cellStyle name="SAPBEXexcCritical4 9" xfId="11719" xr:uid="{00000000-0005-0000-0000-00001D1E0000}"/>
    <cellStyle name="SAPBEXexcCritical5" xfId="89" xr:uid="{00000000-0005-0000-0000-00001E1E0000}"/>
    <cellStyle name="SAPBEXexcCritical5 10" xfId="6300" xr:uid="{00000000-0005-0000-0000-00001F1E0000}"/>
    <cellStyle name="SAPBEXexcCritical5 11" xfId="17075" xr:uid="{00000000-0005-0000-0000-0000201E0000}"/>
    <cellStyle name="SAPBEXexcCritical5 12" xfId="22356" xr:uid="{00000000-0005-0000-0000-0000211E0000}"/>
    <cellStyle name="SAPBEXexcCritical5 13" xfId="27667" xr:uid="{00000000-0005-0000-0000-0000221E0000}"/>
    <cellStyle name="SAPBEXexcCritical5 2" xfId="1658" xr:uid="{00000000-0005-0000-0000-0000231E0000}"/>
    <cellStyle name="SAPBEXexcCritical5 2 10" xfId="28685" xr:uid="{00000000-0005-0000-0000-0000241E0000}"/>
    <cellStyle name="SAPBEXexcCritical5 2 2" xfId="1659" xr:uid="{00000000-0005-0000-0000-0000251E0000}"/>
    <cellStyle name="SAPBEXexcCritical5 2 2 2" xfId="1660" xr:uid="{00000000-0005-0000-0000-0000261E0000}"/>
    <cellStyle name="SAPBEXexcCritical5 2 2 2 10" xfId="28687" xr:uid="{00000000-0005-0000-0000-0000271E0000}"/>
    <cellStyle name="SAPBEXexcCritical5 2 2 2 2" xfId="1661" xr:uid="{00000000-0005-0000-0000-0000281E0000}"/>
    <cellStyle name="SAPBEXexcCritical5 2 2 2 2 2" xfId="1662" xr:uid="{00000000-0005-0000-0000-0000291E0000}"/>
    <cellStyle name="SAPBEXexcCritical5 2 2 2 2 2 2" xfId="1663" xr:uid="{00000000-0005-0000-0000-00002A1E0000}"/>
    <cellStyle name="SAPBEXexcCritical5 2 2 2 2 2 2 2" xfId="10311" xr:uid="{00000000-0005-0000-0000-00002B1E0000}"/>
    <cellStyle name="SAPBEXexcCritical5 2 2 2 2 2 2 3" xfId="12895" xr:uid="{00000000-0005-0000-0000-00002C1E0000}"/>
    <cellStyle name="SAPBEXexcCritical5 2 2 2 2 2 2 4" xfId="18180" xr:uid="{00000000-0005-0000-0000-00002D1E0000}"/>
    <cellStyle name="SAPBEXexcCritical5 2 2 2 2 2 2 5" xfId="23491" xr:uid="{00000000-0005-0000-0000-00002E1E0000}"/>
    <cellStyle name="SAPBEXexcCritical5 2 2 2 2 2 2 6" xfId="28690" xr:uid="{00000000-0005-0000-0000-00002F1E0000}"/>
    <cellStyle name="SAPBEXexcCritical5 2 2 2 2 2 3" xfId="10312" xr:uid="{00000000-0005-0000-0000-0000301E0000}"/>
    <cellStyle name="SAPBEXexcCritical5 2 2 2 2 2 4" xfId="12894" xr:uid="{00000000-0005-0000-0000-0000311E0000}"/>
    <cellStyle name="SAPBEXexcCritical5 2 2 2 2 2 5" xfId="18179" xr:uid="{00000000-0005-0000-0000-0000321E0000}"/>
    <cellStyle name="SAPBEXexcCritical5 2 2 2 2 2 6" xfId="23490" xr:uid="{00000000-0005-0000-0000-0000331E0000}"/>
    <cellStyle name="SAPBEXexcCritical5 2 2 2 2 2 7" xfId="28689" xr:uid="{00000000-0005-0000-0000-0000341E0000}"/>
    <cellStyle name="SAPBEXexcCritical5 2 2 2 2 3" xfId="1664" xr:uid="{00000000-0005-0000-0000-0000351E0000}"/>
    <cellStyle name="SAPBEXexcCritical5 2 2 2 2 3 2" xfId="10310" xr:uid="{00000000-0005-0000-0000-0000361E0000}"/>
    <cellStyle name="SAPBEXexcCritical5 2 2 2 2 3 3" xfId="12896" xr:uid="{00000000-0005-0000-0000-0000371E0000}"/>
    <cellStyle name="SAPBEXexcCritical5 2 2 2 2 3 4" xfId="18181" xr:uid="{00000000-0005-0000-0000-0000381E0000}"/>
    <cellStyle name="SAPBEXexcCritical5 2 2 2 2 3 5" xfId="23492" xr:uid="{00000000-0005-0000-0000-0000391E0000}"/>
    <cellStyle name="SAPBEXexcCritical5 2 2 2 2 3 6" xfId="28691" xr:uid="{00000000-0005-0000-0000-00003A1E0000}"/>
    <cellStyle name="SAPBEXexcCritical5 2 2 2 2 4" xfId="10313" xr:uid="{00000000-0005-0000-0000-00003B1E0000}"/>
    <cellStyle name="SAPBEXexcCritical5 2 2 2 2 5" xfId="12893" xr:uid="{00000000-0005-0000-0000-00003C1E0000}"/>
    <cellStyle name="SAPBEXexcCritical5 2 2 2 2 6" xfId="18178" xr:uid="{00000000-0005-0000-0000-00003D1E0000}"/>
    <cellStyle name="SAPBEXexcCritical5 2 2 2 2 7" xfId="23489" xr:uid="{00000000-0005-0000-0000-00003E1E0000}"/>
    <cellStyle name="SAPBEXexcCritical5 2 2 2 2 8" xfId="28688" xr:uid="{00000000-0005-0000-0000-00003F1E0000}"/>
    <cellStyle name="SAPBEXexcCritical5 2 2 2 3" xfId="1665" xr:uid="{00000000-0005-0000-0000-0000401E0000}"/>
    <cellStyle name="SAPBEXexcCritical5 2 2 2 3 2" xfId="1666" xr:uid="{00000000-0005-0000-0000-0000411E0000}"/>
    <cellStyle name="SAPBEXexcCritical5 2 2 2 3 2 2" xfId="1667" xr:uid="{00000000-0005-0000-0000-0000421E0000}"/>
    <cellStyle name="SAPBEXexcCritical5 2 2 2 3 2 2 2" xfId="10307" xr:uid="{00000000-0005-0000-0000-0000431E0000}"/>
    <cellStyle name="SAPBEXexcCritical5 2 2 2 3 2 2 3" xfId="12899" xr:uid="{00000000-0005-0000-0000-0000441E0000}"/>
    <cellStyle name="SAPBEXexcCritical5 2 2 2 3 2 2 4" xfId="18184" xr:uid="{00000000-0005-0000-0000-0000451E0000}"/>
    <cellStyle name="SAPBEXexcCritical5 2 2 2 3 2 2 5" xfId="23495" xr:uid="{00000000-0005-0000-0000-0000461E0000}"/>
    <cellStyle name="SAPBEXexcCritical5 2 2 2 3 2 2 6" xfId="28694" xr:uid="{00000000-0005-0000-0000-0000471E0000}"/>
    <cellStyle name="SAPBEXexcCritical5 2 2 2 3 2 3" xfId="10308" xr:uid="{00000000-0005-0000-0000-0000481E0000}"/>
    <cellStyle name="SAPBEXexcCritical5 2 2 2 3 2 4" xfId="12898" xr:uid="{00000000-0005-0000-0000-0000491E0000}"/>
    <cellStyle name="SAPBEXexcCritical5 2 2 2 3 2 5" xfId="18183" xr:uid="{00000000-0005-0000-0000-00004A1E0000}"/>
    <cellStyle name="SAPBEXexcCritical5 2 2 2 3 2 6" xfId="23494" xr:uid="{00000000-0005-0000-0000-00004B1E0000}"/>
    <cellStyle name="SAPBEXexcCritical5 2 2 2 3 2 7" xfId="28693" xr:uid="{00000000-0005-0000-0000-00004C1E0000}"/>
    <cellStyle name="SAPBEXexcCritical5 2 2 2 3 3" xfId="1668" xr:uid="{00000000-0005-0000-0000-00004D1E0000}"/>
    <cellStyle name="SAPBEXexcCritical5 2 2 2 3 3 2" xfId="10306" xr:uid="{00000000-0005-0000-0000-00004E1E0000}"/>
    <cellStyle name="SAPBEXexcCritical5 2 2 2 3 3 3" xfId="12900" xr:uid="{00000000-0005-0000-0000-00004F1E0000}"/>
    <cellStyle name="SAPBEXexcCritical5 2 2 2 3 3 4" xfId="18185" xr:uid="{00000000-0005-0000-0000-0000501E0000}"/>
    <cellStyle name="SAPBEXexcCritical5 2 2 2 3 3 5" xfId="23496" xr:uid="{00000000-0005-0000-0000-0000511E0000}"/>
    <cellStyle name="SAPBEXexcCritical5 2 2 2 3 3 6" xfId="28695" xr:uid="{00000000-0005-0000-0000-0000521E0000}"/>
    <cellStyle name="SAPBEXexcCritical5 2 2 2 3 4" xfId="10309" xr:uid="{00000000-0005-0000-0000-0000531E0000}"/>
    <cellStyle name="SAPBEXexcCritical5 2 2 2 3 5" xfId="12897" xr:uid="{00000000-0005-0000-0000-0000541E0000}"/>
    <cellStyle name="SAPBEXexcCritical5 2 2 2 3 6" xfId="18182" xr:uid="{00000000-0005-0000-0000-0000551E0000}"/>
    <cellStyle name="SAPBEXexcCritical5 2 2 2 3 7" xfId="23493" xr:uid="{00000000-0005-0000-0000-0000561E0000}"/>
    <cellStyle name="SAPBEXexcCritical5 2 2 2 3 8" xfId="28692" xr:uid="{00000000-0005-0000-0000-0000571E0000}"/>
    <cellStyle name="SAPBEXexcCritical5 2 2 2 4" xfId="1669" xr:uid="{00000000-0005-0000-0000-0000581E0000}"/>
    <cellStyle name="SAPBEXexcCritical5 2 2 2 4 2" xfId="1670" xr:uid="{00000000-0005-0000-0000-0000591E0000}"/>
    <cellStyle name="SAPBEXexcCritical5 2 2 2 4 2 2" xfId="10304" xr:uid="{00000000-0005-0000-0000-00005A1E0000}"/>
    <cellStyle name="SAPBEXexcCritical5 2 2 2 4 2 3" xfId="12902" xr:uid="{00000000-0005-0000-0000-00005B1E0000}"/>
    <cellStyle name="SAPBEXexcCritical5 2 2 2 4 2 4" xfId="18187" xr:uid="{00000000-0005-0000-0000-00005C1E0000}"/>
    <cellStyle name="SAPBEXexcCritical5 2 2 2 4 2 5" xfId="23498" xr:uid="{00000000-0005-0000-0000-00005D1E0000}"/>
    <cellStyle name="SAPBEXexcCritical5 2 2 2 4 2 6" xfId="28697" xr:uid="{00000000-0005-0000-0000-00005E1E0000}"/>
    <cellStyle name="SAPBEXexcCritical5 2 2 2 4 3" xfId="10305" xr:uid="{00000000-0005-0000-0000-00005F1E0000}"/>
    <cellStyle name="SAPBEXexcCritical5 2 2 2 4 4" xfId="12901" xr:uid="{00000000-0005-0000-0000-0000601E0000}"/>
    <cellStyle name="SAPBEXexcCritical5 2 2 2 4 5" xfId="18186" xr:uid="{00000000-0005-0000-0000-0000611E0000}"/>
    <cellStyle name="SAPBEXexcCritical5 2 2 2 4 6" xfId="23497" xr:uid="{00000000-0005-0000-0000-0000621E0000}"/>
    <cellStyle name="SAPBEXexcCritical5 2 2 2 4 7" xfId="28696" xr:uid="{00000000-0005-0000-0000-0000631E0000}"/>
    <cellStyle name="SAPBEXexcCritical5 2 2 2 5" xfId="1671" xr:uid="{00000000-0005-0000-0000-0000641E0000}"/>
    <cellStyle name="SAPBEXexcCritical5 2 2 2 5 2" xfId="10303" xr:uid="{00000000-0005-0000-0000-0000651E0000}"/>
    <cellStyle name="SAPBEXexcCritical5 2 2 2 5 3" xfId="12903" xr:uid="{00000000-0005-0000-0000-0000661E0000}"/>
    <cellStyle name="SAPBEXexcCritical5 2 2 2 5 4" xfId="18188" xr:uid="{00000000-0005-0000-0000-0000671E0000}"/>
    <cellStyle name="SAPBEXexcCritical5 2 2 2 5 5" xfId="23499" xr:uid="{00000000-0005-0000-0000-0000681E0000}"/>
    <cellStyle name="SAPBEXexcCritical5 2 2 2 5 6" xfId="28698" xr:uid="{00000000-0005-0000-0000-0000691E0000}"/>
    <cellStyle name="SAPBEXexcCritical5 2 2 2 6" xfId="10314" xr:uid="{00000000-0005-0000-0000-00006A1E0000}"/>
    <cellStyle name="SAPBEXexcCritical5 2 2 2 7" xfId="12892" xr:uid="{00000000-0005-0000-0000-00006B1E0000}"/>
    <cellStyle name="SAPBEXexcCritical5 2 2 2 8" xfId="18177" xr:uid="{00000000-0005-0000-0000-00006C1E0000}"/>
    <cellStyle name="SAPBEXexcCritical5 2 2 2 9" xfId="23488" xr:uid="{00000000-0005-0000-0000-00006D1E0000}"/>
    <cellStyle name="SAPBEXexcCritical5 2 2 3" xfId="1672" xr:uid="{00000000-0005-0000-0000-00006E1E0000}"/>
    <cellStyle name="SAPBEXexcCritical5 2 2 3 2" xfId="1673" xr:uid="{00000000-0005-0000-0000-00006F1E0000}"/>
    <cellStyle name="SAPBEXexcCritical5 2 2 3 2 2" xfId="1674" xr:uid="{00000000-0005-0000-0000-0000701E0000}"/>
    <cellStyle name="SAPBEXexcCritical5 2 2 3 2 2 2" xfId="10300" xr:uid="{00000000-0005-0000-0000-0000711E0000}"/>
    <cellStyle name="SAPBEXexcCritical5 2 2 3 2 2 3" xfId="12906" xr:uid="{00000000-0005-0000-0000-0000721E0000}"/>
    <cellStyle name="SAPBEXexcCritical5 2 2 3 2 2 4" xfId="18191" xr:uid="{00000000-0005-0000-0000-0000731E0000}"/>
    <cellStyle name="SAPBEXexcCritical5 2 2 3 2 2 5" xfId="23502" xr:uid="{00000000-0005-0000-0000-0000741E0000}"/>
    <cellStyle name="SAPBEXexcCritical5 2 2 3 2 2 6" xfId="28701" xr:uid="{00000000-0005-0000-0000-0000751E0000}"/>
    <cellStyle name="SAPBEXexcCritical5 2 2 3 2 3" xfId="10301" xr:uid="{00000000-0005-0000-0000-0000761E0000}"/>
    <cellStyle name="SAPBEXexcCritical5 2 2 3 2 4" xfId="12905" xr:uid="{00000000-0005-0000-0000-0000771E0000}"/>
    <cellStyle name="SAPBEXexcCritical5 2 2 3 2 5" xfId="18190" xr:uid="{00000000-0005-0000-0000-0000781E0000}"/>
    <cellStyle name="SAPBEXexcCritical5 2 2 3 2 6" xfId="23501" xr:uid="{00000000-0005-0000-0000-0000791E0000}"/>
    <cellStyle name="SAPBEXexcCritical5 2 2 3 2 7" xfId="28700" xr:uid="{00000000-0005-0000-0000-00007A1E0000}"/>
    <cellStyle name="SAPBEXexcCritical5 2 2 3 3" xfId="1675" xr:uid="{00000000-0005-0000-0000-00007B1E0000}"/>
    <cellStyle name="SAPBEXexcCritical5 2 2 3 3 2" xfId="10299" xr:uid="{00000000-0005-0000-0000-00007C1E0000}"/>
    <cellStyle name="SAPBEXexcCritical5 2 2 3 3 3" xfId="12907" xr:uid="{00000000-0005-0000-0000-00007D1E0000}"/>
    <cellStyle name="SAPBEXexcCritical5 2 2 3 3 4" xfId="18192" xr:uid="{00000000-0005-0000-0000-00007E1E0000}"/>
    <cellStyle name="SAPBEXexcCritical5 2 2 3 3 5" xfId="23503" xr:uid="{00000000-0005-0000-0000-00007F1E0000}"/>
    <cellStyle name="SAPBEXexcCritical5 2 2 3 3 6" xfId="28702" xr:uid="{00000000-0005-0000-0000-0000801E0000}"/>
    <cellStyle name="SAPBEXexcCritical5 2 2 3 4" xfId="10302" xr:uid="{00000000-0005-0000-0000-0000811E0000}"/>
    <cellStyle name="SAPBEXexcCritical5 2 2 3 5" xfId="12904" xr:uid="{00000000-0005-0000-0000-0000821E0000}"/>
    <cellStyle name="SAPBEXexcCritical5 2 2 3 6" xfId="18189" xr:uid="{00000000-0005-0000-0000-0000831E0000}"/>
    <cellStyle name="SAPBEXexcCritical5 2 2 3 7" xfId="23500" xr:uid="{00000000-0005-0000-0000-0000841E0000}"/>
    <cellStyle name="SAPBEXexcCritical5 2 2 3 8" xfId="28699" xr:uid="{00000000-0005-0000-0000-0000851E0000}"/>
    <cellStyle name="SAPBEXexcCritical5 2 2 4" xfId="10315" xr:uid="{00000000-0005-0000-0000-0000861E0000}"/>
    <cellStyle name="SAPBEXexcCritical5 2 2 5" xfId="12891" xr:uid="{00000000-0005-0000-0000-0000871E0000}"/>
    <cellStyle name="SAPBEXexcCritical5 2 2 6" xfId="18176" xr:uid="{00000000-0005-0000-0000-0000881E0000}"/>
    <cellStyle name="SAPBEXexcCritical5 2 2 7" xfId="23487" xr:uid="{00000000-0005-0000-0000-0000891E0000}"/>
    <cellStyle name="SAPBEXexcCritical5 2 2 8" xfId="28686" xr:uid="{00000000-0005-0000-0000-00008A1E0000}"/>
    <cellStyle name="SAPBEXexcCritical5 2 3" xfId="1676" xr:uid="{00000000-0005-0000-0000-00008B1E0000}"/>
    <cellStyle name="SAPBEXexcCritical5 2 3 10" xfId="28703" xr:uid="{00000000-0005-0000-0000-00008C1E0000}"/>
    <cellStyle name="SAPBEXexcCritical5 2 3 2" xfId="1677" xr:uid="{00000000-0005-0000-0000-00008D1E0000}"/>
    <cellStyle name="SAPBEXexcCritical5 2 3 2 2" xfId="1678" xr:uid="{00000000-0005-0000-0000-00008E1E0000}"/>
    <cellStyle name="SAPBEXexcCritical5 2 3 2 2 2" xfId="1679" xr:uid="{00000000-0005-0000-0000-00008F1E0000}"/>
    <cellStyle name="SAPBEXexcCritical5 2 3 2 2 2 2" xfId="10295" xr:uid="{00000000-0005-0000-0000-0000901E0000}"/>
    <cellStyle name="SAPBEXexcCritical5 2 3 2 2 2 3" xfId="12911" xr:uid="{00000000-0005-0000-0000-0000911E0000}"/>
    <cellStyle name="SAPBEXexcCritical5 2 3 2 2 2 4" xfId="18196" xr:uid="{00000000-0005-0000-0000-0000921E0000}"/>
    <cellStyle name="SAPBEXexcCritical5 2 3 2 2 2 5" xfId="23507" xr:uid="{00000000-0005-0000-0000-0000931E0000}"/>
    <cellStyle name="SAPBEXexcCritical5 2 3 2 2 2 6" xfId="28706" xr:uid="{00000000-0005-0000-0000-0000941E0000}"/>
    <cellStyle name="SAPBEXexcCritical5 2 3 2 2 3" xfId="10296" xr:uid="{00000000-0005-0000-0000-0000951E0000}"/>
    <cellStyle name="SAPBEXexcCritical5 2 3 2 2 4" xfId="12910" xr:uid="{00000000-0005-0000-0000-0000961E0000}"/>
    <cellStyle name="SAPBEXexcCritical5 2 3 2 2 5" xfId="18195" xr:uid="{00000000-0005-0000-0000-0000971E0000}"/>
    <cellStyle name="SAPBEXexcCritical5 2 3 2 2 6" xfId="23506" xr:uid="{00000000-0005-0000-0000-0000981E0000}"/>
    <cellStyle name="SAPBEXexcCritical5 2 3 2 2 7" xfId="28705" xr:uid="{00000000-0005-0000-0000-0000991E0000}"/>
    <cellStyle name="SAPBEXexcCritical5 2 3 2 3" xfId="1680" xr:uid="{00000000-0005-0000-0000-00009A1E0000}"/>
    <cellStyle name="SAPBEXexcCritical5 2 3 2 3 2" xfId="10294" xr:uid="{00000000-0005-0000-0000-00009B1E0000}"/>
    <cellStyle name="SAPBEXexcCritical5 2 3 2 3 3" xfId="12912" xr:uid="{00000000-0005-0000-0000-00009C1E0000}"/>
    <cellStyle name="SAPBEXexcCritical5 2 3 2 3 4" xfId="18197" xr:uid="{00000000-0005-0000-0000-00009D1E0000}"/>
    <cellStyle name="SAPBEXexcCritical5 2 3 2 3 5" xfId="23508" xr:uid="{00000000-0005-0000-0000-00009E1E0000}"/>
    <cellStyle name="SAPBEXexcCritical5 2 3 2 3 6" xfId="28707" xr:uid="{00000000-0005-0000-0000-00009F1E0000}"/>
    <cellStyle name="SAPBEXexcCritical5 2 3 2 4" xfId="10297" xr:uid="{00000000-0005-0000-0000-0000A01E0000}"/>
    <cellStyle name="SAPBEXexcCritical5 2 3 2 5" xfId="12909" xr:uid="{00000000-0005-0000-0000-0000A11E0000}"/>
    <cellStyle name="SAPBEXexcCritical5 2 3 2 6" xfId="18194" xr:uid="{00000000-0005-0000-0000-0000A21E0000}"/>
    <cellStyle name="SAPBEXexcCritical5 2 3 2 7" xfId="23505" xr:uid="{00000000-0005-0000-0000-0000A31E0000}"/>
    <cellStyle name="SAPBEXexcCritical5 2 3 2 8" xfId="28704" xr:uid="{00000000-0005-0000-0000-0000A41E0000}"/>
    <cellStyle name="SAPBEXexcCritical5 2 3 3" xfId="1681" xr:uid="{00000000-0005-0000-0000-0000A51E0000}"/>
    <cellStyle name="SAPBEXexcCritical5 2 3 3 2" xfId="1682" xr:uid="{00000000-0005-0000-0000-0000A61E0000}"/>
    <cellStyle name="SAPBEXexcCritical5 2 3 3 2 2" xfId="1683" xr:uid="{00000000-0005-0000-0000-0000A71E0000}"/>
    <cellStyle name="SAPBEXexcCritical5 2 3 3 2 2 2" xfId="10291" xr:uid="{00000000-0005-0000-0000-0000A81E0000}"/>
    <cellStyle name="SAPBEXexcCritical5 2 3 3 2 2 3" xfId="12915" xr:uid="{00000000-0005-0000-0000-0000A91E0000}"/>
    <cellStyle name="SAPBEXexcCritical5 2 3 3 2 2 4" xfId="18200" xr:uid="{00000000-0005-0000-0000-0000AA1E0000}"/>
    <cellStyle name="SAPBEXexcCritical5 2 3 3 2 2 5" xfId="23511" xr:uid="{00000000-0005-0000-0000-0000AB1E0000}"/>
    <cellStyle name="SAPBEXexcCritical5 2 3 3 2 2 6" xfId="28710" xr:uid="{00000000-0005-0000-0000-0000AC1E0000}"/>
    <cellStyle name="SAPBEXexcCritical5 2 3 3 2 3" xfId="10292" xr:uid="{00000000-0005-0000-0000-0000AD1E0000}"/>
    <cellStyle name="SAPBEXexcCritical5 2 3 3 2 4" xfId="12914" xr:uid="{00000000-0005-0000-0000-0000AE1E0000}"/>
    <cellStyle name="SAPBEXexcCritical5 2 3 3 2 5" xfId="18199" xr:uid="{00000000-0005-0000-0000-0000AF1E0000}"/>
    <cellStyle name="SAPBEXexcCritical5 2 3 3 2 6" xfId="23510" xr:uid="{00000000-0005-0000-0000-0000B01E0000}"/>
    <cellStyle name="SAPBEXexcCritical5 2 3 3 2 7" xfId="28709" xr:uid="{00000000-0005-0000-0000-0000B11E0000}"/>
    <cellStyle name="SAPBEXexcCritical5 2 3 3 3" xfId="1684" xr:uid="{00000000-0005-0000-0000-0000B21E0000}"/>
    <cellStyle name="SAPBEXexcCritical5 2 3 3 3 2" xfId="10290" xr:uid="{00000000-0005-0000-0000-0000B31E0000}"/>
    <cellStyle name="SAPBEXexcCritical5 2 3 3 3 3" xfId="12916" xr:uid="{00000000-0005-0000-0000-0000B41E0000}"/>
    <cellStyle name="SAPBEXexcCritical5 2 3 3 3 4" xfId="18201" xr:uid="{00000000-0005-0000-0000-0000B51E0000}"/>
    <cellStyle name="SAPBEXexcCritical5 2 3 3 3 5" xfId="23512" xr:uid="{00000000-0005-0000-0000-0000B61E0000}"/>
    <cellStyle name="SAPBEXexcCritical5 2 3 3 3 6" xfId="28711" xr:uid="{00000000-0005-0000-0000-0000B71E0000}"/>
    <cellStyle name="SAPBEXexcCritical5 2 3 3 4" xfId="10293" xr:uid="{00000000-0005-0000-0000-0000B81E0000}"/>
    <cellStyle name="SAPBEXexcCritical5 2 3 3 5" xfId="12913" xr:uid="{00000000-0005-0000-0000-0000B91E0000}"/>
    <cellStyle name="SAPBEXexcCritical5 2 3 3 6" xfId="18198" xr:uid="{00000000-0005-0000-0000-0000BA1E0000}"/>
    <cellStyle name="SAPBEXexcCritical5 2 3 3 7" xfId="23509" xr:uid="{00000000-0005-0000-0000-0000BB1E0000}"/>
    <cellStyle name="SAPBEXexcCritical5 2 3 3 8" xfId="28708" xr:uid="{00000000-0005-0000-0000-0000BC1E0000}"/>
    <cellStyle name="SAPBEXexcCritical5 2 3 4" xfId="1685" xr:uid="{00000000-0005-0000-0000-0000BD1E0000}"/>
    <cellStyle name="SAPBEXexcCritical5 2 3 4 2" xfId="1686" xr:uid="{00000000-0005-0000-0000-0000BE1E0000}"/>
    <cellStyle name="SAPBEXexcCritical5 2 3 4 2 2" xfId="10288" xr:uid="{00000000-0005-0000-0000-0000BF1E0000}"/>
    <cellStyle name="SAPBEXexcCritical5 2 3 4 2 3" xfId="12918" xr:uid="{00000000-0005-0000-0000-0000C01E0000}"/>
    <cellStyle name="SAPBEXexcCritical5 2 3 4 2 4" xfId="18203" xr:uid="{00000000-0005-0000-0000-0000C11E0000}"/>
    <cellStyle name="SAPBEXexcCritical5 2 3 4 2 5" xfId="23514" xr:uid="{00000000-0005-0000-0000-0000C21E0000}"/>
    <cellStyle name="SAPBEXexcCritical5 2 3 4 2 6" xfId="28713" xr:uid="{00000000-0005-0000-0000-0000C31E0000}"/>
    <cellStyle name="SAPBEXexcCritical5 2 3 4 3" xfId="10289" xr:uid="{00000000-0005-0000-0000-0000C41E0000}"/>
    <cellStyle name="SAPBEXexcCritical5 2 3 4 4" xfId="12917" xr:uid="{00000000-0005-0000-0000-0000C51E0000}"/>
    <cellStyle name="SAPBEXexcCritical5 2 3 4 5" xfId="18202" xr:uid="{00000000-0005-0000-0000-0000C61E0000}"/>
    <cellStyle name="SAPBEXexcCritical5 2 3 4 6" xfId="23513" xr:uid="{00000000-0005-0000-0000-0000C71E0000}"/>
    <cellStyle name="SAPBEXexcCritical5 2 3 4 7" xfId="28712" xr:uid="{00000000-0005-0000-0000-0000C81E0000}"/>
    <cellStyle name="SAPBEXexcCritical5 2 3 5" xfId="1687" xr:uid="{00000000-0005-0000-0000-0000C91E0000}"/>
    <cellStyle name="SAPBEXexcCritical5 2 3 5 2" xfId="10287" xr:uid="{00000000-0005-0000-0000-0000CA1E0000}"/>
    <cellStyle name="SAPBEXexcCritical5 2 3 5 3" xfId="12919" xr:uid="{00000000-0005-0000-0000-0000CB1E0000}"/>
    <cellStyle name="SAPBEXexcCritical5 2 3 5 4" xfId="18204" xr:uid="{00000000-0005-0000-0000-0000CC1E0000}"/>
    <cellStyle name="SAPBEXexcCritical5 2 3 5 5" xfId="23515" xr:uid="{00000000-0005-0000-0000-0000CD1E0000}"/>
    <cellStyle name="SAPBEXexcCritical5 2 3 5 6" xfId="28714" xr:uid="{00000000-0005-0000-0000-0000CE1E0000}"/>
    <cellStyle name="SAPBEXexcCritical5 2 3 6" xfId="10298" xr:uid="{00000000-0005-0000-0000-0000CF1E0000}"/>
    <cellStyle name="SAPBEXexcCritical5 2 3 7" xfId="12908" xr:uid="{00000000-0005-0000-0000-0000D01E0000}"/>
    <cellStyle name="SAPBEXexcCritical5 2 3 8" xfId="18193" xr:uid="{00000000-0005-0000-0000-0000D11E0000}"/>
    <cellStyle name="SAPBEXexcCritical5 2 3 9" xfId="23504" xr:uid="{00000000-0005-0000-0000-0000D21E0000}"/>
    <cellStyle name="SAPBEXexcCritical5 2 4" xfId="1688" xr:uid="{00000000-0005-0000-0000-0000D31E0000}"/>
    <cellStyle name="SAPBEXexcCritical5 2 4 2" xfId="1689" xr:uid="{00000000-0005-0000-0000-0000D41E0000}"/>
    <cellStyle name="SAPBEXexcCritical5 2 4 2 2" xfId="1690" xr:uid="{00000000-0005-0000-0000-0000D51E0000}"/>
    <cellStyle name="SAPBEXexcCritical5 2 4 2 2 2" xfId="10284" xr:uid="{00000000-0005-0000-0000-0000D61E0000}"/>
    <cellStyle name="SAPBEXexcCritical5 2 4 2 2 3" xfId="12922" xr:uid="{00000000-0005-0000-0000-0000D71E0000}"/>
    <cellStyle name="SAPBEXexcCritical5 2 4 2 2 4" xfId="18207" xr:uid="{00000000-0005-0000-0000-0000D81E0000}"/>
    <cellStyle name="SAPBEXexcCritical5 2 4 2 2 5" xfId="23518" xr:uid="{00000000-0005-0000-0000-0000D91E0000}"/>
    <cellStyle name="SAPBEXexcCritical5 2 4 2 2 6" xfId="28717" xr:uid="{00000000-0005-0000-0000-0000DA1E0000}"/>
    <cellStyle name="SAPBEXexcCritical5 2 4 2 3" xfId="10285" xr:uid="{00000000-0005-0000-0000-0000DB1E0000}"/>
    <cellStyle name="SAPBEXexcCritical5 2 4 2 4" xfId="12921" xr:uid="{00000000-0005-0000-0000-0000DC1E0000}"/>
    <cellStyle name="SAPBEXexcCritical5 2 4 2 5" xfId="18206" xr:uid="{00000000-0005-0000-0000-0000DD1E0000}"/>
    <cellStyle name="SAPBEXexcCritical5 2 4 2 6" xfId="23517" xr:uid="{00000000-0005-0000-0000-0000DE1E0000}"/>
    <cellStyle name="SAPBEXexcCritical5 2 4 2 7" xfId="28716" xr:uid="{00000000-0005-0000-0000-0000DF1E0000}"/>
    <cellStyle name="SAPBEXexcCritical5 2 4 3" xfId="1691" xr:uid="{00000000-0005-0000-0000-0000E01E0000}"/>
    <cellStyle name="SAPBEXexcCritical5 2 4 3 2" xfId="10283" xr:uid="{00000000-0005-0000-0000-0000E11E0000}"/>
    <cellStyle name="SAPBEXexcCritical5 2 4 3 3" xfId="12923" xr:uid="{00000000-0005-0000-0000-0000E21E0000}"/>
    <cellStyle name="SAPBEXexcCritical5 2 4 3 4" xfId="18208" xr:uid="{00000000-0005-0000-0000-0000E31E0000}"/>
    <cellStyle name="SAPBEXexcCritical5 2 4 3 5" xfId="23519" xr:uid="{00000000-0005-0000-0000-0000E41E0000}"/>
    <cellStyle name="SAPBEXexcCritical5 2 4 3 6" xfId="28718" xr:uid="{00000000-0005-0000-0000-0000E51E0000}"/>
    <cellStyle name="SAPBEXexcCritical5 2 4 4" xfId="10286" xr:uid="{00000000-0005-0000-0000-0000E61E0000}"/>
    <cellStyle name="SAPBEXexcCritical5 2 4 5" xfId="12920" xr:uid="{00000000-0005-0000-0000-0000E71E0000}"/>
    <cellStyle name="SAPBEXexcCritical5 2 4 6" xfId="18205" xr:uid="{00000000-0005-0000-0000-0000E81E0000}"/>
    <cellStyle name="SAPBEXexcCritical5 2 4 7" xfId="23516" xr:uid="{00000000-0005-0000-0000-0000E91E0000}"/>
    <cellStyle name="SAPBEXexcCritical5 2 4 8" xfId="28715" xr:uid="{00000000-0005-0000-0000-0000EA1E0000}"/>
    <cellStyle name="SAPBEXexcCritical5 2 5" xfId="1692" xr:uid="{00000000-0005-0000-0000-0000EB1E0000}"/>
    <cellStyle name="SAPBEXexcCritical5 2 5 2" xfId="1693" xr:uid="{00000000-0005-0000-0000-0000EC1E0000}"/>
    <cellStyle name="SAPBEXexcCritical5 2 5 2 2" xfId="10281" xr:uid="{00000000-0005-0000-0000-0000ED1E0000}"/>
    <cellStyle name="SAPBEXexcCritical5 2 5 2 3" xfId="12925" xr:uid="{00000000-0005-0000-0000-0000EE1E0000}"/>
    <cellStyle name="SAPBEXexcCritical5 2 5 2 4" xfId="18210" xr:uid="{00000000-0005-0000-0000-0000EF1E0000}"/>
    <cellStyle name="SAPBEXexcCritical5 2 5 2 5" xfId="23521" xr:uid="{00000000-0005-0000-0000-0000F01E0000}"/>
    <cellStyle name="SAPBEXexcCritical5 2 5 2 6" xfId="28720" xr:uid="{00000000-0005-0000-0000-0000F11E0000}"/>
    <cellStyle name="SAPBEXexcCritical5 2 5 3" xfId="10282" xr:uid="{00000000-0005-0000-0000-0000F21E0000}"/>
    <cellStyle name="SAPBEXexcCritical5 2 5 4" xfId="12924" xr:uid="{00000000-0005-0000-0000-0000F31E0000}"/>
    <cellStyle name="SAPBEXexcCritical5 2 5 5" xfId="18209" xr:uid="{00000000-0005-0000-0000-0000F41E0000}"/>
    <cellStyle name="SAPBEXexcCritical5 2 5 6" xfId="23520" xr:uid="{00000000-0005-0000-0000-0000F51E0000}"/>
    <cellStyle name="SAPBEXexcCritical5 2 5 7" xfId="28719" xr:uid="{00000000-0005-0000-0000-0000F61E0000}"/>
    <cellStyle name="SAPBEXexcCritical5 2 6" xfId="10316" xr:uid="{00000000-0005-0000-0000-0000F71E0000}"/>
    <cellStyle name="SAPBEXexcCritical5 2 7" xfId="12890" xr:uid="{00000000-0005-0000-0000-0000F81E0000}"/>
    <cellStyle name="SAPBEXexcCritical5 2 8" xfId="18175" xr:uid="{00000000-0005-0000-0000-0000F91E0000}"/>
    <cellStyle name="SAPBEXexcCritical5 2 9" xfId="23486" xr:uid="{00000000-0005-0000-0000-0000FA1E0000}"/>
    <cellStyle name="SAPBEXexcCritical5 3" xfId="1694" xr:uid="{00000000-0005-0000-0000-0000FB1E0000}"/>
    <cellStyle name="SAPBEXexcCritical5 3 10" xfId="28721" xr:uid="{00000000-0005-0000-0000-0000FC1E0000}"/>
    <cellStyle name="SAPBEXexcCritical5 3 2" xfId="1695" xr:uid="{00000000-0005-0000-0000-0000FD1E0000}"/>
    <cellStyle name="SAPBEXexcCritical5 3 2 2" xfId="1696" xr:uid="{00000000-0005-0000-0000-0000FE1E0000}"/>
    <cellStyle name="SAPBEXexcCritical5 3 2 2 10" xfId="28723" xr:uid="{00000000-0005-0000-0000-0000FF1E0000}"/>
    <cellStyle name="SAPBEXexcCritical5 3 2 2 2" xfId="1697" xr:uid="{00000000-0005-0000-0000-0000001F0000}"/>
    <cellStyle name="SAPBEXexcCritical5 3 2 2 2 2" xfId="1698" xr:uid="{00000000-0005-0000-0000-0000011F0000}"/>
    <cellStyle name="SAPBEXexcCritical5 3 2 2 2 2 2" xfId="1699" xr:uid="{00000000-0005-0000-0000-0000021F0000}"/>
    <cellStyle name="SAPBEXexcCritical5 3 2 2 2 2 2 2" xfId="10275" xr:uid="{00000000-0005-0000-0000-0000031F0000}"/>
    <cellStyle name="SAPBEXexcCritical5 3 2 2 2 2 2 3" xfId="12931" xr:uid="{00000000-0005-0000-0000-0000041F0000}"/>
    <cellStyle name="SAPBEXexcCritical5 3 2 2 2 2 2 4" xfId="18216" xr:uid="{00000000-0005-0000-0000-0000051F0000}"/>
    <cellStyle name="SAPBEXexcCritical5 3 2 2 2 2 2 5" xfId="23527" xr:uid="{00000000-0005-0000-0000-0000061F0000}"/>
    <cellStyle name="SAPBEXexcCritical5 3 2 2 2 2 2 6" xfId="28726" xr:uid="{00000000-0005-0000-0000-0000071F0000}"/>
    <cellStyle name="SAPBEXexcCritical5 3 2 2 2 2 3" xfId="10276" xr:uid="{00000000-0005-0000-0000-0000081F0000}"/>
    <cellStyle name="SAPBEXexcCritical5 3 2 2 2 2 4" xfId="12930" xr:uid="{00000000-0005-0000-0000-0000091F0000}"/>
    <cellStyle name="SAPBEXexcCritical5 3 2 2 2 2 5" xfId="18215" xr:uid="{00000000-0005-0000-0000-00000A1F0000}"/>
    <cellStyle name="SAPBEXexcCritical5 3 2 2 2 2 6" xfId="23526" xr:uid="{00000000-0005-0000-0000-00000B1F0000}"/>
    <cellStyle name="SAPBEXexcCritical5 3 2 2 2 2 7" xfId="28725" xr:uid="{00000000-0005-0000-0000-00000C1F0000}"/>
    <cellStyle name="SAPBEXexcCritical5 3 2 2 2 3" xfId="1700" xr:uid="{00000000-0005-0000-0000-00000D1F0000}"/>
    <cellStyle name="SAPBEXexcCritical5 3 2 2 2 3 2" xfId="10274" xr:uid="{00000000-0005-0000-0000-00000E1F0000}"/>
    <cellStyle name="SAPBEXexcCritical5 3 2 2 2 3 3" xfId="12932" xr:uid="{00000000-0005-0000-0000-00000F1F0000}"/>
    <cellStyle name="SAPBEXexcCritical5 3 2 2 2 3 4" xfId="18217" xr:uid="{00000000-0005-0000-0000-0000101F0000}"/>
    <cellStyle name="SAPBEXexcCritical5 3 2 2 2 3 5" xfId="23528" xr:uid="{00000000-0005-0000-0000-0000111F0000}"/>
    <cellStyle name="SAPBEXexcCritical5 3 2 2 2 3 6" xfId="28727" xr:uid="{00000000-0005-0000-0000-0000121F0000}"/>
    <cellStyle name="SAPBEXexcCritical5 3 2 2 2 4" xfId="10277" xr:uid="{00000000-0005-0000-0000-0000131F0000}"/>
    <cellStyle name="SAPBEXexcCritical5 3 2 2 2 5" xfId="12929" xr:uid="{00000000-0005-0000-0000-0000141F0000}"/>
    <cellStyle name="SAPBEXexcCritical5 3 2 2 2 6" xfId="18214" xr:uid="{00000000-0005-0000-0000-0000151F0000}"/>
    <cellStyle name="SAPBEXexcCritical5 3 2 2 2 7" xfId="23525" xr:uid="{00000000-0005-0000-0000-0000161F0000}"/>
    <cellStyle name="SAPBEXexcCritical5 3 2 2 2 8" xfId="28724" xr:uid="{00000000-0005-0000-0000-0000171F0000}"/>
    <cellStyle name="SAPBEXexcCritical5 3 2 2 3" xfId="1701" xr:uid="{00000000-0005-0000-0000-0000181F0000}"/>
    <cellStyle name="SAPBEXexcCritical5 3 2 2 3 2" xfId="1702" xr:uid="{00000000-0005-0000-0000-0000191F0000}"/>
    <cellStyle name="SAPBEXexcCritical5 3 2 2 3 2 2" xfId="1703" xr:uid="{00000000-0005-0000-0000-00001A1F0000}"/>
    <cellStyle name="SAPBEXexcCritical5 3 2 2 3 2 2 2" xfId="10271" xr:uid="{00000000-0005-0000-0000-00001B1F0000}"/>
    <cellStyle name="SAPBEXexcCritical5 3 2 2 3 2 2 3" xfId="12935" xr:uid="{00000000-0005-0000-0000-00001C1F0000}"/>
    <cellStyle name="SAPBEXexcCritical5 3 2 2 3 2 2 4" xfId="18220" xr:uid="{00000000-0005-0000-0000-00001D1F0000}"/>
    <cellStyle name="SAPBEXexcCritical5 3 2 2 3 2 2 5" xfId="23531" xr:uid="{00000000-0005-0000-0000-00001E1F0000}"/>
    <cellStyle name="SAPBEXexcCritical5 3 2 2 3 2 2 6" xfId="28730" xr:uid="{00000000-0005-0000-0000-00001F1F0000}"/>
    <cellStyle name="SAPBEXexcCritical5 3 2 2 3 2 3" xfId="10272" xr:uid="{00000000-0005-0000-0000-0000201F0000}"/>
    <cellStyle name="SAPBEXexcCritical5 3 2 2 3 2 4" xfId="12934" xr:uid="{00000000-0005-0000-0000-0000211F0000}"/>
    <cellStyle name="SAPBEXexcCritical5 3 2 2 3 2 5" xfId="18219" xr:uid="{00000000-0005-0000-0000-0000221F0000}"/>
    <cellStyle name="SAPBEXexcCritical5 3 2 2 3 2 6" xfId="23530" xr:uid="{00000000-0005-0000-0000-0000231F0000}"/>
    <cellStyle name="SAPBEXexcCritical5 3 2 2 3 2 7" xfId="28729" xr:uid="{00000000-0005-0000-0000-0000241F0000}"/>
    <cellStyle name="SAPBEXexcCritical5 3 2 2 3 3" xfId="1704" xr:uid="{00000000-0005-0000-0000-0000251F0000}"/>
    <cellStyle name="SAPBEXexcCritical5 3 2 2 3 3 2" xfId="10270" xr:uid="{00000000-0005-0000-0000-0000261F0000}"/>
    <cellStyle name="SAPBEXexcCritical5 3 2 2 3 3 3" xfId="12936" xr:uid="{00000000-0005-0000-0000-0000271F0000}"/>
    <cellStyle name="SAPBEXexcCritical5 3 2 2 3 3 4" xfId="18221" xr:uid="{00000000-0005-0000-0000-0000281F0000}"/>
    <cellStyle name="SAPBEXexcCritical5 3 2 2 3 3 5" xfId="23532" xr:uid="{00000000-0005-0000-0000-0000291F0000}"/>
    <cellStyle name="SAPBEXexcCritical5 3 2 2 3 3 6" xfId="28731" xr:uid="{00000000-0005-0000-0000-00002A1F0000}"/>
    <cellStyle name="SAPBEXexcCritical5 3 2 2 3 4" xfId="10273" xr:uid="{00000000-0005-0000-0000-00002B1F0000}"/>
    <cellStyle name="SAPBEXexcCritical5 3 2 2 3 5" xfId="12933" xr:uid="{00000000-0005-0000-0000-00002C1F0000}"/>
    <cellStyle name="SAPBEXexcCritical5 3 2 2 3 6" xfId="18218" xr:uid="{00000000-0005-0000-0000-00002D1F0000}"/>
    <cellStyle name="SAPBEXexcCritical5 3 2 2 3 7" xfId="23529" xr:uid="{00000000-0005-0000-0000-00002E1F0000}"/>
    <cellStyle name="SAPBEXexcCritical5 3 2 2 3 8" xfId="28728" xr:uid="{00000000-0005-0000-0000-00002F1F0000}"/>
    <cellStyle name="SAPBEXexcCritical5 3 2 2 4" xfId="1705" xr:uid="{00000000-0005-0000-0000-0000301F0000}"/>
    <cellStyle name="SAPBEXexcCritical5 3 2 2 4 2" xfId="1706" xr:uid="{00000000-0005-0000-0000-0000311F0000}"/>
    <cellStyle name="SAPBEXexcCritical5 3 2 2 4 2 2" xfId="10268" xr:uid="{00000000-0005-0000-0000-0000321F0000}"/>
    <cellStyle name="SAPBEXexcCritical5 3 2 2 4 2 3" xfId="12938" xr:uid="{00000000-0005-0000-0000-0000331F0000}"/>
    <cellStyle name="SAPBEXexcCritical5 3 2 2 4 2 4" xfId="18223" xr:uid="{00000000-0005-0000-0000-0000341F0000}"/>
    <cellStyle name="SAPBEXexcCritical5 3 2 2 4 2 5" xfId="23534" xr:uid="{00000000-0005-0000-0000-0000351F0000}"/>
    <cellStyle name="SAPBEXexcCritical5 3 2 2 4 2 6" xfId="28733" xr:uid="{00000000-0005-0000-0000-0000361F0000}"/>
    <cellStyle name="SAPBEXexcCritical5 3 2 2 4 3" xfId="10269" xr:uid="{00000000-0005-0000-0000-0000371F0000}"/>
    <cellStyle name="SAPBEXexcCritical5 3 2 2 4 4" xfId="12937" xr:uid="{00000000-0005-0000-0000-0000381F0000}"/>
    <cellStyle name="SAPBEXexcCritical5 3 2 2 4 5" xfId="18222" xr:uid="{00000000-0005-0000-0000-0000391F0000}"/>
    <cellStyle name="SAPBEXexcCritical5 3 2 2 4 6" xfId="23533" xr:uid="{00000000-0005-0000-0000-00003A1F0000}"/>
    <cellStyle name="SAPBEXexcCritical5 3 2 2 4 7" xfId="28732" xr:uid="{00000000-0005-0000-0000-00003B1F0000}"/>
    <cellStyle name="SAPBEXexcCritical5 3 2 2 5" xfId="1707" xr:uid="{00000000-0005-0000-0000-00003C1F0000}"/>
    <cellStyle name="SAPBEXexcCritical5 3 2 2 5 2" xfId="10267" xr:uid="{00000000-0005-0000-0000-00003D1F0000}"/>
    <cellStyle name="SAPBEXexcCritical5 3 2 2 5 3" xfId="12939" xr:uid="{00000000-0005-0000-0000-00003E1F0000}"/>
    <cellStyle name="SAPBEXexcCritical5 3 2 2 5 4" xfId="18224" xr:uid="{00000000-0005-0000-0000-00003F1F0000}"/>
    <cellStyle name="SAPBEXexcCritical5 3 2 2 5 5" xfId="23535" xr:uid="{00000000-0005-0000-0000-0000401F0000}"/>
    <cellStyle name="SAPBEXexcCritical5 3 2 2 5 6" xfId="28734" xr:uid="{00000000-0005-0000-0000-0000411F0000}"/>
    <cellStyle name="SAPBEXexcCritical5 3 2 2 6" xfId="10278" xr:uid="{00000000-0005-0000-0000-0000421F0000}"/>
    <cellStyle name="SAPBEXexcCritical5 3 2 2 7" xfId="12928" xr:uid="{00000000-0005-0000-0000-0000431F0000}"/>
    <cellStyle name="SAPBEXexcCritical5 3 2 2 8" xfId="18213" xr:uid="{00000000-0005-0000-0000-0000441F0000}"/>
    <cellStyle name="SAPBEXexcCritical5 3 2 2 9" xfId="23524" xr:uid="{00000000-0005-0000-0000-0000451F0000}"/>
    <cellStyle name="SAPBEXexcCritical5 3 2 3" xfId="1708" xr:uid="{00000000-0005-0000-0000-0000461F0000}"/>
    <cellStyle name="SAPBEXexcCritical5 3 2 3 2" xfId="1709" xr:uid="{00000000-0005-0000-0000-0000471F0000}"/>
    <cellStyle name="SAPBEXexcCritical5 3 2 3 2 2" xfId="1710" xr:uid="{00000000-0005-0000-0000-0000481F0000}"/>
    <cellStyle name="SAPBEXexcCritical5 3 2 3 2 2 2" xfId="10264" xr:uid="{00000000-0005-0000-0000-0000491F0000}"/>
    <cellStyle name="SAPBEXexcCritical5 3 2 3 2 2 3" xfId="12942" xr:uid="{00000000-0005-0000-0000-00004A1F0000}"/>
    <cellStyle name="SAPBEXexcCritical5 3 2 3 2 2 4" xfId="18227" xr:uid="{00000000-0005-0000-0000-00004B1F0000}"/>
    <cellStyle name="SAPBEXexcCritical5 3 2 3 2 2 5" xfId="23538" xr:uid="{00000000-0005-0000-0000-00004C1F0000}"/>
    <cellStyle name="SAPBEXexcCritical5 3 2 3 2 2 6" xfId="28737" xr:uid="{00000000-0005-0000-0000-00004D1F0000}"/>
    <cellStyle name="SAPBEXexcCritical5 3 2 3 2 3" xfId="10265" xr:uid="{00000000-0005-0000-0000-00004E1F0000}"/>
    <cellStyle name="SAPBEXexcCritical5 3 2 3 2 4" xfId="12941" xr:uid="{00000000-0005-0000-0000-00004F1F0000}"/>
    <cellStyle name="SAPBEXexcCritical5 3 2 3 2 5" xfId="18226" xr:uid="{00000000-0005-0000-0000-0000501F0000}"/>
    <cellStyle name="SAPBEXexcCritical5 3 2 3 2 6" xfId="23537" xr:uid="{00000000-0005-0000-0000-0000511F0000}"/>
    <cellStyle name="SAPBEXexcCritical5 3 2 3 2 7" xfId="28736" xr:uid="{00000000-0005-0000-0000-0000521F0000}"/>
    <cellStyle name="SAPBEXexcCritical5 3 2 3 3" xfId="1711" xr:uid="{00000000-0005-0000-0000-0000531F0000}"/>
    <cellStyle name="SAPBEXexcCritical5 3 2 3 3 2" xfId="10263" xr:uid="{00000000-0005-0000-0000-0000541F0000}"/>
    <cellStyle name="SAPBEXexcCritical5 3 2 3 3 3" xfId="12943" xr:uid="{00000000-0005-0000-0000-0000551F0000}"/>
    <cellStyle name="SAPBEXexcCritical5 3 2 3 3 4" xfId="18228" xr:uid="{00000000-0005-0000-0000-0000561F0000}"/>
    <cellStyle name="SAPBEXexcCritical5 3 2 3 3 5" xfId="23539" xr:uid="{00000000-0005-0000-0000-0000571F0000}"/>
    <cellStyle name="SAPBEXexcCritical5 3 2 3 3 6" xfId="28738" xr:uid="{00000000-0005-0000-0000-0000581F0000}"/>
    <cellStyle name="SAPBEXexcCritical5 3 2 3 4" xfId="10266" xr:uid="{00000000-0005-0000-0000-0000591F0000}"/>
    <cellStyle name="SAPBEXexcCritical5 3 2 3 5" xfId="12940" xr:uid="{00000000-0005-0000-0000-00005A1F0000}"/>
    <cellStyle name="SAPBEXexcCritical5 3 2 3 6" xfId="18225" xr:uid="{00000000-0005-0000-0000-00005B1F0000}"/>
    <cellStyle name="SAPBEXexcCritical5 3 2 3 7" xfId="23536" xr:uid="{00000000-0005-0000-0000-00005C1F0000}"/>
    <cellStyle name="SAPBEXexcCritical5 3 2 3 8" xfId="28735" xr:uid="{00000000-0005-0000-0000-00005D1F0000}"/>
    <cellStyle name="SAPBEXexcCritical5 3 2 4" xfId="10279" xr:uid="{00000000-0005-0000-0000-00005E1F0000}"/>
    <cellStyle name="SAPBEXexcCritical5 3 2 5" xfId="12927" xr:uid="{00000000-0005-0000-0000-00005F1F0000}"/>
    <cellStyle name="SAPBEXexcCritical5 3 2 6" xfId="18212" xr:uid="{00000000-0005-0000-0000-0000601F0000}"/>
    <cellStyle name="SAPBEXexcCritical5 3 2 7" xfId="23523" xr:uid="{00000000-0005-0000-0000-0000611F0000}"/>
    <cellStyle name="SAPBEXexcCritical5 3 2 8" xfId="28722" xr:uid="{00000000-0005-0000-0000-0000621F0000}"/>
    <cellStyle name="SAPBEXexcCritical5 3 3" xfId="1712" xr:uid="{00000000-0005-0000-0000-0000631F0000}"/>
    <cellStyle name="SAPBEXexcCritical5 3 3 10" xfId="28739" xr:uid="{00000000-0005-0000-0000-0000641F0000}"/>
    <cellStyle name="SAPBEXexcCritical5 3 3 2" xfId="1713" xr:uid="{00000000-0005-0000-0000-0000651F0000}"/>
    <cellStyle name="SAPBEXexcCritical5 3 3 2 2" xfId="1714" xr:uid="{00000000-0005-0000-0000-0000661F0000}"/>
    <cellStyle name="SAPBEXexcCritical5 3 3 2 2 2" xfId="1715" xr:uid="{00000000-0005-0000-0000-0000671F0000}"/>
    <cellStyle name="SAPBEXexcCritical5 3 3 2 2 2 2" xfId="10259" xr:uid="{00000000-0005-0000-0000-0000681F0000}"/>
    <cellStyle name="SAPBEXexcCritical5 3 3 2 2 2 3" xfId="12947" xr:uid="{00000000-0005-0000-0000-0000691F0000}"/>
    <cellStyle name="SAPBEXexcCritical5 3 3 2 2 2 4" xfId="18232" xr:uid="{00000000-0005-0000-0000-00006A1F0000}"/>
    <cellStyle name="SAPBEXexcCritical5 3 3 2 2 2 5" xfId="23543" xr:uid="{00000000-0005-0000-0000-00006B1F0000}"/>
    <cellStyle name="SAPBEXexcCritical5 3 3 2 2 2 6" xfId="28742" xr:uid="{00000000-0005-0000-0000-00006C1F0000}"/>
    <cellStyle name="SAPBEXexcCritical5 3 3 2 2 3" xfId="10260" xr:uid="{00000000-0005-0000-0000-00006D1F0000}"/>
    <cellStyle name="SAPBEXexcCritical5 3 3 2 2 4" xfId="12946" xr:uid="{00000000-0005-0000-0000-00006E1F0000}"/>
    <cellStyle name="SAPBEXexcCritical5 3 3 2 2 5" xfId="18231" xr:uid="{00000000-0005-0000-0000-00006F1F0000}"/>
    <cellStyle name="SAPBEXexcCritical5 3 3 2 2 6" xfId="23542" xr:uid="{00000000-0005-0000-0000-0000701F0000}"/>
    <cellStyle name="SAPBEXexcCritical5 3 3 2 2 7" xfId="28741" xr:uid="{00000000-0005-0000-0000-0000711F0000}"/>
    <cellStyle name="SAPBEXexcCritical5 3 3 2 3" xfId="1716" xr:uid="{00000000-0005-0000-0000-0000721F0000}"/>
    <cellStyle name="SAPBEXexcCritical5 3 3 2 3 2" xfId="10258" xr:uid="{00000000-0005-0000-0000-0000731F0000}"/>
    <cellStyle name="SAPBEXexcCritical5 3 3 2 3 3" xfId="12948" xr:uid="{00000000-0005-0000-0000-0000741F0000}"/>
    <cellStyle name="SAPBEXexcCritical5 3 3 2 3 4" xfId="18233" xr:uid="{00000000-0005-0000-0000-0000751F0000}"/>
    <cellStyle name="SAPBEXexcCritical5 3 3 2 3 5" xfId="23544" xr:uid="{00000000-0005-0000-0000-0000761F0000}"/>
    <cellStyle name="SAPBEXexcCritical5 3 3 2 3 6" xfId="28743" xr:uid="{00000000-0005-0000-0000-0000771F0000}"/>
    <cellStyle name="SAPBEXexcCritical5 3 3 2 4" xfId="10261" xr:uid="{00000000-0005-0000-0000-0000781F0000}"/>
    <cellStyle name="SAPBEXexcCritical5 3 3 2 5" xfId="12945" xr:uid="{00000000-0005-0000-0000-0000791F0000}"/>
    <cellStyle name="SAPBEXexcCritical5 3 3 2 6" xfId="18230" xr:uid="{00000000-0005-0000-0000-00007A1F0000}"/>
    <cellStyle name="SAPBEXexcCritical5 3 3 2 7" xfId="23541" xr:uid="{00000000-0005-0000-0000-00007B1F0000}"/>
    <cellStyle name="SAPBEXexcCritical5 3 3 2 8" xfId="28740" xr:uid="{00000000-0005-0000-0000-00007C1F0000}"/>
    <cellStyle name="SAPBEXexcCritical5 3 3 3" xfId="1717" xr:uid="{00000000-0005-0000-0000-00007D1F0000}"/>
    <cellStyle name="SAPBEXexcCritical5 3 3 3 2" xfId="1718" xr:uid="{00000000-0005-0000-0000-00007E1F0000}"/>
    <cellStyle name="SAPBEXexcCritical5 3 3 3 2 2" xfId="1719" xr:uid="{00000000-0005-0000-0000-00007F1F0000}"/>
    <cellStyle name="SAPBEXexcCritical5 3 3 3 2 2 2" xfId="10255" xr:uid="{00000000-0005-0000-0000-0000801F0000}"/>
    <cellStyle name="SAPBEXexcCritical5 3 3 3 2 2 3" xfId="12951" xr:uid="{00000000-0005-0000-0000-0000811F0000}"/>
    <cellStyle name="SAPBEXexcCritical5 3 3 3 2 2 4" xfId="18236" xr:uid="{00000000-0005-0000-0000-0000821F0000}"/>
    <cellStyle name="SAPBEXexcCritical5 3 3 3 2 2 5" xfId="23547" xr:uid="{00000000-0005-0000-0000-0000831F0000}"/>
    <cellStyle name="SAPBEXexcCritical5 3 3 3 2 2 6" xfId="28746" xr:uid="{00000000-0005-0000-0000-0000841F0000}"/>
    <cellStyle name="SAPBEXexcCritical5 3 3 3 2 3" xfId="10256" xr:uid="{00000000-0005-0000-0000-0000851F0000}"/>
    <cellStyle name="SAPBEXexcCritical5 3 3 3 2 4" xfId="12950" xr:uid="{00000000-0005-0000-0000-0000861F0000}"/>
    <cellStyle name="SAPBEXexcCritical5 3 3 3 2 5" xfId="18235" xr:uid="{00000000-0005-0000-0000-0000871F0000}"/>
    <cellStyle name="SAPBEXexcCritical5 3 3 3 2 6" xfId="23546" xr:uid="{00000000-0005-0000-0000-0000881F0000}"/>
    <cellStyle name="SAPBEXexcCritical5 3 3 3 2 7" xfId="28745" xr:uid="{00000000-0005-0000-0000-0000891F0000}"/>
    <cellStyle name="SAPBEXexcCritical5 3 3 3 3" xfId="1720" xr:uid="{00000000-0005-0000-0000-00008A1F0000}"/>
    <cellStyle name="SAPBEXexcCritical5 3 3 3 3 2" xfId="10254" xr:uid="{00000000-0005-0000-0000-00008B1F0000}"/>
    <cellStyle name="SAPBEXexcCritical5 3 3 3 3 3" xfId="12952" xr:uid="{00000000-0005-0000-0000-00008C1F0000}"/>
    <cellStyle name="SAPBEXexcCritical5 3 3 3 3 4" xfId="18237" xr:uid="{00000000-0005-0000-0000-00008D1F0000}"/>
    <cellStyle name="SAPBEXexcCritical5 3 3 3 3 5" xfId="23548" xr:uid="{00000000-0005-0000-0000-00008E1F0000}"/>
    <cellStyle name="SAPBEXexcCritical5 3 3 3 3 6" xfId="28747" xr:uid="{00000000-0005-0000-0000-00008F1F0000}"/>
    <cellStyle name="SAPBEXexcCritical5 3 3 3 4" xfId="10257" xr:uid="{00000000-0005-0000-0000-0000901F0000}"/>
    <cellStyle name="SAPBEXexcCritical5 3 3 3 5" xfId="12949" xr:uid="{00000000-0005-0000-0000-0000911F0000}"/>
    <cellStyle name="SAPBEXexcCritical5 3 3 3 6" xfId="18234" xr:uid="{00000000-0005-0000-0000-0000921F0000}"/>
    <cellStyle name="SAPBEXexcCritical5 3 3 3 7" xfId="23545" xr:uid="{00000000-0005-0000-0000-0000931F0000}"/>
    <cellStyle name="SAPBEXexcCritical5 3 3 3 8" xfId="28744" xr:uid="{00000000-0005-0000-0000-0000941F0000}"/>
    <cellStyle name="SAPBEXexcCritical5 3 3 4" xfId="1721" xr:uid="{00000000-0005-0000-0000-0000951F0000}"/>
    <cellStyle name="SAPBEXexcCritical5 3 3 4 2" xfId="1722" xr:uid="{00000000-0005-0000-0000-0000961F0000}"/>
    <cellStyle name="SAPBEXexcCritical5 3 3 4 2 2" xfId="10252" xr:uid="{00000000-0005-0000-0000-0000971F0000}"/>
    <cellStyle name="SAPBEXexcCritical5 3 3 4 2 3" xfId="12954" xr:uid="{00000000-0005-0000-0000-0000981F0000}"/>
    <cellStyle name="SAPBEXexcCritical5 3 3 4 2 4" xfId="18239" xr:uid="{00000000-0005-0000-0000-0000991F0000}"/>
    <cellStyle name="SAPBEXexcCritical5 3 3 4 2 5" xfId="23550" xr:uid="{00000000-0005-0000-0000-00009A1F0000}"/>
    <cellStyle name="SAPBEXexcCritical5 3 3 4 2 6" xfId="28749" xr:uid="{00000000-0005-0000-0000-00009B1F0000}"/>
    <cellStyle name="SAPBEXexcCritical5 3 3 4 3" xfId="10253" xr:uid="{00000000-0005-0000-0000-00009C1F0000}"/>
    <cellStyle name="SAPBEXexcCritical5 3 3 4 4" xfId="12953" xr:uid="{00000000-0005-0000-0000-00009D1F0000}"/>
    <cellStyle name="SAPBEXexcCritical5 3 3 4 5" xfId="18238" xr:uid="{00000000-0005-0000-0000-00009E1F0000}"/>
    <cellStyle name="SAPBEXexcCritical5 3 3 4 6" xfId="23549" xr:uid="{00000000-0005-0000-0000-00009F1F0000}"/>
    <cellStyle name="SAPBEXexcCritical5 3 3 4 7" xfId="28748" xr:uid="{00000000-0005-0000-0000-0000A01F0000}"/>
    <cellStyle name="SAPBEXexcCritical5 3 3 5" xfId="1723" xr:uid="{00000000-0005-0000-0000-0000A11F0000}"/>
    <cellStyle name="SAPBEXexcCritical5 3 3 5 2" xfId="10251" xr:uid="{00000000-0005-0000-0000-0000A21F0000}"/>
    <cellStyle name="SAPBEXexcCritical5 3 3 5 3" xfId="12955" xr:uid="{00000000-0005-0000-0000-0000A31F0000}"/>
    <cellStyle name="SAPBEXexcCritical5 3 3 5 4" xfId="18240" xr:uid="{00000000-0005-0000-0000-0000A41F0000}"/>
    <cellStyle name="SAPBEXexcCritical5 3 3 5 5" xfId="23551" xr:uid="{00000000-0005-0000-0000-0000A51F0000}"/>
    <cellStyle name="SAPBEXexcCritical5 3 3 5 6" xfId="28750" xr:uid="{00000000-0005-0000-0000-0000A61F0000}"/>
    <cellStyle name="SAPBEXexcCritical5 3 3 6" xfId="10262" xr:uid="{00000000-0005-0000-0000-0000A71F0000}"/>
    <cellStyle name="SAPBEXexcCritical5 3 3 7" xfId="12944" xr:uid="{00000000-0005-0000-0000-0000A81F0000}"/>
    <cellStyle name="SAPBEXexcCritical5 3 3 8" xfId="18229" xr:uid="{00000000-0005-0000-0000-0000A91F0000}"/>
    <cellStyle name="SAPBEXexcCritical5 3 3 9" xfId="23540" xr:uid="{00000000-0005-0000-0000-0000AA1F0000}"/>
    <cellStyle name="SAPBEXexcCritical5 3 4" xfId="1724" xr:uid="{00000000-0005-0000-0000-0000AB1F0000}"/>
    <cellStyle name="SAPBEXexcCritical5 3 4 2" xfId="1725" xr:uid="{00000000-0005-0000-0000-0000AC1F0000}"/>
    <cellStyle name="SAPBEXexcCritical5 3 4 2 2" xfId="1726" xr:uid="{00000000-0005-0000-0000-0000AD1F0000}"/>
    <cellStyle name="SAPBEXexcCritical5 3 4 2 2 2" xfId="10248" xr:uid="{00000000-0005-0000-0000-0000AE1F0000}"/>
    <cellStyle name="SAPBEXexcCritical5 3 4 2 2 3" xfId="12958" xr:uid="{00000000-0005-0000-0000-0000AF1F0000}"/>
    <cellStyle name="SAPBEXexcCritical5 3 4 2 2 4" xfId="18243" xr:uid="{00000000-0005-0000-0000-0000B01F0000}"/>
    <cellStyle name="SAPBEXexcCritical5 3 4 2 2 5" xfId="23554" xr:uid="{00000000-0005-0000-0000-0000B11F0000}"/>
    <cellStyle name="SAPBEXexcCritical5 3 4 2 2 6" xfId="28753" xr:uid="{00000000-0005-0000-0000-0000B21F0000}"/>
    <cellStyle name="SAPBEXexcCritical5 3 4 2 3" xfId="10249" xr:uid="{00000000-0005-0000-0000-0000B31F0000}"/>
    <cellStyle name="SAPBEXexcCritical5 3 4 2 4" xfId="12957" xr:uid="{00000000-0005-0000-0000-0000B41F0000}"/>
    <cellStyle name="SAPBEXexcCritical5 3 4 2 5" xfId="18242" xr:uid="{00000000-0005-0000-0000-0000B51F0000}"/>
    <cellStyle name="SAPBEXexcCritical5 3 4 2 6" xfId="23553" xr:uid="{00000000-0005-0000-0000-0000B61F0000}"/>
    <cellStyle name="SAPBEXexcCritical5 3 4 2 7" xfId="28752" xr:uid="{00000000-0005-0000-0000-0000B71F0000}"/>
    <cellStyle name="SAPBEXexcCritical5 3 4 3" xfId="1727" xr:uid="{00000000-0005-0000-0000-0000B81F0000}"/>
    <cellStyle name="SAPBEXexcCritical5 3 4 3 2" xfId="10247" xr:uid="{00000000-0005-0000-0000-0000B91F0000}"/>
    <cellStyle name="SAPBEXexcCritical5 3 4 3 3" xfId="12959" xr:uid="{00000000-0005-0000-0000-0000BA1F0000}"/>
    <cellStyle name="SAPBEXexcCritical5 3 4 3 4" xfId="18244" xr:uid="{00000000-0005-0000-0000-0000BB1F0000}"/>
    <cellStyle name="SAPBEXexcCritical5 3 4 3 5" xfId="23555" xr:uid="{00000000-0005-0000-0000-0000BC1F0000}"/>
    <cellStyle name="SAPBEXexcCritical5 3 4 3 6" xfId="28754" xr:uid="{00000000-0005-0000-0000-0000BD1F0000}"/>
    <cellStyle name="SAPBEXexcCritical5 3 4 4" xfId="10250" xr:uid="{00000000-0005-0000-0000-0000BE1F0000}"/>
    <cellStyle name="SAPBEXexcCritical5 3 4 5" xfId="12956" xr:uid="{00000000-0005-0000-0000-0000BF1F0000}"/>
    <cellStyle name="SAPBEXexcCritical5 3 4 6" xfId="18241" xr:uid="{00000000-0005-0000-0000-0000C01F0000}"/>
    <cellStyle name="SAPBEXexcCritical5 3 4 7" xfId="23552" xr:uid="{00000000-0005-0000-0000-0000C11F0000}"/>
    <cellStyle name="SAPBEXexcCritical5 3 4 8" xfId="28751" xr:uid="{00000000-0005-0000-0000-0000C21F0000}"/>
    <cellStyle name="SAPBEXexcCritical5 3 5" xfId="1728" xr:uid="{00000000-0005-0000-0000-0000C31F0000}"/>
    <cellStyle name="SAPBEXexcCritical5 3 5 2" xfId="1729" xr:uid="{00000000-0005-0000-0000-0000C41F0000}"/>
    <cellStyle name="SAPBEXexcCritical5 3 5 2 2" xfId="10245" xr:uid="{00000000-0005-0000-0000-0000C51F0000}"/>
    <cellStyle name="SAPBEXexcCritical5 3 5 2 3" xfId="12961" xr:uid="{00000000-0005-0000-0000-0000C61F0000}"/>
    <cellStyle name="SAPBEXexcCritical5 3 5 2 4" xfId="18246" xr:uid="{00000000-0005-0000-0000-0000C71F0000}"/>
    <cellStyle name="SAPBEXexcCritical5 3 5 2 5" xfId="23557" xr:uid="{00000000-0005-0000-0000-0000C81F0000}"/>
    <cellStyle name="SAPBEXexcCritical5 3 5 2 6" xfId="28756" xr:uid="{00000000-0005-0000-0000-0000C91F0000}"/>
    <cellStyle name="SAPBEXexcCritical5 3 5 3" xfId="10246" xr:uid="{00000000-0005-0000-0000-0000CA1F0000}"/>
    <cellStyle name="SAPBEXexcCritical5 3 5 4" xfId="12960" xr:uid="{00000000-0005-0000-0000-0000CB1F0000}"/>
    <cellStyle name="SAPBEXexcCritical5 3 5 5" xfId="18245" xr:uid="{00000000-0005-0000-0000-0000CC1F0000}"/>
    <cellStyle name="SAPBEXexcCritical5 3 5 6" xfId="23556" xr:uid="{00000000-0005-0000-0000-0000CD1F0000}"/>
    <cellStyle name="SAPBEXexcCritical5 3 5 7" xfId="28755" xr:uid="{00000000-0005-0000-0000-0000CE1F0000}"/>
    <cellStyle name="SAPBEXexcCritical5 3 6" xfId="10280" xr:uid="{00000000-0005-0000-0000-0000CF1F0000}"/>
    <cellStyle name="SAPBEXexcCritical5 3 7" xfId="12926" xr:uid="{00000000-0005-0000-0000-0000D01F0000}"/>
    <cellStyle name="SAPBEXexcCritical5 3 8" xfId="18211" xr:uid="{00000000-0005-0000-0000-0000D11F0000}"/>
    <cellStyle name="SAPBEXexcCritical5 3 9" xfId="23522" xr:uid="{00000000-0005-0000-0000-0000D21F0000}"/>
    <cellStyle name="SAPBEXexcCritical5 4" xfId="1730" xr:uid="{00000000-0005-0000-0000-0000D31F0000}"/>
    <cellStyle name="SAPBEXexcCritical5 4 2" xfId="1731" xr:uid="{00000000-0005-0000-0000-0000D41F0000}"/>
    <cellStyle name="SAPBEXexcCritical5 4 2 10" xfId="28758" xr:uid="{00000000-0005-0000-0000-0000D51F0000}"/>
    <cellStyle name="SAPBEXexcCritical5 4 2 2" xfId="1732" xr:uid="{00000000-0005-0000-0000-0000D61F0000}"/>
    <cellStyle name="SAPBEXexcCritical5 4 2 2 2" xfId="1733" xr:uid="{00000000-0005-0000-0000-0000D71F0000}"/>
    <cellStyle name="SAPBEXexcCritical5 4 2 2 2 2" xfId="1734" xr:uid="{00000000-0005-0000-0000-0000D81F0000}"/>
    <cellStyle name="SAPBEXexcCritical5 4 2 2 2 2 2" xfId="10240" xr:uid="{00000000-0005-0000-0000-0000D91F0000}"/>
    <cellStyle name="SAPBEXexcCritical5 4 2 2 2 2 3" xfId="12966" xr:uid="{00000000-0005-0000-0000-0000DA1F0000}"/>
    <cellStyle name="SAPBEXexcCritical5 4 2 2 2 2 4" xfId="18251" xr:uid="{00000000-0005-0000-0000-0000DB1F0000}"/>
    <cellStyle name="SAPBEXexcCritical5 4 2 2 2 2 5" xfId="23562" xr:uid="{00000000-0005-0000-0000-0000DC1F0000}"/>
    <cellStyle name="SAPBEXexcCritical5 4 2 2 2 2 6" xfId="28761" xr:uid="{00000000-0005-0000-0000-0000DD1F0000}"/>
    <cellStyle name="SAPBEXexcCritical5 4 2 2 2 3" xfId="10241" xr:uid="{00000000-0005-0000-0000-0000DE1F0000}"/>
    <cellStyle name="SAPBEXexcCritical5 4 2 2 2 4" xfId="12965" xr:uid="{00000000-0005-0000-0000-0000DF1F0000}"/>
    <cellStyle name="SAPBEXexcCritical5 4 2 2 2 5" xfId="18250" xr:uid="{00000000-0005-0000-0000-0000E01F0000}"/>
    <cellStyle name="SAPBEXexcCritical5 4 2 2 2 6" xfId="23561" xr:uid="{00000000-0005-0000-0000-0000E11F0000}"/>
    <cellStyle name="SAPBEXexcCritical5 4 2 2 2 7" xfId="28760" xr:uid="{00000000-0005-0000-0000-0000E21F0000}"/>
    <cellStyle name="SAPBEXexcCritical5 4 2 2 3" xfId="1735" xr:uid="{00000000-0005-0000-0000-0000E31F0000}"/>
    <cellStyle name="SAPBEXexcCritical5 4 2 2 3 2" xfId="10239" xr:uid="{00000000-0005-0000-0000-0000E41F0000}"/>
    <cellStyle name="SAPBEXexcCritical5 4 2 2 3 3" xfId="12967" xr:uid="{00000000-0005-0000-0000-0000E51F0000}"/>
    <cellStyle name="SAPBEXexcCritical5 4 2 2 3 4" xfId="18252" xr:uid="{00000000-0005-0000-0000-0000E61F0000}"/>
    <cellStyle name="SAPBEXexcCritical5 4 2 2 3 5" xfId="23563" xr:uid="{00000000-0005-0000-0000-0000E71F0000}"/>
    <cellStyle name="SAPBEXexcCritical5 4 2 2 3 6" xfId="28762" xr:uid="{00000000-0005-0000-0000-0000E81F0000}"/>
    <cellStyle name="SAPBEXexcCritical5 4 2 2 4" xfId="10242" xr:uid="{00000000-0005-0000-0000-0000E91F0000}"/>
    <cellStyle name="SAPBEXexcCritical5 4 2 2 5" xfId="12964" xr:uid="{00000000-0005-0000-0000-0000EA1F0000}"/>
    <cellStyle name="SAPBEXexcCritical5 4 2 2 6" xfId="18249" xr:uid="{00000000-0005-0000-0000-0000EB1F0000}"/>
    <cellStyle name="SAPBEXexcCritical5 4 2 2 7" xfId="23560" xr:uid="{00000000-0005-0000-0000-0000EC1F0000}"/>
    <cellStyle name="SAPBEXexcCritical5 4 2 2 8" xfId="28759" xr:uid="{00000000-0005-0000-0000-0000ED1F0000}"/>
    <cellStyle name="SAPBEXexcCritical5 4 2 3" xfId="1736" xr:uid="{00000000-0005-0000-0000-0000EE1F0000}"/>
    <cellStyle name="SAPBEXexcCritical5 4 2 3 2" xfId="1737" xr:uid="{00000000-0005-0000-0000-0000EF1F0000}"/>
    <cellStyle name="SAPBEXexcCritical5 4 2 3 2 2" xfId="10237" xr:uid="{00000000-0005-0000-0000-0000F01F0000}"/>
    <cellStyle name="SAPBEXexcCritical5 4 2 3 2 3" xfId="12969" xr:uid="{00000000-0005-0000-0000-0000F11F0000}"/>
    <cellStyle name="SAPBEXexcCritical5 4 2 3 2 4" xfId="18254" xr:uid="{00000000-0005-0000-0000-0000F21F0000}"/>
    <cellStyle name="SAPBEXexcCritical5 4 2 3 2 5" xfId="23565" xr:uid="{00000000-0005-0000-0000-0000F31F0000}"/>
    <cellStyle name="SAPBEXexcCritical5 4 2 3 2 6" xfId="28764" xr:uid="{00000000-0005-0000-0000-0000F41F0000}"/>
    <cellStyle name="SAPBEXexcCritical5 4 2 3 3" xfId="10238" xr:uid="{00000000-0005-0000-0000-0000F51F0000}"/>
    <cellStyle name="SAPBEXexcCritical5 4 2 3 4" xfId="12968" xr:uid="{00000000-0005-0000-0000-0000F61F0000}"/>
    <cellStyle name="SAPBEXexcCritical5 4 2 3 5" xfId="18253" xr:uid="{00000000-0005-0000-0000-0000F71F0000}"/>
    <cellStyle name="SAPBEXexcCritical5 4 2 3 6" xfId="23564" xr:uid="{00000000-0005-0000-0000-0000F81F0000}"/>
    <cellStyle name="SAPBEXexcCritical5 4 2 3 7" xfId="28763" xr:uid="{00000000-0005-0000-0000-0000F91F0000}"/>
    <cellStyle name="SAPBEXexcCritical5 4 2 4" xfId="1738" xr:uid="{00000000-0005-0000-0000-0000FA1F0000}"/>
    <cellStyle name="SAPBEXexcCritical5 4 2 4 2" xfId="1739" xr:uid="{00000000-0005-0000-0000-0000FB1F0000}"/>
    <cellStyle name="SAPBEXexcCritical5 4 2 4 2 2" xfId="10235" xr:uid="{00000000-0005-0000-0000-0000FC1F0000}"/>
    <cellStyle name="SAPBEXexcCritical5 4 2 4 2 3" xfId="12971" xr:uid="{00000000-0005-0000-0000-0000FD1F0000}"/>
    <cellStyle name="SAPBEXexcCritical5 4 2 4 2 4" xfId="18256" xr:uid="{00000000-0005-0000-0000-0000FE1F0000}"/>
    <cellStyle name="SAPBEXexcCritical5 4 2 4 2 5" xfId="23567" xr:uid="{00000000-0005-0000-0000-0000FF1F0000}"/>
    <cellStyle name="SAPBEXexcCritical5 4 2 4 2 6" xfId="28766" xr:uid="{00000000-0005-0000-0000-000000200000}"/>
    <cellStyle name="SAPBEXexcCritical5 4 2 4 3" xfId="10236" xr:uid="{00000000-0005-0000-0000-000001200000}"/>
    <cellStyle name="SAPBEXexcCritical5 4 2 4 4" xfId="12970" xr:uid="{00000000-0005-0000-0000-000002200000}"/>
    <cellStyle name="SAPBEXexcCritical5 4 2 4 5" xfId="18255" xr:uid="{00000000-0005-0000-0000-000003200000}"/>
    <cellStyle name="SAPBEXexcCritical5 4 2 4 6" xfId="23566" xr:uid="{00000000-0005-0000-0000-000004200000}"/>
    <cellStyle name="SAPBEXexcCritical5 4 2 4 7" xfId="28765" xr:uid="{00000000-0005-0000-0000-000005200000}"/>
    <cellStyle name="SAPBEXexcCritical5 4 2 5" xfId="1740" xr:uid="{00000000-0005-0000-0000-000006200000}"/>
    <cellStyle name="SAPBEXexcCritical5 4 2 5 2" xfId="10234" xr:uid="{00000000-0005-0000-0000-000007200000}"/>
    <cellStyle name="SAPBEXexcCritical5 4 2 5 3" xfId="12972" xr:uid="{00000000-0005-0000-0000-000008200000}"/>
    <cellStyle name="SAPBEXexcCritical5 4 2 5 4" xfId="18257" xr:uid="{00000000-0005-0000-0000-000009200000}"/>
    <cellStyle name="SAPBEXexcCritical5 4 2 5 5" xfId="23568" xr:uid="{00000000-0005-0000-0000-00000A200000}"/>
    <cellStyle name="SAPBEXexcCritical5 4 2 5 6" xfId="28767" xr:uid="{00000000-0005-0000-0000-00000B200000}"/>
    <cellStyle name="SAPBEXexcCritical5 4 2 6" xfId="10243" xr:uid="{00000000-0005-0000-0000-00000C200000}"/>
    <cellStyle name="SAPBEXexcCritical5 4 2 7" xfId="12963" xr:uid="{00000000-0005-0000-0000-00000D200000}"/>
    <cellStyle name="SAPBEXexcCritical5 4 2 8" xfId="18248" xr:uid="{00000000-0005-0000-0000-00000E200000}"/>
    <cellStyle name="SAPBEXexcCritical5 4 2 9" xfId="23559" xr:uid="{00000000-0005-0000-0000-00000F200000}"/>
    <cellStyle name="SAPBEXexcCritical5 4 3" xfId="1741" xr:uid="{00000000-0005-0000-0000-000010200000}"/>
    <cellStyle name="SAPBEXexcCritical5 4 3 2" xfId="1742" xr:uid="{00000000-0005-0000-0000-000011200000}"/>
    <cellStyle name="SAPBEXexcCritical5 4 3 2 2" xfId="1743" xr:uid="{00000000-0005-0000-0000-000012200000}"/>
    <cellStyle name="SAPBEXexcCritical5 4 3 2 2 2" xfId="10231" xr:uid="{00000000-0005-0000-0000-000013200000}"/>
    <cellStyle name="SAPBEXexcCritical5 4 3 2 2 3" xfId="12975" xr:uid="{00000000-0005-0000-0000-000014200000}"/>
    <cellStyle name="SAPBEXexcCritical5 4 3 2 2 4" xfId="18260" xr:uid="{00000000-0005-0000-0000-000015200000}"/>
    <cellStyle name="SAPBEXexcCritical5 4 3 2 2 5" xfId="23571" xr:uid="{00000000-0005-0000-0000-000016200000}"/>
    <cellStyle name="SAPBEXexcCritical5 4 3 2 2 6" xfId="28770" xr:uid="{00000000-0005-0000-0000-000017200000}"/>
    <cellStyle name="SAPBEXexcCritical5 4 3 2 3" xfId="10232" xr:uid="{00000000-0005-0000-0000-000018200000}"/>
    <cellStyle name="SAPBEXexcCritical5 4 3 2 4" xfId="12974" xr:uid="{00000000-0005-0000-0000-000019200000}"/>
    <cellStyle name="SAPBEXexcCritical5 4 3 2 5" xfId="18259" xr:uid="{00000000-0005-0000-0000-00001A200000}"/>
    <cellStyle name="SAPBEXexcCritical5 4 3 2 6" xfId="23570" xr:uid="{00000000-0005-0000-0000-00001B200000}"/>
    <cellStyle name="SAPBEXexcCritical5 4 3 2 7" xfId="28769" xr:uid="{00000000-0005-0000-0000-00001C200000}"/>
    <cellStyle name="SAPBEXexcCritical5 4 3 3" xfId="1744" xr:uid="{00000000-0005-0000-0000-00001D200000}"/>
    <cellStyle name="SAPBEXexcCritical5 4 3 3 2" xfId="10230" xr:uid="{00000000-0005-0000-0000-00001E200000}"/>
    <cellStyle name="SAPBEXexcCritical5 4 3 3 3" xfId="12976" xr:uid="{00000000-0005-0000-0000-00001F200000}"/>
    <cellStyle name="SAPBEXexcCritical5 4 3 3 4" xfId="18261" xr:uid="{00000000-0005-0000-0000-000020200000}"/>
    <cellStyle name="SAPBEXexcCritical5 4 3 3 5" xfId="23572" xr:uid="{00000000-0005-0000-0000-000021200000}"/>
    <cellStyle name="SAPBEXexcCritical5 4 3 3 6" xfId="28771" xr:uid="{00000000-0005-0000-0000-000022200000}"/>
    <cellStyle name="SAPBEXexcCritical5 4 3 4" xfId="10233" xr:uid="{00000000-0005-0000-0000-000023200000}"/>
    <cellStyle name="SAPBEXexcCritical5 4 3 5" xfId="12973" xr:uid="{00000000-0005-0000-0000-000024200000}"/>
    <cellStyle name="SAPBEXexcCritical5 4 3 6" xfId="18258" xr:uid="{00000000-0005-0000-0000-000025200000}"/>
    <cellStyle name="SAPBEXexcCritical5 4 3 7" xfId="23569" xr:uid="{00000000-0005-0000-0000-000026200000}"/>
    <cellStyle name="SAPBEXexcCritical5 4 3 8" xfId="28768" xr:uid="{00000000-0005-0000-0000-000027200000}"/>
    <cellStyle name="SAPBEXexcCritical5 4 4" xfId="10244" xr:uid="{00000000-0005-0000-0000-000028200000}"/>
    <cellStyle name="SAPBEXexcCritical5 4 5" xfId="12962" xr:uid="{00000000-0005-0000-0000-000029200000}"/>
    <cellStyle name="SAPBEXexcCritical5 4 6" xfId="18247" xr:uid="{00000000-0005-0000-0000-00002A200000}"/>
    <cellStyle name="SAPBEXexcCritical5 4 7" xfId="23558" xr:uid="{00000000-0005-0000-0000-00002B200000}"/>
    <cellStyle name="SAPBEXexcCritical5 4 8" xfId="28757" xr:uid="{00000000-0005-0000-0000-00002C200000}"/>
    <cellStyle name="SAPBEXexcCritical5 5" xfId="1745" xr:uid="{00000000-0005-0000-0000-00002D200000}"/>
    <cellStyle name="SAPBEXexcCritical5 5 10" xfId="28772" xr:uid="{00000000-0005-0000-0000-00002E200000}"/>
    <cellStyle name="SAPBEXexcCritical5 5 2" xfId="1746" xr:uid="{00000000-0005-0000-0000-00002F200000}"/>
    <cellStyle name="SAPBEXexcCritical5 5 2 10" xfId="28773" xr:uid="{00000000-0005-0000-0000-000030200000}"/>
    <cellStyle name="SAPBEXexcCritical5 5 2 2" xfId="1747" xr:uid="{00000000-0005-0000-0000-000031200000}"/>
    <cellStyle name="SAPBEXexcCritical5 5 2 2 2" xfId="1748" xr:uid="{00000000-0005-0000-0000-000032200000}"/>
    <cellStyle name="SAPBEXexcCritical5 5 2 2 2 2" xfId="1749" xr:uid="{00000000-0005-0000-0000-000033200000}"/>
    <cellStyle name="SAPBEXexcCritical5 5 2 2 2 2 2" xfId="10225" xr:uid="{00000000-0005-0000-0000-000034200000}"/>
    <cellStyle name="SAPBEXexcCritical5 5 2 2 2 2 3" xfId="12981" xr:uid="{00000000-0005-0000-0000-000035200000}"/>
    <cellStyle name="SAPBEXexcCritical5 5 2 2 2 2 4" xfId="18266" xr:uid="{00000000-0005-0000-0000-000036200000}"/>
    <cellStyle name="SAPBEXexcCritical5 5 2 2 2 2 5" xfId="23577" xr:uid="{00000000-0005-0000-0000-000037200000}"/>
    <cellStyle name="SAPBEXexcCritical5 5 2 2 2 2 6" xfId="28776" xr:uid="{00000000-0005-0000-0000-000038200000}"/>
    <cellStyle name="SAPBEXexcCritical5 5 2 2 2 3" xfId="10226" xr:uid="{00000000-0005-0000-0000-000039200000}"/>
    <cellStyle name="SAPBEXexcCritical5 5 2 2 2 4" xfId="12980" xr:uid="{00000000-0005-0000-0000-00003A200000}"/>
    <cellStyle name="SAPBEXexcCritical5 5 2 2 2 5" xfId="18265" xr:uid="{00000000-0005-0000-0000-00003B200000}"/>
    <cellStyle name="SAPBEXexcCritical5 5 2 2 2 6" xfId="23576" xr:uid="{00000000-0005-0000-0000-00003C200000}"/>
    <cellStyle name="SAPBEXexcCritical5 5 2 2 2 7" xfId="28775" xr:uid="{00000000-0005-0000-0000-00003D200000}"/>
    <cellStyle name="SAPBEXexcCritical5 5 2 2 3" xfId="1750" xr:uid="{00000000-0005-0000-0000-00003E200000}"/>
    <cellStyle name="SAPBEXexcCritical5 5 2 2 3 2" xfId="10224" xr:uid="{00000000-0005-0000-0000-00003F200000}"/>
    <cellStyle name="SAPBEXexcCritical5 5 2 2 3 3" xfId="12982" xr:uid="{00000000-0005-0000-0000-000040200000}"/>
    <cellStyle name="SAPBEXexcCritical5 5 2 2 3 4" xfId="18267" xr:uid="{00000000-0005-0000-0000-000041200000}"/>
    <cellStyle name="SAPBEXexcCritical5 5 2 2 3 5" xfId="23578" xr:uid="{00000000-0005-0000-0000-000042200000}"/>
    <cellStyle name="SAPBEXexcCritical5 5 2 2 3 6" xfId="28777" xr:uid="{00000000-0005-0000-0000-000043200000}"/>
    <cellStyle name="SAPBEXexcCritical5 5 2 2 4" xfId="10227" xr:uid="{00000000-0005-0000-0000-000044200000}"/>
    <cellStyle name="SAPBEXexcCritical5 5 2 2 5" xfId="12979" xr:uid="{00000000-0005-0000-0000-000045200000}"/>
    <cellStyle name="SAPBEXexcCritical5 5 2 2 6" xfId="18264" xr:uid="{00000000-0005-0000-0000-000046200000}"/>
    <cellStyle name="SAPBEXexcCritical5 5 2 2 7" xfId="23575" xr:uid="{00000000-0005-0000-0000-000047200000}"/>
    <cellStyle name="SAPBEXexcCritical5 5 2 2 8" xfId="28774" xr:uid="{00000000-0005-0000-0000-000048200000}"/>
    <cellStyle name="SAPBEXexcCritical5 5 2 3" xfId="1751" xr:uid="{00000000-0005-0000-0000-000049200000}"/>
    <cellStyle name="SAPBEXexcCritical5 5 2 3 2" xfId="1752" xr:uid="{00000000-0005-0000-0000-00004A200000}"/>
    <cellStyle name="SAPBEXexcCritical5 5 2 3 2 2" xfId="1753" xr:uid="{00000000-0005-0000-0000-00004B200000}"/>
    <cellStyle name="SAPBEXexcCritical5 5 2 3 2 2 2" xfId="10222" xr:uid="{00000000-0005-0000-0000-00004C200000}"/>
    <cellStyle name="SAPBEXexcCritical5 5 2 3 2 2 3" xfId="12985" xr:uid="{00000000-0005-0000-0000-00004D200000}"/>
    <cellStyle name="SAPBEXexcCritical5 5 2 3 2 2 4" xfId="18270" xr:uid="{00000000-0005-0000-0000-00004E200000}"/>
    <cellStyle name="SAPBEXexcCritical5 5 2 3 2 2 5" xfId="23581" xr:uid="{00000000-0005-0000-0000-00004F200000}"/>
    <cellStyle name="SAPBEXexcCritical5 5 2 3 2 2 6" xfId="28780" xr:uid="{00000000-0005-0000-0000-000050200000}"/>
    <cellStyle name="SAPBEXexcCritical5 5 2 3 2 3" xfId="6166" xr:uid="{00000000-0005-0000-0000-000051200000}"/>
    <cellStyle name="SAPBEXexcCritical5 5 2 3 2 4" xfId="12984" xr:uid="{00000000-0005-0000-0000-000052200000}"/>
    <cellStyle name="SAPBEXexcCritical5 5 2 3 2 5" xfId="18269" xr:uid="{00000000-0005-0000-0000-000053200000}"/>
    <cellStyle name="SAPBEXexcCritical5 5 2 3 2 6" xfId="23580" xr:uid="{00000000-0005-0000-0000-000054200000}"/>
    <cellStyle name="SAPBEXexcCritical5 5 2 3 2 7" xfId="28779" xr:uid="{00000000-0005-0000-0000-000055200000}"/>
    <cellStyle name="SAPBEXexcCritical5 5 2 3 3" xfId="1754" xr:uid="{00000000-0005-0000-0000-000056200000}"/>
    <cellStyle name="SAPBEXexcCritical5 5 2 3 3 2" xfId="10221" xr:uid="{00000000-0005-0000-0000-000057200000}"/>
    <cellStyle name="SAPBEXexcCritical5 5 2 3 3 3" xfId="12986" xr:uid="{00000000-0005-0000-0000-000058200000}"/>
    <cellStyle name="SAPBEXexcCritical5 5 2 3 3 4" xfId="18271" xr:uid="{00000000-0005-0000-0000-000059200000}"/>
    <cellStyle name="SAPBEXexcCritical5 5 2 3 3 5" xfId="23582" xr:uid="{00000000-0005-0000-0000-00005A200000}"/>
    <cellStyle name="SAPBEXexcCritical5 5 2 3 3 6" xfId="28781" xr:uid="{00000000-0005-0000-0000-00005B200000}"/>
    <cellStyle name="SAPBEXexcCritical5 5 2 3 4" xfId="10223" xr:uid="{00000000-0005-0000-0000-00005C200000}"/>
    <cellStyle name="SAPBEXexcCritical5 5 2 3 5" xfId="12983" xr:uid="{00000000-0005-0000-0000-00005D200000}"/>
    <cellStyle name="SAPBEXexcCritical5 5 2 3 6" xfId="18268" xr:uid="{00000000-0005-0000-0000-00005E200000}"/>
    <cellStyle name="SAPBEXexcCritical5 5 2 3 7" xfId="23579" xr:uid="{00000000-0005-0000-0000-00005F200000}"/>
    <cellStyle name="SAPBEXexcCritical5 5 2 3 8" xfId="28778" xr:uid="{00000000-0005-0000-0000-000060200000}"/>
    <cellStyle name="SAPBEXexcCritical5 5 2 4" xfId="1755" xr:uid="{00000000-0005-0000-0000-000061200000}"/>
    <cellStyle name="SAPBEXexcCritical5 5 2 4 2" xfId="1756" xr:uid="{00000000-0005-0000-0000-000062200000}"/>
    <cellStyle name="SAPBEXexcCritical5 5 2 4 2 2" xfId="10219" xr:uid="{00000000-0005-0000-0000-000063200000}"/>
    <cellStyle name="SAPBEXexcCritical5 5 2 4 2 3" xfId="12988" xr:uid="{00000000-0005-0000-0000-000064200000}"/>
    <cellStyle name="SAPBEXexcCritical5 5 2 4 2 4" xfId="18273" xr:uid="{00000000-0005-0000-0000-000065200000}"/>
    <cellStyle name="SAPBEXexcCritical5 5 2 4 2 5" xfId="23584" xr:uid="{00000000-0005-0000-0000-000066200000}"/>
    <cellStyle name="SAPBEXexcCritical5 5 2 4 2 6" xfId="28783" xr:uid="{00000000-0005-0000-0000-000067200000}"/>
    <cellStyle name="SAPBEXexcCritical5 5 2 4 3" xfId="10220" xr:uid="{00000000-0005-0000-0000-000068200000}"/>
    <cellStyle name="SAPBEXexcCritical5 5 2 4 4" xfId="12987" xr:uid="{00000000-0005-0000-0000-000069200000}"/>
    <cellStyle name="SAPBEXexcCritical5 5 2 4 5" xfId="18272" xr:uid="{00000000-0005-0000-0000-00006A200000}"/>
    <cellStyle name="SAPBEXexcCritical5 5 2 4 6" xfId="23583" xr:uid="{00000000-0005-0000-0000-00006B200000}"/>
    <cellStyle name="SAPBEXexcCritical5 5 2 4 7" xfId="28782" xr:uid="{00000000-0005-0000-0000-00006C200000}"/>
    <cellStyle name="SAPBEXexcCritical5 5 2 5" xfId="1757" xr:uid="{00000000-0005-0000-0000-00006D200000}"/>
    <cellStyle name="SAPBEXexcCritical5 5 2 5 2" xfId="10218" xr:uid="{00000000-0005-0000-0000-00006E200000}"/>
    <cellStyle name="SAPBEXexcCritical5 5 2 5 3" xfId="12989" xr:uid="{00000000-0005-0000-0000-00006F200000}"/>
    <cellStyle name="SAPBEXexcCritical5 5 2 5 4" xfId="18274" xr:uid="{00000000-0005-0000-0000-000070200000}"/>
    <cellStyle name="SAPBEXexcCritical5 5 2 5 5" xfId="23585" xr:uid="{00000000-0005-0000-0000-000071200000}"/>
    <cellStyle name="SAPBEXexcCritical5 5 2 5 6" xfId="28784" xr:uid="{00000000-0005-0000-0000-000072200000}"/>
    <cellStyle name="SAPBEXexcCritical5 5 2 6" xfId="10228" xr:uid="{00000000-0005-0000-0000-000073200000}"/>
    <cellStyle name="SAPBEXexcCritical5 5 2 7" xfId="12978" xr:uid="{00000000-0005-0000-0000-000074200000}"/>
    <cellStyle name="SAPBEXexcCritical5 5 2 8" xfId="18263" xr:uid="{00000000-0005-0000-0000-000075200000}"/>
    <cellStyle name="SAPBEXexcCritical5 5 2 9" xfId="23574" xr:uid="{00000000-0005-0000-0000-000076200000}"/>
    <cellStyle name="SAPBEXexcCritical5 5 3" xfId="1758" xr:uid="{00000000-0005-0000-0000-000077200000}"/>
    <cellStyle name="SAPBEXexcCritical5 5 3 2" xfId="1759" xr:uid="{00000000-0005-0000-0000-000078200000}"/>
    <cellStyle name="SAPBEXexcCritical5 5 3 2 2" xfId="1760" xr:uid="{00000000-0005-0000-0000-000079200000}"/>
    <cellStyle name="SAPBEXexcCritical5 5 3 2 2 2" xfId="10215" xr:uid="{00000000-0005-0000-0000-00007A200000}"/>
    <cellStyle name="SAPBEXexcCritical5 5 3 2 2 3" xfId="12992" xr:uid="{00000000-0005-0000-0000-00007B200000}"/>
    <cellStyle name="SAPBEXexcCritical5 5 3 2 2 4" xfId="18277" xr:uid="{00000000-0005-0000-0000-00007C200000}"/>
    <cellStyle name="SAPBEXexcCritical5 5 3 2 2 5" xfId="23588" xr:uid="{00000000-0005-0000-0000-00007D200000}"/>
    <cellStyle name="SAPBEXexcCritical5 5 3 2 2 6" xfId="28787" xr:uid="{00000000-0005-0000-0000-00007E200000}"/>
    <cellStyle name="SAPBEXexcCritical5 5 3 2 3" xfId="10216" xr:uid="{00000000-0005-0000-0000-00007F200000}"/>
    <cellStyle name="SAPBEXexcCritical5 5 3 2 4" xfId="12991" xr:uid="{00000000-0005-0000-0000-000080200000}"/>
    <cellStyle name="SAPBEXexcCritical5 5 3 2 5" xfId="18276" xr:uid="{00000000-0005-0000-0000-000081200000}"/>
    <cellStyle name="SAPBEXexcCritical5 5 3 2 6" xfId="23587" xr:uid="{00000000-0005-0000-0000-000082200000}"/>
    <cellStyle name="SAPBEXexcCritical5 5 3 2 7" xfId="28786" xr:uid="{00000000-0005-0000-0000-000083200000}"/>
    <cellStyle name="SAPBEXexcCritical5 5 3 3" xfId="1761" xr:uid="{00000000-0005-0000-0000-000084200000}"/>
    <cellStyle name="SAPBEXexcCritical5 5 3 3 2" xfId="10214" xr:uid="{00000000-0005-0000-0000-000085200000}"/>
    <cellStyle name="SAPBEXexcCritical5 5 3 3 3" xfId="12993" xr:uid="{00000000-0005-0000-0000-000086200000}"/>
    <cellStyle name="SAPBEXexcCritical5 5 3 3 4" xfId="18278" xr:uid="{00000000-0005-0000-0000-000087200000}"/>
    <cellStyle name="SAPBEXexcCritical5 5 3 3 5" xfId="23589" xr:uid="{00000000-0005-0000-0000-000088200000}"/>
    <cellStyle name="SAPBEXexcCritical5 5 3 3 6" xfId="28788" xr:uid="{00000000-0005-0000-0000-000089200000}"/>
    <cellStyle name="SAPBEXexcCritical5 5 3 4" xfId="10217" xr:uid="{00000000-0005-0000-0000-00008A200000}"/>
    <cellStyle name="SAPBEXexcCritical5 5 3 5" xfId="12990" xr:uid="{00000000-0005-0000-0000-00008B200000}"/>
    <cellStyle name="SAPBEXexcCritical5 5 3 6" xfId="18275" xr:uid="{00000000-0005-0000-0000-00008C200000}"/>
    <cellStyle name="SAPBEXexcCritical5 5 3 7" xfId="23586" xr:uid="{00000000-0005-0000-0000-00008D200000}"/>
    <cellStyle name="SAPBEXexcCritical5 5 3 8" xfId="28785" xr:uid="{00000000-0005-0000-0000-00008E200000}"/>
    <cellStyle name="SAPBEXexcCritical5 5 4" xfId="1762" xr:uid="{00000000-0005-0000-0000-00008F200000}"/>
    <cellStyle name="SAPBEXexcCritical5 5 4 2" xfId="1763" xr:uid="{00000000-0005-0000-0000-000090200000}"/>
    <cellStyle name="SAPBEXexcCritical5 5 4 2 2" xfId="1764" xr:uid="{00000000-0005-0000-0000-000091200000}"/>
    <cellStyle name="SAPBEXexcCritical5 5 4 2 2 2" xfId="10211" xr:uid="{00000000-0005-0000-0000-000092200000}"/>
    <cellStyle name="SAPBEXexcCritical5 5 4 2 2 3" xfId="12996" xr:uid="{00000000-0005-0000-0000-000093200000}"/>
    <cellStyle name="SAPBEXexcCritical5 5 4 2 2 4" xfId="18281" xr:uid="{00000000-0005-0000-0000-000094200000}"/>
    <cellStyle name="SAPBEXexcCritical5 5 4 2 2 5" xfId="23592" xr:uid="{00000000-0005-0000-0000-000095200000}"/>
    <cellStyle name="SAPBEXexcCritical5 5 4 2 2 6" xfId="28791" xr:uid="{00000000-0005-0000-0000-000096200000}"/>
    <cellStyle name="SAPBEXexcCritical5 5 4 2 3" xfId="10212" xr:uid="{00000000-0005-0000-0000-000097200000}"/>
    <cellStyle name="SAPBEXexcCritical5 5 4 2 4" xfId="12995" xr:uid="{00000000-0005-0000-0000-000098200000}"/>
    <cellStyle name="SAPBEXexcCritical5 5 4 2 5" xfId="18280" xr:uid="{00000000-0005-0000-0000-000099200000}"/>
    <cellStyle name="SAPBEXexcCritical5 5 4 2 6" xfId="23591" xr:uid="{00000000-0005-0000-0000-00009A200000}"/>
    <cellStyle name="SAPBEXexcCritical5 5 4 2 7" xfId="28790" xr:uid="{00000000-0005-0000-0000-00009B200000}"/>
    <cellStyle name="SAPBEXexcCritical5 5 4 3" xfId="1765" xr:uid="{00000000-0005-0000-0000-00009C200000}"/>
    <cellStyle name="SAPBEXexcCritical5 5 4 3 2" xfId="10210" xr:uid="{00000000-0005-0000-0000-00009D200000}"/>
    <cellStyle name="SAPBEXexcCritical5 5 4 3 3" xfId="12997" xr:uid="{00000000-0005-0000-0000-00009E200000}"/>
    <cellStyle name="SAPBEXexcCritical5 5 4 3 4" xfId="18282" xr:uid="{00000000-0005-0000-0000-00009F200000}"/>
    <cellStyle name="SAPBEXexcCritical5 5 4 3 5" xfId="23593" xr:uid="{00000000-0005-0000-0000-0000A0200000}"/>
    <cellStyle name="SAPBEXexcCritical5 5 4 3 6" xfId="28792" xr:uid="{00000000-0005-0000-0000-0000A1200000}"/>
    <cellStyle name="SAPBEXexcCritical5 5 4 4" xfId="10213" xr:uid="{00000000-0005-0000-0000-0000A2200000}"/>
    <cellStyle name="SAPBEXexcCritical5 5 4 5" xfId="12994" xr:uid="{00000000-0005-0000-0000-0000A3200000}"/>
    <cellStyle name="SAPBEXexcCritical5 5 4 6" xfId="18279" xr:uid="{00000000-0005-0000-0000-0000A4200000}"/>
    <cellStyle name="SAPBEXexcCritical5 5 4 7" xfId="23590" xr:uid="{00000000-0005-0000-0000-0000A5200000}"/>
    <cellStyle name="SAPBEXexcCritical5 5 4 8" xfId="28789" xr:uid="{00000000-0005-0000-0000-0000A6200000}"/>
    <cellStyle name="SAPBEXexcCritical5 5 5" xfId="1766" xr:uid="{00000000-0005-0000-0000-0000A7200000}"/>
    <cellStyle name="SAPBEXexcCritical5 5 5 2" xfId="10209" xr:uid="{00000000-0005-0000-0000-0000A8200000}"/>
    <cellStyle name="SAPBEXexcCritical5 5 5 3" xfId="12998" xr:uid="{00000000-0005-0000-0000-0000A9200000}"/>
    <cellStyle name="SAPBEXexcCritical5 5 5 4" xfId="18283" xr:uid="{00000000-0005-0000-0000-0000AA200000}"/>
    <cellStyle name="SAPBEXexcCritical5 5 5 5" xfId="23594" xr:uid="{00000000-0005-0000-0000-0000AB200000}"/>
    <cellStyle name="SAPBEXexcCritical5 5 5 6" xfId="28793" xr:uid="{00000000-0005-0000-0000-0000AC200000}"/>
    <cellStyle name="SAPBEXexcCritical5 5 6" xfId="10229" xr:uid="{00000000-0005-0000-0000-0000AD200000}"/>
    <cellStyle name="SAPBEXexcCritical5 5 7" xfId="12977" xr:uid="{00000000-0005-0000-0000-0000AE200000}"/>
    <cellStyle name="SAPBEXexcCritical5 5 8" xfId="18262" xr:uid="{00000000-0005-0000-0000-0000AF200000}"/>
    <cellStyle name="SAPBEXexcCritical5 5 9" xfId="23573" xr:uid="{00000000-0005-0000-0000-0000B0200000}"/>
    <cellStyle name="SAPBEXexcCritical5 6" xfId="1767" xr:uid="{00000000-0005-0000-0000-0000B1200000}"/>
    <cellStyle name="SAPBEXexcCritical5 6 10" xfId="28794" xr:uid="{00000000-0005-0000-0000-0000B2200000}"/>
    <cellStyle name="SAPBEXexcCritical5 6 2" xfId="1768" xr:uid="{00000000-0005-0000-0000-0000B3200000}"/>
    <cellStyle name="SAPBEXexcCritical5 6 2 2" xfId="1769" xr:uid="{00000000-0005-0000-0000-0000B4200000}"/>
    <cellStyle name="SAPBEXexcCritical5 6 2 2 2" xfId="1770" xr:uid="{00000000-0005-0000-0000-0000B5200000}"/>
    <cellStyle name="SAPBEXexcCritical5 6 2 2 2 2" xfId="10205" xr:uid="{00000000-0005-0000-0000-0000B6200000}"/>
    <cellStyle name="SAPBEXexcCritical5 6 2 2 2 3" xfId="13002" xr:uid="{00000000-0005-0000-0000-0000B7200000}"/>
    <cellStyle name="SAPBEXexcCritical5 6 2 2 2 4" xfId="18287" xr:uid="{00000000-0005-0000-0000-0000B8200000}"/>
    <cellStyle name="SAPBEXexcCritical5 6 2 2 2 5" xfId="23598" xr:uid="{00000000-0005-0000-0000-0000B9200000}"/>
    <cellStyle name="SAPBEXexcCritical5 6 2 2 2 6" xfId="28797" xr:uid="{00000000-0005-0000-0000-0000BA200000}"/>
    <cellStyle name="SAPBEXexcCritical5 6 2 2 3" xfId="10206" xr:uid="{00000000-0005-0000-0000-0000BB200000}"/>
    <cellStyle name="SAPBEXexcCritical5 6 2 2 4" xfId="13001" xr:uid="{00000000-0005-0000-0000-0000BC200000}"/>
    <cellStyle name="SAPBEXexcCritical5 6 2 2 5" xfId="18286" xr:uid="{00000000-0005-0000-0000-0000BD200000}"/>
    <cellStyle name="SAPBEXexcCritical5 6 2 2 6" xfId="23597" xr:uid="{00000000-0005-0000-0000-0000BE200000}"/>
    <cellStyle name="SAPBEXexcCritical5 6 2 2 7" xfId="28796" xr:uid="{00000000-0005-0000-0000-0000BF200000}"/>
    <cellStyle name="SAPBEXexcCritical5 6 2 3" xfId="1771" xr:uid="{00000000-0005-0000-0000-0000C0200000}"/>
    <cellStyle name="SAPBEXexcCritical5 6 2 3 2" xfId="10204" xr:uid="{00000000-0005-0000-0000-0000C1200000}"/>
    <cellStyle name="SAPBEXexcCritical5 6 2 3 3" xfId="13003" xr:uid="{00000000-0005-0000-0000-0000C2200000}"/>
    <cellStyle name="SAPBEXexcCritical5 6 2 3 4" xfId="18288" xr:uid="{00000000-0005-0000-0000-0000C3200000}"/>
    <cellStyle name="SAPBEXexcCritical5 6 2 3 5" xfId="23599" xr:uid="{00000000-0005-0000-0000-0000C4200000}"/>
    <cellStyle name="SAPBEXexcCritical5 6 2 3 6" xfId="28798" xr:uid="{00000000-0005-0000-0000-0000C5200000}"/>
    <cellStyle name="SAPBEXexcCritical5 6 2 4" xfId="10207" xr:uid="{00000000-0005-0000-0000-0000C6200000}"/>
    <cellStyle name="SAPBEXexcCritical5 6 2 5" xfId="13000" xr:uid="{00000000-0005-0000-0000-0000C7200000}"/>
    <cellStyle name="SAPBEXexcCritical5 6 2 6" xfId="18285" xr:uid="{00000000-0005-0000-0000-0000C8200000}"/>
    <cellStyle name="SAPBEXexcCritical5 6 2 7" xfId="23596" xr:uid="{00000000-0005-0000-0000-0000C9200000}"/>
    <cellStyle name="SAPBEXexcCritical5 6 2 8" xfId="28795" xr:uid="{00000000-0005-0000-0000-0000CA200000}"/>
    <cellStyle name="SAPBEXexcCritical5 6 3" xfId="1772" xr:uid="{00000000-0005-0000-0000-0000CB200000}"/>
    <cellStyle name="SAPBEXexcCritical5 6 3 2" xfId="1773" xr:uid="{00000000-0005-0000-0000-0000CC200000}"/>
    <cellStyle name="SAPBEXexcCritical5 6 3 2 2" xfId="10202" xr:uid="{00000000-0005-0000-0000-0000CD200000}"/>
    <cellStyle name="SAPBEXexcCritical5 6 3 2 3" xfId="13005" xr:uid="{00000000-0005-0000-0000-0000CE200000}"/>
    <cellStyle name="SAPBEXexcCritical5 6 3 2 4" xfId="18290" xr:uid="{00000000-0005-0000-0000-0000CF200000}"/>
    <cellStyle name="SAPBEXexcCritical5 6 3 2 5" xfId="23601" xr:uid="{00000000-0005-0000-0000-0000D0200000}"/>
    <cellStyle name="SAPBEXexcCritical5 6 3 2 6" xfId="28800" xr:uid="{00000000-0005-0000-0000-0000D1200000}"/>
    <cellStyle name="SAPBEXexcCritical5 6 3 3" xfId="10203" xr:uid="{00000000-0005-0000-0000-0000D2200000}"/>
    <cellStyle name="SAPBEXexcCritical5 6 3 4" xfId="13004" xr:uid="{00000000-0005-0000-0000-0000D3200000}"/>
    <cellStyle name="SAPBEXexcCritical5 6 3 5" xfId="18289" xr:uid="{00000000-0005-0000-0000-0000D4200000}"/>
    <cellStyle name="SAPBEXexcCritical5 6 3 6" xfId="23600" xr:uid="{00000000-0005-0000-0000-0000D5200000}"/>
    <cellStyle name="SAPBEXexcCritical5 6 3 7" xfId="28799" xr:uid="{00000000-0005-0000-0000-0000D6200000}"/>
    <cellStyle name="SAPBEXexcCritical5 6 4" xfId="1774" xr:uid="{00000000-0005-0000-0000-0000D7200000}"/>
    <cellStyle name="SAPBEXexcCritical5 6 4 2" xfId="1775" xr:uid="{00000000-0005-0000-0000-0000D8200000}"/>
    <cellStyle name="SAPBEXexcCritical5 6 4 2 2" xfId="10200" xr:uid="{00000000-0005-0000-0000-0000D9200000}"/>
    <cellStyle name="SAPBEXexcCritical5 6 4 2 3" xfId="13007" xr:uid="{00000000-0005-0000-0000-0000DA200000}"/>
    <cellStyle name="SAPBEXexcCritical5 6 4 2 4" xfId="18292" xr:uid="{00000000-0005-0000-0000-0000DB200000}"/>
    <cellStyle name="SAPBEXexcCritical5 6 4 2 5" xfId="23603" xr:uid="{00000000-0005-0000-0000-0000DC200000}"/>
    <cellStyle name="SAPBEXexcCritical5 6 4 2 6" xfId="28802" xr:uid="{00000000-0005-0000-0000-0000DD200000}"/>
    <cellStyle name="SAPBEXexcCritical5 6 4 3" xfId="10201" xr:uid="{00000000-0005-0000-0000-0000DE200000}"/>
    <cellStyle name="SAPBEXexcCritical5 6 4 4" xfId="13006" xr:uid="{00000000-0005-0000-0000-0000DF200000}"/>
    <cellStyle name="SAPBEXexcCritical5 6 4 5" xfId="18291" xr:uid="{00000000-0005-0000-0000-0000E0200000}"/>
    <cellStyle name="SAPBEXexcCritical5 6 4 6" xfId="23602" xr:uid="{00000000-0005-0000-0000-0000E1200000}"/>
    <cellStyle name="SAPBEXexcCritical5 6 4 7" xfId="28801" xr:uid="{00000000-0005-0000-0000-0000E2200000}"/>
    <cellStyle name="SAPBEXexcCritical5 6 5" xfId="1776" xr:uid="{00000000-0005-0000-0000-0000E3200000}"/>
    <cellStyle name="SAPBEXexcCritical5 6 5 2" xfId="10199" xr:uid="{00000000-0005-0000-0000-0000E4200000}"/>
    <cellStyle name="SAPBEXexcCritical5 6 5 3" xfId="13008" xr:uid="{00000000-0005-0000-0000-0000E5200000}"/>
    <cellStyle name="SAPBEXexcCritical5 6 5 4" xfId="18293" xr:uid="{00000000-0005-0000-0000-0000E6200000}"/>
    <cellStyle name="SAPBEXexcCritical5 6 5 5" xfId="23604" xr:uid="{00000000-0005-0000-0000-0000E7200000}"/>
    <cellStyle name="SAPBEXexcCritical5 6 5 6" xfId="28803" xr:uid="{00000000-0005-0000-0000-0000E8200000}"/>
    <cellStyle name="SAPBEXexcCritical5 6 6" xfId="10208" xr:uid="{00000000-0005-0000-0000-0000E9200000}"/>
    <cellStyle name="SAPBEXexcCritical5 6 7" xfId="12999" xr:uid="{00000000-0005-0000-0000-0000EA200000}"/>
    <cellStyle name="SAPBEXexcCritical5 6 8" xfId="18284" xr:uid="{00000000-0005-0000-0000-0000EB200000}"/>
    <cellStyle name="SAPBEXexcCritical5 6 9" xfId="23595" xr:uid="{00000000-0005-0000-0000-0000EC200000}"/>
    <cellStyle name="SAPBEXexcCritical5 7" xfId="1777" xr:uid="{00000000-0005-0000-0000-0000ED200000}"/>
    <cellStyle name="SAPBEXexcCritical5 7 2" xfId="1778" xr:uid="{00000000-0005-0000-0000-0000EE200000}"/>
    <cellStyle name="SAPBEXexcCritical5 7 2 2" xfId="1779" xr:uid="{00000000-0005-0000-0000-0000EF200000}"/>
    <cellStyle name="SAPBEXexcCritical5 7 2 2 2" xfId="10196" xr:uid="{00000000-0005-0000-0000-0000F0200000}"/>
    <cellStyle name="SAPBEXexcCritical5 7 2 2 3" xfId="13011" xr:uid="{00000000-0005-0000-0000-0000F1200000}"/>
    <cellStyle name="SAPBEXexcCritical5 7 2 2 4" xfId="18296" xr:uid="{00000000-0005-0000-0000-0000F2200000}"/>
    <cellStyle name="SAPBEXexcCritical5 7 2 2 5" xfId="23607" xr:uid="{00000000-0005-0000-0000-0000F3200000}"/>
    <cellStyle name="SAPBEXexcCritical5 7 2 2 6" xfId="28806" xr:uid="{00000000-0005-0000-0000-0000F4200000}"/>
    <cellStyle name="SAPBEXexcCritical5 7 2 3" xfId="10197" xr:uid="{00000000-0005-0000-0000-0000F5200000}"/>
    <cellStyle name="SAPBEXexcCritical5 7 2 4" xfId="13010" xr:uid="{00000000-0005-0000-0000-0000F6200000}"/>
    <cellStyle name="SAPBEXexcCritical5 7 2 5" xfId="18295" xr:uid="{00000000-0005-0000-0000-0000F7200000}"/>
    <cellStyle name="SAPBEXexcCritical5 7 2 6" xfId="23606" xr:uid="{00000000-0005-0000-0000-0000F8200000}"/>
    <cellStyle name="SAPBEXexcCritical5 7 2 7" xfId="28805" xr:uid="{00000000-0005-0000-0000-0000F9200000}"/>
    <cellStyle name="SAPBEXexcCritical5 7 3" xfId="1780" xr:uid="{00000000-0005-0000-0000-0000FA200000}"/>
    <cellStyle name="SAPBEXexcCritical5 7 3 2" xfId="10195" xr:uid="{00000000-0005-0000-0000-0000FB200000}"/>
    <cellStyle name="SAPBEXexcCritical5 7 3 3" xfId="13012" xr:uid="{00000000-0005-0000-0000-0000FC200000}"/>
    <cellStyle name="SAPBEXexcCritical5 7 3 4" xfId="18297" xr:uid="{00000000-0005-0000-0000-0000FD200000}"/>
    <cellStyle name="SAPBEXexcCritical5 7 3 5" xfId="23608" xr:uid="{00000000-0005-0000-0000-0000FE200000}"/>
    <cellStyle name="SAPBEXexcCritical5 7 3 6" xfId="28807" xr:uid="{00000000-0005-0000-0000-0000FF200000}"/>
    <cellStyle name="SAPBEXexcCritical5 7 4" xfId="10198" xr:uid="{00000000-0005-0000-0000-000000210000}"/>
    <cellStyle name="SAPBEXexcCritical5 7 5" xfId="13009" xr:uid="{00000000-0005-0000-0000-000001210000}"/>
    <cellStyle name="SAPBEXexcCritical5 7 6" xfId="18294" xr:uid="{00000000-0005-0000-0000-000002210000}"/>
    <cellStyle name="SAPBEXexcCritical5 7 7" xfId="23605" xr:uid="{00000000-0005-0000-0000-000003210000}"/>
    <cellStyle name="SAPBEXexcCritical5 7 8" xfId="28804" xr:uid="{00000000-0005-0000-0000-000004210000}"/>
    <cellStyle name="SAPBEXexcCritical5 8" xfId="1781" xr:uid="{00000000-0005-0000-0000-000005210000}"/>
    <cellStyle name="SAPBEXexcCritical5 8 2" xfId="1782" xr:uid="{00000000-0005-0000-0000-000006210000}"/>
    <cellStyle name="SAPBEXexcCritical5 8 2 2" xfId="10193" xr:uid="{00000000-0005-0000-0000-000007210000}"/>
    <cellStyle name="SAPBEXexcCritical5 8 2 3" xfId="13014" xr:uid="{00000000-0005-0000-0000-000008210000}"/>
    <cellStyle name="SAPBEXexcCritical5 8 2 4" xfId="18299" xr:uid="{00000000-0005-0000-0000-000009210000}"/>
    <cellStyle name="SAPBEXexcCritical5 8 2 5" xfId="23610" xr:uid="{00000000-0005-0000-0000-00000A210000}"/>
    <cellStyle name="SAPBEXexcCritical5 8 2 6" xfId="28809" xr:uid="{00000000-0005-0000-0000-00000B210000}"/>
    <cellStyle name="SAPBEXexcCritical5 8 3" xfId="10194" xr:uid="{00000000-0005-0000-0000-00000C210000}"/>
    <cellStyle name="SAPBEXexcCritical5 8 4" xfId="13013" xr:uid="{00000000-0005-0000-0000-00000D210000}"/>
    <cellStyle name="SAPBEXexcCritical5 8 5" xfId="18298" xr:uid="{00000000-0005-0000-0000-00000E210000}"/>
    <cellStyle name="SAPBEXexcCritical5 8 6" xfId="23609" xr:uid="{00000000-0005-0000-0000-00000F210000}"/>
    <cellStyle name="SAPBEXexcCritical5 8 7" xfId="28808" xr:uid="{00000000-0005-0000-0000-000010210000}"/>
    <cellStyle name="SAPBEXexcCritical5 9" xfId="11718" xr:uid="{00000000-0005-0000-0000-000011210000}"/>
    <cellStyle name="SAPBEXexcCritical6" xfId="90" xr:uid="{00000000-0005-0000-0000-000012210000}"/>
    <cellStyle name="SAPBEXexcCritical6 10" xfId="6301" xr:uid="{00000000-0005-0000-0000-000013210000}"/>
    <cellStyle name="SAPBEXexcCritical6 11" xfId="17074" xr:uid="{00000000-0005-0000-0000-000014210000}"/>
    <cellStyle name="SAPBEXexcCritical6 12" xfId="22355" xr:uid="{00000000-0005-0000-0000-000015210000}"/>
    <cellStyle name="SAPBEXexcCritical6 13" xfId="27666" xr:uid="{00000000-0005-0000-0000-000016210000}"/>
    <cellStyle name="SAPBEXexcCritical6 2" xfId="1783" xr:uid="{00000000-0005-0000-0000-000017210000}"/>
    <cellStyle name="SAPBEXexcCritical6 2 10" xfId="28810" xr:uid="{00000000-0005-0000-0000-000018210000}"/>
    <cellStyle name="SAPBEXexcCritical6 2 2" xfId="1784" xr:uid="{00000000-0005-0000-0000-000019210000}"/>
    <cellStyle name="SAPBEXexcCritical6 2 2 2" xfId="1785" xr:uid="{00000000-0005-0000-0000-00001A210000}"/>
    <cellStyle name="SAPBEXexcCritical6 2 2 2 10" xfId="28812" xr:uid="{00000000-0005-0000-0000-00001B210000}"/>
    <cellStyle name="SAPBEXexcCritical6 2 2 2 2" xfId="1786" xr:uid="{00000000-0005-0000-0000-00001C210000}"/>
    <cellStyle name="SAPBEXexcCritical6 2 2 2 2 2" xfId="1787" xr:uid="{00000000-0005-0000-0000-00001D210000}"/>
    <cellStyle name="SAPBEXexcCritical6 2 2 2 2 2 2" xfId="1788" xr:uid="{00000000-0005-0000-0000-00001E210000}"/>
    <cellStyle name="SAPBEXexcCritical6 2 2 2 2 2 2 2" xfId="10187" xr:uid="{00000000-0005-0000-0000-00001F210000}"/>
    <cellStyle name="SAPBEXexcCritical6 2 2 2 2 2 2 3" xfId="13020" xr:uid="{00000000-0005-0000-0000-000020210000}"/>
    <cellStyle name="SAPBEXexcCritical6 2 2 2 2 2 2 4" xfId="18305" xr:uid="{00000000-0005-0000-0000-000021210000}"/>
    <cellStyle name="SAPBEXexcCritical6 2 2 2 2 2 2 5" xfId="23616" xr:uid="{00000000-0005-0000-0000-000022210000}"/>
    <cellStyle name="SAPBEXexcCritical6 2 2 2 2 2 2 6" xfId="28815" xr:uid="{00000000-0005-0000-0000-000023210000}"/>
    <cellStyle name="SAPBEXexcCritical6 2 2 2 2 2 3" xfId="10188" xr:uid="{00000000-0005-0000-0000-000024210000}"/>
    <cellStyle name="SAPBEXexcCritical6 2 2 2 2 2 4" xfId="13019" xr:uid="{00000000-0005-0000-0000-000025210000}"/>
    <cellStyle name="SAPBEXexcCritical6 2 2 2 2 2 5" xfId="18304" xr:uid="{00000000-0005-0000-0000-000026210000}"/>
    <cellStyle name="SAPBEXexcCritical6 2 2 2 2 2 6" xfId="23615" xr:uid="{00000000-0005-0000-0000-000027210000}"/>
    <cellStyle name="SAPBEXexcCritical6 2 2 2 2 2 7" xfId="28814" xr:uid="{00000000-0005-0000-0000-000028210000}"/>
    <cellStyle name="SAPBEXexcCritical6 2 2 2 2 3" xfId="1789" xr:uid="{00000000-0005-0000-0000-000029210000}"/>
    <cellStyle name="SAPBEXexcCritical6 2 2 2 2 3 2" xfId="10186" xr:uid="{00000000-0005-0000-0000-00002A210000}"/>
    <cellStyle name="SAPBEXexcCritical6 2 2 2 2 3 3" xfId="13021" xr:uid="{00000000-0005-0000-0000-00002B210000}"/>
    <cellStyle name="SAPBEXexcCritical6 2 2 2 2 3 4" xfId="18306" xr:uid="{00000000-0005-0000-0000-00002C210000}"/>
    <cellStyle name="SAPBEXexcCritical6 2 2 2 2 3 5" xfId="23617" xr:uid="{00000000-0005-0000-0000-00002D210000}"/>
    <cellStyle name="SAPBEXexcCritical6 2 2 2 2 3 6" xfId="28816" xr:uid="{00000000-0005-0000-0000-00002E210000}"/>
    <cellStyle name="SAPBEXexcCritical6 2 2 2 2 4" xfId="10189" xr:uid="{00000000-0005-0000-0000-00002F210000}"/>
    <cellStyle name="SAPBEXexcCritical6 2 2 2 2 5" xfId="13018" xr:uid="{00000000-0005-0000-0000-000030210000}"/>
    <cellStyle name="SAPBEXexcCritical6 2 2 2 2 6" xfId="18303" xr:uid="{00000000-0005-0000-0000-000031210000}"/>
    <cellStyle name="SAPBEXexcCritical6 2 2 2 2 7" xfId="23614" xr:uid="{00000000-0005-0000-0000-000032210000}"/>
    <cellStyle name="SAPBEXexcCritical6 2 2 2 2 8" xfId="28813" xr:uid="{00000000-0005-0000-0000-000033210000}"/>
    <cellStyle name="SAPBEXexcCritical6 2 2 2 3" xfId="1790" xr:uid="{00000000-0005-0000-0000-000034210000}"/>
    <cellStyle name="SAPBEXexcCritical6 2 2 2 3 2" xfId="1791" xr:uid="{00000000-0005-0000-0000-000035210000}"/>
    <cellStyle name="SAPBEXexcCritical6 2 2 2 3 2 2" xfId="1792" xr:uid="{00000000-0005-0000-0000-000036210000}"/>
    <cellStyle name="SAPBEXexcCritical6 2 2 2 3 2 2 2" xfId="10183" xr:uid="{00000000-0005-0000-0000-000037210000}"/>
    <cellStyle name="SAPBEXexcCritical6 2 2 2 3 2 2 3" xfId="13024" xr:uid="{00000000-0005-0000-0000-000038210000}"/>
    <cellStyle name="SAPBEXexcCritical6 2 2 2 3 2 2 4" xfId="18309" xr:uid="{00000000-0005-0000-0000-000039210000}"/>
    <cellStyle name="SAPBEXexcCritical6 2 2 2 3 2 2 5" xfId="23620" xr:uid="{00000000-0005-0000-0000-00003A210000}"/>
    <cellStyle name="SAPBEXexcCritical6 2 2 2 3 2 2 6" xfId="28819" xr:uid="{00000000-0005-0000-0000-00003B210000}"/>
    <cellStyle name="SAPBEXexcCritical6 2 2 2 3 2 3" xfId="10184" xr:uid="{00000000-0005-0000-0000-00003C210000}"/>
    <cellStyle name="SAPBEXexcCritical6 2 2 2 3 2 4" xfId="13023" xr:uid="{00000000-0005-0000-0000-00003D210000}"/>
    <cellStyle name="SAPBEXexcCritical6 2 2 2 3 2 5" xfId="18308" xr:uid="{00000000-0005-0000-0000-00003E210000}"/>
    <cellStyle name="SAPBEXexcCritical6 2 2 2 3 2 6" xfId="23619" xr:uid="{00000000-0005-0000-0000-00003F210000}"/>
    <cellStyle name="SAPBEXexcCritical6 2 2 2 3 2 7" xfId="28818" xr:uid="{00000000-0005-0000-0000-000040210000}"/>
    <cellStyle name="SAPBEXexcCritical6 2 2 2 3 3" xfId="1793" xr:uid="{00000000-0005-0000-0000-000041210000}"/>
    <cellStyle name="SAPBEXexcCritical6 2 2 2 3 3 2" xfId="10182" xr:uid="{00000000-0005-0000-0000-000042210000}"/>
    <cellStyle name="SAPBEXexcCritical6 2 2 2 3 3 3" xfId="13025" xr:uid="{00000000-0005-0000-0000-000043210000}"/>
    <cellStyle name="SAPBEXexcCritical6 2 2 2 3 3 4" xfId="18310" xr:uid="{00000000-0005-0000-0000-000044210000}"/>
    <cellStyle name="SAPBEXexcCritical6 2 2 2 3 3 5" xfId="23621" xr:uid="{00000000-0005-0000-0000-000045210000}"/>
    <cellStyle name="SAPBEXexcCritical6 2 2 2 3 3 6" xfId="28820" xr:uid="{00000000-0005-0000-0000-000046210000}"/>
    <cellStyle name="SAPBEXexcCritical6 2 2 2 3 4" xfId="10185" xr:uid="{00000000-0005-0000-0000-000047210000}"/>
    <cellStyle name="SAPBEXexcCritical6 2 2 2 3 5" xfId="13022" xr:uid="{00000000-0005-0000-0000-000048210000}"/>
    <cellStyle name="SAPBEXexcCritical6 2 2 2 3 6" xfId="18307" xr:uid="{00000000-0005-0000-0000-000049210000}"/>
    <cellStyle name="SAPBEXexcCritical6 2 2 2 3 7" xfId="23618" xr:uid="{00000000-0005-0000-0000-00004A210000}"/>
    <cellStyle name="SAPBEXexcCritical6 2 2 2 3 8" xfId="28817" xr:uid="{00000000-0005-0000-0000-00004B210000}"/>
    <cellStyle name="SAPBEXexcCritical6 2 2 2 4" xfId="1794" xr:uid="{00000000-0005-0000-0000-00004C210000}"/>
    <cellStyle name="SAPBEXexcCritical6 2 2 2 4 2" xfId="1795" xr:uid="{00000000-0005-0000-0000-00004D210000}"/>
    <cellStyle name="SAPBEXexcCritical6 2 2 2 4 2 2" xfId="10180" xr:uid="{00000000-0005-0000-0000-00004E210000}"/>
    <cellStyle name="SAPBEXexcCritical6 2 2 2 4 2 3" xfId="13027" xr:uid="{00000000-0005-0000-0000-00004F210000}"/>
    <cellStyle name="SAPBEXexcCritical6 2 2 2 4 2 4" xfId="18312" xr:uid="{00000000-0005-0000-0000-000050210000}"/>
    <cellStyle name="SAPBEXexcCritical6 2 2 2 4 2 5" xfId="23623" xr:uid="{00000000-0005-0000-0000-000051210000}"/>
    <cellStyle name="SAPBEXexcCritical6 2 2 2 4 2 6" xfId="28822" xr:uid="{00000000-0005-0000-0000-000052210000}"/>
    <cellStyle name="SAPBEXexcCritical6 2 2 2 4 3" xfId="10181" xr:uid="{00000000-0005-0000-0000-000053210000}"/>
    <cellStyle name="SAPBEXexcCritical6 2 2 2 4 4" xfId="13026" xr:uid="{00000000-0005-0000-0000-000054210000}"/>
    <cellStyle name="SAPBEXexcCritical6 2 2 2 4 5" xfId="18311" xr:uid="{00000000-0005-0000-0000-000055210000}"/>
    <cellStyle name="SAPBEXexcCritical6 2 2 2 4 6" xfId="23622" xr:uid="{00000000-0005-0000-0000-000056210000}"/>
    <cellStyle name="SAPBEXexcCritical6 2 2 2 4 7" xfId="28821" xr:uid="{00000000-0005-0000-0000-000057210000}"/>
    <cellStyle name="SAPBEXexcCritical6 2 2 2 5" xfId="1796" xr:uid="{00000000-0005-0000-0000-000058210000}"/>
    <cellStyle name="SAPBEXexcCritical6 2 2 2 5 2" xfId="10179" xr:uid="{00000000-0005-0000-0000-000059210000}"/>
    <cellStyle name="SAPBEXexcCritical6 2 2 2 5 3" xfId="13028" xr:uid="{00000000-0005-0000-0000-00005A210000}"/>
    <cellStyle name="SAPBEXexcCritical6 2 2 2 5 4" xfId="18313" xr:uid="{00000000-0005-0000-0000-00005B210000}"/>
    <cellStyle name="SAPBEXexcCritical6 2 2 2 5 5" xfId="23624" xr:uid="{00000000-0005-0000-0000-00005C210000}"/>
    <cellStyle name="SAPBEXexcCritical6 2 2 2 5 6" xfId="28823" xr:uid="{00000000-0005-0000-0000-00005D210000}"/>
    <cellStyle name="SAPBEXexcCritical6 2 2 2 6" xfId="10190" xr:uid="{00000000-0005-0000-0000-00005E210000}"/>
    <cellStyle name="SAPBEXexcCritical6 2 2 2 7" xfId="13017" xr:uid="{00000000-0005-0000-0000-00005F210000}"/>
    <cellStyle name="SAPBEXexcCritical6 2 2 2 8" xfId="18302" xr:uid="{00000000-0005-0000-0000-000060210000}"/>
    <cellStyle name="SAPBEXexcCritical6 2 2 2 9" xfId="23613" xr:uid="{00000000-0005-0000-0000-000061210000}"/>
    <cellStyle name="SAPBEXexcCritical6 2 2 3" xfId="1797" xr:uid="{00000000-0005-0000-0000-000062210000}"/>
    <cellStyle name="SAPBEXexcCritical6 2 2 3 2" xfId="1798" xr:uid="{00000000-0005-0000-0000-000063210000}"/>
    <cellStyle name="SAPBEXexcCritical6 2 2 3 2 2" xfId="1799" xr:uid="{00000000-0005-0000-0000-000064210000}"/>
    <cellStyle name="SAPBEXexcCritical6 2 2 3 2 2 2" xfId="10176" xr:uid="{00000000-0005-0000-0000-000065210000}"/>
    <cellStyle name="SAPBEXexcCritical6 2 2 3 2 2 3" xfId="13031" xr:uid="{00000000-0005-0000-0000-000066210000}"/>
    <cellStyle name="SAPBEXexcCritical6 2 2 3 2 2 4" xfId="18316" xr:uid="{00000000-0005-0000-0000-000067210000}"/>
    <cellStyle name="SAPBEXexcCritical6 2 2 3 2 2 5" xfId="23627" xr:uid="{00000000-0005-0000-0000-000068210000}"/>
    <cellStyle name="SAPBEXexcCritical6 2 2 3 2 2 6" xfId="28826" xr:uid="{00000000-0005-0000-0000-000069210000}"/>
    <cellStyle name="SAPBEXexcCritical6 2 2 3 2 3" xfId="10177" xr:uid="{00000000-0005-0000-0000-00006A210000}"/>
    <cellStyle name="SAPBEXexcCritical6 2 2 3 2 4" xfId="13030" xr:uid="{00000000-0005-0000-0000-00006B210000}"/>
    <cellStyle name="SAPBEXexcCritical6 2 2 3 2 5" xfId="18315" xr:uid="{00000000-0005-0000-0000-00006C210000}"/>
    <cellStyle name="SAPBEXexcCritical6 2 2 3 2 6" xfId="23626" xr:uid="{00000000-0005-0000-0000-00006D210000}"/>
    <cellStyle name="SAPBEXexcCritical6 2 2 3 2 7" xfId="28825" xr:uid="{00000000-0005-0000-0000-00006E210000}"/>
    <cellStyle name="SAPBEXexcCritical6 2 2 3 3" xfId="1800" xr:uid="{00000000-0005-0000-0000-00006F210000}"/>
    <cellStyle name="SAPBEXexcCritical6 2 2 3 3 2" xfId="10175" xr:uid="{00000000-0005-0000-0000-000070210000}"/>
    <cellStyle name="SAPBEXexcCritical6 2 2 3 3 3" xfId="13032" xr:uid="{00000000-0005-0000-0000-000071210000}"/>
    <cellStyle name="SAPBEXexcCritical6 2 2 3 3 4" xfId="18317" xr:uid="{00000000-0005-0000-0000-000072210000}"/>
    <cellStyle name="SAPBEXexcCritical6 2 2 3 3 5" xfId="23628" xr:uid="{00000000-0005-0000-0000-000073210000}"/>
    <cellStyle name="SAPBEXexcCritical6 2 2 3 3 6" xfId="28827" xr:uid="{00000000-0005-0000-0000-000074210000}"/>
    <cellStyle name="SAPBEXexcCritical6 2 2 3 4" xfId="10178" xr:uid="{00000000-0005-0000-0000-000075210000}"/>
    <cellStyle name="SAPBEXexcCritical6 2 2 3 5" xfId="13029" xr:uid="{00000000-0005-0000-0000-000076210000}"/>
    <cellStyle name="SAPBEXexcCritical6 2 2 3 6" xfId="18314" xr:uid="{00000000-0005-0000-0000-000077210000}"/>
    <cellStyle name="SAPBEXexcCritical6 2 2 3 7" xfId="23625" xr:uid="{00000000-0005-0000-0000-000078210000}"/>
    <cellStyle name="SAPBEXexcCritical6 2 2 3 8" xfId="28824" xr:uid="{00000000-0005-0000-0000-000079210000}"/>
    <cellStyle name="SAPBEXexcCritical6 2 2 4" xfId="10191" xr:uid="{00000000-0005-0000-0000-00007A210000}"/>
    <cellStyle name="SAPBEXexcCritical6 2 2 5" xfId="13016" xr:uid="{00000000-0005-0000-0000-00007B210000}"/>
    <cellStyle name="SAPBEXexcCritical6 2 2 6" xfId="18301" xr:uid="{00000000-0005-0000-0000-00007C210000}"/>
    <cellStyle name="SAPBEXexcCritical6 2 2 7" xfId="23612" xr:uid="{00000000-0005-0000-0000-00007D210000}"/>
    <cellStyle name="SAPBEXexcCritical6 2 2 8" xfId="28811" xr:uid="{00000000-0005-0000-0000-00007E210000}"/>
    <cellStyle name="SAPBEXexcCritical6 2 3" xfId="1801" xr:uid="{00000000-0005-0000-0000-00007F210000}"/>
    <cellStyle name="SAPBEXexcCritical6 2 3 10" xfId="28828" xr:uid="{00000000-0005-0000-0000-000080210000}"/>
    <cellStyle name="SAPBEXexcCritical6 2 3 2" xfId="1802" xr:uid="{00000000-0005-0000-0000-000081210000}"/>
    <cellStyle name="SAPBEXexcCritical6 2 3 2 2" xfId="1803" xr:uid="{00000000-0005-0000-0000-000082210000}"/>
    <cellStyle name="SAPBEXexcCritical6 2 3 2 2 2" xfId="1804" xr:uid="{00000000-0005-0000-0000-000083210000}"/>
    <cellStyle name="SAPBEXexcCritical6 2 3 2 2 2 2" xfId="10171" xr:uid="{00000000-0005-0000-0000-000084210000}"/>
    <cellStyle name="SAPBEXexcCritical6 2 3 2 2 2 3" xfId="13036" xr:uid="{00000000-0005-0000-0000-000085210000}"/>
    <cellStyle name="SAPBEXexcCritical6 2 3 2 2 2 4" xfId="18321" xr:uid="{00000000-0005-0000-0000-000086210000}"/>
    <cellStyle name="SAPBEXexcCritical6 2 3 2 2 2 5" xfId="23632" xr:uid="{00000000-0005-0000-0000-000087210000}"/>
    <cellStyle name="SAPBEXexcCritical6 2 3 2 2 2 6" xfId="28831" xr:uid="{00000000-0005-0000-0000-000088210000}"/>
    <cellStyle name="SAPBEXexcCritical6 2 3 2 2 3" xfId="10172" xr:uid="{00000000-0005-0000-0000-000089210000}"/>
    <cellStyle name="SAPBEXexcCritical6 2 3 2 2 4" xfId="13035" xr:uid="{00000000-0005-0000-0000-00008A210000}"/>
    <cellStyle name="SAPBEXexcCritical6 2 3 2 2 5" xfId="18320" xr:uid="{00000000-0005-0000-0000-00008B210000}"/>
    <cellStyle name="SAPBEXexcCritical6 2 3 2 2 6" xfId="23631" xr:uid="{00000000-0005-0000-0000-00008C210000}"/>
    <cellStyle name="SAPBEXexcCritical6 2 3 2 2 7" xfId="28830" xr:uid="{00000000-0005-0000-0000-00008D210000}"/>
    <cellStyle name="SAPBEXexcCritical6 2 3 2 3" xfId="1805" xr:uid="{00000000-0005-0000-0000-00008E210000}"/>
    <cellStyle name="SAPBEXexcCritical6 2 3 2 3 2" xfId="10170" xr:uid="{00000000-0005-0000-0000-00008F210000}"/>
    <cellStyle name="SAPBEXexcCritical6 2 3 2 3 3" xfId="13037" xr:uid="{00000000-0005-0000-0000-000090210000}"/>
    <cellStyle name="SAPBEXexcCritical6 2 3 2 3 4" xfId="18322" xr:uid="{00000000-0005-0000-0000-000091210000}"/>
    <cellStyle name="SAPBEXexcCritical6 2 3 2 3 5" xfId="23633" xr:uid="{00000000-0005-0000-0000-000092210000}"/>
    <cellStyle name="SAPBEXexcCritical6 2 3 2 3 6" xfId="28832" xr:uid="{00000000-0005-0000-0000-000093210000}"/>
    <cellStyle name="SAPBEXexcCritical6 2 3 2 4" xfId="10173" xr:uid="{00000000-0005-0000-0000-000094210000}"/>
    <cellStyle name="SAPBEXexcCritical6 2 3 2 5" xfId="13034" xr:uid="{00000000-0005-0000-0000-000095210000}"/>
    <cellStyle name="SAPBEXexcCritical6 2 3 2 6" xfId="18319" xr:uid="{00000000-0005-0000-0000-000096210000}"/>
    <cellStyle name="SAPBEXexcCritical6 2 3 2 7" xfId="23630" xr:uid="{00000000-0005-0000-0000-000097210000}"/>
    <cellStyle name="SAPBEXexcCritical6 2 3 2 8" xfId="28829" xr:uid="{00000000-0005-0000-0000-000098210000}"/>
    <cellStyle name="SAPBEXexcCritical6 2 3 3" xfId="1806" xr:uid="{00000000-0005-0000-0000-000099210000}"/>
    <cellStyle name="SAPBEXexcCritical6 2 3 3 2" xfId="1807" xr:uid="{00000000-0005-0000-0000-00009A210000}"/>
    <cellStyle name="SAPBEXexcCritical6 2 3 3 2 2" xfId="1808" xr:uid="{00000000-0005-0000-0000-00009B210000}"/>
    <cellStyle name="SAPBEXexcCritical6 2 3 3 2 2 2" xfId="10167" xr:uid="{00000000-0005-0000-0000-00009C210000}"/>
    <cellStyle name="SAPBEXexcCritical6 2 3 3 2 2 3" xfId="13040" xr:uid="{00000000-0005-0000-0000-00009D210000}"/>
    <cellStyle name="SAPBEXexcCritical6 2 3 3 2 2 4" xfId="18325" xr:uid="{00000000-0005-0000-0000-00009E210000}"/>
    <cellStyle name="SAPBEXexcCritical6 2 3 3 2 2 5" xfId="23636" xr:uid="{00000000-0005-0000-0000-00009F210000}"/>
    <cellStyle name="SAPBEXexcCritical6 2 3 3 2 2 6" xfId="28835" xr:uid="{00000000-0005-0000-0000-0000A0210000}"/>
    <cellStyle name="SAPBEXexcCritical6 2 3 3 2 3" xfId="10168" xr:uid="{00000000-0005-0000-0000-0000A1210000}"/>
    <cellStyle name="SAPBEXexcCritical6 2 3 3 2 4" xfId="13039" xr:uid="{00000000-0005-0000-0000-0000A2210000}"/>
    <cellStyle name="SAPBEXexcCritical6 2 3 3 2 5" xfId="18324" xr:uid="{00000000-0005-0000-0000-0000A3210000}"/>
    <cellStyle name="SAPBEXexcCritical6 2 3 3 2 6" xfId="23635" xr:uid="{00000000-0005-0000-0000-0000A4210000}"/>
    <cellStyle name="SAPBEXexcCritical6 2 3 3 2 7" xfId="28834" xr:uid="{00000000-0005-0000-0000-0000A5210000}"/>
    <cellStyle name="SAPBEXexcCritical6 2 3 3 3" xfId="1809" xr:uid="{00000000-0005-0000-0000-0000A6210000}"/>
    <cellStyle name="SAPBEXexcCritical6 2 3 3 3 2" xfId="10166" xr:uid="{00000000-0005-0000-0000-0000A7210000}"/>
    <cellStyle name="SAPBEXexcCritical6 2 3 3 3 3" xfId="13041" xr:uid="{00000000-0005-0000-0000-0000A8210000}"/>
    <cellStyle name="SAPBEXexcCritical6 2 3 3 3 4" xfId="18326" xr:uid="{00000000-0005-0000-0000-0000A9210000}"/>
    <cellStyle name="SAPBEXexcCritical6 2 3 3 3 5" xfId="23637" xr:uid="{00000000-0005-0000-0000-0000AA210000}"/>
    <cellStyle name="SAPBEXexcCritical6 2 3 3 3 6" xfId="28836" xr:uid="{00000000-0005-0000-0000-0000AB210000}"/>
    <cellStyle name="SAPBEXexcCritical6 2 3 3 4" xfId="10169" xr:uid="{00000000-0005-0000-0000-0000AC210000}"/>
    <cellStyle name="SAPBEXexcCritical6 2 3 3 5" xfId="13038" xr:uid="{00000000-0005-0000-0000-0000AD210000}"/>
    <cellStyle name="SAPBEXexcCritical6 2 3 3 6" xfId="18323" xr:uid="{00000000-0005-0000-0000-0000AE210000}"/>
    <cellStyle name="SAPBEXexcCritical6 2 3 3 7" xfId="23634" xr:uid="{00000000-0005-0000-0000-0000AF210000}"/>
    <cellStyle name="SAPBEXexcCritical6 2 3 3 8" xfId="28833" xr:uid="{00000000-0005-0000-0000-0000B0210000}"/>
    <cellStyle name="SAPBEXexcCritical6 2 3 4" xfId="1810" xr:uid="{00000000-0005-0000-0000-0000B1210000}"/>
    <cellStyle name="SAPBEXexcCritical6 2 3 4 2" xfId="1811" xr:uid="{00000000-0005-0000-0000-0000B2210000}"/>
    <cellStyle name="SAPBEXexcCritical6 2 3 4 2 2" xfId="10164" xr:uid="{00000000-0005-0000-0000-0000B3210000}"/>
    <cellStyle name="SAPBEXexcCritical6 2 3 4 2 3" xfId="13043" xr:uid="{00000000-0005-0000-0000-0000B4210000}"/>
    <cellStyle name="SAPBEXexcCritical6 2 3 4 2 4" xfId="18328" xr:uid="{00000000-0005-0000-0000-0000B5210000}"/>
    <cellStyle name="SAPBEXexcCritical6 2 3 4 2 5" xfId="23639" xr:uid="{00000000-0005-0000-0000-0000B6210000}"/>
    <cellStyle name="SAPBEXexcCritical6 2 3 4 2 6" xfId="28838" xr:uid="{00000000-0005-0000-0000-0000B7210000}"/>
    <cellStyle name="SAPBEXexcCritical6 2 3 4 3" xfId="10165" xr:uid="{00000000-0005-0000-0000-0000B8210000}"/>
    <cellStyle name="SAPBEXexcCritical6 2 3 4 4" xfId="13042" xr:uid="{00000000-0005-0000-0000-0000B9210000}"/>
    <cellStyle name="SAPBEXexcCritical6 2 3 4 5" xfId="18327" xr:uid="{00000000-0005-0000-0000-0000BA210000}"/>
    <cellStyle name="SAPBEXexcCritical6 2 3 4 6" xfId="23638" xr:uid="{00000000-0005-0000-0000-0000BB210000}"/>
    <cellStyle name="SAPBEXexcCritical6 2 3 4 7" xfId="28837" xr:uid="{00000000-0005-0000-0000-0000BC210000}"/>
    <cellStyle name="SAPBEXexcCritical6 2 3 5" xfId="1812" xr:uid="{00000000-0005-0000-0000-0000BD210000}"/>
    <cellStyle name="SAPBEXexcCritical6 2 3 5 2" xfId="10163" xr:uid="{00000000-0005-0000-0000-0000BE210000}"/>
    <cellStyle name="SAPBEXexcCritical6 2 3 5 3" xfId="13044" xr:uid="{00000000-0005-0000-0000-0000BF210000}"/>
    <cellStyle name="SAPBEXexcCritical6 2 3 5 4" xfId="18329" xr:uid="{00000000-0005-0000-0000-0000C0210000}"/>
    <cellStyle name="SAPBEXexcCritical6 2 3 5 5" xfId="23640" xr:uid="{00000000-0005-0000-0000-0000C1210000}"/>
    <cellStyle name="SAPBEXexcCritical6 2 3 5 6" xfId="28839" xr:uid="{00000000-0005-0000-0000-0000C2210000}"/>
    <cellStyle name="SAPBEXexcCritical6 2 3 6" xfId="10174" xr:uid="{00000000-0005-0000-0000-0000C3210000}"/>
    <cellStyle name="SAPBEXexcCritical6 2 3 7" xfId="13033" xr:uid="{00000000-0005-0000-0000-0000C4210000}"/>
    <cellStyle name="SAPBEXexcCritical6 2 3 8" xfId="18318" xr:uid="{00000000-0005-0000-0000-0000C5210000}"/>
    <cellStyle name="SAPBEXexcCritical6 2 3 9" xfId="23629" xr:uid="{00000000-0005-0000-0000-0000C6210000}"/>
    <cellStyle name="SAPBEXexcCritical6 2 4" xfId="1813" xr:uid="{00000000-0005-0000-0000-0000C7210000}"/>
    <cellStyle name="SAPBEXexcCritical6 2 4 2" xfId="1814" xr:uid="{00000000-0005-0000-0000-0000C8210000}"/>
    <cellStyle name="SAPBEXexcCritical6 2 4 2 2" xfId="1815" xr:uid="{00000000-0005-0000-0000-0000C9210000}"/>
    <cellStyle name="SAPBEXexcCritical6 2 4 2 2 2" xfId="10160" xr:uid="{00000000-0005-0000-0000-0000CA210000}"/>
    <cellStyle name="SAPBEXexcCritical6 2 4 2 2 3" xfId="13047" xr:uid="{00000000-0005-0000-0000-0000CB210000}"/>
    <cellStyle name="SAPBEXexcCritical6 2 4 2 2 4" xfId="18332" xr:uid="{00000000-0005-0000-0000-0000CC210000}"/>
    <cellStyle name="SAPBEXexcCritical6 2 4 2 2 5" xfId="23643" xr:uid="{00000000-0005-0000-0000-0000CD210000}"/>
    <cellStyle name="SAPBEXexcCritical6 2 4 2 2 6" xfId="28842" xr:uid="{00000000-0005-0000-0000-0000CE210000}"/>
    <cellStyle name="SAPBEXexcCritical6 2 4 2 3" xfId="10161" xr:uid="{00000000-0005-0000-0000-0000CF210000}"/>
    <cellStyle name="SAPBEXexcCritical6 2 4 2 4" xfId="13046" xr:uid="{00000000-0005-0000-0000-0000D0210000}"/>
    <cellStyle name="SAPBEXexcCritical6 2 4 2 5" xfId="18331" xr:uid="{00000000-0005-0000-0000-0000D1210000}"/>
    <cellStyle name="SAPBEXexcCritical6 2 4 2 6" xfId="23642" xr:uid="{00000000-0005-0000-0000-0000D2210000}"/>
    <cellStyle name="SAPBEXexcCritical6 2 4 2 7" xfId="28841" xr:uid="{00000000-0005-0000-0000-0000D3210000}"/>
    <cellStyle name="SAPBEXexcCritical6 2 4 3" xfId="1816" xr:uid="{00000000-0005-0000-0000-0000D4210000}"/>
    <cellStyle name="SAPBEXexcCritical6 2 4 3 2" xfId="10159" xr:uid="{00000000-0005-0000-0000-0000D5210000}"/>
    <cellStyle name="SAPBEXexcCritical6 2 4 3 3" xfId="13048" xr:uid="{00000000-0005-0000-0000-0000D6210000}"/>
    <cellStyle name="SAPBEXexcCritical6 2 4 3 4" xfId="18333" xr:uid="{00000000-0005-0000-0000-0000D7210000}"/>
    <cellStyle name="SAPBEXexcCritical6 2 4 3 5" xfId="23644" xr:uid="{00000000-0005-0000-0000-0000D8210000}"/>
    <cellStyle name="SAPBEXexcCritical6 2 4 3 6" xfId="28843" xr:uid="{00000000-0005-0000-0000-0000D9210000}"/>
    <cellStyle name="SAPBEXexcCritical6 2 4 4" xfId="10162" xr:uid="{00000000-0005-0000-0000-0000DA210000}"/>
    <cellStyle name="SAPBEXexcCritical6 2 4 5" xfId="13045" xr:uid="{00000000-0005-0000-0000-0000DB210000}"/>
    <cellStyle name="SAPBEXexcCritical6 2 4 6" xfId="18330" xr:uid="{00000000-0005-0000-0000-0000DC210000}"/>
    <cellStyle name="SAPBEXexcCritical6 2 4 7" xfId="23641" xr:uid="{00000000-0005-0000-0000-0000DD210000}"/>
    <cellStyle name="SAPBEXexcCritical6 2 4 8" xfId="28840" xr:uid="{00000000-0005-0000-0000-0000DE210000}"/>
    <cellStyle name="SAPBEXexcCritical6 2 5" xfId="1817" xr:uid="{00000000-0005-0000-0000-0000DF210000}"/>
    <cellStyle name="SAPBEXexcCritical6 2 5 2" xfId="1818" xr:uid="{00000000-0005-0000-0000-0000E0210000}"/>
    <cellStyle name="SAPBEXexcCritical6 2 5 2 2" xfId="10157" xr:uid="{00000000-0005-0000-0000-0000E1210000}"/>
    <cellStyle name="SAPBEXexcCritical6 2 5 2 3" xfId="13050" xr:uid="{00000000-0005-0000-0000-0000E2210000}"/>
    <cellStyle name="SAPBEXexcCritical6 2 5 2 4" xfId="18335" xr:uid="{00000000-0005-0000-0000-0000E3210000}"/>
    <cellStyle name="SAPBEXexcCritical6 2 5 2 5" xfId="23646" xr:uid="{00000000-0005-0000-0000-0000E4210000}"/>
    <cellStyle name="SAPBEXexcCritical6 2 5 2 6" xfId="28845" xr:uid="{00000000-0005-0000-0000-0000E5210000}"/>
    <cellStyle name="SAPBEXexcCritical6 2 5 3" xfId="10158" xr:uid="{00000000-0005-0000-0000-0000E6210000}"/>
    <cellStyle name="SAPBEXexcCritical6 2 5 4" xfId="13049" xr:uid="{00000000-0005-0000-0000-0000E7210000}"/>
    <cellStyle name="SAPBEXexcCritical6 2 5 5" xfId="18334" xr:uid="{00000000-0005-0000-0000-0000E8210000}"/>
    <cellStyle name="SAPBEXexcCritical6 2 5 6" xfId="23645" xr:uid="{00000000-0005-0000-0000-0000E9210000}"/>
    <cellStyle name="SAPBEXexcCritical6 2 5 7" xfId="28844" xr:uid="{00000000-0005-0000-0000-0000EA210000}"/>
    <cellStyle name="SAPBEXexcCritical6 2 6" xfId="10192" xr:uid="{00000000-0005-0000-0000-0000EB210000}"/>
    <cellStyle name="SAPBEXexcCritical6 2 7" xfId="13015" xr:uid="{00000000-0005-0000-0000-0000EC210000}"/>
    <cellStyle name="SAPBEXexcCritical6 2 8" xfId="18300" xr:uid="{00000000-0005-0000-0000-0000ED210000}"/>
    <cellStyle name="SAPBEXexcCritical6 2 9" xfId="23611" xr:uid="{00000000-0005-0000-0000-0000EE210000}"/>
    <cellStyle name="SAPBEXexcCritical6 3" xfId="1819" xr:uid="{00000000-0005-0000-0000-0000EF210000}"/>
    <cellStyle name="SAPBEXexcCritical6 3 10" xfId="28846" xr:uid="{00000000-0005-0000-0000-0000F0210000}"/>
    <cellStyle name="SAPBEXexcCritical6 3 2" xfId="1820" xr:uid="{00000000-0005-0000-0000-0000F1210000}"/>
    <cellStyle name="SAPBEXexcCritical6 3 2 2" xfId="1821" xr:uid="{00000000-0005-0000-0000-0000F2210000}"/>
    <cellStyle name="SAPBEXexcCritical6 3 2 2 10" xfId="28848" xr:uid="{00000000-0005-0000-0000-0000F3210000}"/>
    <cellStyle name="SAPBEXexcCritical6 3 2 2 2" xfId="1822" xr:uid="{00000000-0005-0000-0000-0000F4210000}"/>
    <cellStyle name="SAPBEXexcCritical6 3 2 2 2 2" xfId="1823" xr:uid="{00000000-0005-0000-0000-0000F5210000}"/>
    <cellStyle name="SAPBEXexcCritical6 3 2 2 2 2 2" xfId="1824" xr:uid="{00000000-0005-0000-0000-0000F6210000}"/>
    <cellStyle name="SAPBEXexcCritical6 3 2 2 2 2 2 2" xfId="10151" xr:uid="{00000000-0005-0000-0000-0000F7210000}"/>
    <cellStyle name="SAPBEXexcCritical6 3 2 2 2 2 2 3" xfId="13056" xr:uid="{00000000-0005-0000-0000-0000F8210000}"/>
    <cellStyle name="SAPBEXexcCritical6 3 2 2 2 2 2 4" xfId="18341" xr:uid="{00000000-0005-0000-0000-0000F9210000}"/>
    <cellStyle name="SAPBEXexcCritical6 3 2 2 2 2 2 5" xfId="23652" xr:uid="{00000000-0005-0000-0000-0000FA210000}"/>
    <cellStyle name="SAPBEXexcCritical6 3 2 2 2 2 2 6" xfId="28851" xr:uid="{00000000-0005-0000-0000-0000FB210000}"/>
    <cellStyle name="SAPBEXexcCritical6 3 2 2 2 2 3" xfId="10152" xr:uid="{00000000-0005-0000-0000-0000FC210000}"/>
    <cellStyle name="SAPBEXexcCritical6 3 2 2 2 2 4" xfId="13055" xr:uid="{00000000-0005-0000-0000-0000FD210000}"/>
    <cellStyle name="SAPBEXexcCritical6 3 2 2 2 2 5" xfId="18340" xr:uid="{00000000-0005-0000-0000-0000FE210000}"/>
    <cellStyle name="SAPBEXexcCritical6 3 2 2 2 2 6" xfId="23651" xr:uid="{00000000-0005-0000-0000-0000FF210000}"/>
    <cellStyle name="SAPBEXexcCritical6 3 2 2 2 2 7" xfId="28850" xr:uid="{00000000-0005-0000-0000-000000220000}"/>
    <cellStyle name="SAPBEXexcCritical6 3 2 2 2 3" xfId="1825" xr:uid="{00000000-0005-0000-0000-000001220000}"/>
    <cellStyle name="SAPBEXexcCritical6 3 2 2 2 3 2" xfId="10150" xr:uid="{00000000-0005-0000-0000-000002220000}"/>
    <cellStyle name="SAPBEXexcCritical6 3 2 2 2 3 3" xfId="13057" xr:uid="{00000000-0005-0000-0000-000003220000}"/>
    <cellStyle name="SAPBEXexcCritical6 3 2 2 2 3 4" xfId="18342" xr:uid="{00000000-0005-0000-0000-000004220000}"/>
    <cellStyle name="SAPBEXexcCritical6 3 2 2 2 3 5" xfId="23653" xr:uid="{00000000-0005-0000-0000-000005220000}"/>
    <cellStyle name="SAPBEXexcCritical6 3 2 2 2 3 6" xfId="28852" xr:uid="{00000000-0005-0000-0000-000006220000}"/>
    <cellStyle name="SAPBEXexcCritical6 3 2 2 2 4" xfId="10153" xr:uid="{00000000-0005-0000-0000-000007220000}"/>
    <cellStyle name="SAPBEXexcCritical6 3 2 2 2 5" xfId="13054" xr:uid="{00000000-0005-0000-0000-000008220000}"/>
    <cellStyle name="SAPBEXexcCritical6 3 2 2 2 6" xfId="18339" xr:uid="{00000000-0005-0000-0000-000009220000}"/>
    <cellStyle name="SAPBEXexcCritical6 3 2 2 2 7" xfId="23650" xr:uid="{00000000-0005-0000-0000-00000A220000}"/>
    <cellStyle name="SAPBEXexcCritical6 3 2 2 2 8" xfId="28849" xr:uid="{00000000-0005-0000-0000-00000B220000}"/>
    <cellStyle name="SAPBEXexcCritical6 3 2 2 3" xfId="1826" xr:uid="{00000000-0005-0000-0000-00000C220000}"/>
    <cellStyle name="SAPBEXexcCritical6 3 2 2 3 2" xfId="1827" xr:uid="{00000000-0005-0000-0000-00000D220000}"/>
    <cellStyle name="SAPBEXexcCritical6 3 2 2 3 2 2" xfId="1828" xr:uid="{00000000-0005-0000-0000-00000E220000}"/>
    <cellStyle name="SAPBEXexcCritical6 3 2 2 3 2 2 2" xfId="10147" xr:uid="{00000000-0005-0000-0000-00000F220000}"/>
    <cellStyle name="SAPBEXexcCritical6 3 2 2 3 2 2 3" xfId="13060" xr:uid="{00000000-0005-0000-0000-000010220000}"/>
    <cellStyle name="SAPBEXexcCritical6 3 2 2 3 2 2 4" xfId="18345" xr:uid="{00000000-0005-0000-0000-000011220000}"/>
    <cellStyle name="SAPBEXexcCritical6 3 2 2 3 2 2 5" xfId="23656" xr:uid="{00000000-0005-0000-0000-000012220000}"/>
    <cellStyle name="SAPBEXexcCritical6 3 2 2 3 2 2 6" xfId="28855" xr:uid="{00000000-0005-0000-0000-000013220000}"/>
    <cellStyle name="SAPBEXexcCritical6 3 2 2 3 2 3" xfId="10148" xr:uid="{00000000-0005-0000-0000-000014220000}"/>
    <cellStyle name="SAPBEXexcCritical6 3 2 2 3 2 4" xfId="13059" xr:uid="{00000000-0005-0000-0000-000015220000}"/>
    <cellStyle name="SAPBEXexcCritical6 3 2 2 3 2 5" xfId="18344" xr:uid="{00000000-0005-0000-0000-000016220000}"/>
    <cellStyle name="SAPBEXexcCritical6 3 2 2 3 2 6" xfId="23655" xr:uid="{00000000-0005-0000-0000-000017220000}"/>
    <cellStyle name="SAPBEXexcCritical6 3 2 2 3 2 7" xfId="28854" xr:uid="{00000000-0005-0000-0000-000018220000}"/>
    <cellStyle name="SAPBEXexcCritical6 3 2 2 3 3" xfId="1829" xr:uid="{00000000-0005-0000-0000-000019220000}"/>
    <cellStyle name="SAPBEXexcCritical6 3 2 2 3 3 2" xfId="10146" xr:uid="{00000000-0005-0000-0000-00001A220000}"/>
    <cellStyle name="SAPBEXexcCritical6 3 2 2 3 3 3" xfId="13061" xr:uid="{00000000-0005-0000-0000-00001B220000}"/>
    <cellStyle name="SAPBEXexcCritical6 3 2 2 3 3 4" xfId="18346" xr:uid="{00000000-0005-0000-0000-00001C220000}"/>
    <cellStyle name="SAPBEXexcCritical6 3 2 2 3 3 5" xfId="23657" xr:uid="{00000000-0005-0000-0000-00001D220000}"/>
    <cellStyle name="SAPBEXexcCritical6 3 2 2 3 3 6" xfId="28856" xr:uid="{00000000-0005-0000-0000-00001E220000}"/>
    <cellStyle name="SAPBEXexcCritical6 3 2 2 3 4" xfId="10149" xr:uid="{00000000-0005-0000-0000-00001F220000}"/>
    <cellStyle name="SAPBEXexcCritical6 3 2 2 3 5" xfId="13058" xr:uid="{00000000-0005-0000-0000-000020220000}"/>
    <cellStyle name="SAPBEXexcCritical6 3 2 2 3 6" xfId="18343" xr:uid="{00000000-0005-0000-0000-000021220000}"/>
    <cellStyle name="SAPBEXexcCritical6 3 2 2 3 7" xfId="23654" xr:uid="{00000000-0005-0000-0000-000022220000}"/>
    <cellStyle name="SAPBEXexcCritical6 3 2 2 3 8" xfId="28853" xr:uid="{00000000-0005-0000-0000-000023220000}"/>
    <cellStyle name="SAPBEXexcCritical6 3 2 2 4" xfId="1830" xr:uid="{00000000-0005-0000-0000-000024220000}"/>
    <cellStyle name="SAPBEXexcCritical6 3 2 2 4 2" xfId="1831" xr:uid="{00000000-0005-0000-0000-000025220000}"/>
    <cellStyle name="SAPBEXexcCritical6 3 2 2 4 2 2" xfId="10144" xr:uid="{00000000-0005-0000-0000-000026220000}"/>
    <cellStyle name="SAPBEXexcCritical6 3 2 2 4 2 3" xfId="13063" xr:uid="{00000000-0005-0000-0000-000027220000}"/>
    <cellStyle name="SAPBEXexcCritical6 3 2 2 4 2 4" xfId="18348" xr:uid="{00000000-0005-0000-0000-000028220000}"/>
    <cellStyle name="SAPBEXexcCritical6 3 2 2 4 2 5" xfId="23659" xr:uid="{00000000-0005-0000-0000-000029220000}"/>
    <cellStyle name="SAPBEXexcCritical6 3 2 2 4 2 6" xfId="28858" xr:uid="{00000000-0005-0000-0000-00002A220000}"/>
    <cellStyle name="SAPBEXexcCritical6 3 2 2 4 3" xfId="10145" xr:uid="{00000000-0005-0000-0000-00002B220000}"/>
    <cellStyle name="SAPBEXexcCritical6 3 2 2 4 4" xfId="13062" xr:uid="{00000000-0005-0000-0000-00002C220000}"/>
    <cellStyle name="SAPBEXexcCritical6 3 2 2 4 5" xfId="18347" xr:uid="{00000000-0005-0000-0000-00002D220000}"/>
    <cellStyle name="SAPBEXexcCritical6 3 2 2 4 6" xfId="23658" xr:uid="{00000000-0005-0000-0000-00002E220000}"/>
    <cellStyle name="SAPBEXexcCritical6 3 2 2 4 7" xfId="28857" xr:uid="{00000000-0005-0000-0000-00002F220000}"/>
    <cellStyle name="SAPBEXexcCritical6 3 2 2 5" xfId="1832" xr:uid="{00000000-0005-0000-0000-000030220000}"/>
    <cellStyle name="SAPBEXexcCritical6 3 2 2 5 2" xfId="10143" xr:uid="{00000000-0005-0000-0000-000031220000}"/>
    <cellStyle name="SAPBEXexcCritical6 3 2 2 5 3" xfId="13064" xr:uid="{00000000-0005-0000-0000-000032220000}"/>
    <cellStyle name="SAPBEXexcCritical6 3 2 2 5 4" xfId="18349" xr:uid="{00000000-0005-0000-0000-000033220000}"/>
    <cellStyle name="SAPBEXexcCritical6 3 2 2 5 5" xfId="23660" xr:uid="{00000000-0005-0000-0000-000034220000}"/>
    <cellStyle name="SAPBEXexcCritical6 3 2 2 5 6" xfId="28859" xr:uid="{00000000-0005-0000-0000-000035220000}"/>
    <cellStyle name="SAPBEXexcCritical6 3 2 2 6" xfId="10154" xr:uid="{00000000-0005-0000-0000-000036220000}"/>
    <cellStyle name="SAPBEXexcCritical6 3 2 2 7" xfId="13053" xr:uid="{00000000-0005-0000-0000-000037220000}"/>
    <cellStyle name="SAPBEXexcCritical6 3 2 2 8" xfId="18338" xr:uid="{00000000-0005-0000-0000-000038220000}"/>
    <cellStyle name="SAPBEXexcCritical6 3 2 2 9" xfId="23649" xr:uid="{00000000-0005-0000-0000-000039220000}"/>
    <cellStyle name="SAPBEXexcCritical6 3 2 3" xfId="1833" xr:uid="{00000000-0005-0000-0000-00003A220000}"/>
    <cellStyle name="SAPBEXexcCritical6 3 2 3 2" xfId="1834" xr:uid="{00000000-0005-0000-0000-00003B220000}"/>
    <cellStyle name="SAPBEXexcCritical6 3 2 3 2 2" xfId="1835" xr:uid="{00000000-0005-0000-0000-00003C220000}"/>
    <cellStyle name="SAPBEXexcCritical6 3 2 3 2 2 2" xfId="10140" xr:uid="{00000000-0005-0000-0000-00003D220000}"/>
    <cellStyle name="SAPBEXexcCritical6 3 2 3 2 2 3" xfId="13067" xr:uid="{00000000-0005-0000-0000-00003E220000}"/>
    <cellStyle name="SAPBEXexcCritical6 3 2 3 2 2 4" xfId="18352" xr:uid="{00000000-0005-0000-0000-00003F220000}"/>
    <cellStyle name="SAPBEXexcCritical6 3 2 3 2 2 5" xfId="23663" xr:uid="{00000000-0005-0000-0000-000040220000}"/>
    <cellStyle name="SAPBEXexcCritical6 3 2 3 2 2 6" xfId="28862" xr:uid="{00000000-0005-0000-0000-000041220000}"/>
    <cellStyle name="SAPBEXexcCritical6 3 2 3 2 3" xfId="10141" xr:uid="{00000000-0005-0000-0000-000042220000}"/>
    <cellStyle name="SAPBEXexcCritical6 3 2 3 2 4" xfId="13066" xr:uid="{00000000-0005-0000-0000-000043220000}"/>
    <cellStyle name="SAPBEXexcCritical6 3 2 3 2 5" xfId="18351" xr:uid="{00000000-0005-0000-0000-000044220000}"/>
    <cellStyle name="SAPBEXexcCritical6 3 2 3 2 6" xfId="23662" xr:uid="{00000000-0005-0000-0000-000045220000}"/>
    <cellStyle name="SAPBEXexcCritical6 3 2 3 2 7" xfId="28861" xr:uid="{00000000-0005-0000-0000-000046220000}"/>
    <cellStyle name="SAPBEXexcCritical6 3 2 3 3" xfId="1836" xr:uid="{00000000-0005-0000-0000-000047220000}"/>
    <cellStyle name="SAPBEXexcCritical6 3 2 3 3 2" xfId="10139" xr:uid="{00000000-0005-0000-0000-000048220000}"/>
    <cellStyle name="SAPBEXexcCritical6 3 2 3 3 3" xfId="13068" xr:uid="{00000000-0005-0000-0000-000049220000}"/>
    <cellStyle name="SAPBEXexcCritical6 3 2 3 3 4" xfId="18353" xr:uid="{00000000-0005-0000-0000-00004A220000}"/>
    <cellStyle name="SAPBEXexcCritical6 3 2 3 3 5" xfId="23664" xr:uid="{00000000-0005-0000-0000-00004B220000}"/>
    <cellStyle name="SAPBEXexcCritical6 3 2 3 3 6" xfId="28863" xr:uid="{00000000-0005-0000-0000-00004C220000}"/>
    <cellStyle name="SAPBEXexcCritical6 3 2 3 4" xfId="10142" xr:uid="{00000000-0005-0000-0000-00004D220000}"/>
    <cellStyle name="SAPBEXexcCritical6 3 2 3 5" xfId="13065" xr:uid="{00000000-0005-0000-0000-00004E220000}"/>
    <cellStyle name="SAPBEXexcCritical6 3 2 3 6" xfId="18350" xr:uid="{00000000-0005-0000-0000-00004F220000}"/>
    <cellStyle name="SAPBEXexcCritical6 3 2 3 7" xfId="23661" xr:uid="{00000000-0005-0000-0000-000050220000}"/>
    <cellStyle name="SAPBEXexcCritical6 3 2 3 8" xfId="28860" xr:uid="{00000000-0005-0000-0000-000051220000}"/>
    <cellStyle name="SAPBEXexcCritical6 3 2 4" xfId="10155" xr:uid="{00000000-0005-0000-0000-000052220000}"/>
    <cellStyle name="SAPBEXexcCritical6 3 2 5" xfId="13052" xr:uid="{00000000-0005-0000-0000-000053220000}"/>
    <cellStyle name="SAPBEXexcCritical6 3 2 6" xfId="18337" xr:uid="{00000000-0005-0000-0000-000054220000}"/>
    <cellStyle name="SAPBEXexcCritical6 3 2 7" xfId="23648" xr:uid="{00000000-0005-0000-0000-000055220000}"/>
    <cellStyle name="SAPBEXexcCritical6 3 2 8" xfId="28847" xr:uid="{00000000-0005-0000-0000-000056220000}"/>
    <cellStyle name="SAPBEXexcCritical6 3 3" xfId="1837" xr:uid="{00000000-0005-0000-0000-000057220000}"/>
    <cellStyle name="SAPBEXexcCritical6 3 3 10" xfId="28864" xr:uid="{00000000-0005-0000-0000-000058220000}"/>
    <cellStyle name="SAPBEXexcCritical6 3 3 2" xfId="1838" xr:uid="{00000000-0005-0000-0000-000059220000}"/>
    <cellStyle name="SAPBEXexcCritical6 3 3 2 2" xfId="1839" xr:uid="{00000000-0005-0000-0000-00005A220000}"/>
    <cellStyle name="SAPBEXexcCritical6 3 3 2 2 2" xfId="1840" xr:uid="{00000000-0005-0000-0000-00005B220000}"/>
    <cellStyle name="SAPBEXexcCritical6 3 3 2 2 2 2" xfId="10135" xr:uid="{00000000-0005-0000-0000-00005C220000}"/>
    <cellStyle name="SAPBEXexcCritical6 3 3 2 2 2 3" xfId="13072" xr:uid="{00000000-0005-0000-0000-00005D220000}"/>
    <cellStyle name="SAPBEXexcCritical6 3 3 2 2 2 4" xfId="18357" xr:uid="{00000000-0005-0000-0000-00005E220000}"/>
    <cellStyle name="SAPBEXexcCritical6 3 3 2 2 2 5" xfId="23668" xr:uid="{00000000-0005-0000-0000-00005F220000}"/>
    <cellStyle name="SAPBEXexcCritical6 3 3 2 2 2 6" xfId="28867" xr:uid="{00000000-0005-0000-0000-000060220000}"/>
    <cellStyle name="SAPBEXexcCritical6 3 3 2 2 3" xfId="10136" xr:uid="{00000000-0005-0000-0000-000061220000}"/>
    <cellStyle name="SAPBEXexcCritical6 3 3 2 2 4" xfId="13071" xr:uid="{00000000-0005-0000-0000-000062220000}"/>
    <cellStyle name="SAPBEXexcCritical6 3 3 2 2 5" xfId="18356" xr:uid="{00000000-0005-0000-0000-000063220000}"/>
    <cellStyle name="SAPBEXexcCritical6 3 3 2 2 6" xfId="23667" xr:uid="{00000000-0005-0000-0000-000064220000}"/>
    <cellStyle name="SAPBEXexcCritical6 3 3 2 2 7" xfId="28866" xr:uid="{00000000-0005-0000-0000-000065220000}"/>
    <cellStyle name="SAPBEXexcCritical6 3 3 2 3" xfId="1841" xr:uid="{00000000-0005-0000-0000-000066220000}"/>
    <cellStyle name="SAPBEXexcCritical6 3 3 2 3 2" xfId="10134" xr:uid="{00000000-0005-0000-0000-000067220000}"/>
    <cellStyle name="SAPBEXexcCritical6 3 3 2 3 3" xfId="13073" xr:uid="{00000000-0005-0000-0000-000068220000}"/>
    <cellStyle name="SAPBEXexcCritical6 3 3 2 3 4" xfId="18358" xr:uid="{00000000-0005-0000-0000-000069220000}"/>
    <cellStyle name="SAPBEXexcCritical6 3 3 2 3 5" xfId="23669" xr:uid="{00000000-0005-0000-0000-00006A220000}"/>
    <cellStyle name="SAPBEXexcCritical6 3 3 2 3 6" xfId="28868" xr:uid="{00000000-0005-0000-0000-00006B220000}"/>
    <cellStyle name="SAPBEXexcCritical6 3 3 2 4" xfId="10137" xr:uid="{00000000-0005-0000-0000-00006C220000}"/>
    <cellStyle name="SAPBEXexcCritical6 3 3 2 5" xfId="13070" xr:uid="{00000000-0005-0000-0000-00006D220000}"/>
    <cellStyle name="SAPBEXexcCritical6 3 3 2 6" xfId="18355" xr:uid="{00000000-0005-0000-0000-00006E220000}"/>
    <cellStyle name="SAPBEXexcCritical6 3 3 2 7" xfId="23666" xr:uid="{00000000-0005-0000-0000-00006F220000}"/>
    <cellStyle name="SAPBEXexcCritical6 3 3 2 8" xfId="28865" xr:uid="{00000000-0005-0000-0000-000070220000}"/>
    <cellStyle name="SAPBEXexcCritical6 3 3 3" xfId="1842" xr:uid="{00000000-0005-0000-0000-000071220000}"/>
    <cellStyle name="SAPBEXexcCritical6 3 3 3 2" xfId="1843" xr:uid="{00000000-0005-0000-0000-000072220000}"/>
    <cellStyle name="SAPBEXexcCritical6 3 3 3 2 2" xfId="1844" xr:uid="{00000000-0005-0000-0000-000073220000}"/>
    <cellStyle name="SAPBEXexcCritical6 3 3 3 2 2 2" xfId="10131" xr:uid="{00000000-0005-0000-0000-000074220000}"/>
    <cellStyle name="SAPBEXexcCritical6 3 3 3 2 2 3" xfId="13076" xr:uid="{00000000-0005-0000-0000-000075220000}"/>
    <cellStyle name="SAPBEXexcCritical6 3 3 3 2 2 4" xfId="18361" xr:uid="{00000000-0005-0000-0000-000076220000}"/>
    <cellStyle name="SAPBEXexcCritical6 3 3 3 2 2 5" xfId="23672" xr:uid="{00000000-0005-0000-0000-000077220000}"/>
    <cellStyle name="SAPBEXexcCritical6 3 3 3 2 2 6" xfId="28871" xr:uid="{00000000-0005-0000-0000-000078220000}"/>
    <cellStyle name="SAPBEXexcCritical6 3 3 3 2 3" xfId="10132" xr:uid="{00000000-0005-0000-0000-000079220000}"/>
    <cellStyle name="SAPBEXexcCritical6 3 3 3 2 4" xfId="13075" xr:uid="{00000000-0005-0000-0000-00007A220000}"/>
    <cellStyle name="SAPBEXexcCritical6 3 3 3 2 5" xfId="18360" xr:uid="{00000000-0005-0000-0000-00007B220000}"/>
    <cellStyle name="SAPBEXexcCritical6 3 3 3 2 6" xfId="23671" xr:uid="{00000000-0005-0000-0000-00007C220000}"/>
    <cellStyle name="SAPBEXexcCritical6 3 3 3 2 7" xfId="28870" xr:uid="{00000000-0005-0000-0000-00007D220000}"/>
    <cellStyle name="SAPBEXexcCritical6 3 3 3 3" xfId="1845" xr:uid="{00000000-0005-0000-0000-00007E220000}"/>
    <cellStyle name="SAPBEXexcCritical6 3 3 3 3 2" xfId="10130" xr:uid="{00000000-0005-0000-0000-00007F220000}"/>
    <cellStyle name="SAPBEXexcCritical6 3 3 3 3 3" xfId="13077" xr:uid="{00000000-0005-0000-0000-000080220000}"/>
    <cellStyle name="SAPBEXexcCritical6 3 3 3 3 4" xfId="18362" xr:uid="{00000000-0005-0000-0000-000081220000}"/>
    <cellStyle name="SAPBEXexcCritical6 3 3 3 3 5" xfId="23673" xr:uid="{00000000-0005-0000-0000-000082220000}"/>
    <cellStyle name="SAPBEXexcCritical6 3 3 3 3 6" xfId="28872" xr:uid="{00000000-0005-0000-0000-000083220000}"/>
    <cellStyle name="SAPBEXexcCritical6 3 3 3 4" xfId="10133" xr:uid="{00000000-0005-0000-0000-000084220000}"/>
    <cellStyle name="SAPBEXexcCritical6 3 3 3 5" xfId="13074" xr:uid="{00000000-0005-0000-0000-000085220000}"/>
    <cellStyle name="SAPBEXexcCritical6 3 3 3 6" xfId="18359" xr:uid="{00000000-0005-0000-0000-000086220000}"/>
    <cellStyle name="SAPBEXexcCritical6 3 3 3 7" xfId="23670" xr:uid="{00000000-0005-0000-0000-000087220000}"/>
    <cellStyle name="SAPBEXexcCritical6 3 3 3 8" xfId="28869" xr:uid="{00000000-0005-0000-0000-000088220000}"/>
    <cellStyle name="SAPBEXexcCritical6 3 3 4" xfId="1846" xr:uid="{00000000-0005-0000-0000-000089220000}"/>
    <cellStyle name="SAPBEXexcCritical6 3 3 4 2" xfId="1847" xr:uid="{00000000-0005-0000-0000-00008A220000}"/>
    <cellStyle name="SAPBEXexcCritical6 3 3 4 2 2" xfId="10128" xr:uid="{00000000-0005-0000-0000-00008B220000}"/>
    <cellStyle name="SAPBEXexcCritical6 3 3 4 2 3" xfId="13079" xr:uid="{00000000-0005-0000-0000-00008C220000}"/>
    <cellStyle name="SAPBEXexcCritical6 3 3 4 2 4" xfId="18364" xr:uid="{00000000-0005-0000-0000-00008D220000}"/>
    <cellStyle name="SAPBEXexcCritical6 3 3 4 2 5" xfId="23675" xr:uid="{00000000-0005-0000-0000-00008E220000}"/>
    <cellStyle name="SAPBEXexcCritical6 3 3 4 2 6" xfId="28874" xr:uid="{00000000-0005-0000-0000-00008F220000}"/>
    <cellStyle name="SAPBEXexcCritical6 3 3 4 3" xfId="10129" xr:uid="{00000000-0005-0000-0000-000090220000}"/>
    <cellStyle name="SAPBEXexcCritical6 3 3 4 4" xfId="13078" xr:uid="{00000000-0005-0000-0000-000091220000}"/>
    <cellStyle name="SAPBEXexcCritical6 3 3 4 5" xfId="18363" xr:uid="{00000000-0005-0000-0000-000092220000}"/>
    <cellStyle name="SAPBEXexcCritical6 3 3 4 6" xfId="23674" xr:uid="{00000000-0005-0000-0000-000093220000}"/>
    <cellStyle name="SAPBEXexcCritical6 3 3 4 7" xfId="28873" xr:uid="{00000000-0005-0000-0000-000094220000}"/>
    <cellStyle name="SAPBEXexcCritical6 3 3 5" xfId="1848" xr:uid="{00000000-0005-0000-0000-000095220000}"/>
    <cellStyle name="SAPBEXexcCritical6 3 3 5 2" xfId="10127" xr:uid="{00000000-0005-0000-0000-000096220000}"/>
    <cellStyle name="SAPBEXexcCritical6 3 3 5 3" xfId="13080" xr:uid="{00000000-0005-0000-0000-000097220000}"/>
    <cellStyle name="SAPBEXexcCritical6 3 3 5 4" xfId="18365" xr:uid="{00000000-0005-0000-0000-000098220000}"/>
    <cellStyle name="SAPBEXexcCritical6 3 3 5 5" xfId="23676" xr:uid="{00000000-0005-0000-0000-000099220000}"/>
    <cellStyle name="SAPBEXexcCritical6 3 3 5 6" xfId="28875" xr:uid="{00000000-0005-0000-0000-00009A220000}"/>
    <cellStyle name="SAPBEXexcCritical6 3 3 6" xfId="10138" xr:uid="{00000000-0005-0000-0000-00009B220000}"/>
    <cellStyle name="SAPBEXexcCritical6 3 3 7" xfId="13069" xr:uid="{00000000-0005-0000-0000-00009C220000}"/>
    <cellStyle name="SAPBEXexcCritical6 3 3 8" xfId="18354" xr:uid="{00000000-0005-0000-0000-00009D220000}"/>
    <cellStyle name="SAPBEXexcCritical6 3 3 9" xfId="23665" xr:uid="{00000000-0005-0000-0000-00009E220000}"/>
    <cellStyle name="SAPBEXexcCritical6 3 4" xfId="1849" xr:uid="{00000000-0005-0000-0000-00009F220000}"/>
    <cellStyle name="SAPBEXexcCritical6 3 4 2" xfId="1850" xr:uid="{00000000-0005-0000-0000-0000A0220000}"/>
    <cellStyle name="SAPBEXexcCritical6 3 4 2 2" xfId="1851" xr:uid="{00000000-0005-0000-0000-0000A1220000}"/>
    <cellStyle name="SAPBEXexcCritical6 3 4 2 2 2" xfId="10124" xr:uid="{00000000-0005-0000-0000-0000A2220000}"/>
    <cellStyle name="SAPBEXexcCritical6 3 4 2 2 3" xfId="13083" xr:uid="{00000000-0005-0000-0000-0000A3220000}"/>
    <cellStyle name="SAPBEXexcCritical6 3 4 2 2 4" xfId="18368" xr:uid="{00000000-0005-0000-0000-0000A4220000}"/>
    <cellStyle name="SAPBEXexcCritical6 3 4 2 2 5" xfId="23679" xr:uid="{00000000-0005-0000-0000-0000A5220000}"/>
    <cellStyle name="SAPBEXexcCritical6 3 4 2 2 6" xfId="28878" xr:uid="{00000000-0005-0000-0000-0000A6220000}"/>
    <cellStyle name="SAPBEXexcCritical6 3 4 2 3" xfId="10125" xr:uid="{00000000-0005-0000-0000-0000A7220000}"/>
    <cellStyle name="SAPBEXexcCritical6 3 4 2 4" xfId="13082" xr:uid="{00000000-0005-0000-0000-0000A8220000}"/>
    <cellStyle name="SAPBEXexcCritical6 3 4 2 5" xfId="18367" xr:uid="{00000000-0005-0000-0000-0000A9220000}"/>
    <cellStyle name="SAPBEXexcCritical6 3 4 2 6" xfId="23678" xr:uid="{00000000-0005-0000-0000-0000AA220000}"/>
    <cellStyle name="SAPBEXexcCritical6 3 4 2 7" xfId="28877" xr:uid="{00000000-0005-0000-0000-0000AB220000}"/>
    <cellStyle name="SAPBEXexcCritical6 3 4 3" xfId="1852" xr:uid="{00000000-0005-0000-0000-0000AC220000}"/>
    <cellStyle name="SAPBEXexcCritical6 3 4 3 2" xfId="10123" xr:uid="{00000000-0005-0000-0000-0000AD220000}"/>
    <cellStyle name="SAPBEXexcCritical6 3 4 3 3" xfId="13084" xr:uid="{00000000-0005-0000-0000-0000AE220000}"/>
    <cellStyle name="SAPBEXexcCritical6 3 4 3 4" xfId="18369" xr:uid="{00000000-0005-0000-0000-0000AF220000}"/>
    <cellStyle name="SAPBEXexcCritical6 3 4 3 5" xfId="23680" xr:uid="{00000000-0005-0000-0000-0000B0220000}"/>
    <cellStyle name="SAPBEXexcCritical6 3 4 3 6" xfId="28879" xr:uid="{00000000-0005-0000-0000-0000B1220000}"/>
    <cellStyle name="SAPBEXexcCritical6 3 4 4" xfId="10126" xr:uid="{00000000-0005-0000-0000-0000B2220000}"/>
    <cellStyle name="SAPBEXexcCritical6 3 4 5" xfId="13081" xr:uid="{00000000-0005-0000-0000-0000B3220000}"/>
    <cellStyle name="SAPBEXexcCritical6 3 4 6" xfId="18366" xr:uid="{00000000-0005-0000-0000-0000B4220000}"/>
    <cellStyle name="SAPBEXexcCritical6 3 4 7" xfId="23677" xr:uid="{00000000-0005-0000-0000-0000B5220000}"/>
    <cellStyle name="SAPBEXexcCritical6 3 4 8" xfId="28876" xr:uid="{00000000-0005-0000-0000-0000B6220000}"/>
    <cellStyle name="SAPBEXexcCritical6 3 5" xfId="1853" xr:uid="{00000000-0005-0000-0000-0000B7220000}"/>
    <cellStyle name="SAPBEXexcCritical6 3 5 2" xfId="1854" xr:uid="{00000000-0005-0000-0000-0000B8220000}"/>
    <cellStyle name="SAPBEXexcCritical6 3 5 2 2" xfId="10121" xr:uid="{00000000-0005-0000-0000-0000B9220000}"/>
    <cellStyle name="SAPBEXexcCritical6 3 5 2 3" xfId="13086" xr:uid="{00000000-0005-0000-0000-0000BA220000}"/>
    <cellStyle name="SAPBEXexcCritical6 3 5 2 4" xfId="18371" xr:uid="{00000000-0005-0000-0000-0000BB220000}"/>
    <cellStyle name="SAPBEXexcCritical6 3 5 2 5" xfId="23682" xr:uid="{00000000-0005-0000-0000-0000BC220000}"/>
    <cellStyle name="SAPBEXexcCritical6 3 5 2 6" xfId="28881" xr:uid="{00000000-0005-0000-0000-0000BD220000}"/>
    <cellStyle name="SAPBEXexcCritical6 3 5 3" xfId="10122" xr:uid="{00000000-0005-0000-0000-0000BE220000}"/>
    <cellStyle name="SAPBEXexcCritical6 3 5 4" xfId="13085" xr:uid="{00000000-0005-0000-0000-0000BF220000}"/>
    <cellStyle name="SAPBEXexcCritical6 3 5 5" xfId="18370" xr:uid="{00000000-0005-0000-0000-0000C0220000}"/>
    <cellStyle name="SAPBEXexcCritical6 3 5 6" xfId="23681" xr:uid="{00000000-0005-0000-0000-0000C1220000}"/>
    <cellStyle name="SAPBEXexcCritical6 3 5 7" xfId="28880" xr:uid="{00000000-0005-0000-0000-0000C2220000}"/>
    <cellStyle name="SAPBEXexcCritical6 3 6" xfId="10156" xr:uid="{00000000-0005-0000-0000-0000C3220000}"/>
    <cellStyle name="SAPBEXexcCritical6 3 7" xfId="13051" xr:uid="{00000000-0005-0000-0000-0000C4220000}"/>
    <cellStyle name="SAPBEXexcCritical6 3 8" xfId="18336" xr:uid="{00000000-0005-0000-0000-0000C5220000}"/>
    <cellStyle name="SAPBEXexcCritical6 3 9" xfId="23647" xr:uid="{00000000-0005-0000-0000-0000C6220000}"/>
    <cellStyle name="SAPBEXexcCritical6 4" xfId="1855" xr:uid="{00000000-0005-0000-0000-0000C7220000}"/>
    <cellStyle name="SAPBEXexcCritical6 4 2" xfId="1856" xr:uid="{00000000-0005-0000-0000-0000C8220000}"/>
    <cellStyle name="SAPBEXexcCritical6 4 2 10" xfId="28883" xr:uid="{00000000-0005-0000-0000-0000C9220000}"/>
    <cellStyle name="SAPBEXexcCritical6 4 2 2" xfId="1857" xr:uid="{00000000-0005-0000-0000-0000CA220000}"/>
    <cellStyle name="SAPBEXexcCritical6 4 2 2 2" xfId="1858" xr:uid="{00000000-0005-0000-0000-0000CB220000}"/>
    <cellStyle name="SAPBEXexcCritical6 4 2 2 2 2" xfId="1859" xr:uid="{00000000-0005-0000-0000-0000CC220000}"/>
    <cellStyle name="SAPBEXexcCritical6 4 2 2 2 2 2" xfId="10116" xr:uid="{00000000-0005-0000-0000-0000CD220000}"/>
    <cellStyle name="SAPBEXexcCritical6 4 2 2 2 2 3" xfId="13091" xr:uid="{00000000-0005-0000-0000-0000CE220000}"/>
    <cellStyle name="SAPBEXexcCritical6 4 2 2 2 2 4" xfId="18376" xr:uid="{00000000-0005-0000-0000-0000CF220000}"/>
    <cellStyle name="SAPBEXexcCritical6 4 2 2 2 2 5" xfId="23687" xr:uid="{00000000-0005-0000-0000-0000D0220000}"/>
    <cellStyle name="SAPBEXexcCritical6 4 2 2 2 2 6" xfId="28886" xr:uid="{00000000-0005-0000-0000-0000D1220000}"/>
    <cellStyle name="SAPBEXexcCritical6 4 2 2 2 3" xfId="10117" xr:uid="{00000000-0005-0000-0000-0000D2220000}"/>
    <cellStyle name="SAPBEXexcCritical6 4 2 2 2 4" xfId="13090" xr:uid="{00000000-0005-0000-0000-0000D3220000}"/>
    <cellStyle name="SAPBEXexcCritical6 4 2 2 2 5" xfId="18375" xr:uid="{00000000-0005-0000-0000-0000D4220000}"/>
    <cellStyle name="SAPBEXexcCritical6 4 2 2 2 6" xfId="23686" xr:uid="{00000000-0005-0000-0000-0000D5220000}"/>
    <cellStyle name="SAPBEXexcCritical6 4 2 2 2 7" xfId="28885" xr:uid="{00000000-0005-0000-0000-0000D6220000}"/>
    <cellStyle name="SAPBEXexcCritical6 4 2 2 3" xfId="1860" xr:uid="{00000000-0005-0000-0000-0000D7220000}"/>
    <cellStyle name="SAPBEXexcCritical6 4 2 2 3 2" xfId="10115" xr:uid="{00000000-0005-0000-0000-0000D8220000}"/>
    <cellStyle name="SAPBEXexcCritical6 4 2 2 3 3" xfId="13092" xr:uid="{00000000-0005-0000-0000-0000D9220000}"/>
    <cellStyle name="SAPBEXexcCritical6 4 2 2 3 4" xfId="18377" xr:uid="{00000000-0005-0000-0000-0000DA220000}"/>
    <cellStyle name="SAPBEXexcCritical6 4 2 2 3 5" xfId="23688" xr:uid="{00000000-0005-0000-0000-0000DB220000}"/>
    <cellStyle name="SAPBEXexcCritical6 4 2 2 3 6" xfId="28887" xr:uid="{00000000-0005-0000-0000-0000DC220000}"/>
    <cellStyle name="SAPBEXexcCritical6 4 2 2 4" xfId="10118" xr:uid="{00000000-0005-0000-0000-0000DD220000}"/>
    <cellStyle name="SAPBEXexcCritical6 4 2 2 5" xfId="13089" xr:uid="{00000000-0005-0000-0000-0000DE220000}"/>
    <cellStyle name="SAPBEXexcCritical6 4 2 2 6" xfId="18374" xr:uid="{00000000-0005-0000-0000-0000DF220000}"/>
    <cellStyle name="SAPBEXexcCritical6 4 2 2 7" xfId="23685" xr:uid="{00000000-0005-0000-0000-0000E0220000}"/>
    <cellStyle name="SAPBEXexcCritical6 4 2 2 8" xfId="28884" xr:uid="{00000000-0005-0000-0000-0000E1220000}"/>
    <cellStyle name="SAPBEXexcCritical6 4 2 3" xfId="1861" xr:uid="{00000000-0005-0000-0000-0000E2220000}"/>
    <cellStyle name="SAPBEXexcCritical6 4 2 3 2" xfId="1862" xr:uid="{00000000-0005-0000-0000-0000E3220000}"/>
    <cellStyle name="SAPBEXexcCritical6 4 2 3 2 2" xfId="10113" xr:uid="{00000000-0005-0000-0000-0000E4220000}"/>
    <cellStyle name="SAPBEXexcCritical6 4 2 3 2 3" xfId="13094" xr:uid="{00000000-0005-0000-0000-0000E5220000}"/>
    <cellStyle name="SAPBEXexcCritical6 4 2 3 2 4" xfId="18379" xr:uid="{00000000-0005-0000-0000-0000E6220000}"/>
    <cellStyle name="SAPBEXexcCritical6 4 2 3 2 5" xfId="23690" xr:uid="{00000000-0005-0000-0000-0000E7220000}"/>
    <cellStyle name="SAPBEXexcCritical6 4 2 3 2 6" xfId="28889" xr:uid="{00000000-0005-0000-0000-0000E8220000}"/>
    <cellStyle name="SAPBEXexcCritical6 4 2 3 3" xfId="10114" xr:uid="{00000000-0005-0000-0000-0000E9220000}"/>
    <cellStyle name="SAPBEXexcCritical6 4 2 3 4" xfId="13093" xr:uid="{00000000-0005-0000-0000-0000EA220000}"/>
    <cellStyle name="SAPBEXexcCritical6 4 2 3 5" xfId="18378" xr:uid="{00000000-0005-0000-0000-0000EB220000}"/>
    <cellStyle name="SAPBEXexcCritical6 4 2 3 6" xfId="23689" xr:uid="{00000000-0005-0000-0000-0000EC220000}"/>
    <cellStyle name="SAPBEXexcCritical6 4 2 3 7" xfId="28888" xr:uid="{00000000-0005-0000-0000-0000ED220000}"/>
    <cellStyle name="SAPBEXexcCritical6 4 2 4" xfId="1863" xr:uid="{00000000-0005-0000-0000-0000EE220000}"/>
    <cellStyle name="SAPBEXexcCritical6 4 2 4 2" xfId="1864" xr:uid="{00000000-0005-0000-0000-0000EF220000}"/>
    <cellStyle name="SAPBEXexcCritical6 4 2 4 2 2" xfId="10111" xr:uid="{00000000-0005-0000-0000-0000F0220000}"/>
    <cellStyle name="SAPBEXexcCritical6 4 2 4 2 3" xfId="13096" xr:uid="{00000000-0005-0000-0000-0000F1220000}"/>
    <cellStyle name="SAPBEXexcCritical6 4 2 4 2 4" xfId="18381" xr:uid="{00000000-0005-0000-0000-0000F2220000}"/>
    <cellStyle name="SAPBEXexcCritical6 4 2 4 2 5" xfId="23692" xr:uid="{00000000-0005-0000-0000-0000F3220000}"/>
    <cellStyle name="SAPBEXexcCritical6 4 2 4 2 6" xfId="28891" xr:uid="{00000000-0005-0000-0000-0000F4220000}"/>
    <cellStyle name="SAPBEXexcCritical6 4 2 4 3" xfId="10112" xr:uid="{00000000-0005-0000-0000-0000F5220000}"/>
    <cellStyle name="SAPBEXexcCritical6 4 2 4 4" xfId="13095" xr:uid="{00000000-0005-0000-0000-0000F6220000}"/>
    <cellStyle name="SAPBEXexcCritical6 4 2 4 5" xfId="18380" xr:uid="{00000000-0005-0000-0000-0000F7220000}"/>
    <cellStyle name="SAPBEXexcCritical6 4 2 4 6" xfId="23691" xr:uid="{00000000-0005-0000-0000-0000F8220000}"/>
    <cellStyle name="SAPBEXexcCritical6 4 2 4 7" xfId="28890" xr:uid="{00000000-0005-0000-0000-0000F9220000}"/>
    <cellStyle name="SAPBEXexcCritical6 4 2 5" xfId="1865" xr:uid="{00000000-0005-0000-0000-0000FA220000}"/>
    <cellStyle name="SAPBEXexcCritical6 4 2 5 2" xfId="10110" xr:uid="{00000000-0005-0000-0000-0000FB220000}"/>
    <cellStyle name="SAPBEXexcCritical6 4 2 5 3" xfId="13097" xr:uid="{00000000-0005-0000-0000-0000FC220000}"/>
    <cellStyle name="SAPBEXexcCritical6 4 2 5 4" xfId="18382" xr:uid="{00000000-0005-0000-0000-0000FD220000}"/>
    <cellStyle name="SAPBEXexcCritical6 4 2 5 5" xfId="23693" xr:uid="{00000000-0005-0000-0000-0000FE220000}"/>
    <cellStyle name="SAPBEXexcCritical6 4 2 5 6" xfId="28892" xr:uid="{00000000-0005-0000-0000-0000FF220000}"/>
    <cellStyle name="SAPBEXexcCritical6 4 2 6" xfId="10119" xr:uid="{00000000-0005-0000-0000-000000230000}"/>
    <cellStyle name="SAPBEXexcCritical6 4 2 7" xfId="13088" xr:uid="{00000000-0005-0000-0000-000001230000}"/>
    <cellStyle name="SAPBEXexcCritical6 4 2 8" xfId="18373" xr:uid="{00000000-0005-0000-0000-000002230000}"/>
    <cellStyle name="SAPBEXexcCritical6 4 2 9" xfId="23684" xr:uid="{00000000-0005-0000-0000-000003230000}"/>
    <cellStyle name="SAPBEXexcCritical6 4 3" xfId="1866" xr:uid="{00000000-0005-0000-0000-000004230000}"/>
    <cellStyle name="SAPBEXexcCritical6 4 3 2" xfId="1867" xr:uid="{00000000-0005-0000-0000-000005230000}"/>
    <cellStyle name="SAPBEXexcCritical6 4 3 2 2" xfId="1868" xr:uid="{00000000-0005-0000-0000-000006230000}"/>
    <cellStyle name="SAPBEXexcCritical6 4 3 2 2 2" xfId="10107" xr:uid="{00000000-0005-0000-0000-000007230000}"/>
    <cellStyle name="SAPBEXexcCritical6 4 3 2 2 3" xfId="13100" xr:uid="{00000000-0005-0000-0000-000008230000}"/>
    <cellStyle name="SAPBEXexcCritical6 4 3 2 2 4" xfId="18385" xr:uid="{00000000-0005-0000-0000-000009230000}"/>
    <cellStyle name="SAPBEXexcCritical6 4 3 2 2 5" xfId="23696" xr:uid="{00000000-0005-0000-0000-00000A230000}"/>
    <cellStyle name="SAPBEXexcCritical6 4 3 2 2 6" xfId="28895" xr:uid="{00000000-0005-0000-0000-00000B230000}"/>
    <cellStyle name="SAPBEXexcCritical6 4 3 2 3" xfId="10108" xr:uid="{00000000-0005-0000-0000-00000C230000}"/>
    <cellStyle name="SAPBEXexcCritical6 4 3 2 4" xfId="13099" xr:uid="{00000000-0005-0000-0000-00000D230000}"/>
    <cellStyle name="SAPBEXexcCritical6 4 3 2 5" xfId="18384" xr:uid="{00000000-0005-0000-0000-00000E230000}"/>
    <cellStyle name="SAPBEXexcCritical6 4 3 2 6" xfId="23695" xr:uid="{00000000-0005-0000-0000-00000F230000}"/>
    <cellStyle name="SAPBEXexcCritical6 4 3 2 7" xfId="28894" xr:uid="{00000000-0005-0000-0000-000010230000}"/>
    <cellStyle name="SAPBEXexcCritical6 4 3 3" xfId="1869" xr:uid="{00000000-0005-0000-0000-000011230000}"/>
    <cellStyle name="SAPBEXexcCritical6 4 3 3 2" xfId="10106" xr:uid="{00000000-0005-0000-0000-000012230000}"/>
    <cellStyle name="SAPBEXexcCritical6 4 3 3 3" xfId="13101" xr:uid="{00000000-0005-0000-0000-000013230000}"/>
    <cellStyle name="SAPBEXexcCritical6 4 3 3 4" xfId="18386" xr:uid="{00000000-0005-0000-0000-000014230000}"/>
    <cellStyle name="SAPBEXexcCritical6 4 3 3 5" xfId="23697" xr:uid="{00000000-0005-0000-0000-000015230000}"/>
    <cellStyle name="SAPBEXexcCritical6 4 3 3 6" xfId="28896" xr:uid="{00000000-0005-0000-0000-000016230000}"/>
    <cellStyle name="SAPBEXexcCritical6 4 3 4" xfId="10109" xr:uid="{00000000-0005-0000-0000-000017230000}"/>
    <cellStyle name="SAPBEXexcCritical6 4 3 5" xfId="13098" xr:uid="{00000000-0005-0000-0000-000018230000}"/>
    <cellStyle name="SAPBEXexcCritical6 4 3 6" xfId="18383" xr:uid="{00000000-0005-0000-0000-000019230000}"/>
    <cellStyle name="SAPBEXexcCritical6 4 3 7" xfId="23694" xr:uid="{00000000-0005-0000-0000-00001A230000}"/>
    <cellStyle name="SAPBEXexcCritical6 4 3 8" xfId="28893" xr:uid="{00000000-0005-0000-0000-00001B230000}"/>
    <cellStyle name="SAPBEXexcCritical6 4 4" xfId="10120" xr:uid="{00000000-0005-0000-0000-00001C230000}"/>
    <cellStyle name="SAPBEXexcCritical6 4 5" xfId="13087" xr:uid="{00000000-0005-0000-0000-00001D230000}"/>
    <cellStyle name="SAPBEXexcCritical6 4 6" xfId="18372" xr:uid="{00000000-0005-0000-0000-00001E230000}"/>
    <cellStyle name="SAPBEXexcCritical6 4 7" xfId="23683" xr:uid="{00000000-0005-0000-0000-00001F230000}"/>
    <cellStyle name="SAPBEXexcCritical6 4 8" xfId="28882" xr:uid="{00000000-0005-0000-0000-000020230000}"/>
    <cellStyle name="SAPBEXexcCritical6 5" xfId="1870" xr:uid="{00000000-0005-0000-0000-000021230000}"/>
    <cellStyle name="SAPBEXexcCritical6 5 10" xfId="28897" xr:uid="{00000000-0005-0000-0000-000022230000}"/>
    <cellStyle name="SAPBEXexcCritical6 5 2" xfId="1871" xr:uid="{00000000-0005-0000-0000-000023230000}"/>
    <cellStyle name="SAPBEXexcCritical6 5 2 10" xfId="28898" xr:uid="{00000000-0005-0000-0000-000024230000}"/>
    <cellStyle name="SAPBEXexcCritical6 5 2 2" xfId="1872" xr:uid="{00000000-0005-0000-0000-000025230000}"/>
    <cellStyle name="SAPBEXexcCritical6 5 2 2 2" xfId="1873" xr:uid="{00000000-0005-0000-0000-000026230000}"/>
    <cellStyle name="SAPBEXexcCritical6 5 2 2 2 2" xfId="1874" xr:uid="{00000000-0005-0000-0000-000027230000}"/>
    <cellStyle name="SAPBEXexcCritical6 5 2 2 2 2 2" xfId="10101" xr:uid="{00000000-0005-0000-0000-000028230000}"/>
    <cellStyle name="SAPBEXexcCritical6 5 2 2 2 2 3" xfId="13106" xr:uid="{00000000-0005-0000-0000-000029230000}"/>
    <cellStyle name="SAPBEXexcCritical6 5 2 2 2 2 4" xfId="18391" xr:uid="{00000000-0005-0000-0000-00002A230000}"/>
    <cellStyle name="SAPBEXexcCritical6 5 2 2 2 2 5" xfId="23702" xr:uid="{00000000-0005-0000-0000-00002B230000}"/>
    <cellStyle name="SAPBEXexcCritical6 5 2 2 2 2 6" xfId="28901" xr:uid="{00000000-0005-0000-0000-00002C230000}"/>
    <cellStyle name="SAPBEXexcCritical6 5 2 2 2 3" xfId="10102" xr:uid="{00000000-0005-0000-0000-00002D230000}"/>
    <cellStyle name="SAPBEXexcCritical6 5 2 2 2 4" xfId="13105" xr:uid="{00000000-0005-0000-0000-00002E230000}"/>
    <cellStyle name="SAPBEXexcCritical6 5 2 2 2 5" xfId="18390" xr:uid="{00000000-0005-0000-0000-00002F230000}"/>
    <cellStyle name="SAPBEXexcCritical6 5 2 2 2 6" xfId="23701" xr:uid="{00000000-0005-0000-0000-000030230000}"/>
    <cellStyle name="SAPBEXexcCritical6 5 2 2 2 7" xfId="28900" xr:uid="{00000000-0005-0000-0000-000031230000}"/>
    <cellStyle name="SAPBEXexcCritical6 5 2 2 3" xfId="1875" xr:uid="{00000000-0005-0000-0000-000032230000}"/>
    <cellStyle name="SAPBEXexcCritical6 5 2 2 3 2" xfId="10100" xr:uid="{00000000-0005-0000-0000-000033230000}"/>
    <cellStyle name="SAPBEXexcCritical6 5 2 2 3 3" xfId="13107" xr:uid="{00000000-0005-0000-0000-000034230000}"/>
    <cellStyle name="SAPBEXexcCritical6 5 2 2 3 4" xfId="18392" xr:uid="{00000000-0005-0000-0000-000035230000}"/>
    <cellStyle name="SAPBEXexcCritical6 5 2 2 3 5" xfId="23703" xr:uid="{00000000-0005-0000-0000-000036230000}"/>
    <cellStyle name="SAPBEXexcCritical6 5 2 2 3 6" xfId="28902" xr:uid="{00000000-0005-0000-0000-000037230000}"/>
    <cellStyle name="SAPBEXexcCritical6 5 2 2 4" xfId="10103" xr:uid="{00000000-0005-0000-0000-000038230000}"/>
    <cellStyle name="SAPBEXexcCritical6 5 2 2 5" xfId="13104" xr:uid="{00000000-0005-0000-0000-000039230000}"/>
    <cellStyle name="SAPBEXexcCritical6 5 2 2 6" xfId="18389" xr:uid="{00000000-0005-0000-0000-00003A230000}"/>
    <cellStyle name="SAPBEXexcCritical6 5 2 2 7" xfId="23700" xr:uid="{00000000-0005-0000-0000-00003B230000}"/>
    <cellStyle name="SAPBEXexcCritical6 5 2 2 8" xfId="28899" xr:uid="{00000000-0005-0000-0000-00003C230000}"/>
    <cellStyle name="SAPBEXexcCritical6 5 2 3" xfId="1876" xr:uid="{00000000-0005-0000-0000-00003D230000}"/>
    <cellStyle name="SAPBEXexcCritical6 5 2 3 2" xfId="1877" xr:uid="{00000000-0005-0000-0000-00003E230000}"/>
    <cellStyle name="SAPBEXexcCritical6 5 2 3 2 2" xfId="1878" xr:uid="{00000000-0005-0000-0000-00003F230000}"/>
    <cellStyle name="SAPBEXexcCritical6 5 2 3 2 2 2" xfId="10097" xr:uid="{00000000-0005-0000-0000-000040230000}"/>
    <cellStyle name="SAPBEXexcCritical6 5 2 3 2 2 3" xfId="13110" xr:uid="{00000000-0005-0000-0000-000041230000}"/>
    <cellStyle name="SAPBEXexcCritical6 5 2 3 2 2 4" xfId="18395" xr:uid="{00000000-0005-0000-0000-000042230000}"/>
    <cellStyle name="SAPBEXexcCritical6 5 2 3 2 2 5" xfId="23706" xr:uid="{00000000-0005-0000-0000-000043230000}"/>
    <cellStyle name="SAPBEXexcCritical6 5 2 3 2 2 6" xfId="28905" xr:uid="{00000000-0005-0000-0000-000044230000}"/>
    <cellStyle name="SAPBEXexcCritical6 5 2 3 2 3" xfId="10098" xr:uid="{00000000-0005-0000-0000-000045230000}"/>
    <cellStyle name="SAPBEXexcCritical6 5 2 3 2 4" xfId="13109" xr:uid="{00000000-0005-0000-0000-000046230000}"/>
    <cellStyle name="SAPBEXexcCritical6 5 2 3 2 5" xfId="18394" xr:uid="{00000000-0005-0000-0000-000047230000}"/>
    <cellStyle name="SAPBEXexcCritical6 5 2 3 2 6" xfId="23705" xr:uid="{00000000-0005-0000-0000-000048230000}"/>
    <cellStyle name="SAPBEXexcCritical6 5 2 3 2 7" xfId="28904" xr:uid="{00000000-0005-0000-0000-000049230000}"/>
    <cellStyle name="SAPBEXexcCritical6 5 2 3 3" xfId="1879" xr:uid="{00000000-0005-0000-0000-00004A230000}"/>
    <cellStyle name="SAPBEXexcCritical6 5 2 3 3 2" xfId="10096" xr:uid="{00000000-0005-0000-0000-00004B230000}"/>
    <cellStyle name="SAPBEXexcCritical6 5 2 3 3 3" xfId="13111" xr:uid="{00000000-0005-0000-0000-00004C230000}"/>
    <cellStyle name="SAPBEXexcCritical6 5 2 3 3 4" xfId="18396" xr:uid="{00000000-0005-0000-0000-00004D230000}"/>
    <cellStyle name="SAPBEXexcCritical6 5 2 3 3 5" xfId="23707" xr:uid="{00000000-0005-0000-0000-00004E230000}"/>
    <cellStyle name="SAPBEXexcCritical6 5 2 3 3 6" xfId="28906" xr:uid="{00000000-0005-0000-0000-00004F230000}"/>
    <cellStyle name="SAPBEXexcCritical6 5 2 3 4" xfId="10099" xr:uid="{00000000-0005-0000-0000-000050230000}"/>
    <cellStyle name="SAPBEXexcCritical6 5 2 3 5" xfId="13108" xr:uid="{00000000-0005-0000-0000-000051230000}"/>
    <cellStyle name="SAPBEXexcCritical6 5 2 3 6" xfId="18393" xr:uid="{00000000-0005-0000-0000-000052230000}"/>
    <cellStyle name="SAPBEXexcCritical6 5 2 3 7" xfId="23704" xr:uid="{00000000-0005-0000-0000-000053230000}"/>
    <cellStyle name="SAPBEXexcCritical6 5 2 3 8" xfId="28903" xr:uid="{00000000-0005-0000-0000-000054230000}"/>
    <cellStyle name="SAPBEXexcCritical6 5 2 4" xfId="1880" xr:uid="{00000000-0005-0000-0000-000055230000}"/>
    <cellStyle name="SAPBEXexcCritical6 5 2 4 2" xfId="1881" xr:uid="{00000000-0005-0000-0000-000056230000}"/>
    <cellStyle name="SAPBEXexcCritical6 5 2 4 2 2" xfId="10094" xr:uid="{00000000-0005-0000-0000-000057230000}"/>
    <cellStyle name="SAPBEXexcCritical6 5 2 4 2 3" xfId="13113" xr:uid="{00000000-0005-0000-0000-000058230000}"/>
    <cellStyle name="SAPBEXexcCritical6 5 2 4 2 4" xfId="18398" xr:uid="{00000000-0005-0000-0000-000059230000}"/>
    <cellStyle name="SAPBEXexcCritical6 5 2 4 2 5" xfId="23709" xr:uid="{00000000-0005-0000-0000-00005A230000}"/>
    <cellStyle name="SAPBEXexcCritical6 5 2 4 2 6" xfId="28908" xr:uid="{00000000-0005-0000-0000-00005B230000}"/>
    <cellStyle name="SAPBEXexcCritical6 5 2 4 3" xfId="10095" xr:uid="{00000000-0005-0000-0000-00005C230000}"/>
    <cellStyle name="SAPBEXexcCritical6 5 2 4 4" xfId="13112" xr:uid="{00000000-0005-0000-0000-00005D230000}"/>
    <cellStyle name="SAPBEXexcCritical6 5 2 4 5" xfId="18397" xr:uid="{00000000-0005-0000-0000-00005E230000}"/>
    <cellStyle name="SAPBEXexcCritical6 5 2 4 6" xfId="23708" xr:uid="{00000000-0005-0000-0000-00005F230000}"/>
    <cellStyle name="SAPBEXexcCritical6 5 2 4 7" xfId="28907" xr:uid="{00000000-0005-0000-0000-000060230000}"/>
    <cellStyle name="SAPBEXexcCritical6 5 2 5" xfId="1882" xr:uid="{00000000-0005-0000-0000-000061230000}"/>
    <cellStyle name="SAPBEXexcCritical6 5 2 5 2" xfId="10093" xr:uid="{00000000-0005-0000-0000-000062230000}"/>
    <cellStyle name="SAPBEXexcCritical6 5 2 5 3" xfId="13114" xr:uid="{00000000-0005-0000-0000-000063230000}"/>
    <cellStyle name="SAPBEXexcCritical6 5 2 5 4" xfId="18399" xr:uid="{00000000-0005-0000-0000-000064230000}"/>
    <cellStyle name="SAPBEXexcCritical6 5 2 5 5" xfId="23710" xr:uid="{00000000-0005-0000-0000-000065230000}"/>
    <cellStyle name="SAPBEXexcCritical6 5 2 5 6" xfId="28909" xr:uid="{00000000-0005-0000-0000-000066230000}"/>
    <cellStyle name="SAPBEXexcCritical6 5 2 6" xfId="10104" xr:uid="{00000000-0005-0000-0000-000067230000}"/>
    <cellStyle name="SAPBEXexcCritical6 5 2 7" xfId="13103" xr:uid="{00000000-0005-0000-0000-000068230000}"/>
    <cellStyle name="SAPBEXexcCritical6 5 2 8" xfId="18388" xr:uid="{00000000-0005-0000-0000-000069230000}"/>
    <cellStyle name="SAPBEXexcCritical6 5 2 9" xfId="23699" xr:uid="{00000000-0005-0000-0000-00006A230000}"/>
    <cellStyle name="SAPBEXexcCritical6 5 3" xfId="1883" xr:uid="{00000000-0005-0000-0000-00006B230000}"/>
    <cellStyle name="SAPBEXexcCritical6 5 3 2" xfId="1884" xr:uid="{00000000-0005-0000-0000-00006C230000}"/>
    <cellStyle name="SAPBEXexcCritical6 5 3 2 2" xfId="1885" xr:uid="{00000000-0005-0000-0000-00006D230000}"/>
    <cellStyle name="SAPBEXexcCritical6 5 3 2 2 2" xfId="10090" xr:uid="{00000000-0005-0000-0000-00006E230000}"/>
    <cellStyle name="SAPBEXexcCritical6 5 3 2 2 3" xfId="13117" xr:uid="{00000000-0005-0000-0000-00006F230000}"/>
    <cellStyle name="SAPBEXexcCritical6 5 3 2 2 4" xfId="18402" xr:uid="{00000000-0005-0000-0000-000070230000}"/>
    <cellStyle name="SAPBEXexcCritical6 5 3 2 2 5" xfId="23713" xr:uid="{00000000-0005-0000-0000-000071230000}"/>
    <cellStyle name="SAPBEXexcCritical6 5 3 2 2 6" xfId="28912" xr:uid="{00000000-0005-0000-0000-000072230000}"/>
    <cellStyle name="SAPBEXexcCritical6 5 3 2 3" xfId="10091" xr:uid="{00000000-0005-0000-0000-000073230000}"/>
    <cellStyle name="SAPBEXexcCritical6 5 3 2 4" xfId="13116" xr:uid="{00000000-0005-0000-0000-000074230000}"/>
    <cellStyle name="SAPBEXexcCritical6 5 3 2 5" xfId="18401" xr:uid="{00000000-0005-0000-0000-000075230000}"/>
    <cellStyle name="SAPBEXexcCritical6 5 3 2 6" xfId="23712" xr:uid="{00000000-0005-0000-0000-000076230000}"/>
    <cellStyle name="SAPBEXexcCritical6 5 3 2 7" xfId="28911" xr:uid="{00000000-0005-0000-0000-000077230000}"/>
    <cellStyle name="SAPBEXexcCritical6 5 3 3" xfId="1886" xr:uid="{00000000-0005-0000-0000-000078230000}"/>
    <cellStyle name="SAPBEXexcCritical6 5 3 3 2" xfId="10089" xr:uid="{00000000-0005-0000-0000-000079230000}"/>
    <cellStyle name="SAPBEXexcCritical6 5 3 3 3" xfId="13118" xr:uid="{00000000-0005-0000-0000-00007A230000}"/>
    <cellStyle name="SAPBEXexcCritical6 5 3 3 4" xfId="18403" xr:uid="{00000000-0005-0000-0000-00007B230000}"/>
    <cellStyle name="SAPBEXexcCritical6 5 3 3 5" xfId="23714" xr:uid="{00000000-0005-0000-0000-00007C230000}"/>
    <cellStyle name="SAPBEXexcCritical6 5 3 3 6" xfId="28913" xr:uid="{00000000-0005-0000-0000-00007D230000}"/>
    <cellStyle name="SAPBEXexcCritical6 5 3 4" xfId="10092" xr:uid="{00000000-0005-0000-0000-00007E230000}"/>
    <cellStyle name="SAPBEXexcCritical6 5 3 5" xfId="13115" xr:uid="{00000000-0005-0000-0000-00007F230000}"/>
    <cellStyle name="SAPBEXexcCritical6 5 3 6" xfId="18400" xr:uid="{00000000-0005-0000-0000-000080230000}"/>
    <cellStyle name="SAPBEXexcCritical6 5 3 7" xfId="23711" xr:uid="{00000000-0005-0000-0000-000081230000}"/>
    <cellStyle name="SAPBEXexcCritical6 5 3 8" xfId="28910" xr:uid="{00000000-0005-0000-0000-000082230000}"/>
    <cellStyle name="SAPBEXexcCritical6 5 4" xfId="1887" xr:uid="{00000000-0005-0000-0000-000083230000}"/>
    <cellStyle name="SAPBEXexcCritical6 5 4 2" xfId="1888" xr:uid="{00000000-0005-0000-0000-000084230000}"/>
    <cellStyle name="SAPBEXexcCritical6 5 4 2 2" xfId="1889" xr:uid="{00000000-0005-0000-0000-000085230000}"/>
    <cellStyle name="SAPBEXexcCritical6 5 4 2 2 2" xfId="10086" xr:uid="{00000000-0005-0000-0000-000086230000}"/>
    <cellStyle name="SAPBEXexcCritical6 5 4 2 2 3" xfId="13121" xr:uid="{00000000-0005-0000-0000-000087230000}"/>
    <cellStyle name="SAPBEXexcCritical6 5 4 2 2 4" xfId="18406" xr:uid="{00000000-0005-0000-0000-000088230000}"/>
    <cellStyle name="SAPBEXexcCritical6 5 4 2 2 5" xfId="23717" xr:uid="{00000000-0005-0000-0000-000089230000}"/>
    <cellStyle name="SAPBEXexcCritical6 5 4 2 2 6" xfId="28916" xr:uid="{00000000-0005-0000-0000-00008A230000}"/>
    <cellStyle name="SAPBEXexcCritical6 5 4 2 3" xfId="10087" xr:uid="{00000000-0005-0000-0000-00008B230000}"/>
    <cellStyle name="SAPBEXexcCritical6 5 4 2 4" xfId="13120" xr:uid="{00000000-0005-0000-0000-00008C230000}"/>
    <cellStyle name="SAPBEXexcCritical6 5 4 2 5" xfId="18405" xr:uid="{00000000-0005-0000-0000-00008D230000}"/>
    <cellStyle name="SAPBEXexcCritical6 5 4 2 6" xfId="23716" xr:uid="{00000000-0005-0000-0000-00008E230000}"/>
    <cellStyle name="SAPBEXexcCritical6 5 4 2 7" xfId="28915" xr:uid="{00000000-0005-0000-0000-00008F230000}"/>
    <cellStyle name="SAPBEXexcCritical6 5 4 3" xfId="1890" xr:uid="{00000000-0005-0000-0000-000090230000}"/>
    <cellStyle name="SAPBEXexcCritical6 5 4 3 2" xfId="10085" xr:uid="{00000000-0005-0000-0000-000091230000}"/>
    <cellStyle name="SAPBEXexcCritical6 5 4 3 3" xfId="13122" xr:uid="{00000000-0005-0000-0000-000092230000}"/>
    <cellStyle name="SAPBEXexcCritical6 5 4 3 4" xfId="18407" xr:uid="{00000000-0005-0000-0000-000093230000}"/>
    <cellStyle name="SAPBEXexcCritical6 5 4 3 5" xfId="23718" xr:uid="{00000000-0005-0000-0000-000094230000}"/>
    <cellStyle name="SAPBEXexcCritical6 5 4 3 6" xfId="28917" xr:uid="{00000000-0005-0000-0000-000095230000}"/>
    <cellStyle name="SAPBEXexcCritical6 5 4 4" xfId="10088" xr:uid="{00000000-0005-0000-0000-000096230000}"/>
    <cellStyle name="SAPBEXexcCritical6 5 4 5" xfId="13119" xr:uid="{00000000-0005-0000-0000-000097230000}"/>
    <cellStyle name="SAPBEXexcCritical6 5 4 6" xfId="18404" xr:uid="{00000000-0005-0000-0000-000098230000}"/>
    <cellStyle name="SAPBEXexcCritical6 5 4 7" xfId="23715" xr:uid="{00000000-0005-0000-0000-000099230000}"/>
    <cellStyle name="SAPBEXexcCritical6 5 4 8" xfId="28914" xr:uid="{00000000-0005-0000-0000-00009A230000}"/>
    <cellStyle name="SAPBEXexcCritical6 5 5" xfId="1891" xr:uid="{00000000-0005-0000-0000-00009B230000}"/>
    <cellStyle name="SAPBEXexcCritical6 5 5 2" xfId="10084" xr:uid="{00000000-0005-0000-0000-00009C230000}"/>
    <cellStyle name="SAPBEXexcCritical6 5 5 3" xfId="13123" xr:uid="{00000000-0005-0000-0000-00009D230000}"/>
    <cellStyle name="SAPBEXexcCritical6 5 5 4" xfId="18408" xr:uid="{00000000-0005-0000-0000-00009E230000}"/>
    <cellStyle name="SAPBEXexcCritical6 5 5 5" xfId="23719" xr:uid="{00000000-0005-0000-0000-00009F230000}"/>
    <cellStyle name="SAPBEXexcCritical6 5 5 6" xfId="28918" xr:uid="{00000000-0005-0000-0000-0000A0230000}"/>
    <cellStyle name="SAPBEXexcCritical6 5 6" xfId="10105" xr:uid="{00000000-0005-0000-0000-0000A1230000}"/>
    <cellStyle name="SAPBEXexcCritical6 5 7" xfId="13102" xr:uid="{00000000-0005-0000-0000-0000A2230000}"/>
    <cellStyle name="SAPBEXexcCritical6 5 8" xfId="18387" xr:uid="{00000000-0005-0000-0000-0000A3230000}"/>
    <cellStyle name="SAPBEXexcCritical6 5 9" xfId="23698" xr:uid="{00000000-0005-0000-0000-0000A4230000}"/>
    <cellStyle name="SAPBEXexcCritical6 6" xfId="1892" xr:uid="{00000000-0005-0000-0000-0000A5230000}"/>
    <cellStyle name="SAPBEXexcCritical6 6 10" xfId="28919" xr:uid="{00000000-0005-0000-0000-0000A6230000}"/>
    <cellStyle name="SAPBEXexcCritical6 6 2" xfId="1893" xr:uid="{00000000-0005-0000-0000-0000A7230000}"/>
    <cellStyle name="SAPBEXexcCritical6 6 2 2" xfId="1894" xr:uid="{00000000-0005-0000-0000-0000A8230000}"/>
    <cellStyle name="SAPBEXexcCritical6 6 2 2 2" xfId="1895" xr:uid="{00000000-0005-0000-0000-0000A9230000}"/>
    <cellStyle name="SAPBEXexcCritical6 6 2 2 2 2" xfId="10080" xr:uid="{00000000-0005-0000-0000-0000AA230000}"/>
    <cellStyle name="SAPBEXexcCritical6 6 2 2 2 3" xfId="13127" xr:uid="{00000000-0005-0000-0000-0000AB230000}"/>
    <cellStyle name="SAPBEXexcCritical6 6 2 2 2 4" xfId="18412" xr:uid="{00000000-0005-0000-0000-0000AC230000}"/>
    <cellStyle name="SAPBEXexcCritical6 6 2 2 2 5" xfId="23723" xr:uid="{00000000-0005-0000-0000-0000AD230000}"/>
    <cellStyle name="SAPBEXexcCritical6 6 2 2 2 6" xfId="28922" xr:uid="{00000000-0005-0000-0000-0000AE230000}"/>
    <cellStyle name="SAPBEXexcCritical6 6 2 2 3" xfId="10081" xr:uid="{00000000-0005-0000-0000-0000AF230000}"/>
    <cellStyle name="SAPBEXexcCritical6 6 2 2 4" xfId="13126" xr:uid="{00000000-0005-0000-0000-0000B0230000}"/>
    <cellStyle name="SAPBEXexcCritical6 6 2 2 5" xfId="18411" xr:uid="{00000000-0005-0000-0000-0000B1230000}"/>
    <cellStyle name="SAPBEXexcCritical6 6 2 2 6" xfId="23722" xr:uid="{00000000-0005-0000-0000-0000B2230000}"/>
    <cellStyle name="SAPBEXexcCritical6 6 2 2 7" xfId="28921" xr:uid="{00000000-0005-0000-0000-0000B3230000}"/>
    <cellStyle name="SAPBEXexcCritical6 6 2 3" xfId="1896" xr:uid="{00000000-0005-0000-0000-0000B4230000}"/>
    <cellStyle name="SAPBEXexcCritical6 6 2 3 2" xfId="10079" xr:uid="{00000000-0005-0000-0000-0000B5230000}"/>
    <cellStyle name="SAPBEXexcCritical6 6 2 3 3" xfId="13128" xr:uid="{00000000-0005-0000-0000-0000B6230000}"/>
    <cellStyle name="SAPBEXexcCritical6 6 2 3 4" xfId="18413" xr:uid="{00000000-0005-0000-0000-0000B7230000}"/>
    <cellStyle name="SAPBEXexcCritical6 6 2 3 5" xfId="23724" xr:uid="{00000000-0005-0000-0000-0000B8230000}"/>
    <cellStyle name="SAPBEXexcCritical6 6 2 3 6" xfId="28923" xr:uid="{00000000-0005-0000-0000-0000B9230000}"/>
    <cellStyle name="SAPBEXexcCritical6 6 2 4" xfId="10082" xr:uid="{00000000-0005-0000-0000-0000BA230000}"/>
    <cellStyle name="SAPBEXexcCritical6 6 2 5" xfId="13125" xr:uid="{00000000-0005-0000-0000-0000BB230000}"/>
    <cellStyle name="SAPBEXexcCritical6 6 2 6" xfId="18410" xr:uid="{00000000-0005-0000-0000-0000BC230000}"/>
    <cellStyle name="SAPBEXexcCritical6 6 2 7" xfId="23721" xr:uid="{00000000-0005-0000-0000-0000BD230000}"/>
    <cellStyle name="SAPBEXexcCritical6 6 2 8" xfId="28920" xr:uid="{00000000-0005-0000-0000-0000BE230000}"/>
    <cellStyle name="SAPBEXexcCritical6 6 3" xfId="1897" xr:uid="{00000000-0005-0000-0000-0000BF230000}"/>
    <cellStyle name="SAPBEXexcCritical6 6 3 2" xfId="1898" xr:uid="{00000000-0005-0000-0000-0000C0230000}"/>
    <cellStyle name="SAPBEXexcCritical6 6 3 2 2" xfId="10077" xr:uid="{00000000-0005-0000-0000-0000C1230000}"/>
    <cellStyle name="SAPBEXexcCritical6 6 3 2 3" xfId="13130" xr:uid="{00000000-0005-0000-0000-0000C2230000}"/>
    <cellStyle name="SAPBEXexcCritical6 6 3 2 4" xfId="18415" xr:uid="{00000000-0005-0000-0000-0000C3230000}"/>
    <cellStyle name="SAPBEXexcCritical6 6 3 2 5" xfId="23726" xr:uid="{00000000-0005-0000-0000-0000C4230000}"/>
    <cellStyle name="SAPBEXexcCritical6 6 3 2 6" xfId="28925" xr:uid="{00000000-0005-0000-0000-0000C5230000}"/>
    <cellStyle name="SAPBEXexcCritical6 6 3 3" xfId="10078" xr:uid="{00000000-0005-0000-0000-0000C6230000}"/>
    <cellStyle name="SAPBEXexcCritical6 6 3 4" xfId="13129" xr:uid="{00000000-0005-0000-0000-0000C7230000}"/>
    <cellStyle name="SAPBEXexcCritical6 6 3 5" xfId="18414" xr:uid="{00000000-0005-0000-0000-0000C8230000}"/>
    <cellStyle name="SAPBEXexcCritical6 6 3 6" xfId="23725" xr:uid="{00000000-0005-0000-0000-0000C9230000}"/>
    <cellStyle name="SAPBEXexcCritical6 6 3 7" xfId="28924" xr:uid="{00000000-0005-0000-0000-0000CA230000}"/>
    <cellStyle name="SAPBEXexcCritical6 6 4" xfId="1899" xr:uid="{00000000-0005-0000-0000-0000CB230000}"/>
    <cellStyle name="SAPBEXexcCritical6 6 4 2" xfId="1900" xr:uid="{00000000-0005-0000-0000-0000CC230000}"/>
    <cellStyle name="SAPBEXexcCritical6 6 4 2 2" xfId="10075" xr:uid="{00000000-0005-0000-0000-0000CD230000}"/>
    <cellStyle name="SAPBEXexcCritical6 6 4 2 3" xfId="13132" xr:uid="{00000000-0005-0000-0000-0000CE230000}"/>
    <cellStyle name="SAPBEXexcCritical6 6 4 2 4" xfId="18417" xr:uid="{00000000-0005-0000-0000-0000CF230000}"/>
    <cellStyle name="SAPBEXexcCritical6 6 4 2 5" xfId="23728" xr:uid="{00000000-0005-0000-0000-0000D0230000}"/>
    <cellStyle name="SAPBEXexcCritical6 6 4 2 6" xfId="28927" xr:uid="{00000000-0005-0000-0000-0000D1230000}"/>
    <cellStyle name="SAPBEXexcCritical6 6 4 3" xfId="10076" xr:uid="{00000000-0005-0000-0000-0000D2230000}"/>
    <cellStyle name="SAPBEXexcCritical6 6 4 4" xfId="13131" xr:uid="{00000000-0005-0000-0000-0000D3230000}"/>
    <cellStyle name="SAPBEXexcCritical6 6 4 5" xfId="18416" xr:uid="{00000000-0005-0000-0000-0000D4230000}"/>
    <cellStyle name="SAPBEXexcCritical6 6 4 6" xfId="23727" xr:uid="{00000000-0005-0000-0000-0000D5230000}"/>
    <cellStyle name="SAPBEXexcCritical6 6 4 7" xfId="28926" xr:uid="{00000000-0005-0000-0000-0000D6230000}"/>
    <cellStyle name="SAPBEXexcCritical6 6 5" xfId="1901" xr:uid="{00000000-0005-0000-0000-0000D7230000}"/>
    <cellStyle name="SAPBEXexcCritical6 6 5 2" xfId="10074" xr:uid="{00000000-0005-0000-0000-0000D8230000}"/>
    <cellStyle name="SAPBEXexcCritical6 6 5 3" xfId="13133" xr:uid="{00000000-0005-0000-0000-0000D9230000}"/>
    <cellStyle name="SAPBEXexcCritical6 6 5 4" xfId="18418" xr:uid="{00000000-0005-0000-0000-0000DA230000}"/>
    <cellStyle name="SAPBEXexcCritical6 6 5 5" xfId="23729" xr:uid="{00000000-0005-0000-0000-0000DB230000}"/>
    <cellStyle name="SAPBEXexcCritical6 6 5 6" xfId="28928" xr:uid="{00000000-0005-0000-0000-0000DC230000}"/>
    <cellStyle name="SAPBEXexcCritical6 6 6" xfId="10083" xr:uid="{00000000-0005-0000-0000-0000DD230000}"/>
    <cellStyle name="SAPBEXexcCritical6 6 7" xfId="13124" xr:uid="{00000000-0005-0000-0000-0000DE230000}"/>
    <cellStyle name="SAPBEXexcCritical6 6 8" xfId="18409" xr:uid="{00000000-0005-0000-0000-0000DF230000}"/>
    <cellStyle name="SAPBEXexcCritical6 6 9" xfId="23720" xr:uid="{00000000-0005-0000-0000-0000E0230000}"/>
    <cellStyle name="SAPBEXexcCritical6 7" xfId="1902" xr:uid="{00000000-0005-0000-0000-0000E1230000}"/>
    <cellStyle name="SAPBEXexcCritical6 7 2" xfId="1903" xr:uid="{00000000-0005-0000-0000-0000E2230000}"/>
    <cellStyle name="SAPBEXexcCritical6 7 2 2" xfId="1904" xr:uid="{00000000-0005-0000-0000-0000E3230000}"/>
    <cellStyle name="SAPBEXexcCritical6 7 2 2 2" xfId="10071" xr:uid="{00000000-0005-0000-0000-0000E4230000}"/>
    <cellStyle name="SAPBEXexcCritical6 7 2 2 3" xfId="13136" xr:uid="{00000000-0005-0000-0000-0000E5230000}"/>
    <cellStyle name="SAPBEXexcCritical6 7 2 2 4" xfId="18421" xr:uid="{00000000-0005-0000-0000-0000E6230000}"/>
    <cellStyle name="SAPBEXexcCritical6 7 2 2 5" xfId="23732" xr:uid="{00000000-0005-0000-0000-0000E7230000}"/>
    <cellStyle name="SAPBEXexcCritical6 7 2 2 6" xfId="28931" xr:uid="{00000000-0005-0000-0000-0000E8230000}"/>
    <cellStyle name="SAPBEXexcCritical6 7 2 3" xfId="10072" xr:uid="{00000000-0005-0000-0000-0000E9230000}"/>
    <cellStyle name="SAPBEXexcCritical6 7 2 4" xfId="13135" xr:uid="{00000000-0005-0000-0000-0000EA230000}"/>
    <cellStyle name="SAPBEXexcCritical6 7 2 5" xfId="18420" xr:uid="{00000000-0005-0000-0000-0000EB230000}"/>
    <cellStyle name="SAPBEXexcCritical6 7 2 6" xfId="23731" xr:uid="{00000000-0005-0000-0000-0000EC230000}"/>
    <cellStyle name="SAPBEXexcCritical6 7 2 7" xfId="28930" xr:uid="{00000000-0005-0000-0000-0000ED230000}"/>
    <cellStyle name="SAPBEXexcCritical6 7 3" xfId="1905" xr:uid="{00000000-0005-0000-0000-0000EE230000}"/>
    <cellStyle name="SAPBEXexcCritical6 7 3 2" xfId="10070" xr:uid="{00000000-0005-0000-0000-0000EF230000}"/>
    <cellStyle name="SAPBEXexcCritical6 7 3 3" xfId="13137" xr:uid="{00000000-0005-0000-0000-0000F0230000}"/>
    <cellStyle name="SAPBEXexcCritical6 7 3 4" xfId="18422" xr:uid="{00000000-0005-0000-0000-0000F1230000}"/>
    <cellStyle name="SAPBEXexcCritical6 7 3 5" xfId="23733" xr:uid="{00000000-0005-0000-0000-0000F2230000}"/>
    <cellStyle name="SAPBEXexcCritical6 7 3 6" xfId="28932" xr:uid="{00000000-0005-0000-0000-0000F3230000}"/>
    <cellStyle name="SAPBEXexcCritical6 7 4" xfId="10073" xr:uid="{00000000-0005-0000-0000-0000F4230000}"/>
    <cellStyle name="SAPBEXexcCritical6 7 5" xfId="13134" xr:uid="{00000000-0005-0000-0000-0000F5230000}"/>
    <cellStyle name="SAPBEXexcCritical6 7 6" xfId="18419" xr:uid="{00000000-0005-0000-0000-0000F6230000}"/>
    <cellStyle name="SAPBEXexcCritical6 7 7" xfId="23730" xr:uid="{00000000-0005-0000-0000-0000F7230000}"/>
    <cellStyle name="SAPBEXexcCritical6 7 8" xfId="28929" xr:uid="{00000000-0005-0000-0000-0000F8230000}"/>
    <cellStyle name="SAPBEXexcCritical6 8" xfId="1906" xr:uid="{00000000-0005-0000-0000-0000F9230000}"/>
    <cellStyle name="SAPBEXexcCritical6 8 2" xfId="1907" xr:uid="{00000000-0005-0000-0000-0000FA230000}"/>
    <cellStyle name="SAPBEXexcCritical6 8 2 2" xfId="10068" xr:uid="{00000000-0005-0000-0000-0000FB230000}"/>
    <cellStyle name="SAPBEXexcCritical6 8 2 3" xfId="13139" xr:uid="{00000000-0005-0000-0000-0000FC230000}"/>
    <cellStyle name="SAPBEXexcCritical6 8 2 4" xfId="18424" xr:uid="{00000000-0005-0000-0000-0000FD230000}"/>
    <cellStyle name="SAPBEXexcCritical6 8 2 5" xfId="23735" xr:uid="{00000000-0005-0000-0000-0000FE230000}"/>
    <cellStyle name="SAPBEXexcCritical6 8 2 6" xfId="28934" xr:uid="{00000000-0005-0000-0000-0000FF230000}"/>
    <cellStyle name="SAPBEXexcCritical6 8 3" xfId="10069" xr:uid="{00000000-0005-0000-0000-000000240000}"/>
    <cellStyle name="SAPBEXexcCritical6 8 4" xfId="13138" xr:uid="{00000000-0005-0000-0000-000001240000}"/>
    <cellStyle name="SAPBEXexcCritical6 8 5" xfId="18423" xr:uid="{00000000-0005-0000-0000-000002240000}"/>
    <cellStyle name="SAPBEXexcCritical6 8 6" xfId="23734" xr:uid="{00000000-0005-0000-0000-000003240000}"/>
    <cellStyle name="SAPBEXexcCritical6 8 7" xfId="28933" xr:uid="{00000000-0005-0000-0000-000004240000}"/>
    <cellStyle name="SAPBEXexcCritical6 9" xfId="11717" xr:uid="{00000000-0005-0000-0000-000005240000}"/>
    <cellStyle name="SAPBEXexcGood1" xfId="91" xr:uid="{00000000-0005-0000-0000-000006240000}"/>
    <cellStyle name="SAPBEXexcGood1 10" xfId="6302" xr:uid="{00000000-0005-0000-0000-000007240000}"/>
    <cellStyle name="SAPBEXexcGood1 11" xfId="17073" xr:uid="{00000000-0005-0000-0000-000008240000}"/>
    <cellStyle name="SAPBEXexcGood1 12" xfId="22354" xr:uid="{00000000-0005-0000-0000-000009240000}"/>
    <cellStyle name="SAPBEXexcGood1 13" xfId="27665" xr:uid="{00000000-0005-0000-0000-00000A240000}"/>
    <cellStyle name="SAPBEXexcGood1 2" xfId="1908" xr:uid="{00000000-0005-0000-0000-00000B240000}"/>
    <cellStyle name="SAPBEXexcGood1 2 10" xfId="28935" xr:uid="{00000000-0005-0000-0000-00000C240000}"/>
    <cellStyle name="SAPBEXexcGood1 2 2" xfId="1909" xr:uid="{00000000-0005-0000-0000-00000D240000}"/>
    <cellStyle name="SAPBEXexcGood1 2 2 2" xfId="1910" xr:uid="{00000000-0005-0000-0000-00000E240000}"/>
    <cellStyle name="SAPBEXexcGood1 2 2 2 10" xfId="28937" xr:uid="{00000000-0005-0000-0000-00000F240000}"/>
    <cellStyle name="SAPBEXexcGood1 2 2 2 2" xfId="1911" xr:uid="{00000000-0005-0000-0000-000010240000}"/>
    <cellStyle name="SAPBEXexcGood1 2 2 2 2 2" xfId="1912" xr:uid="{00000000-0005-0000-0000-000011240000}"/>
    <cellStyle name="SAPBEXexcGood1 2 2 2 2 2 2" xfId="1913" xr:uid="{00000000-0005-0000-0000-000012240000}"/>
    <cellStyle name="SAPBEXexcGood1 2 2 2 2 2 2 2" xfId="10062" xr:uid="{00000000-0005-0000-0000-000013240000}"/>
    <cellStyle name="SAPBEXexcGood1 2 2 2 2 2 2 3" xfId="13145" xr:uid="{00000000-0005-0000-0000-000014240000}"/>
    <cellStyle name="SAPBEXexcGood1 2 2 2 2 2 2 4" xfId="18430" xr:uid="{00000000-0005-0000-0000-000015240000}"/>
    <cellStyle name="SAPBEXexcGood1 2 2 2 2 2 2 5" xfId="23741" xr:uid="{00000000-0005-0000-0000-000016240000}"/>
    <cellStyle name="SAPBEXexcGood1 2 2 2 2 2 2 6" xfId="28940" xr:uid="{00000000-0005-0000-0000-000017240000}"/>
    <cellStyle name="SAPBEXexcGood1 2 2 2 2 2 3" xfId="10063" xr:uid="{00000000-0005-0000-0000-000018240000}"/>
    <cellStyle name="SAPBEXexcGood1 2 2 2 2 2 4" xfId="13144" xr:uid="{00000000-0005-0000-0000-000019240000}"/>
    <cellStyle name="SAPBEXexcGood1 2 2 2 2 2 5" xfId="18429" xr:uid="{00000000-0005-0000-0000-00001A240000}"/>
    <cellStyle name="SAPBEXexcGood1 2 2 2 2 2 6" xfId="23740" xr:uid="{00000000-0005-0000-0000-00001B240000}"/>
    <cellStyle name="SAPBEXexcGood1 2 2 2 2 2 7" xfId="28939" xr:uid="{00000000-0005-0000-0000-00001C240000}"/>
    <cellStyle name="SAPBEXexcGood1 2 2 2 2 3" xfId="1914" xr:uid="{00000000-0005-0000-0000-00001D240000}"/>
    <cellStyle name="SAPBEXexcGood1 2 2 2 2 3 2" xfId="10061" xr:uid="{00000000-0005-0000-0000-00001E240000}"/>
    <cellStyle name="SAPBEXexcGood1 2 2 2 2 3 3" xfId="13146" xr:uid="{00000000-0005-0000-0000-00001F240000}"/>
    <cellStyle name="SAPBEXexcGood1 2 2 2 2 3 4" xfId="18431" xr:uid="{00000000-0005-0000-0000-000020240000}"/>
    <cellStyle name="SAPBEXexcGood1 2 2 2 2 3 5" xfId="23742" xr:uid="{00000000-0005-0000-0000-000021240000}"/>
    <cellStyle name="SAPBEXexcGood1 2 2 2 2 3 6" xfId="28941" xr:uid="{00000000-0005-0000-0000-000022240000}"/>
    <cellStyle name="SAPBEXexcGood1 2 2 2 2 4" xfId="10064" xr:uid="{00000000-0005-0000-0000-000023240000}"/>
    <cellStyle name="SAPBEXexcGood1 2 2 2 2 5" xfId="13143" xr:uid="{00000000-0005-0000-0000-000024240000}"/>
    <cellStyle name="SAPBEXexcGood1 2 2 2 2 6" xfId="18428" xr:uid="{00000000-0005-0000-0000-000025240000}"/>
    <cellStyle name="SAPBEXexcGood1 2 2 2 2 7" xfId="23739" xr:uid="{00000000-0005-0000-0000-000026240000}"/>
    <cellStyle name="SAPBEXexcGood1 2 2 2 2 8" xfId="28938" xr:uid="{00000000-0005-0000-0000-000027240000}"/>
    <cellStyle name="SAPBEXexcGood1 2 2 2 3" xfId="1915" xr:uid="{00000000-0005-0000-0000-000028240000}"/>
    <cellStyle name="SAPBEXexcGood1 2 2 2 3 2" xfId="1916" xr:uid="{00000000-0005-0000-0000-000029240000}"/>
    <cellStyle name="SAPBEXexcGood1 2 2 2 3 2 2" xfId="1917" xr:uid="{00000000-0005-0000-0000-00002A240000}"/>
    <cellStyle name="SAPBEXexcGood1 2 2 2 3 2 2 2" xfId="10058" xr:uid="{00000000-0005-0000-0000-00002B240000}"/>
    <cellStyle name="SAPBEXexcGood1 2 2 2 3 2 2 3" xfId="13149" xr:uid="{00000000-0005-0000-0000-00002C240000}"/>
    <cellStyle name="SAPBEXexcGood1 2 2 2 3 2 2 4" xfId="18434" xr:uid="{00000000-0005-0000-0000-00002D240000}"/>
    <cellStyle name="SAPBEXexcGood1 2 2 2 3 2 2 5" xfId="23745" xr:uid="{00000000-0005-0000-0000-00002E240000}"/>
    <cellStyle name="SAPBEXexcGood1 2 2 2 3 2 2 6" xfId="28944" xr:uid="{00000000-0005-0000-0000-00002F240000}"/>
    <cellStyle name="SAPBEXexcGood1 2 2 2 3 2 3" xfId="10059" xr:uid="{00000000-0005-0000-0000-000030240000}"/>
    <cellStyle name="SAPBEXexcGood1 2 2 2 3 2 4" xfId="13148" xr:uid="{00000000-0005-0000-0000-000031240000}"/>
    <cellStyle name="SAPBEXexcGood1 2 2 2 3 2 5" xfId="18433" xr:uid="{00000000-0005-0000-0000-000032240000}"/>
    <cellStyle name="SAPBEXexcGood1 2 2 2 3 2 6" xfId="23744" xr:uid="{00000000-0005-0000-0000-000033240000}"/>
    <cellStyle name="SAPBEXexcGood1 2 2 2 3 2 7" xfId="28943" xr:uid="{00000000-0005-0000-0000-000034240000}"/>
    <cellStyle name="SAPBEXexcGood1 2 2 2 3 3" xfId="1918" xr:uid="{00000000-0005-0000-0000-000035240000}"/>
    <cellStyle name="SAPBEXexcGood1 2 2 2 3 3 2" xfId="10057" xr:uid="{00000000-0005-0000-0000-000036240000}"/>
    <cellStyle name="SAPBEXexcGood1 2 2 2 3 3 3" xfId="13150" xr:uid="{00000000-0005-0000-0000-000037240000}"/>
    <cellStyle name="SAPBEXexcGood1 2 2 2 3 3 4" xfId="18435" xr:uid="{00000000-0005-0000-0000-000038240000}"/>
    <cellStyle name="SAPBEXexcGood1 2 2 2 3 3 5" xfId="23746" xr:uid="{00000000-0005-0000-0000-000039240000}"/>
    <cellStyle name="SAPBEXexcGood1 2 2 2 3 3 6" xfId="28945" xr:uid="{00000000-0005-0000-0000-00003A240000}"/>
    <cellStyle name="SAPBEXexcGood1 2 2 2 3 4" xfId="10060" xr:uid="{00000000-0005-0000-0000-00003B240000}"/>
    <cellStyle name="SAPBEXexcGood1 2 2 2 3 5" xfId="13147" xr:uid="{00000000-0005-0000-0000-00003C240000}"/>
    <cellStyle name="SAPBEXexcGood1 2 2 2 3 6" xfId="18432" xr:uid="{00000000-0005-0000-0000-00003D240000}"/>
    <cellStyle name="SAPBEXexcGood1 2 2 2 3 7" xfId="23743" xr:uid="{00000000-0005-0000-0000-00003E240000}"/>
    <cellStyle name="SAPBEXexcGood1 2 2 2 3 8" xfId="28942" xr:uid="{00000000-0005-0000-0000-00003F240000}"/>
    <cellStyle name="SAPBEXexcGood1 2 2 2 4" xfId="1919" xr:uid="{00000000-0005-0000-0000-000040240000}"/>
    <cellStyle name="SAPBEXexcGood1 2 2 2 4 2" xfId="1920" xr:uid="{00000000-0005-0000-0000-000041240000}"/>
    <cellStyle name="SAPBEXexcGood1 2 2 2 4 2 2" xfId="10055" xr:uid="{00000000-0005-0000-0000-000042240000}"/>
    <cellStyle name="SAPBEXexcGood1 2 2 2 4 2 3" xfId="13152" xr:uid="{00000000-0005-0000-0000-000043240000}"/>
    <cellStyle name="SAPBEXexcGood1 2 2 2 4 2 4" xfId="18437" xr:uid="{00000000-0005-0000-0000-000044240000}"/>
    <cellStyle name="SAPBEXexcGood1 2 2 2 4 2 5" xfId="23748" xr:uid="{00000000-0005-0000-0000-000045240000}"/>
    <cellStyle name="SAPBEXexcGood1 2 2 2 4 2 6" xfId="28947" xr:uid="{00000000-0005-0000-0000-000046240000}"/>
    <cellStyle name="SAPBEXexcGood1 2 2 2 4 3" xfId="10056" xr:uid="{00000000-0005-0000-0000-000047240000}"/>
    <cellStyle name="SAPBEXexcGood1 2 2 2 4 4" xfId="13151" xr:uid="{00000000-0005-0000-0000-000048240000}"/>
    <cellStyle name="SAPBEXexcGood1 2 2 2 4 5" xfId="18436" xr:uid="{00000000-0005-0000-0000-000049240000}"/>
    <cellStyle name="SAPBEXexcGood1 2 2 2 4 6" xfId="23747" xr:uid="{00000000-0005-0000-0000-00004A240000}"/>
    <cellStyle name="SAPBEXexcGood1 2 2 2 4 7" xfId="28946" xr:uid="{00000000-0005-0000-0000-00004B240000}"/>
    <cellStyle name="SAPBEXexcGood1 2 2 2 5" xfId="1921" xr:uid="{00000000-0005-0000-0000-00004C240000}"/>
    <cellStyle name="SAPBEXexcGood1 2 2 2 5 2" xfId="10054" xr:uid="{00000000-0005-0000-0000-00004D240000}"/>
    <cellStyle name="SAPBEXexcGood1 2 2 2 5 3" xfId="13153" xr:uid="{00000000-0005-0000-0000-00004E240000}"/>
    <cellStyle name="SAPBEXexcGood1 2 2 2 5 4" xfId="18438" xr:uid="{00000000-0005-0000-0000-00004F240000}"/>
    <cellStyle name="SAPBEXexcGood1 2 2 2 5 5" xfId="23749" xr:uid="{00000000-0005-0000-0000-000050240000}"/>
    <cellStyle name="SAPBEXexcGood1 2 2 2 5 6" xfId="28948" xr:uid="{00000000-0005-0000-0000-000051240000}"/>
    <cellStyle name="SAPBEXexcGood1 2 2 2 6" xfId="10065" xr:uid="{00000000-0005-0000-0000-000052240000}"/>
    <cellStyle name="SAPBEXexcGood1 2 2 2 7" xfId="13142" xr:uid="{00000000-0005-0000-0000-000053240000}"/>
    <cellStyle name="SAPBEXexcGood1 2 2 2 8" xfId="18427" xr:uid="{00000000-0005-0000-0000-000054240000}"/>
    <cellStyle name="SAPBEXexcGood1 2 2 2 9" xfId="23738" xr:uid="{00000000-0005-0000-0000-000055240000}"/>
    <cellStyle name="SAPBEXexcGood1 2 2 3" xfId="1922" xr:uid="{00000000-0005-0000-0000-000056240000}"/>
    <cellStyle name="SAPBEXexcGood1 2 2 3 2" xfId="1923" xr:uid="{00000000-0005-0000-0000-000057240000}"/>
    <cellStyle name="SAPBEXexcGood1 2 2 3 2 2" xfId="1924" xr:uid="{00000000-0005-0000-0000-000058240000}"/>
    <cellStyle name="SAPBEXexcGood1 2 2 3 2 2 2" xfId="10051" xr:uid="{00000000-0005-0000-0000-000059240000}"/>
    <cellStyle name="SAPBEXexcGood1 2 2 3 2 2 3" xfId="13156" xr:uid="{00000000-0005-0000-0000-00005A240000}"/>
    <cellStyle name="SAPBEXexcGood1 2 2 3 2 2 4" xfId="18441" xr:uid="{00000000-0005-0000-0000-00005B240000}"/>
    <cellStyle name="SAPBEXexcGood1 2 2 3 2 2 5" xfId="23752" xr:uid="{00000000-0005-0000-0000-00005C240000}"/>
    <cellStyle name="SAPBEXexcGood1 2 2 3 2 2 6" xfId="28951" xr:uid="{00000000-0005-0000-0000-00005D240000}"/>
    <cellStyle name="SAPBEXexcGood1 2 2 3 2 3" xfId="10052" xr:uid="{00000000-0005-0000-0000-00005E240000}"/>
    <cellStyle name="SAPBEXexcGood1 2 2 3 2 4" xfId="13155" xr:uid="{00000000-0005-0000-0000-00005F240000}"/>
    <cellStyle name="SAPBEXexcGood1 2 2 3 2 5" xfId="18440" xr:uid="{00000000-0005-0000-0000-000060240000}"/>
    <cellStyle name="SAPBEXexcGood1 2 2 3 2 6" xfId="23751" xr:uid="{00000000-0005-0000-0000-000061240000}"/>
    <cellStyle name="SAPBEXexcGood1 2 2 3 2 7" xfId="28950" xr:uid="{00000000-0005-0000-0000-000062240000}"/>
    <cellStyle name="SAPBEXexcGood1 2 2 3 3" xfId="1925" xr:uid="{00000000-0005-0000-0000-000063240000}"/>
    <cellStyle name="SAPBEXexcGood1 2 2 3 3 2" xfId="10050" xr:uid="{00000000-0005-0000-0000-000064240000}"/>
    <cellStyle name="SAPBEXexcGood1 2 2 3 3 3" xfId="13157" xr:uid="{00000000-0005-0000-0000-000065240000}"/>
    <cellStyle name="SAPBEXexcGood1 2 2 3 3 4" xfId="18442" xr:uid="{00000000-0005-0000-0000-000066240000}"/>
    <cellStyle name="SAPBEXexcGood1 2 2 3 3 5" xfId="23753" xr:uid="{00000000-0005-0000-0000-000067240000}"/>
    <cellStyle name="SAPBEXexcGood1 2 2 3 3 6" xfId="28952" xr:uid="{00000000-0005-0000-0000-000068240000}"/>
    <cellStyle name="SAPBEXexcGood1 2 2 3 4" xfId="10053" xr:uid="{00000000-0005-0000-0000-000069240000}"/>
    <cellStyle name="SAPBEXexcGood1 2 2 3 5" xfId="13154" xr:uid="{00000000-0005-0000-0000-00006A240000}"/>
    <cellStyle name="SAPBEXexcGood1 2 2 3 6" xfId="18439" xr:uid="{00000000-0005-0000-0000-00006B240000}"/>
    <cellStyle name="SAPBEXexcGood1 2 2 3 7" xfId="23750" xr:uid="{00000000-0005-0000-0000-00006C240000}"/>
    <cellStyle name="SAPBEXexcGood1 2 2 3 8" xfId="28949" xr:uid="{00000000-0005-0000-0000-00006D240000}"/>
    <cellStyle name="SAPBEXexcGood1 2 2 4" xfId="10066" xr:uid="{00000000-0005-0000-0000-00006E240000}"/>
    <cellStyle name="SAPBEXexcGood1 2 2 5" xfId="13141" xr:uid="{00000000-0005-0000-0000-00006F240000}"/>
    <cellStyle name="SAPBEXexcGood1 2 2 6" xfId="18426" xr:uid="{00000000-0005-0000-0000-000070240000}"/>
    <cellStyle name="SAPBEXexcGood1 2 2 7" xfId="23737" xr:uid="{00000000-0005-0000-0000-000071240000}"/>
    <cellStyle name="SAPBEXexcGood1 2 2 8" xfId="28936" xr:uid="{00000000-0005-0000-0000-000072240000}"/>
    <cellStyle name="SAPBEXexcGood1 2 3" xfId="1926" xr:uid="{00000000-0005-0000-0000-000073240000}"/>
    <cellStyle name="SAPBEXexcGood1 2 3 10" xfId="28953" xr:uid="{00000000-0005-0000-0000-000074240000}"/>
    <cellStyle name="SAPBEXexcGood1 2 3 2" xfId="1927" xr:uid="{00000000-0005-0000-0000-000075240000}"/>
    <cellStyle name="SAPBEXexcGood1 2 3 2 2" xfId="1928" xr:uid="{00000000-0005-0000-0000-000076240000}"/>
    <cellStyle name="SAPBEXexcGood1 2 3 2 2 2" xfId="1929" xr:uid="{00000000-0005-0000-0000-000077240000}"/>
    <cellStyle name="SAPBEXexcGood1 2 3 2 2 2 2" xfId="10046" xr:uid="{00000000-0005-0000-0000-000078240000}"/>
    <cellStyle name="SAPBEXexcGood1 2 3 2 2 2 3" xfId="13161" xr:uid="{00000000-0005-0000-0000-000079240000}"/>
    <cellStyle name="SAPBEXexcGood1 2 3 2 2 2 4" xfId="18446" xr:uid="{00000000-0005-0000-0000-00007A240000}"/>
    <cellStyle name="SAPBEXexcGood1 2 3 2 2 2 5" xfId="23757" xr:uid="{00000000-0005-0000-0000-00007B240000}"/>
    <cellStyle name="SAPBEXexcGood1 2 3 2 2 2 6" xfId="28956" xr:uid="{00000000-0005-0000-0000-00007C240000}"/>
    <cellStyle name="SAPBEXexcGood1 2 3 2 2 3" xfId="10047" xr:uid="{00000000-0005-0000-0000-00007D240000}"/>
    <cellStyle name="SAPBEXexcGood1 2 3 2 2 4" xfId="13160" xr:uid="{00000000-0005-0000-0000-00007E240000}"/>
    <cellStyle name="SAPBEXexcGood1 2 3 2 2 5" xfId="18445" xr:uid="{00000000-0005-0000-0000-00007F240000}"/>
    <cellStyle name="SAPBEXexcGood1 2 3 2 2 6" xfId="23756" xr:uid="{00000000-0005-0000-0000-000080240000}"/>
    <cellStyle name="SAPBEXexcGood1 2 3 2 2 7" xfId="28955" xr:uid="{00000000-0005-0000-0000-000081240000}"/>
    <cellStyle name="SAPBEXexcGood1 2 3 2 3" xfId="1930" xr:uid="{00000000-0005-0000-0000-000082240000}"/>
    <cellStyle name="SAPBEXexcGood1 2 3 2 3 2" xfId="10045" xr:uid="{00000000-0005-0000-0000-000083240000}"/>
    <cellStyle name="SAPBEXexcGood1 2 3 2 3 3" xfId="13162" xr:uid="{00000000-0005-0000-0000-000084240000}"/>
    <cellStyle name="SAPBEXexcGood1 2 3 2 3 4" xfId="18447" xr:uid="{00000000-0005-0000-0000-000085240000}"/>
    <cellStyle name="SAPBEXexcGood1 2 3 2 3 5" xfId="23758" xr:uid="{00000000-0005-0000-0000-000086240000}"/>
    <cellStyle name="SAPBEXexcGood1 2 3 2 3 6" xfId="28957" xr:uid="{00000000-0005-0000-0000-000087240000}"/>
    <cellStyle name="SAPBEXexcGood1 2 3 2 4" xfId="10048" xr:uid="{00000000-0005-0000-0000-000088240000}"/>
    <cellStyle name="SAPBEXexcGood1 2 3 2 5" xfId="13159" xr:uid="{00000000-0005-0000-0000-000089240000}"/>
    <cellStyle name="SAPBEXexcGood1 2 3 2 6" xfId="18444" xr:uid="{00000000-0005-0000-0000-00008A240000}"/>
    <cellStyle name="SAPBEXexcGood1 2 3 2 7" xfId="23755" xr:uid="{00000000-0005-0000-0000-00008B240000}"/>
    <cellStyle name="SAPBEXexcGood1 2 3 2 8" xfId="28954" xr:uid="{00000000-0005-0000-0000-00008C240000}"/>
    <cellStyle name="SAPBEXexcGood1 2 3 3" xfId="1931" xr:uid="{00000000-0005-0000-0000-00008D240000}"/>
    <cellStyle name="SAPBEXexcGood1 2 3 3 2" xfId="1932" xr:uid="{00000000-0005-0000-0000-00008E240000}"/>
    <cellStyle name="SAPBEXexcGood1 2 3 3 2 2" xfId="1933" xr:uid="{00000000-0005-0000-0000-00008F240000}"/>
    <cellStyle name="SAPBEXexcGood1 2 3 3 2 2 2" xfId="10042" xr:uid="{00000000-0005-0000-0000-000090240000}"/>
    <cellStyle name="SAPBEXexcGood1 2 3 3 2 2 3" xfId="13165" xr:uid="{00000000-0005-0000-0000-000091240000}"/>
    <cellStyle name="SAPBEXexcGood1 2 3 3 2 2 4" xfId="18450" xr:uid="{00000000-0005-0000-0000-000092240000}"/>
    <cellStyle name="SAPBEXexcGood1 2 3 3 2 2 5" xfId="23761" xr:uid="{00000000-0005-0000-0000-000093240000}"/>
    <cellStyle name="SAPBEXexcGood1 2 3 3 2 2 6" xfId="28960" xr:uid="{00000000-0005-0000-0000-000094240000}"/>
    <cellStyle name="SAPBEXexcGood1 2 3 3 2 3" xfId="10043" xr:uid="{00000000-0005-0000-0000-000095240000}"/>
    <cellStyle name="SAPBEXexcGood1 2 3 3 2 4" xfId="13164" xr:uid="{00000000-0005-0000-0000-000096240000}"/>
    <cellStyle name="SAPBEXexcGood1 2 3 3 2 5" xfId="18449" xr:uid="{00000000-0005-0000-0000-000097240000}"/>
    <cellStyle name="SAPBEXexcGood1 2 3 3 2 6" xfId="23760" xr:uid="{00000000-0005-0000-0000-000098240000}"/>
    <cellStyle name="SAPBEXexcGood1 2 3 3 2 7" xfId="28959" xr:uid="{00000000-0005-0000-0000-000099240000}"/>
    <cellStyle name="SAPBEXexcGood1 2 3 3 3" xfId="1934" xr:uid="{00000000-0005-0000-0000-00009A240000}"/>
    <cellStyle name="SAPBEXexcGood1 2 3 3 3 2" xfId="10041" xr:uid="{00000000-0005-0000-0000-00009B240000}"/>
    <cellStyle name="SAPBEXexcGood1 2 3 3 3 3" xfId="13166" xr:uid="{00000000-0005-0000-0000-00009C240000}"/>
    <cellStyle name="SAPBEXexcGood1 2 3 3 3 4" xfId="18451" xr:uid="{00000000-0005-0000-0000-00009D240000}"/>
    <cellStyle name="SAPBEXexcGood1 2 3 3 3 5" xfId="23762" xr:uid="{00000000-0005-0000-0000-00009E240000}"/>
    <cellStyle name="SAPBEXexcGood1 2 3 3 3 6" xfId="28961" xr:uid="{00000000-0005-0000-0000-00009F240000}"/>
    <cellStyle name="SAPBEXexcGood1 2 3 3 4" xfId="10044" xr:uid="{00000000-0005-0000-0000-0000A0240000}"/>
    <cellStyle name="SAPBEXexcGood1 2 3 3 5" xfId="13163" xr:uid="{00000000-0005-0000-0000-0000A1240000}"/>
    <cellStyle name="SAPBEXexcGood1 2 3 3 6" xfId="18448" xr:uid="{00000000-0005-0000-0000-0000A2240000}"/>
    <cellStyle name="SAPBEXexcGood1 2 3 3 7" xfId="23759" xr:uid="{00000000-0005-0000-0000-0000A3240000}"/>
    <cellStyle name="SAPBEXexcGood1 2 3 3 8" xfId="28958" xr:uid="{00000000-0005-0000-0000-0000A4240000}"/>
    <cellStyle name="SAPBEXexcGood1 2 3 4" xfId="1935" xr:uid="{00000000-0005-0000-0000-0000A5240000}"/>
    <cellStyle name="SAPBEXexcGood1 2 3 4 2" xfId="1936" xr:uid="{00000000-0005-0000-0000-0000A6240000}"/>
    <cellStyle name="SAPBEXexcGood1 2 3 4 2 2" xfId="10039" xr:uid="{00000000-0005-0000-0000-0000A7240000}"/>
    <cellStyle name="SAPBEXexcGood1 2 3 4 2 3" xfId="13168" xr:uid="{00000000-0005-0000-0000-0000A8240000}"/>
    <cellStyle name="SAPBEXexcGood1 2 3 4 2 4" xfId="18453" xr:uid="{00000000-0005-0000-0000-0000A9240000}"/>
    <cellStyle name="SAPBEXexcGood1 2 3 4 2 5" xfId="23764" xr:uid="{00000000-0005-0000-0000-0000AA240000}"/>
    <cellStyle name="SAPBEXexcGood1 2 3 4 2 6" xfId="28963" xr:uid="{00000000-0005-0000-0000-0000AB240000}"/>
    <cellStyle name="SAPBEXexcGood1 2 3 4 3" xfId="10040" xr:uid="{00000000-0005-0000-0000-0000AC240000}"/>
    <cellStyle name="SAPBEXexcGood1 2 3 4 4" xfId="13167" xr:uid="{00000000-0005-0000-0000-0000AD240000}"/>
    <cellStyle name="SAPBEXexcGood1 2 3 4 5" xfId="18452" xr:uid="{00000000-0005-0000-0000-0000AE240000}"/>
    <cellStyle name="SAPBEXexcGood1 2 3 4 6" xfId="23763" xr:uid="{00000000-0005-0000-0000-0000AF240000}"/>
    <cellStyle name="SAPBEXexcGood1 2 3 4 7" xfId="28962" xr:uid="{00000000-0005-0000-0000-0000B0240000}"/>
    <cellStyle name="SAPBEXexcGood1 2 3 5" xfId="1937" xr:uid="{00000000-0005-0000-0000-0000B1240000}"/>
    <cellStyle name="SAPBEXexcGood1 2 3 5 2" xfId="10038" xr:uid="{00000000-0005-0000-0000-0000B2240000}"/>
    <cellStyle name="SAPBEXexcGood1 2 3 5 3" xfId="13169" xr:uid="{00000000-0005-0000-0000-0000B3240000}"/>
    <cellStyle name="SAPBEXexcGood1 2 3 5 4" xfId="18454" xr:uid="{00000000-0005-0000-0000-0000B4240000}"/>
    <cellStyle name="SAPBEXexcGood1 2 3 5 5" xfId="23765" xr:uid="{00000000-0005-0000-0000-0000B5240000}"/>
    <cellStyle name="SAPBEXexcGood1 2 3 5 6" xfId="28964" xr:uid="{00000000-0005-0000-0000-0000B6240000}"/>
    <cellStyle name="SAPBEXexcGood1 2 3 6" xfId="10049" xr:uid="{00000000-0005-0000-0000-0000B7240000}"/>
    <cellStyle name="SAPBEXexcGood1 2 3 7" xfId="13158" xr:uid="{00000000-0005-0000-0000-0000B8240000}"/>
    <cellStyle name="SAPBEXexcGood1 2 3 8" xfId="18443" xr:uid="{00000000-0005-0000-0000-0000B9240000}"/>
    <cellStyle name="SAPBEXexcGood1 2 3 9" xfId="23754" xr:uid="{00000000-0005-0000-0000-0000BA240000}"/>
    <cellStyle name="SAPBEXexcGood1 2 4" xfId="1938" xr:uid="{00000000-0005-0000-0000-0000BB240000}"/>
    <cellStyle name="SAPBEXexcGood1 2 4 2" xfId="1939" xr:uid="{00000000-0005-0000-0000-0000BC240000}"/>
    <cellStyle name="SAPBEXexcGood1 2 4 2 2" xfId="1940" xr:uid="{00000000-0005-0000-0000-0000BD240000}"/>
    <cellStyle name="SAPBEXexcGood1 2 4 2 2 2" xfId="10035" xr:uid="{00000000-0005-0000-0000-0000BE240000}"/>
    <cellStyle name="SAPBEXexcGood1 2 4 2 2 3" xfId="13172" xr:uid="{00000000-0005-0000-0000-0000BF240000}"/>
    <cellStyle name="SAPBEXexcGood1 2 4 2 2 4" xfId="18457" xr:uid="{00000000-0005-0000-0000-0000C0240000}"/>
    <cellStyle name="SAPBEXexcGood1 2 4 2 2 5" xfId="23768" xr:uid="{00000000-0005-0000-0000-0000C1240000}"/>
    <cellStyle name="SAPBEXexcGood1 2 4 2 2 6" xfId="28967" xr:uid="{00000000-0005-0000-0000-0000C2240000}"/>
    <cellStyle name="SAPBEXexcGood1 2 4 2 3" xfId="10036" xr:uid="{00000000-0005-0000-0000-0000C3240000}"/>
    <cellStyle name="SAPBEXexcGood1 2 4 2 4" xfId="13171" xr:uid="{00000000-0005-0000-0000-0000C4240000}"/>
    <cellStyle name="SAPBEXexcGood1 2 4 2 5" xfId="18456" xr:uid="{00000000-0005-0000-0000-0000C5240000}"/>
    <cellStyle name="SAPBEXexcGood1 2 4 2 6" xfId="23767" xr:uid="{00000000-0005-0000-0000-0000C6240000}"/>
    <cellStyle name="SAPBEXexcGood1 2 4 2 7" xfId="28966" xr:uid="{00000000-0005-0000-0000-0000C7240000}"/>
    <cellStyle name="SAPBEXexcGood1 2 4 3" xfId="1941" xr:uid="{00000000-0005-0000-0000-0000C8240000}"/>
    <cellStyle name="SAPBEXexcGood1 2 4 3 2" xfId="231" xr:uid="{00000000-0005-0000-0000-0000C9240000}"/>
    <cellStyle name="SAPBEXexcGood1 2 4 3 3" xfId="13173" xr:uid="{00000000-0005-0000-0000-0000CA240000}"/>
    <cellStyle name="SAPBEXexcGood1 2 4 3 4" xfId="18458" xr:uid="{00000000-0005-0000-0000-0000CB240000}"/>
    <cellStyle name="SAPBEXexcGood1 2 4 3 5" xfId="23769" xr:uid="{00000000-0005-0000-0000-0000CC240000}"/>
    <cellStyle name="SAPBEXexcGood1 2 4 3 6" xfId="28968" xr:uid="{00000000-0005-0000-0000-0000CD240000}"/>
    <cellStyle name="SAPBEXexcGood1 2 4 4" xfId="10037" xr:uid="{00000000-0005-0000-0000-0000CE240000}"/>
    <cellStyle name="SAPBEXexcGood1 2 4 5" xfId="13170" xr:uid="{00000000-0005-0000-0000-0000CF240000}"/>
    <cellStyle name="SAPBEXexcGood1 2 4 6" xfId="18455" xr:uid="{00000000-0005-0000-0000-0000D0240000}"/>
    <cellStyle name="SAPBEXexcGood1 2 4 7" xfId="23766" xr:uid="{00000000-0005-0000-0000-0000D1240000}"/>
    <cellStyle name="SAPBEXexcGood1 2 4 8" xfId="28965" xr:uid="{00000000-0005-0000-0000-0000D2240000}"/>
    <cellStyle name="SAPBEXexcGood1 2 5" xfId="1942" xr:uid="{00000000-0005-0000-0000-0000D3240000}"/>
    <cellStyle name="SAPBEXexcGood1 2 5 2" xfId="1943" xr:uid="{00000000-0005-0000-0000-0000D4240000}"/>
    <cellStyle name="SAPBEXexcGood1 2 5 2 2" xfId="10033" xr:uid="{00000000-0005-0000-0000-0000D5240000}"/>
    <cellStyle name="SAPBEXexcGood1 2 5 2 3" xfId="13175" xr:uid="{00000000-0005-0000-0000-0000D6240000}"/>
    <cellStyle name="SAPBEXexcGood1 2 5 2 4" xfId="18460" xr:uid="{00000000-0005-0000-0000-0000D7240000}"/>
    <cellStyle name="SAPBEXexcGood1 2 5 2 5" xfId="23771" xr:uid="{00000000-0005-0000-0000-0000D8240000}"/>
    <cellStyle name="SAPBEXexcGood1 2 5 2 6" xfId="28970" xr:uid="{00000000-0005-0000-0000-0000D9240000}"/>
    <cellStyle name="SAPBEXexcGood1 2 5 3" xfId="10034" xr:uid="{00000000-0005-0000-0000-0000DA240000}"/>
    <cellStyle name="SAPBEXexcGood1 2 5 4" xfId="13174" xr:uid="{00000000-0005-0000-0000-0000DB240000}"/>
    <cellStyle name="SAPBEXexcGood1 2 5 5" xfId="18459" xr:uid="{00000000-0005-0000-0000-0000DC240000}"/>
    <cellStyle name="SAPBEXexcGood1 2 5 6" xfId="23770" xr:uid="{00000000-0005-0000-0000-0000DD240000}"/>
    <cellStyle name="SAPBEXexcGood1 2 5 7" xfId="28969" xr:uid="{00000000-0005-0000-0000-0000DE240000}"/>
    <cellStyle name="SAPBEXexcGood1 2 6" xfId="10067" xr:uid="{00000000-0005-0000-0000-0000DF240000}"/>
    <cellStyle name="SAPBEXexcGood1 2 7" xfId="13140" xr:uid="{00000000-0005-0000-0000-0000E0240000}"/>
    <cellStyle name="SAPBEXexcGood1 2 8" xfId="18425" xr:uid="{00000000-0005-0000-0000-0000E1240000}"/>
    <cellStyle name="SAPBEXexcGood1 2 9" xfId="23736" xr:uid="{00000000-0005-0000-0000-0000E2240000}"/>
    <cellStyle name="SAPBEXexcGood1 3" xfId="1944" xr:uid="{00000000-0005-0000-0000-0000E3240000}"/>
    <cellStyle name="SAPBEXexcGood1 3 10" xfId="28971" xr:uid="{00000000-0005-0000-0000-0000E4240000}"/>
    <cellStyle name="SAPBEXexcGood1 3 2" xfId="1945" xr:uid="{00000000-0005-0000-0000-0000E5240000}"/>
    <cellStyle name="SAPBEXexcGood1 3 2 2" xfId="1946" xr:uid="{00000000-0005-0000-0000-0000E6240000}"/>
    <cellStyle name="SAPBEXexcGood1 3 2 2 10" xfId="28973" xr:uid="{00000000-0005-0000-0000-0000E7240000}"/>
    <cellStyle name="SAPBEXexcGood1 3 2 2 2" xfId="1947" xr:uid="{00000000-0005-0000-0000-0000E8240000}"/>
    <cellStyle name="SAPBEXexcGood1 3 2 2 2 2" xfId="1948" xr:uid="{00000000-0005-0000-0000-0000E9240000}"/>
    <cellStyle name="SAPBEXexcGood1 3 2 2 2 2 2" xfId="1949" xr:uid="{00000000-0005-0000-0000-0000EA240000}"/>
    <cellStyle name="SAPBEXexcGood1 3 2 2 2 2 2 2" xfId="10027" xr:uid="{00000000-0005-0000-0000-0000EB240000}"/>
    <cellStyle name="SAPBEXexcGood1 3 2 2 2 2 2 3" xfId="13181" xr:uid="{00000000-0005-0000-0000-0000EC240000}"/>
    <cellStyle name="SAPBEXexcGood1 3 2 2 2 2 2 4" xfId="18466" xr:uid="{00000000-0005-0000-0000-0000ED240000}"/>
    <cellStyle name="SAPBEXexcGood1 3 2 2 2 2 2 5" xfId="23777" xr:uid="{00000000-0005-0000-0000-0000EE240000}"/>
    <cellStyle name="SAPBEXexcGood1 3 2 2 2 2 2 6" xfId="28976" xr:uid="{00000000-0005-0000-0000-0000EF240000}"/>
    <cellStyle name="SAPBEXexcGood1 3 2 2 2 2 3" xfId="10028" xr:uid="{00000000-0005-0000-0000-0000F0240000}"/>
    <cellStyle name="SAPBEXexcGood1 3 2 2 2 2 4" xfId="13180" xr:uid="{00000000-0005-0000-0000-0000F1240000}"/>
    <cellStyle name="SAPBEXexcGood1 3 2 2 2 2 5" xfId="18465" xr:uid="{00000000-0005-0000-0000-0000F2240000}"/>
    <cellStyle name="SAPBEXexcGood1 3 2 2 2 2 6" xfId="23776" xr:uid="{00000000-0005-0000-0000-0000F3240000}"/>
    <cellStyle name="SAPBEXexcGood1 3 2 2 2 2 7" xfId="28975" xr:uid="{00000000-0005-0000-0000-0000F4240000}"/>
    <cellStyle name="SAPBEXexcGood1 3 2 2 2 3" xfId="1950" xr:uid="{00000000-0005-0000-0000-0000F5240000}"/>
    <cellStyle name="SAPBEXexcGood1 3 2 2 2 3 2" xfId="10026" xr:uid="{00000000-0005-0000-0000-0000F6240000}"/>
    <cellStyle name="SAPBEXexcGood1 3 2 2 2 3 3" xfId="13182" xr:uid="{00000000-0005-0000-0000-0000F7240000}"/>
    <cellStyle name="SAPBEXexcGood1 3 2 2 2 3 4" xfId="18467" xr:uid="{00000000-0005-0000-0000-0000F8240000}"/>
    <cellStyle name="SAPBEXexcGood1 3 2 2 2 3 5" xfId="23778" xr:uid="{00000000-0005-0000-0000-0000F9240000}"/>
    <cellStyle name="SAPBEXexcGood1 3 2 2 2 3 6" xfId="28977" xr:uid="{00000000-0005-0000-0000-0000FA240000}"/>
    <cellStyle name="SAPBEXexcGood1 3 2 2 2 4" xfId="10029" xr:uid="{00000000-0005-0000-0000-0000FB240000}"/>
    <cellStyle name="SAPBEXexcGood1 3 2 2 2 5" xfId="13179" xr:uid="{00000000-0005-0000-0000-0000FC240000}"/>
    <cellStyle name="SAPBEXexcGood1 3 2 2 2 6" xfId="18464" xr:uid="{00000000-0005-0000-0000-0000FD240000}"/>
    <cellStyle name="SAPBEXexcGood1 3 2 2 2 7" xfId="23775" xr:uid="{00000000-0005-0000-0000-0000FE240000}"/>
    <cellStyle name="SAPBEXexcGood1 3 2 2 2 8" xfId="28974" xr:uid="{00000000-0005-0000-0000-0000FF240000}"/>
    <cellStyle name="SAPBEXexcGood1 3 2 2 3" xfId="1951" xr:uid="{00000000-0005-0000-0000-000000250000}"/>
    <cellStyle name="SAPBEXexcGood1 3 2 2 3 2" xfId="1952" xr:uid="{00000000-0005-0000-0000-000001250000}"/>
    <cellStyle name="SAPBEXexcGood1 3 2 2 3 2 2" xfId="1953" xr:uid="{00000000-0005-0000-0000-000002250000}"/>
    <cellStyle name="SAPBEXexcGood1 3 2 2 3 2 2 2" xfId="10023" xr:uid="{00000000-0005-0000-0000-000003250000}"/>
    <cellStyle name="SAPBEXexcGood1 3 2 2 3 2 2 3" xfId="13185" xr:uid="{00000000-0005-0000-0000-000004250000}"/>
    <cellStyle name="SAPBEXexcGood1 3 2 2 3 2 2 4" xfId="18470" xr:uid="{00000000-0005-0000-0000-000005250000}"/>
    <cellStyle name="SAPBEXexcGood1 3 2 2 3 2 2 5" xfId="23781" xr:uid="{00000000-0005-0000-0000-000006250000}"/>
    <cellStyle name="SAPBEXexcGood1 3 2 2 3 2 2 6" xfId="28980" xr:uid="{00000000-0005-0000-0000-000007250000}"/>
    <cellStyle name="SAPBEXexcGood1 3 2 2 3 2 3" xfId="10024" xr:uid="{00000000-0005-0000-0000-000008250000}"/>
    <cellStyle name="SAPBEXexcGood1 3 2 2 3 2 4" xfId="13184" xr:uid="{00000000-0005-0000-0000-000009250000}"/>
    <cellStyle name="SAPBEXexcGood1 3 2 2 3 2 5" xfId="18469" xr:uid="{00000000-0005-0000-0000-00000A250000}"/>
    <cellStyle name="SAPBEXexcGood1 3 2 2 3 2 6" xfId="23780" xr:uid="{00000000-0005-0000-0000-00000B250000}"/>
    <cellStyle name="SAPBEXexcGood1 3 2 2 3 2 7" xfId="28979" xr:uid="{00000000-0005-0000-0000-00000C250000}"/>
    <cellStyle name="SAPBEXexcGood1 3 2 2 3 3" xfId="1954" xr:uid="{00000000-0005-0000-0000-00000D250000}"/>
    <cellStyle name="SAPBEXexcGood1 3 2 2 3 3 2" xfId="10022" xr:uid="{00000000-0005-0000-0000-00000E250000}"/>
    <cellStyle name="SAPBEXexcGood1 3 2 2 3 3 3" xfId="13186" xr:uid="{00000000-0005-0000-0000-00000F250000}"/>
    <cellStyle name="SAPBEXexcGood1 3 2 2 3 3 4" xfId="18471" xr:uid="{00000000-0005-0000-0000-000010250000}"/>
    <cellStyle name="SAPBEXexcGood1 3 2 2 3 3 5" xfId="23782" xr:uid="{00000000-0005-0000-0000-000011250000}"/>
    <cellStyle name="SAPBEXexcGood1 3 2 2 3 3 6" xfId="28981" xr:uid="{00000000-0005-0000-0000-000012250000}"/>
    <cellStyle name="SAPBEXexcGood1 3 2 2 3 4" xfId="10025" xr:uid="{00000000-0005-0000-0000-000013250000}"/>
    <cellStyle name="SAPBEXexcGood1 3 2 2 3 5" xfId="13183" xr:uid="{00000000-0005-0000-0000-000014250000}"/>
    <cellStyle name="SAPBEXexcGood1 3 2 2 3 6" xfId="18468" xr:uid="{00000000-0005-0000-0000-000015250000}"/>
    <cellStyle name="SAPBEXexcGood1 3 2 2 3 7" xfId="23779" xr:uid="{00000000-0005-0000-0000-000016250000}"/>
    <cellStyle name="SAPBEXexcGood1 3 2 2 3 8" xfId="28978" xr:uid="{00000000-0005-0000-0000-000017250000}"/>
    <cellStyle name="SAPBEXexcGood1 3 2 2 4" xfId="1955" xr:uid="{00000000-0005-0000-0000-000018250000}"/>
    <cellStyle name="SAPBEXexcGood1 3 2 2 4 2" xfId="1956" xr:uid="{00000000-0005-0000-0000-000019250000}"/>
    <cellStyle name="SAPBEXexcGood1 3 2 2 4 2 2" xfId="10020" xr:uid="{00000000-0005-0000-0000-00001A250000}"/>
    <cellStyle name="SAPBEXexcGood1 3 2 2 4 2 3" xfId="13188" xr:uid="{00000000-0005-0000-0000-00001B250000}"/>
    <cellStyle name="SAPBEXexcGood1 3 2 2 4 2 4" xfId="18473" xr:uid="{00000000-0005-0000-0000-00001C250000}"/>
    <cellStyle name="SAPBEXexcGood1 3 2 2 4 2 5" xfId="23784" xr:uid="{00000000-0005-0000-0000-00001D250000}"/>
    <cellStyle name="SAPBEXexcGood1 3 2 2 4 2 6" xfId="28983" xr:uid="{00000000-0005-0000-0000-00001E250000}"/>
    <cellStyle name="SAPBEXexcGood1 3 2 2 4 3" xfId="10021" xr:uid="{00000000-0005-0000-0000-00001F250000}"/>
    <cellStyle name="SAPBEXexcGood1 3 2 2 4 4" xfId="13187" xr:uid="{00000000-0005-0000-0000-000020250000}"/>
    <cellStyle name="SAPBEXexcGood1 3 2 2 4 5" xfId="18472" xr:uid="{00000000-0005-0000-0000-000021250000}"/>
    <cellStyle name="SAPBEXexcGood1 3 2 2 4 6" xfId="23783" xr:uid="{00000000-0005-0000-0000-000022250000}"/>
    <cellStyle name="SAPBEXexcGood1 3 2 2 4 7" xfId="28982" xr:uid="{00000000-0005-0000-0000-000023250000}"/>
    <cellStyle name="SAPBEXexcGood1 3 2 2 5" xfId="1957" xr:uid="{00000000-0005-0000-0000-000024250000}"/>
    <cellStyle name="SAPBEXexcGood1 3 2 2 5 2" xfId="10019" xr:uid="{00000000-0005-0000-0000-000025250000}"/>
    <cellStyle name="SAPBEXexcGood1 3 2 2 5 3" xfId="13189" xr:uid="{00000000-0005-0000-0000-000026250000}"/>
    <cellStyle name="SAPBEXexcGood1 3 2 2 5 4" xfId="18474" xr:uid="{00000000-0005-0000-0000-000027250000}"/>
    <cellStyle name="SAPBEXexcGood1 3 2 2 5 5" xfId="23785" xr:uid="{00000000-0005-0000-0000-000028250000}"/>
    <cellStyle name="SAPBEXexcGood1 3 2 2 5 6" xfId="28984" xr:uid="{00000000-0005-0000-0000-000029250000}"/>
    <cellStyle name="SAPBEXexcGood1 3 2 2 6" xfId="10030" xr:uid="{00000000-0005-0000-0000-00002A250000}"/>
    <cellStyle name="SAPBEXexcGood1 3 2 2 7" xfId="13178" xr:uid="{00000000-0005-0000-0000-00002B250000}"/>
    <cellStyle name="SAPBEXexcGood1 3 2 2 8" xfId="18463" xr:uid="{00000000-0005-0000-0000-00002C250000}"/>
    <cellStyle name="SAPBEXexcGood1 3 2 2 9" xfId="23774" xr:uid="{00000000-0005-0000-0000-00002D250000}"/>
    <cellStyle name="SAPBEXexcGood1 3 2 3" xfId="1958" xr:uid="{00000000-0005-0000-0000-00002E250000}"/>
    <cellStyle name="SAPBEXexcGood1 3 2 3 2" xfId="1959" xr:uid="{00000000-0005-0000-0000-00002F250000}"/>
    <cellStyle name="SAPBEXexcGood1 3 2 3 2 2" xfId="1960" xr:uid="{00000000-0005-0000-0000-000030250000}"/>
    <cellStyle name="SAPBEXexcGood1 3 2 3 2 2 2" xfId="10016" xr:uid="{00000000-0005-0000-0000-000031250000}"/>
    <cellStyle name="SAPBEXexcGood1 3 2 3 2 2 3" xfId="13192" xr:uid="{00000000-0005-0000-0000-000032250000}"/>
    <cellStyle name="SAPBEXexcGood1 3 2 3 2 2 4" xfId="18477" xr:uid="{00000000-0005-0000-0000-000033250000}"/>
    <cellStyle name="SAPBEXexcGood1 3 2 3 2 2 5" xfId="23788" xr:uid="{00000000-0005-0000-0000-000034250000}"/>
    <cellStyle name="SAPBEXexcGood1 3 2 3 2 2 6" xfId="28987" xr:uid="{00000000-0005-0000-0000-000035250000}"/>
    <cellStyle name="SAPBEXexcGood1 3 2 3 2 3" xfId="10017" xr:uid="{00000000-0005-0000-0000-000036250000}"/>
    <cellStyle name="SAPBEXexcGood1 3 2 3 2 4" xfId="13191" xr:uid="{00000000-0005-0000-0000-000037250000}"/>
    <cellStyle name="SAPBEXexcGood1 3 2 3 2 5" xfId="18476" xr:uid="{00000000-0005-0000-0000-000038250000}"/>
    <cellStyle name="SAPBEXexcGood1 3 2 3 2 6" xfId="23787" xr:uid="{00000000-0005-0000-0000-000039250000}"/>
    <cellStyle name="SAPBEXexcGood1 3 2 3 2 7" xfId="28986" xr:uid="{00000000-0005-0000-0000-00003A250000}"/>
    <cellStyle name="SAPBEXexcGood1 3 2 3 3" xfId="1961" xr:uid="{00000000-0005-0000-0000-00003B250000}"/>
    <cellStyle name="SAPBEXexcGood1 3 2 3 3 2" xfId="10015" xr:uid="{00000000-0005-0000-0000-00003C250000}"/>
    <cellStyle name="SAPBEXexcGood1 3 2 3 3 3" xfId="13193" xr:uid="{00000000-0005-0000-0000-00003D250000}"/>
    <cellStyle name="SAPBEXexcGood1 3 2 3 3 4" xfId="18478" xr:uid="{00000000-0005-0000-0000-00003E250000}"/>
    <cellStyle name="SAPBEXexcGood1 3 2 3 3 5" xfId="23789" xr:uid="{00000000-0005-0000-0000-00003F250000}"/>
    <cellStyle name="SAPBEXexcGood1 3 2 3 3 6" xfId="28988" xr:uid="{00000000-0005-0000-0000-000040250000}"/>
    <cellStyle name="SAPBEXexcGood1 3 2 3 4" xfId="10018" xr:uid="{00000000-0005-0000-0000-000041250000}"/>
    <cellStyle name="SAPBEXexcGood1 3 2 3 5" xfId="13190" xr:uid="{00000000-0005-0000-0000-000042250000}"/>
    <cellStyle name="SAPBEXexcGood1 3 2 3 6" xfId="18475" xr:uid="{00000000-0005-0000-0000-000043250000}"/>
    <cellStyle name="SAPBEXexcGood1 3 2 3 7" xfId="23786" xr:uid="{00000000-0005-0000-0000-000044250000}"/>
    <cellStyle name="SAPBEXexcGood1 3 2 3 8" xfId="28985" xr:uid="{00000000-0005-0000-0000-000045250000}"/>
    <cellStyle name="SAPBEXexcGood1 3 2 4" xfId="10031" xr:uid="{00000000-0005-0000-0000-000046250000}"/>
    <cellStyle name="SAPBEXexcGood1 3 2 5" xfId="13177" xr:uid="{00000000-0005-0000-0000-000047250000}"/>
    <cellStyle name="SAPBEXexcGood1 3 2 6" xfId="18462" xr:uid="{00000000-0005-0000-0000-000048250000}"/>
    <cellStyle name="SAPBEXexcGood1 3 2 7" xfId="23773" xr:uid="{00000000-0005-0000-0000-000049250000}"/>
    <cellStyle name="SAPBEXexcGood1 3 2 8" xfId="28972" xr:uid="{00000000-0005-0000-0000-00004A250000}"/>
    <cellStyle name="SAPBEXexcGood1 3 3" xfId="1962" xr:uid="{00000000-0005-0000-0000-00004B250000}"/>
    <cellStyle name="SAPBEXexcGood1 3 3 10" xfId="28989" xr:uid="{00000000-0005-0000-0000-00004C250000}"/>
    <cellStyle name="SAPBEXexcGood1 3 3 2" xfId="1963" xr:uid="{00000000-0005-0000-0000-00004D250000}"/>
    <cellStyle name="SAPBEXexcGood1 3 3 2 2" xfId="1964" xr:uid="{00000000-0005-0000-0000-00004E250000}"/>
    <cellStyle name="SAPBEXexcGood1 3 3 2 2 2" xfId="1965" xr:uid="{00000000-0005-0000-0000-00004F250000}"/>
    <cellStyle name="SAPBEXexcGood1 3 3 2 2 2 2" xfId="10011" xr:uid="{00000000-0005-0000-0000-000050250000}"/>
    <cellStyle name="SAPBEXexcGood1 3 3 2 2 2 3" xfId="13197" xr:uid="{00000000-0005-0000-0000-000051250000}"/>
    <cellStyle name="SAPBEXexcGood1 3 3 2 2 2 4" xfId="18482" xr:uid="{00000000-0005-0000-0000-000052250000}"/>
    <cellStyle name="SAPBEXexcGood1 3 3 2 2 2 5" xfId="23793" xr:uid="{00000000-0005-0000-0000-000053250000}"/>
    <cellStyle name="SAPBEXexcGood1 3 3 2 2 2 6" xfId="28992" xr:uid="{00000000-0005-0000-0000-000054250000}"/>
    <cellStyle name="SAPBEXexcGood1 3 3 2 2 3" xfId="10012" xr:uid="{00000000-0005-0000-0000-000055250000}"/>
    <cellStyle name="SAPBEXexcGood1 3 3 2 2 4" xfId="13196" xr:uid="{00000000-0005-0000-0000-000056250000}"/>
    <cellStyle name="SAPBEXexcGood1 3 3 2 2 5" xfId="18481" xr:uid="{00000000-0005-0000-0000-000057250000}"/>
    <cellStyle name="SAPBEXexcGood1 3 3 2 2 6" xfId="23792" xr:uid="{00000000-0005-0000-0000-000058250000}"/>
    <cellStyle name="SAPBEXexcGood1 3 3 2 2 7" xfId="28991" xr:uid="{00000000-0005-0000-0000-000059250000}"/>
    <cellStyle name="SAPBEXexcGood1 3 3 2 3" xfId="1966" xr:uid="{00000000-0005-0000-0000-00005A250000}"/>
    <cellStyle name="SAPBEXexcGood1 3 3 2 3 2" xfId="10010" xr:uid="{00000000-0005-0000-0000-00005B250000}"/>
    <cellStyle name="SAPBEXexcGood1 3 3 2 3 3" xfId="13198" xr:uid="{00000000-0005-0000-0000-00005C250000}"/>
    <cellStyle name="SAPBEXexcGood1 3 3 2 3 4" xfId="18483" xr:uid="{00000000-0005-0000-0000-00005D250000}"/>
    <cellStyle name="SAPBEXexcGood1 3 3 2 3 5" xfId="23794" xr:uid="{00000000-0005-0000-0000-00005E250000}"/>
    <cellStyle name="SAPBEXexcGood1 3 3 2 3 6" xfId="28993" xr:uid="{00000000-0005-0000-0000-00005F250000}"/>
    <cellStyle name="SAPBEXexcGood1 3 3 2 4" xfId="10013" xr:uid="{00000000-0005-0000-0000-000060250000}"/>
    <cellStyle name="SAPBEXexcGood1 3 3 2 5" xfId="13195" xr:uid="{00000000-0005-0000-0000-000061250000}"/>
    <cellStyle name="SAPBEXexcGood1 3 3 2 6" xfId="18480" xr:uid="{00000000-0005-0000-0000-000062250000}"/>
    <cellStyle name="SAPBEXexcGood1 3 3 2 7" xfId="23791" xr:uid="{00000000-0005-0000-0000-000063250000}"/>
    <cellStyle name="SAPBEXexcGood1 3 3 2 8" xfId="28990" xr:uid="{00000000-0005-0000-0000-000064250000}"/>
    <cellStyle name="SAPBEXexcGood1 3 3 3" xfId="1967" xr:uid="{00000000-0005-0000-0000-000065250000}"/>
    <cellStyle name="SAPBEXexcGood1 3 3 3 2" xfId="1968" xr:uid="{00000000-0005-0000-0000-000066250000}"/>
    <cellStyle name="SAPBEXexcGood1 3 3 3 2 2" xfId="1969" xr:uid="{00000000-0005-0000-0000-000067250000}"/>
    <cellStyle name="SAPBEXexcGood1 3 3 3 2 2 2" xfId="10007" xr:uid="{00000000-0005-0000-0000-000068250000}"/>
    <cellStyle name="SAPBEXexcGood1 3 3 3 2 2 3" xfId="13201" xr:uid="{00000000-0005-0000-0000-000069250000}"/>
    <cellStyle name="SAPBEXexcGood1 3 3 3 2 2 4" xfId="18486" xr:uid="{00000000-0005-0000-0000-00006A250000}"/>
    <cellStyle name="SAPBEXexcGood1 3 3 3 2 2 5" xfId="23797" xr:uid="{00000000-0005-0000-0000-00006B250000}"/>
    <cellStyle name="SAPBEXexcGood1 3 3 3 2 2 6" xfId="28996" xr:uid="{00000000-0005-0000-0000-00006C250000}"/>
    <cellStyle name="SAPBEXexcGood1 3 3 3 2 3" xfId="10008" xr:uid="{00000000-0005-0000-0000-00006D250000}"/>
    <cellStyle name="SAPBEXexcGood1 3 3 3 2 4" xfId="13200" xr:uid="{00000000-0005-0000-0000-00006E250000}"/>
    <cellStyle name="SAPBEXexcGood1 3 3 3 2 5" xfId="18485" xr:uid="{00000000-0005-0000-0000-00006F250000}"/>
    <cellStyle name="SAPBEXexcGood1 3 3 3 2 6" xfId="23796" xr:uid="{00000000-0005-0000-0000-000070250000}"/>
    <cellStyle name="SAPBEXexcGood1 3 3 3 2 7" xfId="28995" xr:uid="{00000000-0005-0000-0000-000071250000}"/>
    <cellStyle name="SAPBEXexcGood1 3 3 3 3" xfId="1970" xr:uid="{00000000-0005-0000-0000-000072250000}"/>
    <cellStyle name="SAPBEXexcGood1 3 3 3 3 2" xfId="10006" xr:uid="{00000000-0005-0000-0000-000073250000}"/>
    <cellStyle name="SAPBEXexcGood1 3 3 3 3 3" xfId="13202" xr:uid="{00000000-0005-0000-0000-000074250000}"/>
    <cellStyle name="SAPBEXexcGood1 3 3 3 3 4" xfId="18487" xr:uid="{00000000-0005-0000-0000-000075250000}"/>
    <cellStyle name="SAPBEXexcGood1 3 3 3 3 5" xfId="23798" xr:uid="{00000000-0005-0000-0000-000076250000}"/>
    <cellStyle name="SAPBEXexcGood1 3 3 3 3 6" xfId="28997" xr:uid="{00000000-0005-0000-0000-000077250000}"/>
    <cellStyle name="SAPBEXexcGood1 3 3 3 4" xfId="10009" xr:uid="{00000000-0005-0000-0000-000078250000}"/>
    <cellStyle name="SAPBEXexcGood1 3 3 3 5" xfId="13199" xr:uid="{00000000-0005-0000-0000-000079250000}"/>
    <cellStyle name="SAPBEXexcGood1 3 3 3 6" xfId="18484" xr:uid="{00000000-0005-0000-0000-00007A250000}"/>
    <cellStyle name="SAPBEXexcGood1 3 3 3 7" xfId="23795" xr:uid="{00000000-0005-0000-0000-00007B250000}"/>
    <cellStyle name="SAPBEXexcGood1 3 3 3 8" xfId="28994" xr:uid="{00000000-0005-0000-0000-00007C250000}"/>
    <cellStyle name="SAPBEXexcGood1 3 3 4" xfId="1971" xr:uid="{00000000-0005-0000-0000-00007D250000}"/>
    <cellStyle name="SAPBEXexcGood1 3 3 4 2" xfId="1972" xr:uid="{00000000-0005-0000-0000-00007E250000}"/>
    <cellStyle name="SAPBEXexcGood1 3 3 4 2 2" xfId="10004" xr:uid="{00000000-0005-0000-0000-00007F250000}"/>
    <cellStyle name="SAPBEXexcGood1 3 3 4 2 3" xfId="13204" xr:uid="{00000000-0005-0000-0000-000080250000}"/>
    <cellStyle name="SAPBEXexcGood1 3 3 4 2 4" xfId="18489" xr:uid="{00000000-0005-0000-0000-000081250000}"/>
    <cellStyle name="SAPBEXexcGood1 3 3 4 2 5" xfId="23800" xr:uid="{00000000-0005-0000-0000-000082250000}"/>
    <cellStyle name="SAPBEXexcGood1 3 3 4 2 6" xfId="28999" xr:uid="{00000000-0005-0000-0000-000083250000}"/>
    <cellStyle name="SAPBEXexcGood1 3 3 4 3" xfId="10005" xr:uid="{00000000-0005-0000-0000-000084250000}"/>
    <cellStyle name="SAPBEXexcGood1 3 3 4 4" xfId="13203" xr:uid="{00000000-0005-0000-0000-000085250000}"/>
    <cellStyle name="SAPBEXexcGood1 3 3 4 5" xfId="18488" xr:uid="{00000000-0005-0000-0000-000086250000}"/>
    <cellStyle name="SAPBEXexcGood1 3 3 4 6" xfId="23799" xr:uid="{00000000-0005-0000-0000-000087250000}"/>
    <cellStyle name="SAPBEXexcGood1 3 3 4 7" xfId="28998" xr:uid="{00000000-0005-0000-0000-000088250000}"/>
    <cellStyle name="SAPBEXexcGood1 3 3 5" xfId="1973" xr:uid="{00000000-0005-0000-0000-000089250000}"/>
    <cellStyle name="SAPBEXexcGood1 3 3 5 2" xfId="10003" xr:uid="{00000000-0005-0000-0000-00008A250000}"/>
    <cellStyle name="SAPBEXexcGood1 3 3 5 3" xfId="13205" xr:uid="{00000000-0005-0000-0000-00008B250000}"/>
    <cellStyle name="SAPBEXexcGood1 3 3 5 4" xfId="18490" xr:uid="{00000000-0005-0000-0000-00008C250000}"/>
    <cellStyle name="SAPBEXexcGood1 3 3 5 5" xfId="23801" xr:uid="{00000000-0005-0000-0000-00008D250000}"/>
    <cellStyle name="SAPBEXexcGood1 3 3 5 6" xfId="29000" xr:uid="{00000000-0005-0000-0000-00008E250000}"/>
    <cellStyle name="SAPBEXexcGood1 3 3 6" xfId="10014" xr:uid="{00000000-0005-0000-0000-00008F250000}"/>
    <cellStyle name="SAPBEXexcGood1 3 3 7" xfId="13194" xr:uid="{00000000-0005-0000-0000-000090250000}"/>
    <cellStyle name="SAPBEXexcGood1 3 3 8" xfId="18479" xr:uid="{00000000-0005-0000-0000-000091250000}"/>
    <cellStyle name="SAPBEXexcGood1 3 3 9" xfId="23790" xr:uid="{00000000-0005-0000-0000-000092250000}"/>
    <cellStyle name="SAPBEXexcGood1 3 4" xfId="1974" xr:uid="{00000000-0005-0000-0000-000093250000}"/>
    <cellStyle name="SAPBEXexcGood1 3 4 2" xfId="1975" xr:uid="{00000000-0005-0000-0000-000094250000}"/>
    <cellStyle name="SAPBEXexcGood1 3 4 2 2" xfId="1976" xr:uid="{00000000-0005-0000-0000-000095250000}"/>
    <cellStyle name="SAPBEXexcGood1 3 4 2 2 2" xfId="10000" xr:uid="{00000000-0005-0000-0000-000096250000}"/>
    <cellStyle name="SAPBEXexcGood1 3 4 2 2 3" xfId="13208" xr:uid="{00000000-0005-0000-0000-000097250000}"/>
    <cellStyle name="SAPBEXexcGood1 3 4 2 2 4" xfId="18493" xr:uid="{00000000-0005-0000-0000-000098250000}"/>
    <cellStyle name="SAPBEXexcGood1 3 4 2 2 5" xfId="23804" xr:uid="{00000000-0005-0000-0000-000099250000}"/>
    <cellStyle name="SAPBEXexcGood1 3 4 2 2 6" xfId="29003" xr:uid="{00000000-0005-0000-0000-00009A250000}"/>
    <cellStyle name="SAPBEXexcGood1 3 4 2 3" xfId="10001" xr:uid="{00000000-0005-0000-0000-00009B250000}"/>
    <cellStyle name="SAPBEXexcGood1 3 4 2 4" xfId="13207" xr:uid="{00000000-0005-0000-0000-00009C250000}"/>
    <cellStyle name="SAPBEXexcGood1 3 4 2 5" xfId="18492" xr:uid="{00000000-0005-0000-0000-00009D250000}"/>
    <cellStyle name="SAPBEXexcGood1 3 4 2 6" xfId="23803" xr:uid="{00000000-0005-0000-0000-00009E250000}"/>
    <cellStyle name="SAPBEXexcGood1 3 4 2 7" xfId="29002" xr:uid="{00000000-0005-0000-0000-00009F250000}"/>
    <cellStyle name="SAPBEXexcGood1 3 4 3" xfId="1977" xr:uid="{00000000-0005-0000-0000-0000A0250000}"/>
    <cellStyle name="SAPBEXexcGood1 3 4 3 2" xfId="9999" xr:uid="{00000000-0005-0000-0000-0000A1250000}"/>
    <cellStyle name="SAPBEXexcGood1 3 4 3 3" xfId="13209" xr:uid="{00000000-0005-0000-0000-0000A2250000}"/>
    <cellStyle name="SAPBEXexcGood1 3 4 3 4" xfId="18494" xr:uid="{00000000-0005-0000-0000-0000A3250000}"/>
    <cellStyle name="SAPBEXexcGood1 3 4 3 5" xfId="23805" xr:uid="{00000000-0005-0000-0000-0000A4250000}"/>
    <cellStyle name="SAPBEXexcGood1 3 4 3 6" xfId="29004" xr:uid="{00000000-0005-0000-0000-0000A5250000}"/>
    <cellStyle name="SAPBEXexcGood1 3 4 4" xfId="10002" xr:uid="{00000000-0005-0000-0000-0000A6250000}"/>
    <cellStyle name="SAPBEXexcGood1 3 4 5" xfId="13206" xr:uid="{00000000-0005-0000-0000-0000A7250000}"/>
    <cellStyle name="SAPBEXexcGood1 3 4 6" xfId="18491" xr:uid="{00000000-0005-0000-0000-0000A8250000}"/>
    <cellStyle name="SAPBEXexcGood1 3 4 7" xfId="23802" xr:uid="{00000000-0005-0000-0000-0000A9250000}"/>
    <cellStyle name="SAPBEXexcGood1 3 4 8" xfId="29001" xr:uid="{00000000-0005-0000-0000-0000AA250000}"/>
    <cellStyle name="SAPBEXexcGood1 3 5" xfId="1978" xr:uid="{00000000-0005-0000-0000-0000AB250000}"/>
    <cellStyle name="SAPBEXexcGood1 3 5 2" xfId="1979" xr:uid="{00000000-0005-0000-0000-0000AC250000}"/>
    <cellStyle name="SAPBEXexcGood1 3 5 2 2" xfId="9997" xr:uid="{00000000-0005-0000-0000-0000AD250000}"/>
    <cellStyle name="SAPBEXexcGood1 3 5 2 3" xfId="13211" xr:uid="{00000000-0005-0000-0000-0000AE250000}"/>
    <cellStyle name="SAPBEXexcGood1 3 5 2 4" xfId="18496" xr:uid="{00000000-0005-0000-0000-0000AF250000}"/>
    <cellStyle name="SAPBEXexcGood1 3 5 2 5" xfId="23807" xr:uid="{00000000-0005-0000-0000-0000B0250000}"/>
    <cellStyle name="SAPBEXexcGood1 3 5 2 6" xfId="29006" xr:uid="{00000000-0005-0000-0000-0000B1250000}"/>
    <cellStyle name="SAPBEXexcGood1 3 5 3" xfId="9998" xr:uid="{00000000-0005-0000-0000-0000B2250000}"/>
    <cellStyle name="SAPBEXexcGood1 3 5 4" xfId="13210" xr:uid="{00000000-0005-0000-0000-0000B3250000}"/>
    <cellStyle name="SAPBEXexcGood1 3 5 5" xfId="18495" xr:uid="{00000000-0005-0000-0000-0000B4250000}"/>
    <cellStyle name="SAPBEXexcGood1 3 5 6" xfId="23806" xr:uid="{00000000-0005-0000-0000-0000B5250000}"/>
    <cellStyle name="SAPBEXexcGood1 3 5 7" xfId="29005" xr:uid="{00000000-0005-0000-0000-0000B6250000}"/>
    <cellStyle name="SAPBEXexcGood1 3 6" xfId="10032" xr:uid="{00000000-0005-0000-0000-0000B7250000}"/>
    <cellStyle name="SAPBEXexcGood1 3 7" xfId="13176" xr:uid="{00000000-0005-0000-0000-0000B8250000}"/>
    <cellStyle name="SAPBEXexcGood1 3 8" xfId="18461" xr:uid="{00000000-0005-0000-0000-0000B9250000}"/>
    <cellStyle name="SAPBEXexcGood1 3 9" xfId="23772" xr:uid="{00000000-0005-0000-0000-0000BA250000}"/>
    <cellStyle name="SAPBEXexcGood1 4" xfId="1980" xr:uid="{00000000-0005-0000-0000-0000BB250000}"/>
    <cellStyle name="SAPBEXexcGood1 4 2" xfId="1981" xr:uid="{00000000-0005-0000-0000-0000BC250000}"/>
    <cellStyle name="SAPBEXexcGood1 4 2 10" xfId="29008" xr:uid="{00000000-0005-0000-0000-0000BD250000}"/>
    <cellStyle name="SAPBEXexcGood1 4 2 2" xfId="1982" xr:uid="{00000000-0005-0000-0000-0000BE250000}"/>
    <cellStyle name="SAPBEXexcGood1 4 2 2 2" xfId="1983" xr:uid="{00000000-0005-0000-0000-0000BF250000}"/>
    <cellStyle name="SAPBEXexcGood1 4 2 2 2 2" xfId="1984" xr:uid="{00000000-0005-0000-0000-0000C0250000}"/>
    <cellStyle name="SAPBEXexcGood1 4 2 2 2 2 2" xfId="9992" xr:uid="{00000000-0005-0000-0000-0000C1250000}"/>
    <cellStyle name="SAPBEXexcGood1 4 2 2 2 2 3" xfId="13216" xr:uid="{00000000-0005-0000-0000-0000C2250000}"/>
    <cellStyle name="SAPBEXexcGood1 4 2 2 2 2 4" xfId="18501" xr:uid="{00000000-0005-0000-0000-0000C3250000}"/>
    <cellStyle name="SAPBEXexcGood1 4 2 2 2 2 5" xfId="23812" xr:uid="{00000000-0005-0000-0000-0000C4250000}"/>
    <cellStyle name="SAPBEXexcGood1 4 2 2 2 2 6" xfId="29011" xr:uid="{00000000-0005-0000-0000-0000C5250000}"/>
    <cellStyle name="SAPBEXexcGood1 4 2 2 2 3" xfId="9993" xr:uid="{00000000-0005-0000-0000-0000C6250000}"/>
    <cellStyle name="SAPBEXexcGood1 4 2 2 2 4" xfId="13215" xr:uid="{00000000-0005-0000-0000-0000C7250000}"/>
    <cellStyle name="SAPBEXexcGood1 4 2 2 2 5" xfId="18500" xr:uid="{00000000-0005-0000-0000-0000C8250000}"/>
    <cellStyle name="SAPBEXexcGood1 4 2 2 2 6" xfId="23811" xr:uid="{00000000-0005-0000-0000-0000C9250000}"/>
    <cellStyle name="SAPBEXexcGood1 4 2 2 2 7" xfId="29010" xr:uid="{00000000-0005-0000-0000-0000CA250000}"/>
    <cellStyle name="SAPBEXexcGood1 4 2 2 3" xfId="1985" xr:uid="{00000000-0005-0000-0000-0000CB250000}"/>
    <cellStyle name="SAPBEXexcGood1 4 2 2 3 2" xfId="9991" xr:uid="{00000000-0005-0000-0000-0000CC250000}"/>
    <cellStyle name="SAPBEXexcGood1 4 2 2 3 3" xfId="13217" xr:uid="{00000000-0005-0000-0000-0000CD250000}"/>
    <cellStyle name="SAPBEXexcGood1 4 2 2 3 4" xfId="18502" xr:uid="{00000000-0005-0000-0000-0000CE250000}"/>
    <cellStyle name="SAPBEXexcGood1 4 2 2 3 5" xfId="23813" xr:uid="{00000000-0005-0000-0000-0000CF250000}"/>
    <cellStyle name="SAPBEXexcGood1 4 2 2 3 6" xfId="29012" xr:uid="{00000000-0005-0000-0000-0000D0250000}"/>
    <cellStyle name="SAPBEXexcGood1 4 2 2 4" xfId="9994" xr:uid="{00000000-0005-0000-0000-0000D1250000}"/>
    <cellStyle name="SAPBEXexcGood1 4 2 2 5" xfId="13214" xr:uid="{00000000-0005-0000-0000-0000D2250000}"/>
    <cellStyle name="SAPBEXexcGood1 4 2 2 6" xfId="18499" xr:uid="{00000000-0005-0000-0000-0000D3250000}"/>
    <cellStyle name="SAPBEXexcGood1 4 2 2 7" xfId="23810" xr:uid="{00000000-0005-0000-0000-0000D4250000}"/>
    <cellStyle name="SAPBEXexcGood1 4 2 2 8" xfId="29009" xr:uid="{00000000-0005-0000-0000-0000D5250000}"/>
    <cellStyle name="SAPBEXexcGood1 4 2 3" xfId="1986" xr:uid="{00000000-0005-0000-0000-0000D6250000}"/>
    <cellStyle name="SAPBEXexcGood1 4 2 3 2" xfId="1987" xr:uid="{00000000-0005-0000-0000-0000D7250000}"/>
    <cellStyle name="SAPBEXexcGood1 4 2 3 2 2" xfId="9989" xr:uid="{00000000-0005-0000-0000-0000D8250000}"/>
    <cellStyle name="SAPBEXexcGood1 4 2 3 2 3" xfId="13219" xr:uid="{00000000-0005-0000-0000-0000D9250000}"/>
    <cellStyle name="SAPBEXexcGood1 4 2 3 2 4" xfId="18504" xr:uid="{00000000-0005-0000-0000-0000DA250000}"/>
    <cellStyle name="SAPBEXexcGood1 4 2 3 2 5" xfId="23815" xr:uid="{00000000-0005-0000-0000-0000DB250000}"/>
    <cellStyle name="SAPBEXexcGood1 4 2 3 2 6" xfId="29014" xr:uid="{00000000-0005-0000-0000-0000DC250000}"/>
    <cellStyle name="SAPBEXexcGood1 4 2 3 3" xfId="9990" xr:uid="{00000000-0005-0000-0000-0000DD250000}"/>
    <cellStyle name="SAPBEXexcGood1 4 2 3 4" xfId="13218" xr:uid="{00000000-0005-0000-0000-0000DE250000}"/>
    <cellStyle name="SAPBEXexcGood1 4 2 3 5" xfId="18503" xr:uid="{00000000-0005-0000-0000-0000DF250000}"/>
    <cellStyle name="SAPBEXexcGood1 4 2 3 6" xfId="23814" xr:uid="{00000000-0005-0000-0000-0000E0250000}"/>
    <cellStyle name="SAPBEXexcGood1 4 2 3 7" xfId="29013" xr:uid="{00000000-0005-0000-0000-0000E1250000}"/>
    <cellStyle name="SAPBEXexcGood1 4 2 4" xfId="1988" xr:uid="{00000000-0005-0000-0000-0000E2250000}"/>
    <cellStyle name="SAPBEXexcGood1 4 2 4 2" xfId="1989" xr:uid="{00000000-0005-0000-0000-0000E3250000}"/>
    <cellStyle name="SAPBEXexcGood1 4 2 4 2 2" xfId="9987" xr:uid="{00000000-0005-0000-0000-0000E4250000}"/>
    <cellStyle name="SAPBEXexcGood1 4 2 4 2 3" xfId="13221" xr:uid="{00000000-0005-0000-0000-0000E5250000}"/>
    <cellStyle name="SAPBEXexcGood1 4 2 4 2 4" xfId="18506" xr:uid="{00000000-0005-0000-0000-0000E6250000}"/>
    <cellStyle name="SAPBEXexcGood1 4 2 4 2 5" xfId="23817" xr:uid="{00000000-0005-0000-0000-0000E7250000}"/>
    <cellStyle name="SAPBEXexcGood1 4 2 4 2 6" xfId="29016" xr:uid="{00000000-0005-0000-0000-0000E8250000}"/>
    <cellStyle name="SAPBEXexcGood1 4 2 4 3" xfId="9988" xr:uid="{00000000-0005-0000-0000-0000E9250000}"/>
    <cellStyle name="SAPBEXexcGood1 4 2 4 4" xfId="13220" xr:uid="{00000000-0005-0000-0000-0000EA250000}"/>
    <cellStyle name="SAPBEXexcGood1 4 2 4 5" xfId="18505" xr:uid="{00000000-0005-0000-0000-0000EB250000}"/>
    <cellStyle name="SAPBEXexcGood1 4 2 4 6" xfId="23816" xr:uid="{00000000-0005-0000-0000-0000EC250000}"/>
    <cellStyle name="SAPBEXexcGood1 4 2 4 7" xfId="29015" xr:uid="{00000000-0005-0000-0000-0000ED250000}"/>
    <cellStyle name="SAPBEXexcGood1 4 2 5" xfId="1990" xr:uid="{00000000-0005-0000-0000-0000EE250000}"/>
    <cellStyle name="SAPBEXexcGood1 4 2 5 2" xfId="9986" xr:uid="{00000000-0005-0000-0000-0000EF250000}"/>
    <cellStyle name="SAPBEXexcGood1 4 2 5 3" xfId="13222" xr:uid="{00000000-0005-0000-0000-0000F0250000}"/>
    <cellStyle name="SAPBEXexcGood1 4 2 5 4" xfId="18507" xr:uid="{00000000-0005-0000-0000-0000F1250000}"/>
    <cellStyle name="SAPBEXexcGood1 4 2 5 5" xfId="23818" xr:uid="{00000000-0005-0000-0000-0000F2250000}"/>
    <cellStyle name="SAPBEXexcGood1 4 2 5 6" xfId="29017" xr:uid="{00000000-0005-0000-0000-0000F3250000}"/>
    <cellStyle name="SAPBEXexcGood1 4 2 6" xfId="9995" xr:uid="{00000000-0005-0000-0000-0000F4250000}"/>
    <cellStyle name="SAPBEXexcGood1 4 2 7" xfId="13213" xr:uid="{00000000-0005-0000-0000-0000F5250000}"/>
    <cellStyle name="SAPBEXexcGood1 4 2 8" xfId="18498" xr:uid="{00000000-0005-0000-0000-0000F6250000}"/>
    <cellStyle name="SAPBEXexcGood1 4 2 9" xfId="23809" xr:uid="{00000000-0005-0000-0000-0000F7250000}"/>
    <cellStyle name="SAPBEXexcGood1 4 3" xfId="1991" xr:uid="{00000000-0005-0000-0000-0000F8250000}"/>
    <cellStyle name="SAPBEXexcGood1 4 3 2" xfId="1992" xr:uid="{00000000-0005-0000-0000-0000F9250000}"/>
    <cellStyle name="SAPBEXexcGood1 4 3 2 2" xfId="1993" xr:uid="{00000000-0005-0000-0000-0000FA250000}"/>
    <cellStyle name="SAPBEXexcGood1 4 3 2 2 2" xfId="9983" xr:uid="{00000000-0005-0000-0000-0000FB250000}"/>
    <cellStyle name="SAPBEXexcGood1 4 3 2 2 3" xfId="13225" xr:uid="{00000000-0005-0000-0000-0000FC250000}"/>
    <cellStyle name="SAPBEXexcGood1 4 3 2 2 4" xfId="18510" xr:uid="{00000000-0005-0000-0000-0000FD250000}"/>
    <cellStyle name="SAPBEXexcGood1 4 3 2 2 5" xfId="23821" xr:uid="{00000000-0005-0000-0000-0000FE250000}"/>
    <cellStyle name="SAPBEXexcGood1 4 3 2 2 6" xfId="29020" xr:uid="{00000000-0005-0000-0000-0000FF250000}"/>
    <cellStyle name="SAPBEXexcGood1 4 3 2 3" xfId="9984" xr:uid="{00000000-0005-0000-0000-000000260000}"/>
    <cellStyle name="SAPBEXexcGood1 4 3 2 4" xfId="13224" xr:uid="{00000000-0005-0000-0000-000001260000}"/>
    <cellStyle name="SAPBEXexcGood1 4 3 2 5" xfId="18509" xr:uid="{00000000-0005-0000-0000-000002260000}"/>
    <cellStyle name="SAPBEXexcGood1 4 3 2 6" xfId="23820" xr:uid="{00000000-0005-0000-0000-000003260000}"/>
    <cellStyle name="SAPBEXexcGood1 4 3 2 7" xfId="29019" xr:uid="{00000000-0005-0000-0000-000004260000}"/>
    <cellStyle name="SAPBEXexcGood1 4 3 3" xfId="1994" xr:uid="{00000000-0005-0000-0000-000005260000}"/>
    <cellStyle name="SAPBEXexcGood1 4 3 3 2" xfId="9982" xr:uid="{00000000-0005-0000-0000-000006260000}"/>
    <cellStyle name="SAPBEXexcGood1 4 3 3 3" xfId="13226" xr:uid="{00000000-0005-0000-0000-000007260000}"/>
    <cellStyle name="SAPBEXexcGood1 4 3 3 4" xfId="18511" xr:uid="{00000000-0005-0000-0000-000008260000}"/>
    <cellStyle name="SAPBEXexcGood1 4 3 3 5" xfId="23822" xr:uid="{00000000-0005-0000-0000-000009260000}"/>
    <cellStyle name="SAPBEXexcGood1 4 3 3 6" xfId="29021" xr:uid="{00000000-0005-0000-0000-00000A260000}"/>
    <cellStyle name="SAPBEXexcGood1 4 3 4" xfId="9985" xr:uid="{00000000-0005-0000-0000-00000B260000}"/>
    <cellStyle name="SAPBEXexcGood1 4 3 5" xfId="13223" xr:uid="{00000000-0005-0000-0000-00000C260000}"/>
    <cellStyle name="SAPBEXexcGood1 4 3 6" xfId="18508" xr:uid="{00000000-0005-0000-0000-00000D260000}"/>
    <cellStyle name="SAPBEXexcGood1 4 3 7" xfId="23819" xr:uid="{00000000-0005-0000-0000-00000E260000}"/>
    <cellStyle name="SAPBEXexcGood1 4 3 8" xfId="29018" xr:uid="{00000000-0005-0000-0000-00000F260000}"/>
    <cellStyle name="SAPBEXexcGood1 4 4" xfId="9996" xr:uid="{00000000-0005-0000-0000-000010260000}"/>
    <cellStyle name="SAPBEXexcGood1 4 5" xfId="13212" xr:uid="{00000000-0005-0000-0000-000011260000}"/>
    <cellStyle name="SAPBEXexcGood1 4 6" xfId="18497" xr:uid="{00000000-0005-0000-0000-000012260000}"/>
    <cellStyle name="SAPBEXexcGood1 4 7" xfId="23808" xr:uid="{00000000-0005-0000-0000-000013260000}"/>
    <cellStyle name="SAPBEXexcGood1 4 8" xfId="29007" xr:uid="{00000000-0005-0000-0000-000014260000}"/>
    <cellStyle name="SAPBEXexcGood1 5" xfId="1995" xr:uid="{00000000-0005-0000-0000-000015260000}"/>
    <cellStyle name="SAPBEXexcGood1 5 10" xfId="29022" xr:uid="{00000000-0005-0000-0000-000016260000}"/>
    <cellStyle name="SAPBEXexcGood1 5 2" xfId="1996" xr:uid="{00000000-0005-0000-0000-000017260000}"/>
    <cellStyle name="SAPBEXexcGood1 5 2 10" xfId="29023" xr:uid="{00000000-0005-0000-0000-000018260000}"/>
    <cellStyle name="SAPBEXexcGood1 5 2 2" xfId="1997" xr:uid="{00000000-0005-0000-0000-000019260000}"/>
    <cellStyle name="SAPBEXexcGood1 5 2 2 2" xfId="1998" xr:uid="{00000000-0005-0000-0000-00001A260000}"/>
    <cellStyle name="SAPBEXexcGood1 5 2 2 2 2" xfId="1999" xr:uid="{00000000-0005-0000-0000-00001B260000}"/>
    <cellStyle name="SAPBEXexcGood1 5 2 2 2 2 2" xfId="9977" xr:uid="{00000000-0005-0000-0000-00001C260000}"/>
    <cellStyle name="SAPBEXexcGood1 5 2 2 2 2 3" xfId="13231" xr:uid="{00000000-0005-0000-0000-00001D260000}"/>
    <cellStyle name="SAPBEXexcGood1 5 2 2 2 2 4" xfId="18516" xr:uid="{00000000-0005-0000-0000-00001E260000}"/>
    <cellStyle name="SAPBEXexcGood1 5 2 2 2 2 5" xfId="23827" xr:uid="{00000000-0005-0000-0000-00001F260000}"/>
    <cellStyle name="SAPBEXexcGood1 5 2 2 2 2 6" xfId="29026" xr:uid="{00000000-0005-0000-0000-000020260000}"/>
    <cellStyle name="SAPBEXexcGood1 5 2 2 2 3" xfId="9978" xr:uid="{00000000-0005-0000-0000-000021260000}"/>
    <cellStyle name="SAPBEXexcGood1 5 2 2 2 4" xfId="13230" xr:uid="{00000000-0005-0000-0000-000022260000}"/>
    <cellStyle name="SAPBEXexcGood1 5 2 2 2 5" xfId="18515" xr:uid="{00000000-0005-0000-0000-000023260000}"/>
    <cellStyle name="SAPBEXexcGood1 5 2 2 2 6" xfId="23826" xr:uid="{00000000-0005-0000-0000-000024260000}"/>
    <cellStyle name="SAPBEXexcGood1 5 2 2 2 7" xfId="29025" xr:uid="{00000000-0005-0000-0000-000025260000}"/>
    <cellStyle name="SAPBEXexcGood1 5 2 2 3" xfId="2000" xr:uid="{00000000-0005-0000-0000-000026260000}"/>
    <cellStyle name="SAPBEXexcGood1 5 2 2 3 2" xfId="9976" xr:uid="{00000000-0005-0000-0000-000027260000}"/>
    <cellStyle name="SAPBEXexcGood1 5 2 2 3 3" xfId="13232" xr:uid="{00000000-0005-0000-0000-000028260000}"/>
    <cellStyle name="SAPBEXexcGood1 5 2 2 3 4" xfId="18517" xr:uid="{00000000-0005-0000-0000-000029260000}"/>
    <cellStyle name="SAPBEXexcGood1 5 2 2 3 5" xfId="23828" xr:uid="{00000000-0005-0000-0000-00002A260000}"/>
    <cellStyle name="SAPBEXexcGood1 5 2 2 3 6" xfId="29027" xr:uid="{00000000-0005-0000-0000-00002B260000}"/>
    <cellStyle name="SAPBEXexcGood1 5 2 2 4" xfId="9979" xr:uid="{00000000-0005-0000-0000-00002C260000}"/>
    <cellStyle name="SAPBEXexcGood1 5 2 2 5" xfId="13229" xr:uid="{00000000-0005-0000-0000-00002D260000}"/>
    <cellStyle name="SAPBEXexcGood1 5 2 2 6" xfId="18514" xr:uid="{00000000-0005-0000-0000-00002E260000}"/>
    <cellStyle name="SAPBEXexcGood1 5 2 2 7" xfId="23825" xr:uid="{00000000-0005-0000-0000-00002F260000}"/>
    <cellStyle name="SAPBEXexcGood1 5 2 2 8" xfId="29024" xr:uid="{00000000-0005-0000-0000-000030260000}"/>
    <cellStyle name="SAPBEXexcGood1 5 2 3" xfId="2001" xr:uid="{00000000-0005-0000-0000-000031260000}"/>
    <cellStyle name="SAPBEXexcGood1 5 2 3 2" xfId="2002" xr:uid="{00000000-0005-0000-0000-000032260000}"/>
    <cellStyle name="SAPBEXexcGood1 5 2 3 2 2" xfId="2003" xr:uid="{00000000-0005-0000-0000-000033260000}"/>
    <cellStyle name="SAPBEXexcGood1 5 2 3 2 2 2" xfId="9973" xr:uid="{00000000-0005-0000-0000-000034260000}"/>
    <cellStyle name="SAPBEXexcGood1 5 2 3 2 2 3" xfId="13235" xr:uid="{00000000-0005-0000-0000-000035260000}"/>
    <cellStyle name="SAPBEXexcGood1 5 2 3 2 2 4" xfId="18520" xr:uid="{00000000-0005-0000-0000-000036260000}"/>
    <cellStyle name="SAPBEXexcGood1 5 2 3 2 2 5" xfId="23831" xr:uid="{00000000-0005-0000-0000-000037260000}"/>
    <cellStyle name="SAPBEXexcGood1 5 2 3 2 2 6" xfId="29030" xr:uid="{00000000-0005-0000-0000-000038260000}"/>
    <cellStyle name="SAPBEXexcGood1 5 2 3 2 3" xfId="9974" xr:uid="{00000000-0005-0000-0000-000039260000}"/>
    <cellStyle name="SAPBEXexcGood1 5 2 3 2 4" xfId="13234" xr:uid="{00000000-0005-0000-0000-00003A260000}"/>
    <cellStyle name="SAPBEXexcGood1 5 2 3 2 5" xfId="18519" xr:uid="{00000000-0005-0000-0000-00003B260000}"/>
    <cellStyle name="SAPBEXexcGood1 5 2 3 2 6" xfId="23830" xr:uid="{00000000-0005-0000-0000-00003C260000}"/>
    <cellStyle name="SAPBEXexcGood1 5 2 3 2 7" xfId="29029" xr:uid="{00000000-0005-0000-0000-00003D260000}"/>
    <cellStyle name="SAPBEXexcGood1 5 2 3 3" xfId="2004" xr:uid="{00000000-0005-0000-0000-00003E260000}"/>
    <cellStyle name="SAPBEXexcGood1 5 2 3 3 2" xfId="9972" xr:uid="{00000000-0005-0000-0000-00003F260000}"/>
    <cellStyle name="SAPBEXexcGood1 5 2 3 3 3" xfId="13236" xr:uid="{00000000-0005-0000-0000-000040260000}"/>
    <cellStyle name="SAPBEXexcGood1 5 2 3 3 4" xfId="18521" xr:uid="{00000000-0005-0000-0000-000041260000}"/>
    <cellStyle name="SAPBEXexcGood1 5 2 3 3 5" xfId="23832" xr:uid="{00000000-0005-0000-0000-000042260000}"/>
    <cellStyle name="SAPBEXexcGood1 5 2 3 3 6" xfId="29031" xr:uid="{00000000-0005-0000-0000-000043260000}"/>
    <cellStyle name="SAPBEXexcGood1 5 2 3 4" xfId="9975" xr:uid="{00000000-0005-0000-0000-000044260000}"/>
    <cellStyle name="SAPBEXexcGood1 5 2 3 5" xfId="13233" xr:uid="{00000000-0005-0000-0000-000045260000}"/>
    <cellStyle name="SAPBEXexcGood1 5 2 3 6" xfId="18518" xr:uid="{00000000-0005-0000-0000-000046260000}"/>
    <cellStyle name="SAPBEXexcGood1 5 2 3 7" xfId="23829" xr:uid="{00000000-0005-0000-0000-000047260000}"/>
    <cellStyle name="SAPBEXexcGood1 5 2 3 8" xfId="29028" xr:uid="{00000000-0005-0000-0000-000048260000}"/>
    <cellStyle name="SAPBEXexcGood1 5 2 4" xfId="2005" xr:uid="{00000000-0005-0000-0000-000049260000}"/>
    <cellStyle name="SAPBEXexcGood1 5 2 4 2" xfId="2006" xr:uid="{00000000-0005-0000-0000-00004A260000}"/>
    <cellStyle name="SAPBEXexcGood1 5 2 4 2 2" xfId="9970" xr:uid="{00000000-0005-0000-0000-00004B260000}"/>
    <cellStyle name="SAPBEXexcGood1 5 2 4 2 3" xfId="13238" xr:uid="{00000000-0005-0000-0000-00004C260000}"/>
    <cellStyle name="SAPBEXexcGood1 5 2 4 2 4" xfId="18523" xr:uid="{00000000-0005-0000-0000-00004D260000}"/>
    <cellStyle name="SAPBEXexcGood1 5 2 4 2 5" xfId="23834" xr:uid="{00000000-0005-0000-0000-00004E260000}"/>
    <cellStyle name="SAPBEXexcGood1 5 2 4 2 6" xfId="29033" xr:uid="{00000000-0005-0000-0000-00004F260000}"/>
    <cellStyle name="SAPBEXexcGood1 5 2 4 3" xfId="9971" xr:uid="{00000000-0005-0000-0000-000050260000}"/>
    <cellStyle name="SAPBEXexcGood1 5 2 4 4" xfId="13237" xr:uid="{00000000-0005-0000-0000-000051260000}"/>
    <cellStyle name="SAPBEXexcGood1 5 2 4 5" xfId="18522" xr:uid="{00000000-0005-0000-0000-000052260000}"/>
    <cellStyle name="SAPBEXexcGood1 5 2 4 6" xfId="23833" xr:uid="{00000000-0005-0000-0000-000053260000}"/>
    <cellStyle name="SAPBEXexcGood1 5 2 4 7" xfId="29032" xr:uid="{00000000-0005-0000-0000-000054260000}"/>
    <cellStyle name="SAPBEXexcGood1 5 2 5" xfId="2007" xr:uid="{00000000-0005-0000-0000-000055260000}"/>
    <cellStyle name="SAPBEXexcGood1 5 2 5 2" xfId="9969" xr:uid="{00000000-0005-0000-0000-000056260000}"/>
    <cellStyle name="SAPBEXexcGood1 5 2 5 3" xfId="13239" xr:uid="{00000000-0005-0000-0000-000057260000}"/>
    <cellStyle name="SAPBEXexcGood1 5 2 5 4" xfId="18524" xr:uid="{00000000-0005-0000-0000-000058260000}"/>
    <cellStyle name="SAPBEXexcGood1 5 2 5 5" xfId="23835" xr:uid="{00000000-0005-0000-0000-000059260000}"/>
    <cellStyle name="SAPBEXexcGood1 5 2 5 6" xfId="29034" xr:uid="{00000000-0005-0000-0000-00005A260000}"/>
    <cellStyle name="SAPBEXexcGood1 5 2 6" xfId="9980" xr:uid="{00000000-0005-0000-0000-00005B260000}"/>
    <cellStyle name="SAPBEXexcGood1 5 2 7" xfId="13228" xr:uid="{00000000-0005-0000-0000-00005C260000}"/>
    <cellStyle name="SAPBEXexcGood1 5 2 8" xfId="18513" xr:uid="{00000000-0005-0000-0000-00005D260000}"/>
    <cellStyle name="SAPBEXexcGood1 5 2 9" xfId="23824" xr:uid="{00000000-0005-0000-0000-00005E260000}"/>
    <cellStyle name="SAPBEXexcGood1 5 3" xfId="2008" xr:uid="{00000000-0005-0000-0000-00005F260000}"/>
    <cellStyle name="SAPBEXexcGood1 5 3 2" xfId="2009" xr:uid="{00000000-0005-0000-0000-000060260000}"/>
    <cellStyle name="SAPBEXexcGood1 5 3 2 2" xfId="2010" xr:uid="{00000000-0005-0000-0000-000061260000}"/>
    <cellStyle name="SAPBEXexcGood1 5 3 2 2 2" xfId="9966" xr:uid="{00000000-0005-0000-0000-000062260000}"/>
    <cellStyle name="SAPBEXexcGood1 5 3 2 2 3" xfId="13242" xr:uid="{00000000-0005-0000-0000-000063260000}"/>
    <cellStyle name="SAPBEXexcGood1 5 3 2 2 4" xfId="18527" xr:uid="{00000000-0005-0000-0000-000064260000}"/>
    <cellStyle name="SAPBEXexcGood1 5 3 2 2 5" xfId="23838" xr:uid="{00000000-0005-0000-0000-000065260000}"/>
    <cellStyle name="SAPBEXexcGood1 5 3 2 2 6" xfId="29037" xr:uid="{00000000-0005-0000-0000-000066260000}"/>
    <cellStyle name="SAPBEXexcGood1 5 3 2 3" xfId="9967" xr:uid="{00000000-0005-0000-0000-000067260000}"/>
    <cellStyle name="SAPBEXexcGood1 5 3 2 4" xfId="13241" xr:uid="{00000000-0005-0000-0000-000068260000}"/>
    <cellStyle name="SAPBEXexcGood1 5 3 2 5" xfId="18526" xr:uid="{00000000-0005-0000-0000-000069260000}"/>
    <cellStyle name="SAPBEXexcGood1 5 3 2 6" xfId="23837" xr:uid="{00000000-0005-0000-0000-00006A260000}"/>
    <cellStyle name="SAPBEXexcGood1 5 3 2 7" xfId="29036" xr:uid="{00000000-0005-0000-0000-00006B260000}"/>
    <cellStyle name="SAPBEXexcGood1 5 3 3" xfId="2011" xr:uid="{00000000-0005-0000-0000-00006C260000}"/>
    <cellStyle name="SAPBEXexcGood1 5 3 3 2" xfId="9965" xr:uid="{00000000-0005-0000-0000-00006D260000}"/>
    <cellStyle name="SAPBEXexcGood1 5 3 3 3" xfId="13243" xr:uid="{00000000-0005-0000-0000-00006E260000}"/>
    <cellStyle name="SAPBEXexcGood1 5 3 3 4" xfId="18528" xr:uid="{00000000-0005-0000-0000-00006F260000}"/>
    <cellStyle name="SAPBEXexcGood1 5 3 3 5" xfId="23839" xr:uid="{00000000-0005-0000-0000-000070260000}"/>
    <cellStyle name="SAPBEXexcGood1 5 3 3 6" xfId="29038" xr:uid="{00000000-0005-0000-0000-000071260000}"/>
    <cellStyle name="SAPBEXexcGood1 5 3 4" xfId="9968" xr:uid="{00000000-0005-0000-0000-000072260000}"/>
    <cellStyle name="SAPBEXexcGood1 5 3 5" xfId="13240" xr:uid="{00000000-0005-0000-0000-000073260000}"/>
    <cellStyle name="SAPBEXexcGood1 5 3 6" xfId="18525" xr:uid="{00000000-0005-0000-0000-000074260000}"/>
    <cellStyle name="SAPBEXexcGood1 5 3 7" xfId="23836" xr:uid="{00000000-0005-0000-0000-000075260000}"/>
    <cellStyle name="SAPBEXexcGood1 5 3 8" xfId="29035" xr:uid="{00000000-0005-0000-0000-000076260000}"/>
    <cellStyle name="SAPBEXexcGood1 5 4" xfId="2012" xr:uid="{00000000-0005-0000-0000-000077260000}"/>
    <cellStyle name="SAPBEXexcGood1 5 4 2" xfId="2013" xr:uid="{00000000-0005-0000-0000-000078260000}"/>
    <cellStyle name="SAPBEXexcGood1 5 4 2 2" xfId="2014" xr:uid="{00000000-0005-0000-0000-000079260000}"/>
    <cellStyle name="SAPBEXexcGood1 5 4 2 2 2" xfId="9962" xr:uid="{00000000-0005-0000-0000-00007A260000}"/>
    <cellStyle name="SAPBEXexcGood1 5 4 2 2 3" xfId="13246" xr:uid="{00000000-0005-0000-0000-00007B260000}"/>
    <cellStyle name="SAPBEXexcGood1 5 4 2 2 4" xfId="18531" xr:uid="{00000000-0005-0000-0000-00007C260000}"/>
    <cellStyle name="SAPBEXexcGood1 5 4 2 2 5" xfId="23842" xr:uid="{00000000-0005-0000-0000-00007D260000}"/>
    <cellStyle name="SAPBEXexcGood1 5 4 2 2 6" xfId="29041" xr:uid="{00000000-0005-0000-0000-00007E260000}"/>
    <cellStyle name="SAPBEXexcGood1 5 4 2 3" xfId="9963" xr:uid="{00000000-0005-0000-0000-00007F260000}"/>
    <cellStyle name="SAPBEXexcGood1 5 4 2 4" xfId="13245" xr:uid="{00000000-0005-0000-0000-000080260000}"/>
    <cellStyle name="SAPBEXexcGood1 5 4 2 5" xfId="18530" xr:uid="{00000000-0005-0000-0000-000081260000}"/>
    <cellStyle name="SAPBEXexcGood1 5 4 2 6" xfId="23841" xr:uid="{00000000-0005-0000-0000-000082260000}"/>
    <cellStyle name="SAPBEXexcGood1 5 4 2 7" xfId="29040" xr:uid="{00000000-0005-0000-0000-000083260000}"/>
    <cellStyle name="SAPBEXexcGood1 5 4 3" xfId="2015" xr:uid="{00000000-0005-0000-0000-000084260000}"/>
    <cellStyle name="SAPBEXexcGood1 5 4 3 2" xfId="9961" xr:uid="{00000000-0005-0000-0000-000085260000}"/>
    <cellStyle name="SAPBEXexcGood1 5 4 3 3" xfId="13247" xr:uid="{00000000-0005-0000-0000-000086260000}"/>
    <cellStyle name="SAPBEXexcGood1 5 4 3 4" xfId="18532" xr:uid="{00000000-0005-0000-0000-000087260000}"/>
    <cellStyle name="SAPBEXexcGood1 5 4 3 5" xfId="23843" xr:uid="{00000000-0005-0000-0000-000088260000}"/>
    <cellStyle name="SAPBEXexcGood1 5 4 3 6" xfId="29042" xr:uid="{00000000-0005-0000-0000-000089260000}"/>
    <cellStyle name="SAPBEXexcGood1 5 4 4" xfId="9964" xr:uid="{00000000-0005-0000-0000-00008A260000}"/>
    <cellStyle name="SAPBEXexcGood1 5 4 5" xfId="13244" xr:uid="{00000000-0005-0000-0000-00008B260000}"/>
    <cellStyle name="SAPBEXexcGood1 5 4 6" xfId="18529" xr:uid="{00000000-0005-0000-0000-00008C260000}"/>
    <cellStyle name="SAPBEXexcGood1 5 4 7" xfId="23840" xr:uid="{00000000-0005-0000-0000-00008D260000}"/>
    <cellStyle name="SAPBEXexcGood1 5 4 8" xfId="29039" xr:uid="{00000000-0005-0000-0000-00008E260000}"/>
    <cellStyle name="SAPBEXexcGood1 5 5" xfId="2016" xr:uid="{00000000-0005-0000-0000-00008F260000}"/>
    <cellStyle name="SAPBEXexcGood1 5 5 2" xfId="9960" xr:uid="{00000000-0005-0000-0000-000090260000}"/>
    <cellStyle name="SAPBEXexcGood1 5 5 3" xfId="13248" xr:uid="{00000000-0005-0000-0000-000091260000}"/>
    <cellStyle name="SAPBEXexcGood1 5 5 4" xfId="18533" xr:uid="{00000000-0005-0000-0000-000092260000}"/>
    <cellStyle name="SAPBEXexcGood1 5 5 5" xfId="23844" xr:uid="{00000000-0005-0000-0000-000093260000}"/>
    <cellStyle name="SAPBEXexcGood1 5 5 6" xfId="29043" xr:uid="{00000000-0005-0000-0000-000094260000}"/>
    <cellStyle name="SAPBEXexcGood1 5 6" xfId="9981" xr:uid="{00000000-0005-0000-0000-000095260000}"/>
    <cellStyle name="SAPBEXexcGood1 5 7" xfId="13227" xr:uid="{00000000-0005-0000-0000-000096260000}"/>
    <cellStyle name="SAPBEXexcGood1 5 8" xfId="18512" xr:uid="{00000000-0005-0000-0000-000097260000}"/>
    <cellStyle name="SAPBEXexcGood1 5 9" xfId="23823" xr:uid="{00000000-0005-0000-0000-000098260000}"/>
    <cellStyle name="SAPBEXexcGood1 6" xfId="2017" xr:uid="{00000000-0005-0000-0000-000099260000}"/>
    <cellStyle name="SAPBEXexcGood1 6 10" xfId="29044" xr:uid="{00000000-0005-0000-0000-00009A260000}"/>
    <cellStyle name="SAPBEXexcGood1 6 2" xfId="2018" xr:uid="{00000000-0005-0000-0000-00009B260000}"/>
    <cellStyle name="SAPBEXexcGood1 6 2 2" xfId="2019" xr:uid="{00000000-0005-0000-0000-00009C260000}"/>
    <cellStyle name="SAPBEXexcGood1 6 2 2 2" xfId="2020" xr:uid="{00000000-0005-0000-0000-00009D260000}"/>
    <cellStyle name="SAPBEXexcGood1 6 2 2 2 2" xfId="9956" xr:uid="{00000000-0005-0000-0000-00009E260000}"/>
    <cellStyle name="SAPBEXexcGood1 6 2 2 2 3" xfId="13252" xr:uid="{00000000-0005-0000-0000-00009F260000}"/>
    <cellStyle name="SAPBEXexcGood1 6 2 2 2 4" xfId="18537" xr:uid="{00000000-0005-0000-0000-0000A0260000}"/>
    <cellStyle name="SAPBEXexcGood1 6 2 2 2 5" xfId="23848" xr:uid="{00000000-0005-0000-0000-0000A1260000}"/>
    <cellStyle name="SAPBEXexcGood1 6 2 2 2 6" xfId="29047" xr:uid="{00000000-0005-0000-0000-0000A2260000}"/>
    <cellStyle name="SAPBEXexcGood1 6 2 2 3" xfId="9957" xr:uid="{00000000-0005-0000-0000-0000A3260000}"/>
    <cellStyle name="SAPBEXexcGood1 6 2 2 4" xfId="13251" xr:uid="{00000000-0005-0000-0000-0000A4260000}"/>
    <cellStyle name="SAPBEXexcGood1 6 2 2 5" xfId="18536" xr:uid="{00000000-0005-0000-0000-0000A5260000}"/>
    <cellStyle name="SAPBEXexcGood1 6 2 2 6" xfId="23847" xr:uid="{00000000-0005-0000-0000-0000A6260000}"/>
    <cellStyle name="SAPBEXexcGood1 6 2 2 7" xfId="29046" xr:uid="{00000000-0005-0000-0000-0000A7260000}"/>
    <cellStyle name="SAPBEXexcGood1 6 2 3" xfId="2021" xr:uid="{00000000-0005-0000-0000-0000A8260000}"/>
    <cellStyle name="SAPBEXexcGood1 6 2 3 2" xfId="9955" xr:uid="{00000000-0005-0000-0000-0000A9260000}"/>
    <cellStyle name="SAPBEXexcGood1 6 2 3 3" xfId="13253" xr:uid="{00000000-0005-0000-0000-0000AA260000}"/>
    <cellStyle name="SAPBEXexcGood1 6 2 3 4" xfId="18538" xr:uid="{00000000-0005-0000-0000-0000AB260000}"/>
    <cellStyle name="SAPBEXexcGood1 6 2 3 5" xfId="23849" xr:uid="{00000000-0005-0000-0000-0000AC260000}"/>
    <cellStyle name="SAPBEXexcGood1 6 2 3 6" xfId="29048" xr:uid="{00000000-0005-0000-0000-0000AD260000}"/>
    <cellStyle name="SAPBEXexcGood1 6 2 4" xfId="9958" xr:uid="{00000000-0005-0000-0000-0000AE260000}"/>
    <cellStyle name="SAPBEXexcGood1 6 2 5" xfId="13250" xr:uid="{00000000-0005-0000-0000-0000AF260000}"/>
    <cellStyle name="SAPBEXexcGood1 6 2 6" xfId="18535" xr:uid="{00000000-0005-0000-0000-0000B0260000}"/>
    <cellStyle name="SAPBEXexcGood1 6 2 7" xfId="23846" xr:uid="{00000000-0005-0000-0000-0000B1260000}"/>
    <cellStyle name="SAPBEXexcGood1 6 2 8" xfId="29045" xr:uid="{00000000-0005-0000-0000-0000B2260000}"/>
    <cellStyle name="SAPBEXexcGood1 6 3" xfId="2022" xr:uid="{00000000-0005-0000-0000-0000B3260000}"/>
    <cellStyle name="SAPBEXexcGood1 6 3 2" xfId="2023" xr:uid="{00000000-0005-0000-0000-0000B4260000}"/>
    <cellStyle name="SAPBEXexcGood1 6 3 2 2" xfId="9953" xr:uid="{00000000-0005-0000-0000-0000B5260000}"/>
    <cellStyle name="SAPBEXexcGood1 6 3 2 3" xfId="13255" xr:uid="{00000000-0005-0000-0000-0000B6260000}"/>
    <cellStyle name="SAPBEXexcGood1 6 3 2 4" xfId="18540" xr:uid="{00000000-0005-0000-0000-0000B7260000}"/>
    <cellStyle name="SAPBEXexcGood1 6 3 2 5" xfId="23851" xr:uid="{00000000-0005-0000-0000-0000B8260000}"/>
    <cellStyle name="SAPBEXexcGood1 6 3 2 6" xfId="29050" xr:uid="{00000000-0005-0000-0000-0000B9260000}"/>
    <cellStyle name="SAPBEXexcGood1 6 3 3" xfId="9954" xr:uid="{00000000-0005-0000-0000-0000BA260000}"/>
    <cellStyle name="SAPBEXexcGood1 6 3 4" xfId="13254" xr:uid="{00000000-0005-0000-0000-0000BB260000}"/>
    <cellStyle name="SAPBEXexcGood1 6 3 5" xfId="18539" xr:uid="{00000000-0005-0000-0000-0000BC260000}"/>
    <cellStyle name="SAPBEXexcGood1 6 3 6" xfId="23850" xr:uid="{00000000-0005-0000-0000-0000BD260000}"/>
    <cellStyle name="SAPBEXexcGood1 6 3 7" xfId="29049" xr:uid="{00000000-0005-0000-0000-0000BE260000}"/>
    <cellStyle name="SAPBEXexcGood1 6 4" xfId="2024" xr:uid="{00000000-0005-0000-0000-0000BF260000}"/>
    <cellStyle name="SAPBEXexcGood1 6 4 2" xfId="2025" xr:uid="{00000000-0005-0000-0000-0000C0260000}"/>
    <cellStyle name="SAPBEXexcGood1 6 4 2 2" xfId="9951" xr:uid="{00000000-0005-0000-0000-0000C1260000}"/>
    <cellStyle name="SAPBEXexcGood1 6 4 2 3" xfId="13257" xr:uid="{00000000-0005-0000-0000-0000C2260000}"/>
    <cellStyle name="SAPBEXexcGood1 6 4 2 4" xfId="18542" xr:uid="{00000000-0005-0000-0000-0000C3260000}"/>
    <cellStyle name="SAPBEXexcGood1 6 4 2 5" xfId="23853" xr:uid="{00000000-0005-0000-0000-0000C4260000}"/>
    <cellStyle name="SAPBEXexcGood1 6 4 2 6" xfId="29052" xr:uid="{00000000-0005-0000-0000-0000C5260000}"/>
    <cellStyle name="SAPBEXexcGood1 6 4 3" xfId="9952" xr:uid="{00000000-0005-0000-0000-0000C6260000}"/>
    <cellStyle name="SAPBEXexcGood1 6 4 4" xfId="13256" xr:uid="{00000000-0005-0000-0000-0000C7260000}"/>
    <cellStyle name="SAPBEXexcGood1 6 4 5" xfId="18541" xr:uid="{00000000-0005-0000-0000-0000C8260000}"/>
    <cellStyle name="SAPBEXexcGood1 6 4 6" xfId="23852" xr:uid="{00000000-0005-0000-0000-0000C9260000}"/>
    <cellStyle name="SAPBEXexcGood1 6 4 7" xfId="29051" xr:uid="{00000000-0005-0000-0000-0000CA260000}"/>
    <cellStyle name="SAPBEXexcGood1 6 5" xfId="2026" xr:uid="{00000000-0005-0000-0000-0000CB260000}"/>
    <cellStyle name="SAPBEXexcGood1 6 5 2" xfId="9950" xr:uid="{00000000-0005-0000-0000-0000CC260000}"/>
    <cellStyle name="SAPBEXexcGood1 6 5 3" xfId="13258" xr:uid="{00000000-0005-0000-0000-0000CD260000}"/>
    <cellStyle name="SAPBEXexcGood1 6 5 4" xfId="18543" xr:uid="{00000000-0005-0000-0000-0000CE260000}"/>
    <cellStyle name="SAPBEXexcGood1 6 5 5" xfId="23854" xr:uid="{00000000-0005-0000-0000-0000CF260000}"/>
    <cellStyle name="SAPBEXexcGood1 6 5 6" xfId="29053" xr:uid="{00000000-0005-0000-0000-0000D0260000}"/>
    <cellStyle name="SAPBEXexcGood1 6 6" xfId="9959" xr:uid="{00000000-0005-0000-0000-0000D1260000}"/>
    <cellStyle name="SAPBEXexcGood1 6 7" xfId="13249" xr:uid="{00000000-0005-0000-0000-0000D2260000}"/>
    <cellStyle name="SAPBEXexcGood1 6 8" xfId="18534" xr:uid="{00000000-0005-0000-0000-0000D3260000}"/>
    <cellStyle name="SAPBEXexcGood1 6 9" xfId="23845" xr:uid="{00000000-0005-0000-0000-0000D4260000}"/>
    <cellStyle name="SAPBEXexcGood1 7" xfId="2027" xr:uid="{00000000-0005-0000-0000-0000D5260000}"/>
    <cellStyle name="SAPBEXexcGood1 7 2" xfId="2028" xr:uid="{00000000-0005-0000-0000-0000D6260000}"/>
    <cellStyle name="SAPBEXexcGood1 7 2 2" xfId="2029" xr:uid="{00000000-0005-0000-0000-0000D7260000}"/>
    <cellStyle name="SAPBEXexcGood1 7 2 2 2" xfId="9947" xr:uid="{00000000-0005-0000-0000-0000D8260000}"/>
    <cellStyle name="SAPBEXexcGood1 7 2 2 3" xfId="13261" xr:uid="{00000000-0005-0000-0000-0000D9260000}"/>
    <cellStyle name="SAPBEXexcGood1 7 2 2 4" xfId="18546" xr:uid="{00000000-0005-0000-0000-0000DA260000}"/>
    <cellStyle name="SAPBEXexcGood1 7 2 2 5" xfId="23857" xr:uid="{00000000-0005-0000-0000-0000DB260000}"/>
    <cellStyle name="SAPBEXexcGood1 7 2 2 6" xfId="29056" xr:uid="{00000000-0005-0000-0000-0000DC260000}"/>
    <cellStyle name="SAPBEXexcGood1 7 2 3" xfId="9948" xr:uid="{00000000-0005-0000-0000-0000DD260000}"/>
    <cellStyle name="SAPBEXexcGood1 7 2 4" xfId="13260" xr:uid="{00000000-0005-0000-0000-0000DE260000}"/>
    <cellStyle name="SAPBEXexcGood1 7 2 5" xfId="18545" xr:uid="{00000000-0005-0000-0000-0000DF260000}"/>
    <cellStyle name="SAPBEXexcGood1 7 2 6" xfId="23856" xr:uid="{00000000-0005-0000-0000-0000E0260000}"/>
    <cellStyle name="SAPBEXexcGood1 7 2 7" xfId="29055" xr:uid="{00000000-0005-0000-0000-0000E1260000}"/>
    <cellStyle name="SAPBEXexcGood1 7 3" xfId="2030" xr:uid="{00000000-0005-0000-0000-0000E2260000}"/>
    <cellStyle name="SAPBEXexcGood1 7 3 2" xfId="9946" xr:uid="{00000000-0005-0000-0000-0000E3260000}"/>
    <cellStyle name="SAPBEXexcGood1 7 3 3" xfId="13262" xr:uid="{00000000-0005-0000-0000-0000E4260000}"/>
    <cellStyle name="SAPBEXexcGood1 7 3 4" xfId="18547" xr:uid="{00000000-0005-0000-0000-0000E5260000}"/>
    <cellStyle name="SAPBEXexcGood1 7 3 5" xfId="23858" xr:uid="{00000000-0005-0000-0000-0000E6260000}"/>
    <cellStyle name="SAPBEXexcGood1 7 3 6" xfId="29057" xr:uid="{00000000-0005-0000-0000-0000E7260000}"/>
    <cellStyle name="SAPBEXexcGood1 7 4" xfId="9949" xr:uid="{00000000-0005-0000-0000-0000E8260000}"/>
    <cellStyle name="SAPBEXexcGood1 7 5" xfId="13259" xr:uid="{00000000-0005-0000-0000-0000E9260000}"/>
    <cellStyle name="SAPBEXexcGood1 7 6" xfId="18544" xr:uid="{00000000-0005-0000-0000-0000EA260000}"/>
    <cellStyle name="SAPBEXexcGood1 7 7" xfId="23855" xr:uid="{00000000-0005-0000-0000-0000EB260000}"/>
    <cellStyle name="SAPBEXexcGood1 7 8" xfId="29054" xr:uid="{00000000-0005-0000-0000-0000EC260000}"/>
    <cellStyle name="SAPBEXexcGood1 8" xfId="2031" xr:uid="{00000000-0005-0000-0000-0000ED260000}"/>
    <cellStyle name="SAPBEXexcGood1 8 2" xfId="2032" xr:uid="{00000000-0005-0000-0000-0000EE260000}"/>
    <cellStyle name="SAPBEXexcGood1 8 2 2" xfId="9944" xr:uid="{00000000-0005-0000-0000-0000EF260000}"/>
    <cellStyle name="SAPBEXexcGood1 8 2 3" xfId="13264" xr:uid="{00000000-0005-0000-0000-0000F0260000}"/>
    <cellStyle name="SAPBEXexcGood1 8 2 4" xfId="18549" xr:uid="{00000000-0005-0000-0000-0000F1260000}"/>
    <cellStyle name="SAPBEXexcGood1 8 2 5" xfId="23860" xr:uid="{00000000-0005-0000-0000-0000F2260000}"/>
    <cellStyle name="SAPBEXexcGood1 8 2 6" xfId="29059" xr:uid="{00000000-0005-0000-0000-0000F3260000}"/>
    <cellStyle name="SAPBEXexcGood1 8 3" xfId="9945" xr:uid="{00000000-0005-0000-0000-0000F4260000}"/>
    <cellStyle name="SAPBEXexcGood1 8 4" xfId="13263" xr:uid="{00000000-0005-0000-0000-0000F5260000}"/>
    <cellStyle name="SAPBEXexcGood1 8 5" xfId="18548" xr:uid="{00000000-0005-0000-0000-0000F6260000}"/>
    <cellStyle name="SAPBEXexcGood1 8 6" xfId="23859" xr:uid="{00000000-0005-0000-0000-0000F7260000}"/>
    <cellStyle name="SAPBEXexcGood1 8 7" xfId="29058" xr:uid="{00000000-0005-0000-0000-0000F8260000}"/>
    <cellStyle name="SAPBEXexcGood1 9" xfId="11716" xr:uid="{00000000-0005-0000-0000-0000F9260000}"/>
    <cellStyle name="SAPBEXexcGood2" xfId="92" xr:uid="{00000000-0005-0000-0000-0000FA260000}"/>
    <cellStyle name="SAPBEXexcGood2 10" xfId="6303" xr:uid="{00000000-0005-0000-0000-0000FB260000}"/>
    <cellStyle name="SAPBEXexcGood2 11" xfId="17072" xr:uid="{00000000-0005-0000-0000-0000FC260000}"/>
    <cellStyle name="SAPBEXexcGood2 12" xfId="22353" xr:uid="{00000000-0005-0000-0000-0000FD260000}"/>
    <cellStyle name="SAPBEXexcGood2 13" xfId="27664" xr:uid="{00000000-0005-0000-0000-0000FE260000}"/>
    <cellStyle name="SAPBEXexcGood2 2" xfId="2033" xr:uid="{00000000-0005-0000-0000-0000FF260000}"/>
    <cellStyle name="SAPBEXexcGood2 2 10" xfId="29060" xr:uid="{00000000-0005-0000-0000-000000270000}"/>
    <cellStyle name="SAPBEXexcGood2 2 2" xfId="2034" xr:uid="{00000000-0005-0000-0000-000001270000}"/>
    <cellStyle name="SAPBEXexcGood2 2 2 2" xfId="2035" xr:uid="{00000000-0005-0000-0000-000002270000}"/>
    <cellStyle name="SAPBEXexcGood2 2 2 2 10" xfId="29062" xr:uid="{00000000-0005-0000-0000-000003270000}"/>
    <cellStyle name="SAPBEXexcGood2 2 2 2 2" xfId="2036" xr:uid="{00000000-0005-0000-0000-000004270000}"/>
    <cellStyle name="SAPBEXexcGood2 2 2 2 2 2" xfId="2037" xr:uid="{00000000-0005-0000-0000-000005270000}"/>
    <cellStyle name="SAPBEXexcGood2 2 2 2 2 2 2" xfId="2038" xr:uid="{00000000-0005-0000-0000-000006270000}"/>
    <cellStyle name="SAPBEXexcGood2 2 2 2 2 2 2 2" xfId="9938" xr:uid="{00000000-0005-0000-0000-000007270000}"/>
    <cellStyle name="SAPBEXexcGood2 2 2 2 2 2 2 3" xfId="13270" xr:uid="{00000000-0005-0000-0000-000008270000}"/>
    <cellStyle name="SAPBEXexcGood2 2 2 2 2 2 2 4" xfId="18555" xr:uid="{00000000-0005-0000-0000-000009270000}"/>
    <cellStyle name="SAPBEXexcGood2 2 2 2 2 2 2 5" xfId="23866" xr:uid="{00000000-0005-0000-0000-00000A270000}"/>
    <cellStyle name="SAPBEXexcGood2 2 2 2 2 2 2 6" xfId="29065" xr:uid="{00000000-0005-0000-0000-00000B270000}"/>
    <cellStyle name="SAPBEXexcGood2 2 2 2 2 2 3" xfId="9939" xr:uid="{00000000-0005-0000-0000-00000C270000}"/>
    <cellStyle name="SAPBEXexcGood2 2 2 2 2 2 4" xfId="13269" xr:uid="{00000000-0005-0000-0000-00000D270000}"/>
    <cellStyle name="SAPBEXexcGood2 2 2 2 2 2 5" xfId="18554" xr:uid="{00000000-0005-0000-0000-00000E270000}"/>
    <cellStyle name="SAPBEXexcGood2 2 2 2 2 2 6" xfId="23865" xr:uid="{00000000-0005-0000-0000-00000F270000}"/>
    <cellStyle name="SAPBEXexcGood2 2 2 2 2 2 7" xfId="29064" xr:uid="{00000000-0005-0000-0000-000010270000}"/>
    <cellStyle name="SAPBEXexcGood2 2 2 2 2 3" xfId="2039" xr:uid="{00000000-0005-0000-0000-000011270000}"/>
    <cellStyle name="SAPBEXexcGood2 2 2 2 2 3 2" xfId="9937" xr:uid="{00000000-0005-0000-0000-000012270000}"/>
    <cellStyle name="SAPBEXexcGood2 2 2 2 2 3 3" xfId="13271" xr:uid="{00000000-0005-0000-0000-000013270000}"/>
    <cellStyle name="SAPBEXexcGood2 2 2 2 2 3 4" xfId="18556" xr:uid="{00000000-0005-0000-0000-000014270000}"/>
    <cellStyle name="SAPBEXexcGood2 2 2 2 2 3 5" xfId="23867" xr:uid="{00000000-0005-0000-0000-000015270000}"/>
    <cellStyle name="SAPBEXexcGood2 2 2 2 2 3 6" xfId="29066" xr:uid="{00000000-0005-0000-0000-000016270000}"/>
    <cellStyle name="SAPBEXexcGood2 2 2 2 2 4" xfId="9940" xr:uid="{00000000-0005-0000-0000-000017270000}"/>
    <cellStyle name="SAPBEXexcGood2 2 2 2 2 5" xfId="13268" xr:uid="{00000000-0005-0000-0000-000018270000}"/>
    <cellStyle name="SAPBEXexcGood2 2 2 2 2 6" xfId="18553" xr:uid="{00000000-0005-0000-0000-000019270000}"/>
    <cellStyle name="SAPBEXexcGood2 2 2 2 2 7" xfId="23864" xr:uid="{00000000-0005-0000-0000-00001A270000}"/>
    <cellStyle name="SAPBEXexcGood2 2 2 2 2 8" xfId="29063" xr:uid="{00000000-0005-0000-0000-00001B270000}"/>
    <cellStyle name="SAPBEXexcGood2 2 2 2 3" xfId="2040" xr:uid="{00000000-0005-0000-0000-00001C270000}"/>
    <cellStyle name="SAPBEXexcGood2 2 2 2 3 2" xfId="2041" xr:uid="{00000000-0005-0000-0000-00001D270000}"/>
    <cellStyle name="SAPBEXexcGood2 2 2 2 3 2 2" xfId="2042" xr:uid="{00000000-0005-0000-0000-00001E270000}"/>
    <cellStyle name="SAPBEXexcGood2 2 2 2 3 2 2 2" xfId="9934" xr:uid="{00000000-0005-0000-0000-00001F270000}"/>
    <cellStyle name="SAPBEXexcGood2 2 2 2 3 2 2 3" xfId="13274" xr:uid="{00000000-0005-0000-0000-000020270000}"/>
    <cellStyle name="SAPBEXexcGood2 2 2 2 3 2 2 4" xfId="18559" xr:uid="{00000000-0005-0000-0000-000021270000}"/>
    <cellStyle name="SAPBEXexcGood2 2 2 2 3 2 2 5" xfId="23870" xr:uid="{00000000-0005-0000-0000-000022270000}"/>
    <cellStyle name="SAPBEXexcGood2 2 2 2 3 2 2 6" xfId="29069" xr:uid="{00000000-0005-0000-0000-000023270000}"/>
    <cellStyle name="SAPBEXexcGood2 2 2 2 3 2 3" xfId="9935" xr:uid="{00000000-0005-0000-0000-000024270000}"/>
    <cellStyle name="SAPBEXexcGood2 2 2 2 3 2 4" xfId="13273" xr:uid="{00000000-0005-0000-0000-000025270000}"/>
    <cellStyle name="SAPBEXexcGood2 2 2 2 3 2 5" xfId="18558" xr:uid="{00000000-0005-0000-0000-000026270000}"/>
    <cellStyle name="SAPBEXexcGood2 2 2 2 3 2 6" xfId="23869" xr:uid="{00000000-0005-0000-0000-000027270000}"/>
    <cellStyle name="SAPBEXexcGood2 2 2 2 3 2 7" xfId="29068" xr:uid="{00000000-0005-0000-0000-000028270000}"/>
    <cellStyle name="SAPBEXexcGood2 2 2 2 3 3" xfId="2043" xr:uid="{00000000-0005-0000-0000-000029270000}"/>
    <cellStyle name="SAPBEXexcGood2 2 2 2 3 3 2" xfId="9933" xr:uid="{00000000-0005-0000-0000-00002A270000}"/>
    <cellStyle name="SAPBEXexcGood2 2 2 2 3 3 3" xfId="13275" xr:uid="{00000000-0005-0000-0000-00002B270000}"/>
    <cellStyle name="SAPBEXexcGood2 2 2 2 3 3 4" xfId="18560" xr:uid="{00000000-0005-0000-0000-00002C270000}"/>
    <cellStyle name="SAPBEXexcGood2 2 2 2 3 3 5" xfId="23871" xr:uid="{00000000-0005-0000-0000-00002D270000}"/>
    <cellStyle name="SAPBEXexcGood2 2 2 2 3 3 6" xfId="29070" xr:uid="{00000000-0005-0000-0000-00002E270000}"/>
    <cellStyle name="SAPBEXexcGood2 2 2 2 3 4" xfId="9936" xr:uid="{00000000-0005-0000-0000-00002F270000}"/>
    <cellStyle name="SAPBEXexcGood2 2 2 2 3 5" xfId="13272" xr:uid="{00000000-0005-0000-0000-000030270000}"/>
    <cellStyle name="SAPBEXexcGood2 2 2 2 3 6" xfId="18557" xr:uid="{00000000-0005-0000-0000-000031270000}"/>
    <cellStyle name="SAPBEXexcGood2 2 2 2 3 7" xfId="23868" xr:uid="{00000000-0005-0000-0000-000032270000}"/>
    <cellStyle name="SAPBEXexcGood2 2 2 2 3 8" xfId="29067" xr:uid="{00000000-0005-0000-0000-000033270000}"/>
    <cellStyle name="SAPBEXexcGood2 2 2 2 4" xfId="2044" xr:uid="{00000000-0005-0000-0000-000034270000}"/>
    <cellStyle name="SAPBEXexcGood2 2 2 2 4 2" xfId="2045" xr:uid="{00000000-0005-0000-0000-000035270000}"/>
    <cellStyle name="SAPBEXexcGood2 2 2 2 4 2 2" xfId="9931" xr:uid="{00000000-0005-0000-0000-000036270000}"/>
    <cellStyle name="SAPBEXexcGood2 2 2 2 4 2 3" xfId="13277" xr:uid="{00000000-0005-0000-0000-000037270000}"/>
    <cellStyle name="SAPBEXexcGood2 2 2 2 4 2 4" xfId="18562" xr:uid="{00000000-0005-0000-0000-000038270000}"/>
    <cellStyle name="SAPBEXexcGood2 2 2 2 4 2 5" xfId="23873" xr:uid="{00000000-0005-0000-0000-000039270000}"/>
    <cellStyle name="SAPBEXexcGood2 2 2 2 4 2 6" xfId="29072" xr:uid="{00000000-0005-0000-0000-00003A270000}"/>
    <cellStyle name="SAPBEXexcGood2 2 2 2 4 3" xfId="9932" xr:uid="{00000000-0005-0000-0000-00003B270000}"/>
    <cellStyle name="SAPBEXexcGood2 2 2 2 4 4" xfId="13276" xr:uid="{00000000-0005-0000-0000-00003C270000}"/>
    <cellStyle name="SAPBEXexcGood2 2 2 2 4 5" xfId="18561" xr:uid="{00000000-0005-0000-0000-00003D270000}"/>
    <cellStyle name="SAPBEXexcGood2 2 2 2 4 6" xfId="23872" xr:uid="{00000000-0005-0000-0000-00003E270000}"/>
    <cellStyle name="SAPBEXexcGood2 2 2 2 4 7" xfId="29071" xr:uid="{00000000-0005-0000-0000-00003F270000}"/>
    <cellStyle name="SAPBEXexcGood2 2 2 2 5" xfId="2046" xr:uid="{00000000-0005-0000-0000-000040270000}"/>
    <cellStyle name="SAPBEXexcGood2 2 2 2 5 2" xfId="9930" xr:uid="{00000000-0005-0000-0000-000041270000}"/>
    <cellStyle name="SAPBEXexcGood2 2 2 2 5 3" xfId="13278" xr:uid="{00000000-0005-0000-0000-000042270000}"/>
    <cellStyle name="SAPBEXexcGood2 2 2 2 5 4" xfId="18563" xr:uid="{00000000-0005-0000-0000-000043270000}"/>
    <cellStyle name="SAPBEXexcGood2 2 2 2 5 5" xfId="23874" xr:uid="{00000000-0005-0000-0000-000044270000}"/>
    <cellStyle name="SAPBEXexcGood2 2 2 2 5 6" xfId="29073" xr:uid="{00000000-0005-0000-0000-000045270000}"/>
    <cellStyle name="SAPBEXexcGood2 2 2 2 6" xfId="9941" xr:uid="{00000000-0005-0000-0000-000046270000}"/>
    <cellStyle name="SAPBEXexcGood2 2 2 2 7" xfId="13267" xr:uid="{00000000-0005-0000-0000-000047270000}"/>
    <cellStyle name="SAPBEXexcGood2 2 2 2 8" xfId="18552" xr:uid="{00000000-0005-0000-0000-000048270000}"/>
    <cellStyle name="SAPBEXexcGood2 2 2 2 9" xfId="23863" xr:uid="{00000000-0005-0000-0000-000049270000}"/>
    <cellStyle name="SAPBEXexcGood2 2 2 3" xfId="2047" xr:uid="{00000000-0005-0000-0000-00004A270000}"/>
    <cellStyle name="SAPBEXexcGood2 2 2 3 2" xfId="2048" xr:uid="{00000000-0005-0000-0000-00004B270000}"/>
    <cellStyle name="SAPBEXexcGood2 2 2 3 2 2" xfId="2049" xr:uid="{00000000-0005-0000-0000-00004C270000}"/>
    <cellStyle name="SAPBEXexcGood2 2 2 3 2 2 2" xfId="9927" xr:uid="{00000000-0005-0000-0000-00004D270000}"/>
    <cellStyle name="SAPBEXexcGood2 2 2 3 2 2 3" xfId="13281" xr:uid="{00000000-0005-0000-0000-00004E270000}"/>
    <cellStyle name="SAPBEXexcGood2 2 2 3 2 2 4" xfId="18566" xr:uid="{00000000-0005-0000-0000-00004F270000}"/>
    <cellStyle name="SAPBEXexcGood2 2 2 3 2 2 5" xfId="23877" xr:uid="{00000000-0005-0000-0000-000050270000}"/>
    <cellStyle name="SAPBEXexcGood2 2 2 3 2 2 6" xfId="29076" xr:uid="{00000000-0005-0000-0000-000051270000}"/>
    <cellStyle name="SAPBEXexcGood2 2 2 3 2 3" xfId="9928" xr:uid="{00000000-0005-0000-0000-000052270000}"/>
    <cellStyle name="SAPBEXexcGood2 2 2 3 2 4" xfId="13280" xr:uid="{00000000-0005-0000-0000-000053270000}"/>
    <cellStyle name="SAPBEXexcGood2 2 2 3 2 5" xfId="18565" xr:uid="{00000000-0005-0000-0000-000054270000}"/>
    <cellStyle name="SAPBEXexcGood2 2 2 3 2 6" xfId="23876" xr:uid="{00000000-0005-0000-0000-000055270000}"/>
    <cellStyle name="SAPBEXexcGood2 2 2 3 2 7" xfId="29075" xr:uid="{00000000-0005-0000-0000-000056270000}"/>
    <cellStyle name="SAPBEXexcGood2 2 2 3 3" xfId="2050" xr:uid="{00000000-0005-0000-0000-000057270000}"/>
    <cellStyle name="SAPBEXexcGood2 2 2 3 3 2" xfId="9926" xr:uid="{00000000-0005-0000-0000-000058270000}"/>
    <cellStyle name="SAPBEXexcGood2 2 2 3 3 3" xfId="13282" xr:uid="{00000000-0005-0000-0000-000059270000}"/>
    <cellStyle name="SAPBEXexcGood2 2 2 3 3 4" xfId="18567" xr:uid="{00000000-0005-0000-0000-00005A270000}"/>
    <cellStyle name="SAPBEXexcGood2 2 2 3 3 5" xfId="23878" xr:uid="{00000000-0005-0000-0000-00005B270000}"/>
    <cellStyle name="SAPBEXexcGood2 2 2 3 3 6" xfId="29077" xr:uid="{00000000-0005-0000-0000-00005C270000}"/>
    <cellStyle name="SAPBEXexcGood2 2 2 3 4" xfId="9929" xr:uid="{00000000-0005-0000-0000-00005D270000}"/>
    <cellStyle name="SAPBEXexcGood2 2 2 3 5" xfId="13279" xr:uid="{00000000-0005-0000-0000-00005E270000}"/>
    <cellStyle name="SAPBEXexcGood2 2 2 3 6" xfId="18564" xr:uid="{00000000-0005-0000-0000-00005F270000}"/>
    <cellStyle name="SAPBEXexcGood2 2 2 3 7" xfId="23875" xr:uid="{00000000-0005-0000-0000-000060270000}"/>
    <cellStyle name="SAPBEXexcGood2 2 2 3 8" xfId="29074" xr:uid="{00000000-0005-0000-0000-000061270000}"/>
    <cellStyle name="SAPBEXexcGood2 2 2 4" xfId="9942" xr:uid="{00000000-0005-0000-0000-000062270000}"/>
    <cellStyle name="SAPBEXexcGood2 2 2 5" xfId="13266" xr:uid="{00000000-0005-0000-0000-000063270000}"/>
    <cellStyle name="SAPBEXexcGood2 2 2 6" xfId="18551" xr:uid="{00000000-0005-0000-0000-000064270000}"/>
    <cellStyle name="SAPBEXexcGood2 2 2 7" xfId="23862" xr:uid="{00000000-0005-0000-0000-000065270000}"/>
    <cellStyle name="SAPBEXexcGood2 2 2 8" xfId="29061" xr:uid="{00000000-0005-0000-0000-000066270000}"/>
    <cellStyle name="SAPBEXexcGood2 2 3" xfId="2051" xr:uid="{00000000-0005-0000-0000-000067270000}"/>
    <cellStyle name="SAPBEXexcGood2 2 3 10" xfId="29078" xr:uid="{00000000-0005-0000-0000-000068270000}"/>
    <cellStyle name="SAPBEXexcGood2 2 3 2" xfId="2052" xr:uid="{00000000-0005-0000-0000-000069270000}"/>
    <cellStyle name="SAPBEXexcGood2 2 3 2 2" xfId="2053" xr:uid="{00000000-0005-0000-0000-00006A270000}"/>
    <cellStyle name="SAPBEXexcGood2 2 3 2 2 2" xfId="2054" xr:uid="{00000000-0005-0000-0000-00006B270000}"/>
    <cellStyle name="SAPBEXexcGood2 2 3 2 2 2 2" xfId="9922" xr:uid="{00000000-0005-0000-0000-00006C270000}"/>
    <cellStyle name="SAPBEXexcGood2 2 3 2 2 2 3" xfId="13286" xr:uid="{00000000-0005-0000-0000-00006D270000}"/>
    <cellStyle name="SAPBEXexcGood2 2 3 2 2 2 4" xfId="18571" xr:uid="{00000000-0005-0000-0000-00006E270000}"/>
    <cellStyle name="SAPBEXexcGood2 2 3 2 2 2 5" xfId="23882" xr:uid="{00000000-0005-0000-0000-00006F270000}"/>
    <cellStyle name="SAPBEXexcGood2 2 3 2 2 2 6" xfId="29081" xr:uid="{00000000-0005-0000-0000-000070270000}"/>
    <cellStyle name="SAPBEXexcGood2 2 3 2 2 3" xfId="9923" xr:uid="{00000000-0005-0000-0000-000071270000}"/>
    <cellStyle name="SAPBEXexcGood2 2 3 2 2 4" xfId="13285" xr:uid="{00000000-0005-0000-0000-000072270000}"/>
    <cellStyle name="SAPBEXexcGood2 2 3 2 2 5" xfId="18570" xr:uid="{00000000-0005-0000-0000-000073270000}"/>
    <cellStyle name="SAPBEXexcGood2 2 3 2 2 6" xfId="23881" xr:uid="{00000000-0005-0000-0000-000074270000}"/>
    <cellStyle name="SAPBEXexcGood2 2 3 2 2 7" xfId="29080" xr:uid="{00000000-0005-0000-0000-000075270000}"/>
    <cellStyle name="SAPBEXexcGood2 2 3 2 3" xfId="2055" xr:uid="{00000000-0005-0000-0000-000076270000}"/>
    <cellStyle name="SAPBEXexcGood2 2 3 2 3 2" xfId="9921" xr:uid="{00000000-0005-0000-0000-000077270000}"/>
    <cellStyle name="SAPBEXexcGood2 2 3 2 3 3" xfId="13287" xr:uid="{00000000-0005-0000-0000-000078270000}"/>
    <cellStyle name="SAPBEXexcGood2 2 3 2 3 4" xfId="18572" xr:uid="{00000000-0005-0000-0000-000079270000}"/>
    <cellStyle name="SAPBEXexcGood2 2 3 2 3 5" xfId="23883" xr:uid="{00000000-0005-0000-0000-00007A270000}"/>
    <cellStyle name="SAPBEXexcGood2 2 3 2 3 6" xfId="29082" xr:uid="{00000000-0005-0000-0000-00007B270000}"/>
    <cellStyle name="SAPBEXexcGood2 2 3 2 4" xfId="9924" xr:uid="{00000000-0005-0000-0000-00007C270000}"/>
    <cellStyle name="SAPBEXexcGood2 2 3 2 5" xfId="13284" xr:uid="{00000000-0005-0000-0000-00007D270000}"/>
    <cellStyle name="SAPBEXexcGood2 2 3 2 6" xfId="18569" xr:uid="{00000000-0005-0000-0000-00007E270000}"/>
    <cellStyle name="SAPBEXexcGood2 2 3 2 7" xfId="23880" xr:uid="{00000000-0005-0000-0000-00007F270000}"/>
    <cellStyle name="SAPBEXexcGood2 2 3 2 8" xfId="29079" xr:uid="{00000000-0005-0000-0000-000080270000}"/>
    <cellStyle name="SAPBEXexcGood2 2 3 3" xfId="2056" xr:uid="{00000000-0005-0000-0000-000081270000}"/>
    <cellStyle name="SAPBEXexcGood2 2 3 3 2" xfId="2057" xr:uid="{00000000-0005-0000-0000-000082270000}"/>
    <cellStyle name="SAPBEXexcGood2 2 3 3 2 2" xfId="2058" xr:uid="{00000000-0005-0000-0000-000083270000}"/>
    <cellStyle name="SAPBEXexcGood2 2 3 3 2 2 2" xfId="9918" xr:uid="{00000000-0005-0000-0000-000084270000}"/>
    <cellStyle name="SAPBEXexcGood2 2 3 3 2 2 3" xfId="13290" xr:uid="{00000000-0005-0000-0000-000085270000}"/>
    <cellStyle name="SAPBEXexcGood2 2 3 3 2 2 4" xfId="18575" xr:uid="{00000000-0005-0000-0000-000086270000}"/>
    <cellStyle name="SAPBEXexcGood2 2 3 3 2 2 5" xfId="23886" xr:uid="{00000000-0005-0000-0000-000087270000}"/>
    <cellStyle name="SAPBEXexcGood2 2 3 3 2 2 6" xfId="29085" xr:uid="{00000000-0005-0000-0000-000088270000}"/>
    <cellStyle name="SAPBEXexcGood2 2 3 3 2 3" xfId="9919" xr:uid="{00000000-0005-0000-0000-000089270000}"/>
    <cellStyle name="SAPBEXexcGood2 2 3 3 2 4" xfId="13289" xr:uid="{00000000-0005-0000-0000-00008A270000}"/>
    <cellStyle name="SAPBEXexcGood2 2 3 3 2 5" xfId="18574" xr:uid="{00000000-0005-0000-0000-00008B270000}"/>
    <cellStyle name="SAPBEXexcGood2 2 3 3 2 6" xfId="23885" xr:uid="{00000000-0005-0000-0000-00008C270000}"/>
    <cellStyle name="SAPBEXexcGood2 2 3 3 2 7" xfId="29084" xr:uid="{00000000-0005-0000-0000-00008D270000}"/>
    <cellStyle name="SAPBEXexcGood2 2 3 3 3" xfId="2059" xr:uid="{00000000-0005-0000-0000-00008E270000}"/>
    <cellStyle name="SAPBEXexcGood2 2 3 3 3 2" xfId="9917" xr:uid="{00000000-0005-0000-0000-00008F270000}"/>
    <cellStyle name="SAPBEXexcGood2 2 3 3 3 3" xfId="13291" xr:uid="{00000000-0005-0000-0000-000090270000}"/>
    <cellStyle name="SAPBEXexcGood2 2 3 3 3 4" xfId="18576" xr:uid="{00000000-0005-0000-0000-000091270000}"/>
    <cellStyle name="SAPBEXexcGood2 2 3 3 3 5" xfId="23887" xr:uid="{00000000-0005-0000-0000-000092270000}"/>
    <cellStyle name="SAPBEXexcGood2 2 3 3 3 6" xfId="29086" xr:uid="{00000000-0005-0000-0000-000093270000}"/>
    <cellStyle name="SAPBEXexcGood2 2 3 3 4" xfId="9920" xr:uid="{00000000-0005-0000-0000-000094270000}"/>
    <cellStyle name="SAPBEXexcGood2 2 3 3 5" xfId="13288" xr:uid="{00000000-0005-0000-0000-000095270000}"/>
    <cellStyle name="SAPBEXexcGood2 2 3 3 6" xfId="18573" xr:uid="{00000000-0005-0000-0000-000096270000}"/>
    <cellStyle name="SAPBEXexcGood2 2 3 3 7" xfId="23884" xr:uid="{00000000-0005-0000-0000-000097270000}"/>
    <cellStyle name="SAPBEXexcGood2 2 3 3 8" xfId="29083" xr:uid="{00000000-0005-0000-0000-000098270000}"/>
    <cellStyle name="SAPBEXexcGood2 2 3 4" xfId="2060" xr:uid="{00000000-0005-0000-0000-000099270000}"/>
    <cellStyle name="SAPBEXexcGood2 2 3 4 2" xfId="2061" xr:uid="{00000000-0005-0000-0000-00009A270000}"/>
    <cellStyle name="SAPBEXexcGood2 2 3 4 2 2" xfId="9915" xr:uid="{00000000-0005-0000-0000-00009B270000}"/>
    <cellStyle name="SAPBEXexcGood2 2 3 4 2 3" xfId="13293" xr:uid="{00000000-0005-0000-0000-00009C270000}"/>
    <cellStyle name="SAPBEXexcGood2 2 3 4 2 4" xfId="18578" xr:uid="{00000000-0005-0000-0000-00009D270000}"/>
    <cellStyle name="SAPBEXexcGood2 2 3 4 2 5" xfId="23889" xr:uid="{00000000-0005-0000-0000-00009E270000}"/>
    <cellStyle name="SAPBEXexcGood2 2 3 4 2 6" xfId="29088" xr:uid="{00000000-0005-0000-0000-00009F270000}"/>
    <cellStyle name="SAPBEXexcGood2 2 3 4 3" xfId="9916" xr:uid="{00000000-0005-0000-0000-0000A0270000}"/>
    <cellStyle name="SAPBEXexcGood2 2 3 4 4" xfId="13292" xr:uid="{00000000-0005-0000-0000-0000A1270000}"/>
    <cellStyle name="SAPBEXexcGood2 2 3 4 5" xfId="18577" xr:uid="{00000000-0005-0000-0000-0000A2270000}"/>
    <cellStyle name="SAPBEXexcGood2 2 3 4 6" xfId="23888" xr:uid="{00000000-0005-0000-0000-0000A3270000}"/>
    <cellStyle name="SAPBEXexcGood2 2 3 4 7" xfId="29087" xr:uid="{00000000-0005-0000-0000-0000A4270000}"/>
    <cellStyle name="SAPBEXexcGood2 2 3 5" xfId="2062" xr:uid="{00000000-0005-0000-0000-0000A5270000}"/>
    <cellStyle name="SAPBEXexcGood2 2 3 5 2" xfId="9914" xr:uid="{00000000-0005-0000-0000-0000A6270000}"/>
    <cellStyle name="SAPBEXexcGood2 2 3 5 3" xfId="13294" xr:uid="{00000000-0005-0000-0000-0000A7270000}"/>
    <cellStyle name="SAPBEXexcGood2 2 3 5 4" xfId="18579" xr:uid="{00000000-0005-0000-0000-0000A8270000}"/>
    <cellStyle name="SAPBEXexcGood2 2 3 5 5" xfId="23890" xr:uid="{00000000-0005-0000-0000-0000A9270000}"/>
    <cellStyle name="SAPBEXexcGood2 2 3 5 6" xfId="29089" xr:uid="{00000000-0005-0000-0000-0000AA270000}"/>
    <cellStyle name="SAPBEXexcGood2 2 3 6" xfId="9925" xr:uid="{00000000-0005-0000-0000-0000AB270000}"/>
    <cellStyle name="SAPBEXexcGood2 2 3 7" xfId="13283" xr:uid="{00000000-0005-0000-0000-0000AC270000}"/>
    <cellStyle name="SAPBEXexcGood2 2 3 8" xfId="18568" xr:uid="{00000000-0005-0000-0000-0000AD270000}"/>
    <cellStyle name="SAPBEXexcGood2 2 3 9" xfId="23879" xr:uid="{00000000-0005-0000-0000-0000AE270000}"/>
    <cellStyle name="SAPBEXexcGood2 2 4" xfId="2063" xr:uid="{00000000-0005-0000-0000-0000AF270000}"/>
    <cellStyle name="SAPBEXexcGood2 2 4 2" xfId="2064" xr:uid="{00000000-0005-0000-0000-0000B0270000}"/>
    <cellStyle name="SAPBEXexcGood2 2 4 2 2" xfId="2065" xr:uid="{00000000-0005-0000-0000-0000B1270000}"/>
    <cellStyle name="SAPBEXexcGood2 2 4 2 2 2" xfId="9911" xr:uid="{00000000-0005-0000-0000-0000B2270000}"/>
    <cellStyle name="SAPBEXexcGood2 2 4 2 2 3" xfId="13297" xr:uid="{00000000-0005-0000-0000-0000B3270000}"/>
    <cellStyle name="SAPBEXexcGood2 2 4 2 2 4" xfId="18582" xr:uid="{00000000-0005-0000-0000-0000B4270000}"/>
    <cellStyle name="SAPBEXexcGood2 2 4 2 2 5" xfId="23893" xr:uid="{00000000-0005-0000-0000-0000B5270000}"/>
    <cellStyle name="SAPBEXexcGood2 2 4 2 2 6" xfId="29092" xr:uid="{00000000-0005-0000-0000-0000B6270000}"/>
    <cellStyle name="SAPBEXexcGood2 2 4 2 3" xfId="9912" xr:uid="{00000000-0005-0000-0000-0000B7270000}"/>
    <cellStyle name="SAPBEXexcGood2 2 4 2 4" xfId="13296" xr:uid="{00000000-0005-0000-0000-0000B8270000}"/>
    <cellStyle name="SAPBEXexcGood2 2 4 2 5" xfId="18581" xr:uid="{00000000-0005-0000-0000-0000B9270000}"/>
    <cellStyle name="SAPBEXexcGood2 2 4 2 6" xfId="23892" xr:uid="{00000000-0005-0000-0000-0000BA270000}"/>
    <cellStyle name="SAPBEXexcGood2 2 4 2 7" xfId="29091" xr:uid="{00000000-0005-0000-0000-0000BB270000}"/>
    <cellStyle name="SAPBEXexcGood2 2 4 3" xfId="2066" xr:uid="{00000000-0005-0000-0000-0000BC270000}"/>
    <cellStyle name="SAPBEXexcGood2 2 4 3 2" xfId="9910" xr:uid="{00000000-0005-0000-0000-0000BD270000}"/>
    <cellStyle name="SAPBEXexcGood2 2 4 3 3" xfId="13298" xr:uid="{00000000-0005-0000-0000-0000BE270000}"/>
    <cellStyle name="SAPBEXexcGood2 2 4 3 4" xfId="18583" xr:uid="{00000000-0005-0000-0000-0000BF270000}"/>
    <cellStyle name="SAPBEXexcGood2 2 4 3 5" xfId="23894" xr:uid="{00000000-0005-0000-0000-0000C0270000}"/>
    <cellStyle name="SAPBEXexcGood2 2 4 3 6" xfId="29093" xr:uid="{00000000-0005-0000-0000-0000C1270000}"/>
    <cellStyle name="SAPBEXexcGood2 2 4 4" xfId="9913" xr:uid="{00000000-0005-0000-0000-0000C2270000}"/>
    <cellStyle name="SAPBEXexcGood2 2 4 5" xfId="13295" xr:uid="{00000000-0005-0000-0000-0000C3270000}"/>
    <cellStyle name="SAPBEXexcGood2 2 4 6" xfId="18580" xr:uid="{00000000-0005-0000-0000-0000C4270000}"/>
    <cellStyle name="SAPBEXexcGood2 2 4 7" xfId="23891" xr:uid="{00000000-0005-0000-0000-0000C5270000}"/>
    <cellStyle name="SAPBEXexcGood2 2 4 8" xfId="29090" xr:uid="{00000000-0005-0000-0000-0000C6270000}"/>
    <cellStyle name="SAPBEXexcGood2 2 5" xfId="2067" xr:uid="{00000000-0005-0000-0000-0000C7270000}"/>
    <cellStyle name="SAPBEXexcGood2 2 5 2" xfId="2068" xr:uid="{00000000-0005-0000-0000-0000C8270000}"/>
    <cellStyle name="SAPBEXexcGood2 2 5 2 2" xfId="9908" xr:uid="{00000000-0005-0000-0000-0000C9270000}"/>
    <cellStyle name="SAPBEXexcGood2 2 5 2 3" xfId="13300" xr:uid="{00000000-0005-0000-0000-0000CA270000}"/>
    <cellStyle name="SAPBEXexcGood2 2 5 2 4" xfId="18585" xr:uid="{00000000-0005-0000-0000-0000CB270000}"/>
    <cellStyle name="SAPBEXexcGood2 2 5 2 5" xfId="23896" xr:uid="{00000000-0005-0000-0000-0000CC270000}"/>
    <cellStyle name="SAPBEXexcGood2 2 5 2 6" xfId="29095" xr:uid="{00000000-0005-0000-0000-0000CD270000}"/>
    <cellStyle name="SAPBEXexcGood2 2 5 3" xfId="9909" xr:uid="{00000000-0005-0000-0000-0000CE270000}"/>
    <cellStyle name="SAPBEXexcGood2 2 5 4" xfId="13299" xr:uid="{00000000-0005-0000-0000-0000CF270000}"/>
    <cellStyle name="SAPBEXexcGood2 2 5 5" xfId="18584" xr:uid="{00000000-0005-0000-0000-0000D0270000}"/>
    <cellStyle name="SAPBEXexcGood2 2 5 6" xfId="23895" xr:uid="{00000000-0005-0000-0000-0000D1270000}"/>
    <cellStyle name="SAPBEXexcGood2 2 5 7" xfId="29094" xr:uid="{00000000-0005-0000-0000-0000D2270000}"/>
    <cellStyle name="SAPBEXexcGood2 2 6" xfId="9943" xr:uid="{00000000-0005-0000-0000-0000D3270000}"/>
    <cellStyle name="SAPBEXexcGood2 2 7" xfId="13265" xr:uid="{00000000-0005-0000-0000-0000D4270000}"/>
    <cellStyle name="SAPBEXexcGood2 2 8" xfId="18550" xr:uid="{00000000-0005-0000-0000-0000D5270000}"/>
    <cellStyle name="SAPBEXexcGood2 2 9" xfId="23861" xr:uid="{00000000-0005-0000-0000-0000D6270000}"/>
    <cellStyle name="SAPBEXexcGood2 3" xfId="2069" xr:uid="{00000000-0005-0000-0000-0000D7270000}"/>
    <cellStyle name="SAPBEXexcGood2 3 10" xfId="29096" xr:uid="{00000000-0005-0000-0000-0000D8270000}"/>
    <cellStyle name="SAPBEXexcGood2 3 2" xfId="2070" xr:uid="{00000000-0005-0000-0000-0000D9270000}"/>
    <cellStyle name="SAPBEXexcGood2 3 2 2" xfId="2071" xr:uid="{00000000-0005-0000-0000-0000DA270000}"/>
    <cellStyle name="SAPBEXexcGood2 3 2 2 10" xfId="29098" xr:uid="{00000000-0005-0000-0000-0000DB270000}"/>
    <cellStyle name="SAPBEXexcGood2 3 2 2 2" xfId="2072" xr:uid="{00000000-0005-0000-0000-0000DC270000}"/>
    <cellStyle name="SAPBEXexcGood2 3 2 2 2 2" xfId="2073" xr:uid="{00000000-0005-0000-0000-0000DD270000}"/>
    <cellStyle name="SAPBEXexcGood2 3 2 2 2 2 2" xfId="2074" xr:uid="{00000000-0005-0000-0000-0000DE270000}"/>
    <cellStyle name="SAPBEXexcGood2 3 2 2 2 2 2 2" xfId="9902" xr:uid="{00000000-0005-0000-0000-0000DF270000}"/>
    <cellStyle name="SAPBEXexcGood2 3 2 2 2 2 2 3" xfId="13306" xr:uid="{00000000-0005-0000-0000-0000E0270000}"/>
    <cellStyle name="SAPBEXexcGood2 3 2 2 2 2 2 4" xfId="18591" xr:uid="{00000000-0005-0000-0000-0000E1270000}"/>
    <cellStyle name="SAPBEXexcGood2 3 2 2 2 2 2 5" xfId="23902" xr:uid="{00000000-0005-0000-0000-0000E2270000}"/>
    <cellStyle name="SAPBEXexcGood2 3 2 2 2 2 2 6" xfId="29101" xr:uid="{00000000-0005-0000-0000-0000E3270000}"/>
    <cellStyle name="SAPBEXexcGood2 3 2 2 2 2 3" xfId="9903" xr:uid="{00000000-0005-0000-0000-0000E4270000}"/>
    <cellStyle name="SAPBEXexcGood2 3 2 2 2 2 4" xfId="13305" xr:uid="{00000000-0005-0000-0000-0000E5270000}"/>
    <cellStyle name="SAPBEXexcGood2 3 2 2 2 2 5" xfId="18590" xr:uid="{00000000-0005-0000-0000-0000E6270000}"/>
    <cellStyle name="SAPBEXexcGood2 3 2 2 2 2 6" xfId="23901" xr:uid="{00000000-0005-0000-0000-0000E7270000}"/>
    <cellStyle name="SAPBEXexcGood2 3 2 2 2 2 7" xfId="29100" xr:uid="{00000000-0005-0000-0000-0000E8270000}"/>
    <cellStyle name="SAPBEXexcGood2 3 2 2 2 3" xfId="2075" xr:uid="{00000000-0005-0000-0000-0000E9270000}"/>
    <cellStyle name="SAPBEXexcGood2 3 2 2 2 3 2" xfId="9901" xr:uid="{00000000-0005-0000-0000-0000EA270000}"/>
    <cellStyle name="SAPBEXexcGood2 3 2 2 2 3 3" xfId="13307" xr:uid="{00000000-0005-0000-0000-0000EB270000}"/>
    <cellStyle name="SAPBEXexcGood2 3 2 2 2 3 4" xfId="18592" xr:uid="{00000000-0005-0000-0000-0000EC270000}"/>
    <cellStyle name="SAPBEXexcGood2 3 2 2 2 3 5" xfId="23903" xr:uid="{00000000-0005-0000-0000-0000ED270000}"/>
    <cellStyle name="SAPBEXexcGood2 3 2 2 2 3 6" xfId="29102" xr:uid="{00000000-0005-0000-0000-0000EE270000}"/>
    <cellStyle name="SAPBEXexcGood2 3 2 2 2 4" xfId="9904" xr:uid="{00000000-0005-0000-0000-0000EF270000}"/>
    <cellStyle name="SAPBEXexcGood2 3 2 2 2 5" xfId="13304" xr:uid="{00000000-0005-0000-0000-0000F0270000}"/>
    <cellStyle name="SAPBEXexcGood2 3 2 2 2 6" xfId="18589" xr:uid="{00000000-0005-0000-0000-0000F1270000}"/>
    <cellStyle name="SAPBEXexcGood2 3 2 2 2 7" xfId="23900" xr:uid="{00000000-0005-0000-0000-0000F2270000}"/>
    <cellStyle name="SAPBEXexcGood2 3 2 2 2 8" xfId="29099" xr:uid="{00000000-0005-0000-0000-0000F3270000}"/>
    <cellStyle name="SAPBEXexcGood2 3 2 2 3" xfId="2076" xr:uid="{00000000-0005-0000-0000-0000F4270000}"/>
    <cellStyle name="SAPBEXexcGood2 3 2 2 3 2" xfId="2077" xr:uid="{00000000-0005-0000-0000-0000F5270000}"/>
    <cellStyle name="SAPBEXexcGood2 3 2 2 3 2 2" xfId="2078" xr:uid="{00000000-0005-0000-0000-0000F6270000}"/>
    <cellStyle name="SAPBEXexcGood2 3 2 2 3 2 2 2" xfId="9898" xr:uid="{00000000-0005-0000-0000-0000F7270000}"/>
    <cellStyle name="SAPBEXexcGood2 3 2 2 3 2 2 3" xfId="13310" xr:uid="{00000000-0005-0000-0000-0000F8270000}"/>
    <cellStyle name="SAPBEXexcGood2 3 2 2 3 2 2 4" xfId="18595" xr:uid="{00000000-0005-0000-0000-0000F9270000}"/>
    <cellStyle name="SAPBEXexcGood2 3 2 2 3 2 2 5" xfId="23906" xr:uid="{00000000-0005-0000-0000-0000FA270000}"/>
    <cellStyle name="SAPBEXexcGood2 3 2 2 3 2 2 6" xfId="29105" xr:uid="{00000000-0005-0000-0000-0000FB270000}"/>
    <cellStyle name="SAPBEXexcGood2 3 2 2 3 2 3" xfId="9899" xr:uid="{00000000-0005-0000-0000-0000FC270000}"/>
    <cellStyle name="SAPBEXexcGood2 3 2 2 3 2 4" xfId="13309" xr:uid="{00000000-0005-0000-0000-0000FD270000}"/>
    <cellStyle name="SAPBEXexcGood2 3 2 2 3 2 5" xfId="18594" xr:uid="{00000000-0005-0000-0000-0000FE270000}"/>
    <cellStyle name="SAPBEXexcGood2 3 2 2 3 2 6" xfId="23905" xr:uid="{00000000-0005-0000-0000-0000FF270000}"/>
    <cellStyle name="SAPBEXexcGood2 3 2 2 3 2 7" xfId="29104" xr:uid="{00000000-0005-0000-0000-000000280000}"/>
    <cellStyle name="SAPBEXexcGood2 3 2 2 3 3" xfId="2079" xr:uid="{00000000-0005-0000-0000-000001280000}"/>
    <cellStyle name="SAPBEXexcGood2 3 2 2 3 3 2" xfId="9897" xr:uid="{00000000-0005-0000-0000-000002280000}"/>
    <cellStyle name="SAPBEXexcGood2 3 2 2 3 3 3" xfId="13311" xr:uid="{00000000-0005-0000-0000-000003280000}"/>
    <cellStyle name="SAPBEXexcGood2 3 2 2 3 3 4" xfId="18596" xr:uid="{00000000-0005-0000-0000-000004280000}"/>
    <cellStyle name="SAPBEXexcGood2 3 2 2 3 3 5" xfId="23907" xr:uid="{00000000-0005-0000-0000-000005280000}"/>
    <cellStyle name="SAPBEXexcGood2 3 2 2 3 3 6" xfId="29106" xr:uid="{00000000-0005-0000-0000-000006280000}"/>
    <cellStyle name="SAPBEXexcGood2 3 2 2 3 4" xfId="9900" xr:uid="{00000000-0005-0000-0000-000007280000}"/>
    <cellStyle name="SAPBEXexcGood2 3 2 2 3 5" xfId="13308" xr:uid="{00000000-0005-0000-0000-000008280000}"/>
    <cellStyle name="SAPBEXexcGood2 3 2 2 3 6" xfId="18593" xr:uid="{00000000-0005-0000-0000-000009280000}"/>
    <cellStyle name="SAPBEXexcGood2 3 2 2 3 7" xfId="23904" xr:uid="{00000000-0005-0000-0000-00000A280000}"/>
    <cellStyle name="SAPBEXexcGood2 3 2 2 3 8" xfId="29103" xr:uid="{00000000-0005-0000-0000-00000B280000}"/>
    <cellStyle name="SAPBEXexcGood2 3 2 2 4" xfId="2080" xr:uid="{00000000-0005-0000-0000-00000C280000}"/>
    <cellStyle name="SAPBEXexcGood2 3 2 2 4 2" xfId="2081" xr:uid="{00000000-0005-0000-0000-00000D280000}"/>
    <cellStyle name="SAPBEXexcGood2 3 2 2 4 2 2" xfId="9895" xr:uid="{00000000-0005-0000-0000-00000E280000}"/>
    <cellStyle name="SAPBEXexcGood2 3 2 2 4 2 3" xfId="13313" xr:uid="{00000000-0005-0000-0000-00000F280000}"/>
    <cellStyle name="SAPBEXexcGood2 3 2 2 4 2 4" xfId="18598" xr:uid="{00000000-0005-0000-0000-000010280000}"/>
    <cellStyle name="SAPBEXexcGood2 3 2 2 4 2 5" xfId="23909" xr:uid="{00000000-0005-0000-0000-000011280000}"/>
    <cellStyle name="SAPBEXexcGood2 3 2 2 4 2 6" xfId="29108" xr:uid="{00000000-0005-0000-0000-000012280000}"/>
    <cellStyle name="SAPBEXexcGood2 3 2 2 4 3" xfId="9896" xr:uid="{00000000-0005-0000-0000-000013280000}"/>
    <cellStyle name="SAPBEXexcGood2 3 2 2 4 4" xfId="13312" xr:uid="{00000000-0005-0000-0000-000014280000}"/>
    <cellStyle name="SAPBEXexcGood2 3 2 2 4 5" xfId="18597" xr:uid="{00000000-0005-0000-0000-000015280000}"/>
    <cellStyle name="SAPBEXexcGood2 3 2 2 4 6" xfId="23908" xr:uid="{00000000-0005-0000-0000-000016280000}"/>
    <cellStyle name="SAPBEXexcGood2 3 2 2 4 7" xfId="29107" xr:uid="{00000000-0005-0000-0000-000017280000}"/>
    <cellStyle name="SAPBEXexcGood2 3 2 2 5" xfId="2082" xr:uid="{00000000-0005-0000-0000-000018280000}"/>
    <cellStyle name="SAPBEXexcGood2 3 2 2 5 2" xfId="9894" xr:uid="{00000000-0005-0000-0000-000019280000}"/>
    <cellStyle name="SAPBEXexcGood2 3 2 2 5 3" xfId="13314" xr:uid="{00000000-0005-0000-0000-00001A280000}"/>
    <cellStyle name="SAPBEXexcGood2 3 2 2 5 4" xfId="18599" xr:uid="{00000000-0005-0000-0000-00001B280000}"/>
    <cellStyle name="SAPBEXexcGood2 3 2 2 5 5" xfId="23910" xr:uid="{00000000-0005-0000-0000-00001C280000}"/>
    <cellStyle name="SAPBEXexcGood2 3 2 2 5 6" xfId="29109" xr:uid="{00000000-0005-0000-0000-00001D280000}"/>
    <cellStyle name="SAPBEXexcGood2 3 2 2 6" xfId="9905" xr:uid="{00000000-0005-0000-0000-00001E280000}"/>
    <cellStyle name="SAPBEXexcGood2 3 2 2 7" xfId="13303" xr:uid="{00000000-0005-0000-0000-00001F280000}"/>
    <cellStyle name="SAPBEXexcGood2 3 2 2 8" xfId="18588" xr:uid="{00000000-0005-0000-0000-000020280000}"/>
    <cellStyle name="SAPBEXexcGood2 3 2 2 9" xfId="23899" xr:uid="{00000000-0005-0000-0000-000021280000}"/>
    <cellStyle name="SAPBEXexcGood2 3 2 3" xfId="2083" xr:uid="{00000000-0005-0000-0000-000022280000}"/>
    <cellStyle name="SAPBEXexcGood2 3 2 3 2" xfId="2084" xr:uid="{00000000-0005-0000-0000-000023280000}"/>
    <cellStyle name="SAPBEXexcGood2 3 2 3 2 2" xfId="2085" xr:uid="{00000000-0005-0000-0000-000024280000}"/>
    <cellStyle name="SAPBEXexcGood2 3 2 3 2 2 2" xfId="9891" xr:uid="{00000000-0005-0000-0000-000025280000}"/>
    <cellStyle name="SAPBEXexcGood2 3 2 3 2 2 3" xfId="13317" xr:uid="{00000000-0005-0000-0000-000026280000}"/>
    <cellStyle name="SAPBEXexcGood2 3 2 3 2 2 4" xfId="18602" xr:uid="{00000000-0005-0000-0000-000027280000}"/>
    <cellStyle name="SAPBEXexcGood2 3 2 3 2 2 5" xfId="23913" xr:uid="{00000000-0005-0000-0000-000028280000}"/>
    <cellStyle name="SAPBEXexcGood2 3 2 3 2 2 6" xfId="29112" xr:uid="{00000000-0005-0000-0000-000029280000}"/>
    <cellStyle name="SAPBEXexcGood2 3 2 3 2 3" xfId="9892" xr:uid="{00000000-0005-0000-0000-00002A280000}"/>
    <cellStyle name="SAPBEXexcGood2 3 2 3 2 4" xfId="13316" xr:uid="{00000000-0005-0000-0000-00002B280000}"/>
    <cellStyle name="SAPBEXexcGood2 3 2 3 2 5" xfId="18601" xr:uid="{00000000-0005-0000-0000-00002C280000}"/>
    <cellStyle name="SAPBEXexcGood2 3 2 3 2 6" xfId="23912" xr:uid="{00000000-0005-0000-0000-00002D280000}"/>
    <cellStyle name="SAPBEXexcGood2 3 2 3 2 7" xfId="29111" xr:uid="{00000000-0005-0000-0000-00002E280000}"/>
    <cellStyle name="SAPBEXexcGood2 3 2 3 3" xfId="2086" xr:uid="{00000000-0005-0000-0000-00002F280000}"/>
    <cellStyle name="SAPBEXexcGood2 3 2 3 3 2" xfId="9890" xr:uid="{00000000-0005-0000-0000-000030280000}"/>
    <cellStyle name="SAPBEXexcGood2 3 2 3 3 3" xfId="13318" xr:uid="{00000000-0005-0000-0000-000031280000}"/>
    <cellStyle name="SAPBEXexcGood2 3 2 3 3 4" xfId="18603" xr:uid="{00000000-0005-0000-0000-000032280000}"/>
    <cellStyle name="SAPBEXexcGood2 3 2 3 3 5" xfId="23914" xr:uid="{00000000-0005-0000-0000-000033280000}"/>
    <cellStyle name="SAPBEXexcGood2 3 2 3 3 6" xfId="29113" xr:uid="{00000000-0005-0000-0000-000034280000}"/>
    <cellStyle name="SAPBEXexcGood2 3 2 3 4" xfId="9893" xr:uid="{00000000-0005-0000-0000-000035280000}"/>
    <cellStyle name="SAPBEXexcGood2 3 2 3 5" xfId="13315" xr:uid="{00000000-0005-0000-0000-000036280000}"/>
    <cellStyle name="SAPBEXexcGood2 3 2 3 6" xfId="18600" xr:uid="{00000000-0005-0000-0000-000037280000}"/>
    <cellStyle name="SAPBEXexcGood2 3 2 3 7" xfId="23911" xr:uid="{00000000-0005-0000-0000-000038280000}"/>
    <cellStyle name="SAPBEXexcGood2 3 2 3 8" xfId="29110" xr:uid="{00000000-0005-0000-0000-000039280000}"/>
    <cellStyle name="SAPBEXexcGood2 3 2 4" xfId="9906" xr:uid="{00000000-0005-0000-0000-00003A280000}"/>
    <cellStyle name="SAPBEXexcGood2 3 2 5" xfId="13302" xr:uid="{00000000-0005-0000-0000-00003B280000}"/>
    <cellStyle name="SAPBEXexcGood2 3 2 6" xfId="18587" xr:uid="{00000000-0005-0000-0000-00003C280000}"/>
    <cellStyle name="SAPBEXexcGood2 3 2 7" xfId="23898" xr:uid="{00000000-0005-0000-0000-00003D280000}"/>
    <cellStyle name="SAPBEXexcGood2 3 2 8" xfId="29097" xr:uid="{00000000-0005-0000-0000-00003E280000}"/>
    <cellStyle name="SAPBEXexcGood2 3 3" xfId="2087" xr:uid="{00000000-0005-0000-0000-00003F280000}"/>
    <cellStyle name="SAPBEXexcGood2 3 3 10" xfId="29114" xr:uid="{00000000-0005-0000-0000-000040280000}"/>
    <cellStyle name="SAPBEXexcGood2 3 3 2" xfId="2088" xr:uid="{00000000-0005-0000-0000-000041280000}"/>
    <cellStyle name="SAPBEXexcGood2 3 3 2 2" xfId="2089" xr:uid="{00000000-0005-0000-0000-000042280000}"/>
    <cellStyle name="SAPBEXexcGood2 3 3 2 2 2" xfId="2090" xr:uid="{00000000-0005-0000-0000-000043280000}"/>
    <cellStyle name="SAPBEXexcGood2 3 3 2 2 2 2" xfId="9886" xr:uid="{00000000-0005-0000-0000-000044280000}"/>
    <cellStyle name="SAPBEXexcGood2 3 3 2 2 2 3" xfId="13322" xr:uid="{00000000-0005-0000-0000-000045280000}"/>
    <cellStyle name="SAPBEXexcGood2 3 3 2 2 2 4" xfId="18607" xr:uid="{00000000-0005-0000-0000-000046280000}"/>
    <cellStyle name="SAPBEXexcGood2 3 3 2 2 2 5" xfId="23918" xr:uid="{00000000-0005-0000-0000-000047280000}"/>
    <cellStyle name="SAPBEXexcGood2 3 3 2 2 2 6" xfId="29117" xr:uid="{00000000-0005-0000-0000-000048280000}"/>
    <cellStyle name="SAPBEXexcGood2 3 3 2 2 3" xfId="9887" xr:uid="{00000000-0005-0000-0000-000049280000}"/>
    <cellStyle name="SAPBEXexcGood2 3 3 2 2 4" xfId="13321" xr:uid="{00000000-0005-0000-0000-00004A280000}"/>
    <cellStyle name="SAPBEXexcGood2 3 3 2 2 5" xfId="18606" xr:uid="{00000000-0005-0000-0000-00004B280000}"/>
    <cellStyle name="SAPBEXexcGood2 3 3 2 2 6" xfId="23917" xr:uid="{00000000-0005-0000-0000-00004C280000}"/>
    <cellStyle name="SAPBEXexcGood2 3 3 2 2 7" xfId="29116" xr:uid="{00000000-0005-0000-0000-00004D280000}"/>
    <cellStyle name="SAPBEXexcGood2 3 3 2 3" xfId="2091" xr:uid="{00000000-0005-0000-0000-00004E280000}"/>
    <cellStyle name="SAPBEXexcGood2 3 3 2 3 2" xfId="9885" xr:uid="{00000000-0005-0000-0000-00004F280000}"/>
    <cellStyle name="SAPBEXexcGood2 3 3 2 3 3" xfId="13323" xr:uid="{00000000-0005-0000-0000-000050280000}"/>
    <cellStyle name="SAPBEXexcGood2 3 3 2 3 4" xfId="18608" xr:uid="{00000000-0005-0000-0000-000051280000}"/>
    <cellStyle name="SAPBEXexcGood2 3 3 2 3 5" xfId="23919" xr:uid="{00000000-0005-0000-0000-000052280000}"/>
    <cellStyle name="SAPBEXexcGood2 3 3 2 3 6" xfId="29118" xr:uid="{00000000-0005-0000-0000-000053280000}"/>
    <cellStyle name="SAPBEXexcGood2 3 3 2 4" xfId="9888" xr:uid="{00000000-0005-0000-0000-000054280000}"/>
    <cellStyle name="SAPBEXexcGood2 3 3 2 5" xfId="13320" xr:uid="{00000000-0005-0000-0000-000055280000}"/>
    <cellStyle name="SAPBEXexcGood2 3 3 2 6" xfId="18605" xr:uid="{00000000-0005-0000-0000-000056280000}"/>
    <cellStyle name="SAPBEXexcGood2 3 3 2 7" xfId="23916" xr:uid="{00000000-0005-0000-0000-000057280000}"/>
    <cellStyle name="SAPBEXexcGood2 3 3 2 8" xfId="29115" xr:uid="{00000000-0005-0000-0000-000058280000}"/>
    <cellStyle name="SAPBEXexcGood2 3 3 3" xfId="2092" xr:uid="{00000000-0005-0000-0000-000059280000}"/>
    <cellStyle name="SAPBEXexcGood2 3 3 3 2" xfId="2093" xr:uid="{00000000-0005-0000-0000-00005A280000}"/>
    <cellStyle name="SAPBEXexcGood2 3 3 3 2 2" xfId="2094" xr:uid="{00000000-0005-0000-0000-00005B280000}"/>
    <cellStyle name="SAPBEXexcGood2 3 3 3 2 2 2" xfId="9882" xr:uid="{00000000-0005-0000-0000-00005C280000}"/>
    <cellStyle name="SAPBEXexcGood2 3 3 3 2 2 3" xfId="13326" xr:uid="{00000000-0005-0000-0000-00005D280000}"/>
    <cellStyle name="SAPBEXexcGood2 3 3 3 2 2 4" xfId="18611" xr:uid="{00000000-0005-0000-0000-00005E280000}"/>
    <cellStyle name="SAPBEXexcGood2 3 3 3 2 2 5" xfId="23922" xr:uid="{00000000-0005-0000-0000-00005F280000}"/>
    <cellStyle name="SAPBEXexcGood2 3 3 3 2 2 6" xfId="29121" xr:uid="{00000000-0005-0000-0000-000060280000}"/>
    <cellStyle name="SAPBEXexcGood2 3 3 3 2 3" xfId="9883" xr:uid="{00000000-0005-0000-0000-000061280000}"/>
    <cellStyle name="SAPBEXexcGood2 3 3 3 2 4" xfId="13325" xr:uid="{00000000-0005-0000-0000-000062280000}"/>
    <cellStyle name="SAPBEXexcGood2 3 3 3 2 5" xfId="18610" xr:uid="{00000000-0005-0000-0000-000063280000}"/>
    <cellStyle name="SAPBEXexcGood2 3 3 3 2 6" xfId="23921" xr:uid="{00000000-0005-0000-0000-000064280000}"/>
    <cellStyle name="SAPBEXexcGood2 3 3 3 2 7" xfId="29120" xr:uid="{00000000-0005-0000-0000-000065280000}"/>
    <cellStyle name="SAPBEXexcGood2 3 3 3 3" xfId="2095" xr:uid="{00000000-0005-0000-0000-000066280000}"/>
    <cellStyle name="SAPBEXexcGood2 3 3 3 3 2" xfId="9881" xr:uid="{00000000-0005-0000-0000-000067280000}"/>
    <cellStyle name="SAPBEXexcGood2 3 3 3 3 3" xfId="13327" xr:uid="{00000000-0005-0000-0000-000068280000}"/>
    <cellStyle name="SAPBEXexcGood2 3 3 3 3 4" xfId="18612" xr:uid="{00000000-0005-0000-0000-000069280000}"/>
    <cellStyle name="SAPBEXexcGood2 3 3 3 3 5" xfId="23923" xr:uid="{00000000-0005-0000-0000-00006A280000}"/>
    <cellStyle name="SAPBEXexcGood2 3 3 3 3 6" xfId="29122" xr:uid="{00000000-0005-0000-0000-00006B280000}"/>
    <cellStyle name="SAPBEXexcGood2 3 3 3 4" xfId="9884" xr:uid="{00000000-0005-0000-0000-00006C280000}"/>
    <cellStyle name="SAPBEXexcGood2 3 3 3 5" xfId="13324" xr:uid="{00000000-0005-0000-0000-00006D280000}"/>
    <cellStyle name="SAPBEXexcGood2 3 3 3 6" xfId="18609" xr:uid="{00000000-0005-0000-0000-00006E280000}"/>
    <cellStyle name="SAPBEXexcGood2 3 3 3 7" xfId="23920" xr:uid="{00000000-0005-0000-0000-00006F280000}"/>
    <cellStyle name="SAPBEXexcGood2 3 3 3 8" xfId="29119" xr:uid="{00000000-0005-0000-0000-000070280000}"/>
    <cellStyle name="SAPBEXexcGood2 3 3 4" xfId="2096" xr:uid="{00000000-0005-0000-0000-000071280000}"/>
    <cellStyle name="SAPBEXexcGood2 3 3 4 2" xfId="2097" xr:uid="{00000000-0005-0000-0000-000072280000}"/>
    <cellStyle name="SAPBEXexcGood2 3 3 4 2 2" xfId="9879" xr:uid="{00000000-0005-0000-0000-000073280000}"/>
    <cellStyle name="SAPBEXexcGood2 3 3 4 2 3" xfId="13329" xr:uid="{00000000-0005-0000-0000-000074280000}"/>
    <cellStyle name="SAPBEXexcGood2 3 3 4 2 4" xfId="18614" xr:uid="{00000000-0005-0000-0000-000075280000}"/>
    <cellStyle name="SAPBEXexcGood2 3 3 4 2 5" xfId="23925" xr:uid="{00000000-0005-0000-0000-000076280000}"/>
    <cellStyle name="SAPBEXexcGood2 3 3 4 2 6" xfId="29124" xr:uid="{00000000-0005-0000-0000-000077280000}"/>
    <cellStyle name="SAPBEXexcGood2 3 3 4 3" xfId="9880" xr:uid="{00000000-0005-0000-0000-000078280000}"/>
    <cellStyle name="SAPBEXexcGood2 3 3 4 4" xfId="13328" xr:uid="{00000000-0005-0000-0000-000079280000}"/>
    <cellStyle name="SAPBEXexcGood2 3 3 4 5" xfId="18613" xr:uid="{00000000-0005-0000-0000-00007A280000}"/>
    <cellStyle name="SAPBEXexcGood2 3 3 4 6" xfId="23924" xr:uid="{00000000-0005-0000-0000-00007B280000}"/>
    <cellStyle name="SAPBEXexcGood2 3 3 4 7" xfId="29123" xr:uid="{00000000-0005-0000-0000-00007C280000}"/>
    <cellStyle name="SAPBEXexcGood2 3 3 5" xfId="2098" xr:uid="{00000000-0005-0000-0000-00007D280000}"/>
    <cellStyle name="SAPBEXexcGood2 3 3 5 2" xfId="9878" xr:uid="{00000000-0005-0000-0000-00007E280000}"/>
    <cellStyle name="SAPBEXexcGood2 3 3 5 3" xfId="13330" xr:uid="{00000000-0005-0000-0000-00007F280000}"/>
    <cellStyle name="SAPBEXexcGood2 3 3 5 4" xfId="18615" xr:uid="{00000000-0005-0000-0000-000080280000}"/>
    <cellStyle name="SAPBEXexcGood2 3 3 5 5" xfId="23926" xr:uid="{00000000-0005-0000-0000-000081280000}"/>
    <cellStyle name="SAPBEXexcGood2 3 3 5 6" xfId="29125" xr:uid="{00000000-0005-0000-0000-000082280000}"/>
    <cellStyle name="SAPBEXexcGood2 3 3 6" xfId="9889" xr:uid="{00000000-0005-0000-0000-000083280000}"/>
    <cellStyle name="SAPBEXexcGood2 3 3 7" xfId="13319" xr:uid="{00000000-0005-0000-0000-000084280000}"/>
    <cellStyle name="SAPBEXexcGood2 3 3 8" xfId="18604" xr:uid="{00000000-0005-0000-0000-000085280000}"/>
    <cellStyle name="SAPBEXexcGood2 3 3 9" xfId="23915" xr:uid="{00000000-0005-0000-0000-000086280000}"/>
    <cellStyle name="SAPBEXexcGood2 3 4" xfId="2099" xr:uid="{00000000-0005-0000-0000-000087280000}"/>
    <cellStyle name="SAPBEXexcGood2 3 4 2" xfId="2100" xr:uid="{00000000-0005-0000-0000-000088280000}"/>
    <cellStyle name="SAPBEXexcGood2 3 4 2 2" xfId="2101" xr:uid="{00000000-0005-0000-0000-000089280000}"/>
    <cellStyle name="SAPBEXexcGood2 3 4 2 2 2" xfId="9875" xr:uid="{00000000-0005-0000-0000-00008A280000}"/>
    <cellStyle name="SAPBEXexcGood2 3 4 2 2 3" xfId="13333" xr:uid="{00000000-0005-0000-0000-00008B280000}"/>
    <cellStyle name="SAPBEXexcGood2 3 4 2 2 4" xfId="18618" xr:uid="{00000000-0005-0000-0000-00008C280000}"/>
    <cellStyle name="SAPBEXexcGood2 3 4 2 2 5" xfId="23929" xr:uid="{00000000-0005-0000-0000-00008D280000}"/>
    <cellStyle name="SAPBEXexcGood2 3 4 2 2 6" xfId="29128" xr:uid="{00000000-0005-0000-0000-00008E280000}"/>
    <cellStyle name="SAPBEXexcGood2 3 4 2 3" xfId="9876" xr:uid="{00000000-0005-0000-0000-00008F280000}"/>
    <cellStyle name="SAPBEXexcGood2 3 4 2 4" xfId="13332" xr:uid="{00000000-0005-0000-0000-000090280000}"/>
    <cellStyle name="SAPBEXexcGood2 3 4 2 5" xfId="18617" xr:uid="{00000000-0005-0000-0000-000091280000}"/>
    <cellStyle name="SAPBEXexcGood2 3 4 2 6" xfId="23928" xr:uid="{00000000-0005-0000-0000-000092280000}"/>
    <cellStyle name="SAPBEXexcGood2 3 4 2 7" xfId="29127" xr:uid="{00000000-0005-0000-0000-000093280000}"/>
    <cellStyle name="SAPBEXexcGood2 3 4 3" xfId="2102" xr:uid="{00000000-0005-0000-0000-000094280000}"/>
    <cellStyle name="SAPBEXexcGood2 3 4 3 2" xfId="9874" xr:uid="{00000000-0005-0000-0000-000095280000}"/>
    <cellStyle name="SAPBEXexcGood2 3 4 3 3" xfId="13334" xr:uid="{00000000-0005-0000-0000-000096280000}"/>
    <cellStyle name="SAPBEXexcGood2 3 4 3 4" xfId="18619" xr:uid="{00000000-0005-0000-0000-000097280000}"/>
    <cellStyle name="SAPBEXexcGood2 3 4 3 5" xfId="23930" xr:uid="{00000000-0005-0000-0000-000098280000}"/>
    <cellStyle name="SAPBEXexcGood2 3 4 3 6" xfId="29129" xr:uid="{00000000-0005-0000-0000-000099280000}"/>
    <cellStyle name="SAPBEXexcGood2 3 4 4" xfId="9877" xr:uid="{00000000-0005-0000-0000-00009A280000}"/>
    <cellStyle name="SAPBEXexcGood2 3 4 5" xfId="13331" xr:uid="{00000000-0005-0000-0000-00009B280000}"/>
    <cellStyle name="SAPBEXexcGood2 3 4 6" xfId="18616" xr:uid="{00000000-0005-0000-0000-00009C280000}"/>
    <cellStyle name="SAPBEXexcGood2 3 4 7" xfId="23927" xr:uid="{00000000-0005-0000-0000-00009D280000}"/>
    <cellStyle name="SAPBEXexcGood2 3 4 8" xfId="29126" xr:uid="{00000000-0005-0000-0000-00009E280000}"/>
    <cellStyle name="SAPBEXexcGood2 3 5" xfId="2103" xr:uid="{00000000-0005-0000-0000-00009F280000}"/>
    <cellStyle name="SAPBEXexcGood2 3 5 2" xfId="2104" xr:uid="{00000000-0005-0000-0000-0000A0280000}"/>
    <cellStyle name="SAPBEXexcGood2 3 5 2 2" xfId="9872" xr:uid="{00000000-0005-0000-0000-0000A1280000}"/>
    <cellStyle name="SAPBEXexcGood2 3 5 2 3" xfId="13336" xr:uid="{00000000-0005-0000-0000-0000A2280000}"/>
    <cellStyle name="SAPBEXexcGood2 3 5 2 4" xfId="18621" xr:uid="{00000000-0005-0000-0000-0000A3280000}"/>
    <cellStyle name="SAPBEXexcGood2 3 5 2 5" xfId="23932" xr:uid="{00000000-0005-0000-0000-0000A4280000}"/>
    <cellStyle name="SAPBEXexcGood2 3 5 2 6" xfId="29131" xr:uid="{00000000-0005-0000-0000-0000A5280000}"/>
    <cellStyle name="SAPBEXexcGood2 3 5 3" xfId="9873" xr:uid="{00000000-0005-0000-0000-0000A6280000}"/>
    <cellStyle name="SAPBEXexcGood2 3 5 4" xfId="13335" xr:uid="{00000000-0005-0000-0000-0000A7280000}"/>
    <cellStyle name="SAPBEXexcGood2 3 5 5" xfId="18620" xr:uid="{00000000-0005-0000-0000-0000A8280000}"/>
    <cellStyle name="SAPBEXexcGood2 3 5 6" xfId="23931" xr:uid="{00000000-0005-0000-0000-0000A9280000}"/>
    <cellStyle name="SAPBEXexcGood2 3 5 7" xfId="29130" xr:uid="{00000000-0005-0000-0000-0000AA280000}"/>
    <cellStyle name="SAPBEXexcGood2 3 6" xfId="9907" xr:uid="{00000000-0005-0000-0000-0000AB280000}"/>
    <cellStyle name="SAPBEXexcGood2 3 7" xfId="13301" xr:uid="{00000000-0005-0000-0000-0000AC280000}"/>
    <cellStyle name="SAPBEXexcGood2 3 8" xfId="18586" xr:uid="{00000000-0005-0000-0000-0000AD280000}"/>
    <cellStyle name="SAPBEXexcGood2 3 9" xfId="23897" xr:uid="{00000000-0005-0000-0000-0000AE280000}"/>
    <cellStyle name="SAPBEXexcGood2 4" xfId="2105" xr:uid="{00000000-0005-0000-0000-0000AF280000}"/>
    <cellStyle name="SAPBEXexcGood2 4 2" xfId="2106" xr:uid="{00000000-0005-0000-0000-0000B0280000}"/>
    <cellStyle name="SAPBEXexcGood2 4 2 10" xfId="29133" xr:uid="{00000000-0005-0000-0000-0000B1280000}"/>
    <cellStyle name="SAPBEXexcGood2 4 2 2" xfId="2107" xr:uid="{00000000-0005-0000-0000-0000B2280000}"/>
    <cellStyle name="SAPBEXexcGood2 4 2 2 2" xfId="2108" xr:uid="{00000000-0005-0000-0000-0000B3280000}"/>
    <cellStyle name="SAPBEXexcGood2 4 2 2 2 2" xfId="2109" xr:uid="{00000000-0005-0000-0000-0000B4280000}"/>
    <cellStyle name="SAPBEXexcGood2 4 2 2 2 2 2" xfId="9867" xr:uid="{00000000-0005-0000-0000-0000B5280000}"/>
    <cellStyle name="SAPBEXexcGood2 4 2 2 2 2 3" xfId="13341" xr:uid="{00000000-0005-0000-0000-0000B6280000}"/>
    <cellStyle name="SAPBEXexcGood2 4 2 2 2 2 4" xfId="18626" xr:uid="{00000000-0005-0000-0000-0000B7280000}"/>
    <cellStyle name="SAPBEXexcGood2 4 2 2 2 2 5" xfId="23937" xr:uid="{00000000-0005-0000-0000-0000B8280000}"/>
    <cellStyle name="SAPBEXexcGood2 4 2 2 2 2 6" xfId="29136" xr:uid="{00000000-0005-0000-0000-0000B9280000}"/>
    <cellStyle name="SAPBEXexcGood2 4 2 2 2 3" xfId="9868" xr:uid="{00000000-0005-0000-0000-0000BA280000}"/>
    <cellStyle name="SAPBEXexcGood2 4 2 2 2 4" xfId="13340" xr:uid="{00000000-0005-0000-0000-0000BB280000}"/>
    <cellStyle name="SAPBEXexcGood2 4 2 2 2 5" xfId="18625" xr:uid="{00000000-0005-0000-0000-0000BC280000}"/>
    <cellStyle name="SAPBEXexcGood2 4 2 2 2 6" xfId="23936" xr:uid="{00000000-0005-0000-0000-0000BD280000}"/>
    <cellStyle name="SAPBEXexcGood2 4 2 2 2 7" xfId="29135" xr:uid="{00000000-0005-0000-0000-0000BE280000}"/>
    <cellStyle name="SAPBEXexcGood2 4 2 2 3" xfId="2110" xr:uid="{00000000-0005-0000-0000-0000BF280000}"/>
    <cellStyle name="SAPBEXexcGood2 4 2 2 3 2" xfId="9866" xr:uid="{00000000-0005-0000-0000-0000C0280000}"/>
    <cellStyle name="SAPBEXexcGood2 4 2 2 3 3" xfId="13342" xr:uid="{00000000-0005-0000-0000-0000C1280000}"/>
    <cellStyle name="SAPBEXexcGood2 4 2 2 3 4" xfId="18627" xr:uid="{00000000-0005-0000-0000-0000C2280000}"/>
    <cellStyle name="SAPBEXexcGood2 4 2 2 3 5" xfId="23938" xr:uid="{00000000-0005-0000-0000-0000C3280000}"/>
    <cellStyle name="SAPBEXexcGood2 4 2 2 3 6" xfId="29137" xr:uid="{00000000-0005-0000-0000-0000C4280000}"/>
    <cellStyle name="SAPBEXexcGood2 4 2 2 4" xfId="9869" xr:uid="{00000000-0005-0000-0000-0000C5280000}"/>
    <cellStyle name="SAPBEXexcGood2 4 2 2 5" xfId="13339" xr:uid="{00000000-0005-0000-0000-0000C6280000}"/>
    <cellStyle name="SAPBEXexcGood2 4 2 2 6" xfId="18624" xr:uid="{00000000-0005-0000-0000-0000C7280000}"/>
    <cellStyle name="SAPBEXexcGood2 4 2 2 7" xfId="23935" xr:uid="{00000000-0005-0000-0000-0000C8280000}"/>
    <cellStyle name="SAPBEXexcGood2 4 2 2 8" xfId="29134" xr:uid="{00000000-0005-0000-0000-0000C9280000}"/>
    <cellStyle name="SAPBEXexcGood2 4 2 3" xfId="2111" xr:uid="{00000000-0005-0000-0000-0000CA280000}"/>
    <cellStyle name="SAPBEXexcGood2 4 2 3 2" xfId="2112" xr:uid="{00000000-0005-0000-0000-0000CB280000}"/>
    <cellStyle name="SAPBEXexcGood2 4 2 3 2 2" xfId="9864" xr:uid="{00000000-0005-0000-0000-0000CC280000}"/>
    <cellStyle name="SAPBEXexcGood2 4 2 3 2 3" xfId="13344" xr:uid="{00000000-0005-0000-0000-0000CD280000}"/>
    <cellStyle name="SAPBEXexcGood2 4 2 3 2 4" xfId="18629" xr:uid="{00000000-0005-0000-0000-0000CE280000}"/>
    <cellStyle name="SAPBEXexcGood2 4 2 3 2 5" xfId="23940" xr:uid="{00000000-0005-0000-0000-0000CF280000}"/>
    <cellStyle name="SAPBEXexcGood2 4 2 3 2 6" xfId="29139" xr:uid="{00000000-0005-0000-0000-0000D0280000}"/>
    <cellStyle name="SAPBEXexcGood2 4 2 3 3" xfId="9865" xr:uid="{00000000-0005-0000-0000-0000D1280000}"/>
    <cellStyle name="SAPBEXexcGood2 4 2 3 4" xfId="13343" xr:uid="{00000000-0005-0000-0000-0000D2280000}"/>
    <cellStyle name="SAPBEXexcGood2 4 2 3 5" xfId="18628" xr:uid="{00000000-0005-0000-0000-0000D3280000}"/>
    <cellStyle name="SAPBEXexcGood2 4 2 3 6" xfId="23939" xr:uid="{00000000-0005-0000-0000-0000D4280000}"/>
    <cellStyle name="SAPBEXexcGood2 4 2 3 7" xfId="29138" xr:uid="{00000000-0005-0000-0000-0000D5280000}"/>
    <cellStyle name="SAPBEXexcGood2 4 2 4" xfId="2113" xr:uid="{00000000-0005-0000-0000-0000D6280000}"/>
    <cellStyle name="SAPBEXexcGood2 4 2 4 2" xfId="2114" xr:uid="{00000000-0005-0000-0000-0000D7280000}"/>
    <cellStyle name="SAPBEXexcGood2 4 2 4 2 2" xfId="9862" xr:uid="{00000000-0005-0000-0000-0000D8280000}"/>
    <cellStyle name="SAPBEXexcGood2 4 2 4 2 3" xfId="13346" xr:uid="{00000000-0005-0000-0000-0000D9280000}"/>
    <cellStyle name="SAPBEXexcGood2 4 2 4 2 4" xfId="18631" xr:uid="{00000000-0005-0000-0000-0000DA280000}"/>
    <cellStyle name="SAPBEXexcGood2 4 2 4 2 5" xfId="23942" xr:uid="{00000000-0005-0000-0000-0000DB280000}"/>
    <cellStyle name="SAPBEXexcGood2 4 2 4 2 6" xfId="29141" xr:uid="{00000000-0005-0000-0000-0000DC280000}"/>
    <cellStyle name="SAPBEXexcGood2 4 2 4 3" xfId="9863" xr:uid="{00000000-0005-0000-0000-0000DD280000}"/>
    <cellStyle name="SAPBEXexcGood2 4 2 4 4" xfId="13345" xr:uid="{00000000-0005-0000-0000-0000DE280000}"/>
    <cellStyle name="SAPBEXexcGood2 4 2 4 5" xfId="18630" xr:uid="{00000000-0005-0000-0000-0000DF280000}"/>
    <cellStyle name="SAPBEXexcGood2 4 2 4 6" xfId="23941" xr:uid="{00000000-0005-0000-0000-0000E0280000}"/>
    <cellStyle name="SAPBEXexcGood2 4 2 4 7" xfId="29140" xr:uid="{00000000-0005-0000-0000-0000E1280000}"/>
    <cellStyle name="SAPBEXexcGood2 4 2 5" xfId="2115" xr:uid="{00000000-0005-0000-0000-0000E2280000}"/>
    <cellStyle name="SAPBEXexcGood2 4 2 5 2" xfId="9861" xr:uid="{00000000-0005-0000-0000-0000E3280000}"/>
    <cellStyle name="SAPBEXexcGood2 4 2 5 3" xfId="13347" xr:uid="{00000000-0005-0000-0000-0000E4280000}"/>
    <cellStyle name="SAPBEXexcGood2 4 2 5 4" xfId="18632" xr:uid="{00000000-0005-0000-0000-0000E5280000}"/>
    <cellStyle name="SAPBEXexcGood2 4 2 5 5" xfId="23943" xr:uid="{00000000-0005-0000-0000-0000E6280000}"/>
    <cellStyle name="SAPBEXexcGood2 4 2 5 6" xfId="29142" xr:uid="{00000000-0005-0000-0000-0000E7280000}"/>
    <cellStyle name="SAPBEXexcGood2 4 2 6" xfId="9870" xr:uid="{00000000-0005-0000-0000-0000E8280000}"/>
    <cellStyle name="SAPBEXexcGood2 4 2 7" xfId="13338" xr:uid="{00000000-0005-0000-0000-0000E9280000}"/>
    <cellStyle name="SAPBEXexcGood2 4 2 8" xfId="18623" xr:uid="{00000000-0005-0000-0000-0000EA280000}"/>
    <cellStyle name="SAPBEXexcGood2 4 2 9" xfId="23934" xr:uid="{00000000-0005-0000-0000-0000EB280000}"/>
    <cellStyle name="SAPBEXexcGood2 4 3" xfId="2116" xr:uid="{00000000-0005-0000-0000-0000EC280000}"/>
    <cellStyle name="SAPBEXexcGood2 4 3 2" xfId="2117" xr:uid="{00000000-0005-0000-0000-0000ED280000}"/>
    <cellStyle name="SAPBEXexcGood2 4 3 2 2" xfId="2118" xr:uid="{00000000-0005-0000-0000-0000EE280000}"/>
    <cellStyle name="SAPBEXexcGood2 4 3 2 2 2" xfId="9858" xr:uid="{00000000-0005-0000-0000-0000EF280000}"/>
    <cellStyle name="SAPBEXexcGood2 4 3 2 2 3" xfId="13350" xr:uid="{00000000-0005-0000-0000-0000F0280000}"/>
    <cellStyle name="SAPBEXexcGood2 4 3 2 2 4" xfId="18635" xr:uid="{00000000-0005-0000-0000-0000F1280000}"/>
    <cellStyle name="SAPBEXexcGood2 4 3 2 2 5" xfId="23946" xr:uid="{00000000-0005-0000-0000-0000F2280000}"/>
    <cellStyle name="SAPBEXexcGood2 4 3 2 2 6" xfId="29145" xr:uid="{00000000-0005-0000-0000-0000F3280000}"/>
    <cellStyle name="SAPBEXexcGood2 4 3 2 3" xfId="9859" xr:uid="{00000000-0005-0000-0000-0000F4280000}"/>
    <cellStyle name="SAPBEXexcGood2 4 3 2 4" xfId="13349" xr:uid="{00000000-0005-0000-0000-0000F5280000}"/>
    <cellStyle name="SAPBEXexcGood2 4 3 2 5" xfId="18634" xr:uid="{00000000-0005-0000-0000-0000F6280000}"/>
    <cellStyle name="SAPBEXexcGood2 4 3 2 6" xfId="23945" xr:uid="{00000000-0005-0000-0000-0000F7280000}"/>
    <cellStyle name="SAPBEXexcGood2 4 3 2 7" xfId="29144" xr:uid="{00000000-0005-0000-0000-0000F8280000}"/>
    <cellStyle name="SAPBEXexcGood2 4 3 3" xfId="2119" xr:uid="{00000000-0005-0000-0000-0000F9280000}"/>
    <cellStyle name="SAPBEXexcGood2 4 3 3 2" xfId="9857" xr:uid="{00000000-0005-0000-0000-0000FA280000}"/>
    <cellStyle name="SAPBEXexcGood2 4 3 3 3" xfId="13351" xr:uid="{00000000-0005-0000-0000-0000FB280000}"/>
    <cellStyle name="SAPBEXexcGood2 4 3 3 4" xfId="18636" xr:uid="{00000000-0005-0000-0000-0000FC280000}"/>
    <cellStyle name="SAPBEXexcGood2 4 3 3 5" xfId="23947" xr:uid="{00000000-0005-0000-0000-0000FD280000}"/>
    <cellStyle name="SAPBEXexcGood2 4 3 3 6" xfId="29146" xr:uid="{00000000-0005-0000-0000-0000FE280000}"/>
    <cellStyle name="SAPBEXexcGood2 4 3 4" xfId="9860" xr:uid="{00000000-0005-0000-0000-0000FF280000}"/>
    <cellStyle name="SAPBEXexcGood2 4 3 5" xfId="13348" xr:uid="{00000000-0005-0000-0000-000000290000}"/>
    <cellStyle name="SAPBEXexcGood2 4 3 6" xfId="18633" xr:uid="{00000000-0005-0000-0000-000001290000}"/>
    <cellStyle name="SAPBEXexcGood2 4 3 7" xfId="23944" xr:uid="{00000000-0005-0000-0000-000002290000}"/>
    <cellStyle name="SAPBEXexcGood2 4 3 8" xfId="29143" xr:uid="{00000000-0005-0000-0000-000003290000}"/>
    <cellStyle name="SAPBEXexcGood2 4 4" xfId="9871" xr:uid="{00000000-0005-0000-0000-000004290000}"/>
    <cellStyle name="SAPBEXexcGood2 4 5" xfId="13337" xr:uid="{00000000-0005-0000-0000-000005290000}"/>
    <cellStyle name="SAPBEXexcGood2 4 6" xfId="18622" xr:uid="{00000000-0005-0000-0000-000006290000}"/>
    <cellStyle name="SAPBEXexcGood2 4 7" xfId="23933" xr:uid="{00000000-0005-0000-0000-000007290000}"/>
    <cellStyle name="SAPBEXexcGood2 4 8" xfId="29132" xr:uid="{00000000-0005-0000-0000-000008290000}"/>
    <cellStyle name="SAPBEXexcGood2 5" xfId="2120" xr:uid="{00000000-0005-0000-0000-000009290000}"/>
    <cellStyle name="SAPBEXexcGood2 5 10" xfId="29147" xr:uid="{00000000-0005-0000-0000-00000A290000}"/>
    <cellStyle name="SAPBEXexcGood2 5 2" xfId="2121" xr:uid="{00000000-0005-0000-0000-00000B290000}"/>
    <cellStyle name="SAPBEXexcGood2 5 2 10" xfId="29148" xr:uid="{00000000-0005-0000-0000-00000C290000}"/>
    <cellStyle name="SAPBEXexcGood2 5 2 2" xfId="2122" xr:uid="{00000000-0005-0000-0000-00000D290000}"/>
    <cellStyle name="SAPBEXexcGood2 5 2 2 2" xfId="2123" xr:uid="{00000000-0005-0000-0000-00000E290000}"/>
    <cellStyle name="SAPBEXexcGood2 5 2 2 2 2" xfId="2124" xr:uid="{00000000-0005-0000-0000-00000F290000}"/>
    <cellStyle name="SAPBEXexcGood2 5 2 2 2 2 2" xfId="9852" xr:uid="{00000000-0005-0000-0000-000010290000}"/>
    <cellStyle name="SAPBEXexcGood2 5 2 2 2 2 3" xfId="13356" xr:uid="{00000000-0005-0000-0000-000011290000}"/>
    <cellStyle name="SAPBEXexcGood2 5 2 2 2 2 4" xfId="18641" xr:uid="{00000000-0005-0000-0000-000012290000}"/>
    <cellStyle name="SAPBEXexcGood2 5 2 2 2 2 5" xfId="23952" xr:uid="{00000000-0005-0000-0000-000013290000}"/>
    <cellStyle name="SAPBEXexcGood2 5 2 2 2 2 6" xfId="29151" xr:uid="{00000000-0005-0000-0000-000014290000}"/>
    <cellStyle name="SAPBEXexcGood2 5 2 2 2 3" xfId="9853" xr:uid="{00000000-0005-0000-0000-000015290000}"/>
    <cellStyle name="SAPBEXexcGood2 5 2 2 2 4" xfId="13355" xr:uid="{00000000-0005-0000-0000-000016290000}"/>
    <cellStyle name="SAPBEXexcGood2 5 2 2 2 5" xfId="18640" xr:uid="{00000000-0005-0000-0000-000017290000}"/>
    <cellStyle name="SAPBEXexcGood2 5 2 2 2 6" xfId="23951" xr:uid="{00000000-0005-0000-0000-000018290000}"/>
    <cellStyle name="SAPBEXexcGood2 5 2 2 2 7" xfId="29150" xr:uid="{00000000-0005-0000-0000-000019290000}"/>
    <cellStyle name="SAPBEXexcGood2 5 2 2 3" xfId="2125" xr:uid="{00000000-0005-0000-0000-00001A290000}"/>
    <cellStyle name="SAPBEXexcGood2 5 2 2 3 2" xfId="9851" xr:uid="{00000000-0005-0000-0000-00001B290000}"/>
    <cellStyle name="SAPBEXexcGood2 5 2 2 3 3" xfId="13357" xr:uid="{00000000-0005-0000-0000-00001C290000}"/>
    <cellStyle name="SAPBEXexcGood2 5 2 2 3 4" xfId="18642" xr:uid="{00000000-0005-0000-0000-00001D290000}"/>
    <cellStyle name="SAPBEXexcGood2 5 2 2 3 5" xfId="23953" xr:uid="{00000000-0005-0000-0000-00001E290000}"/>
    <cellStyle name="SAPBEXexcGood2 5 2 2 3 6" xfId="29152" xr:uid="{00000000-0005-0000-0000-00001F290000}"/>
    <cellStyle name="SAPBEXexcGood2 5 2 2 4" xfId="9854" xr:uid="{00000000-0005-0000-0000-000020290000}"/>
    <cellStyle name="SAPBEXexcGood2 5 2 2 5" xfId="13354" xr:uid="{00000000-0005-0000-0000-000021290000}"/>
    <cellStyle name="SAPBEXexcGood2 5 2 2 6" xfId="18639" xr:uid="{00000000-0005-0000-0000-000022290000}"/>
    <cellStyle name="SAPBEXexcGood2 5 2 2 7" xfId="23950" xr:uid="{00000000-0005-0000-0000-000023290000}"/>
    <cellStyle name="SAPBEXexcGood2 5 2 2 8" xfId="29149" xr:uid="{00000000-0005-0000-0000-000024290000}"/>
    <cellStyle name="SAPBEXexcGood2 5 2 3" xfId="2126" xr:uid="{00000000-0005-0000-0000-000025290000}"/>
    <cellStyle name="SAPBEXexcGood2 5 2 3 2" xfId="2127" xr:uid="{00000000-0005-0000-0000-000026290000}"/>
    <cellStyle name="SAPBEXexcGood2 5 2 3 2 2" xfId="2128" xr:uid="{00000000-0005-0000-0000-000027290000}"/>
    <cellStyle name="SAPBEXexcGood2 5 2 3 2 2 2" xfId="9848" xr:uid="{00000000-0005-0000-0000-000028290000}"/>
    <cellStyle name="SAPBEXexcGood2 5 2 3 2 2 3" xfId="13360" xr:uid="{00000000-0005-0000-0000-000029290000}"/>
    <cellStyle name="SAPBEXexcGood2 5 2 3 2 2 4" xfId="18645" xr:uid="{00000000-0005-0000-0000-00002A290000}"/>
    <cellStyle name="SAPBEXexcGood2 5 2 3 2 2 5" xfId="23956" xr:uid="{00000000-0005-0000-0000-00002B290000}"/>
    <cellStyle name="SAPBEXexcGood2 5 2 3 2 2 6" xfId="29155" xr:uid="{00000000-0005-0000-0000-00002C290000}"/>
    <cellStyle name="SAPBEXexcGood2 5 2 3 2 3" xfId="9849" xr:uid="{00000000-0005-0000-0000-00002D290000}"/>
    <cellStyle name="SAPBEXexcGood2 5 2 3 2 4" xfId="13359" xr:uid="{00000000-0005-0000-0000-00002E290000}"/>
    <cellStyle name="SAPBEXexcGood2 5 2 3 2 5" xfId="18644" xr:uid="{00000000-0005-0000-0000-00002F290000}"/>
    <cellStyle name="SAPBEXexcGood2 5 2 3 2 6" xfId="23955" xr:uid="{00000000-0005-0000-0000-000030290000}"/>
    <cellStyle name="SAPBEXexcGood2 5 2 3 2 7" xfId="29154" xr:uid="{00000000-0005-0000-0000-000031290000}"/>
    <cellStyle name="SAPBEXexcGood2 5 2 3 3" xfId="2129" xr:uid="{00000000-0005-0000-0000-000032290000}"/>
    <cellStyle name="SAPBEXexcGood2 5 2 3 3 2" xfId="9847" xr:uid="{00000000-0005-0000-0000-000033290000}"/>
    <cellStyle name="SAPBEXexcGood2 5 2 3 3 3" xfId="13361" xr:uid="{00000000-0005-0000-0000-000034290000}"/>
    <cellStyle name="SAPBEXexcGood2 5 2 3 3 4" xfId="18646" xr:uid="{00000000-0005-0000-0000-000035290000}"/>
    <cellStyle name="SAPBEXexcGood2 5 2 3 3 5" xfId="23957" xr:uid="{00000000-0005-0000-0000-000036290000}"/>
    <cellStyle name="SAPBEXexcGood2 5 2 3 3 6" xfId="29156" xr:uid="{00000000-0005-0000-0000-000037290000}"/>
    <cellStyle name="SAPBEXexcGood2 5 2 3 4" xfId="9850" xr:uid="{00000000-0005-0000-0000-000038290000}"/>
    <cellStyle name="SAPBEXexcGood2 5 2 3 5" xfId="13358" xr:uid="{00000000-0005-0000-0000-000039290000}"/>
    <cellStyle name="SAPBEXexcGood2 5 2 3 6" xfId="18643" xr:uid="{00000000-0005-0000-0000-00003A290000}"/>
    <cellStyle name="SAPBEXexcGood2 5 2 3 7" xfId="23954" xr:uid="{00000000-0005-0000-0000-00003B290000}"/>
    <cellStyle name="SAPBEXexcGood2 5 2 3 8" xfId="29153" xr:uid="{00000000-0005-0000-0000-00003C290000}"/>
    <cellStyle name="SAPBEXexcGood2 5 2 4" xfId="2130" xr:uid="{00000000-0005-0000-0000-00003D290000}"/>
    <cellStyle name="SAPBEXexcGood2 5 2 4 2" xfId="2131" xr:uid="{00000000-0005-0000-0000-00003E290000}"/>
    <cellStyle name="SAPBEXexcGood2 5 2 4 2 2" xfId="9846" xr:uid="{00000000-0005-0000-0000-00003F290000}"/>
    <cellStyle name="SAPBEXexcGood2 5 2 4 2 3" xfId="13363" xr:uid="{00000000-0005-0000-0000-000040290000}"/>
    <cellStyle name="SAPBEXexcGood2 5 2 4 2 4" xfId="18648" xr:uid="{00000000-0005-0000-0000-000041290000}"/>
    <cellStyle name="SAPBEXexcGood2 5 2 4 2 5" xfId="23959" xr:uid="{00000000-0005-0000-0000-000042290000}"/>
    <cellStyle name="SAPBEXexcGood2 5 2 4 2 6" xfId="29158" xr:uid="{00000000-0005-0000-0000-000043290000}"/>
    <cellStyle name="SAPBEXexcGood2 5 2 4 3" xfId="232" xr:uid="{00000000-0005-0000-0000-000044290000}"/>
    <cellStyle name="SAPBEXexcGood2 5 2 4 4" xfId="13362" xr:uid="{00000000-0005-0000-0000-000045290000}"/>
    <cellStyle name="SAPBEXexcGood2 5 2 4 5" xfId="18647" xr:uid="{00000000-0005-0000-0000-000046290000}"/>
    <cellStyle name="SAPBEXexcGood2 5 2 4 6" xfId="23958" xr:uid="{00000000-0005-0000-0000-000047290000}"/>
    <cellStyle name="SAPBEXexcGood2 5 2 4 7" xfId="29157" xr:uid="{00000000-0005-0000-0000-000048290000}"/>
    <cellStyle name="SAPBEXexcGood2 5 2 5" xfId="2132" xr:uid="{00000000-0005-0000-0000-000049290000}"/>
    <cellStyle name="SAPBEXexcGood2 5 2 5 2" xfId="9845" xr:uid="{00000000-0005-0000-0000-00004A290000}"/>
    <cellStyle name="SAPBEXexcGood2 5 2 5 3" xfId="13364" xr:uid="{00000000-0005-0000-0000-00004B290000}"/>
    <cellStyle name="SAPBEXexcGood2 5 2 5 4" xfId="18649" xr:uid="{00000000-0005-0000-0000-00004C290000}"/>
    <cellStyle name="SAPBEXexcGood2 5 2 5 5" xfId="23960" xr:uid="{00000000-0005-0000-0000-00004D290000}"/>
    <cellStyle name="SAPBEXexcGood2 5 2 5 6" xfId="29159" xr:uid="{00000000-0005-0000-0000-00004E290000}"/>
    <cellStyle name="SAPBEXexcGood2 5 2 6" xfId="9855" xr:uid="{00000000-0005-0000-0000-00004F290000}"/>
    <cellStyle name="SAPBEXexcGood2 5 2 7" xfId="13353" xr:uid="{00000000-0005-0000-0000-000050290000}"/>
    <cellStyle name="SAPBEXexcGood2 5 2 8" xfId="18638" xr:uid="{00000000-0005-0000-0000-000051290000}"/>
    <cellStyle name="SAPBEXexcGood2 5 2 9" xfId="23949" xr:uid="{00000000-0005-0000-0000-000052290000}"/>
    <cellStyle name="SAPBEXexcGood2 5 3" xfId="2133" xr:uid="{00000000-0005-0000-0000-000053290000}"/>
    <cellStyle name="SAPBEXexcGood2 5 3 2" xfId="2134" xr:uid="{00000000-0005-0000-0000-000054290000}"/>
    <cellStyle name="SAPBEXexcGood2 5 3 2 2" xfId="2135" xr:uid="{00000000-0005-0000-0000-000055290000}"/>
    <cellStyle name="SAPBEXexcGood2 5 3 2 2 2" xfId="9842" xr:uid="{00000000-0005-0000-0000-000056290000}"/>
    <cellStyle name="SAPBEXexcGood2 5 3 2 2 3" xfId="13367" xr:uid="{00000000-0005-0000-0000-000057290000}"/>
    <cellStyle name="SAPBEXexcGood2 5 3 2 2 4" xfId="18652" xr:uid="{00000000-0005-0000-0000-000058290000}"/>
    <cellStyle name="SAPBEXexcGood2 5 3 2 2 5" xfId="23963" xr:uid="{00000000-0005-0000-0000-000059290000}"/>
    <cellStyle name="SAPBEXexcGood2 5 3 2 2 6" xfId="29162" xr:uid="{00000000-0005-0000-0000-00005A290000}"/>
    <cellStyle name="SAPBEXexcGood2 5 3 2 3" xfId="9843" xr:uid="{00000000-0005-0000-0000-00005B290000}"/>
    <cellStyle name="SAPBEXexcGood2 5 3 2 4" xfId="13366" xr:uid="{00000000-0005-0000-0000-00005C290000}"/>
    <cellStyle name="SAPBEXexcGood2 5 3 2 5" xfId="18651" xr:uid="{00000000-0005-0000-0000-00005D290000}"/>
    <cellStyle name="SAPBEXexcGood2 5 3 2 6" xfId="23962" xr:uid="{00000000-0005-0000-0000-00005E290000}"/>
    <cellStyle name="SAPBEXexcGood2 5 3 2 7" xfId="29161" xr:uid="{00000000-0005-0000-0000-00005F290000}"/>
    <cellStyle name="SAPBEXexcGood2 5 3 3" xfId="2136" xr:uid="{00000000-0005-0000-0000-000060290000}"/>
    <cellStyle name="SAPBEXexcGood2 5 3 3 2" xfId="9841" xr:uid="{00000000-0005-0000-0000-000061290000}"/>
    <cellStyle name="SAPBEXexcGood2 5 3 3 3" xfId="13368" xr:uid="{00000000-0005-0000-0000-000062290000}"/>
    <cellStyle name="SAPBEXexcGood2 5 3 3 4" xfId="18653" xr:uid="{00000000-0005-0000-0000-000063290000}"/>
    <cellStyle name="SAPBEXexcGood2 5 3 3 5" xfId="23964" xr:uid="{00000000-0005-0000-0000-000064290000}"/>
    <cellStyle name="SAPBEXexcGood2 5 3 3 6" xfId="29163" xr:uid="{00000000-0005-0000-0000-000065290000}"/>
    <cellStyle name="SAPBEXexcGood2 5 3 4" xfId="9844" xr:uid="{00000000-0005-0000-0000-000066290000}"/>
    <cellStyle name="SAPBEXexcGood2 5 3 5" xfId="13365" xr:uid="{00000000-0005-0000-0000-000067290000}"/>
    <cellStyle name="SAPBEXexcGood2 5 3 6" xfId="18650" xr:uid="{00000000-0005-0000-0000-000068290000}"/>
    <cellStyle name="SAPBEXexcGood2 5 3 7" xfId="23961" xr:uid="{00000000-0005-0000-0000-000069290000}"/>
    <cellStyle name="SAPBEXexcGood2 5 3 8" xfId="29160" xr:uid="{00000000-0005-0000-0000-00006A290000}"/>
    <cellStyle name="SAPBEXexcGood2 5 4" xfId="2137" xr:uid="{00000000-0005-0000-0000-00006B290000}"/>
    <cellStyle name="SAPBEXexcGood2 5 4 2" xfId="2138" xr:uid="{00000000-0005-0000-0000-00006C290000}"/>
    <cellStyle name="SAPBEXexcGood2 5 4 2 2" xfId="2139" xr:uid="{00000000-0005-0000-0000-00006D290000}"/>
    <cellStyle name="SAPBEXexcGood2 5 4 2 2 2" xfId="9838" xr:uid="{00000000-0005-0000-0000-00006E290000}"/>
    <cellStyle name="SAPBEXexcGood2 5 4 2 2 3" xfId="13371" xr:uid="{00000000-0005-0000-0000-00006F290000}"/>
    <cellStyle name="SAPBEXexcGood2 5 4 2 2 4" xfId="18656" xr:uid="{00000000-0005-0000-0000-000070290000}"/>
    <cellStyle name="SAPBEXexcGood2 5 4 2 2 5" xfId="23967" xr:uid="{00000000-0005-0000-0000-000071290000}"/>
    <cellStyle name="SAPBEXexcGood2 5 4 2 2 6" xfId="29166" xr:uid="{00000000-0005-0000-0000-000072290000}"/>
    <cellStyle name="SAPBEXexcGood2 5 4 2 3" xfId="9839" xr:uid="{00000000-0005-0000-0000-000073290000}"/>
    <cellStyle name="SAPBEXexcGood2 5 4 2 4" xfId="13370" xr:uid="{00000000-0005-0000-0000-000074290000}"/>
    <cellStyle name="SAPBEXexcGood2 5 4 2 5" xfId="18655" xr:uid="{00000000-0005-0000-0000-000075290000}"/>
    <cellStyle name="SAPBEXexcGood2 5 4 2 6" xfId="23966" xr:uid="{00000000-0005-0000-0000-000076290000}"/>
    <cellStyle name="SAPBEXexcGood2 5 4 2 7" xfId="29165" xr:uid="{00000000-0005-0000-0000-000077290000}"/>
    <cellStyle name="SAPBEXexcGood2 5 4 3" xfId="2140" xr:uid="{00000000-0005-0000-0000-000078290000}"/>
    <cellStyle name="SAPBEXexcGood2 5 4 3 2" xfId="9837" xr:uid="{00000000-0005-0000-0000-000079290000}"/>
    <cellStyle name="SAPBEXexcGood2 5 4 3 3" xfId="13372" xr:uid="{00000000-0005-0000-0000-00007A290000}"/>
    <cellStyle name="SAPBEXexcGood2 5 4 3 4" xfId="18657" xr:uid="{00000000-0005-0000-0000-00007B290000}"/>
    <cellStyle name="SAPBEXexcGood2 5 4 3 5" xfId="23968" xr:uid="{00000000-0005-0000-0000-00007C290000}"/>
    <cellStyle name="SAPBEXexcGood2 5 4 3 6" xfId="29167" xr:uid="{00000000-0005-0000-0000-00007D290000}"/>
    <cellStyle name="SAPBEXexcGood2 5 4 4" xfId="9840" xr:uid="{00000000-0005-0000-0000-00007E290000}"/>
    <cellStyle name="SAPBEXexcGood2 5 4 5" xfId="13369" xr:uid="{00000000-0005-0000-0000-00007F290000}"/>
    <cellStyle name="SAPBEXexcGood2 5 4 6" xfId="18654" xr:uid="{00000000-0005-0000-0000-000080290000}"/>
    <cellStyle name="SAPBEXexcGood2 5 4 7" xfId="23965" xr:uid="{00000000-0005-0000-0000-000081290000}"/>
    <cellStyle name="SAPBEXexcGood2 5 4 8" xfId="29164" xr:uid="{00000000-0005-0000-0000-000082290000}"/>
    <cellStyle name="SAPBEXexcGood2 5 5" xfId="2141" xr:uid="{00000000-0005-0000-0000-000083290000}"/>
    <cellStyle name="SAPBEXexcGood2 5 5 2" xfId="9836" xr:uid="{00000000-0005-0000-0000-000084290000}"/>
    <cellStyle name="SAPBEXexcGood2 5 5 3" xfId="13373" xr:uid="{00000000-0005-0000-0000-000085290000}"/>
    <cellStyle name="SAPBEXexcGood2 5 5 4" xfId="18658" xr:uid="{00000000-0005-0000-0000-000086290000}"/>
    <cellStyle name="SAPBEXexcGood2 5 5 5" xfId="23969" xr:uid="{00000000-0005-0000-0000-000087290000}"/>
    <cellStyle name="SAPBEXexcGood2 5 5 6" xfId="29168" xr:uid="{00000000-0005-0000-0000-000088290000}"/>
    <cellStyle name="SAPBEXexcGood2 5 6" xfId="9856" xr:uid="{00000000-0005-0000-0000-000089290000}"/>
    <cellStyle name="SAPBEXexcGood2 5 7" xfId="13352" xr:uid="{00000000-0005-0000-0000-00008A290000}"/>
    <cellStyle name="SAPBEXexcGood2 5 8" xfId="18637" xr:uid="{00000000-0005-0000-0000-00008B290000}"/>
    <cellStyle name="SAPBEXexcGood2 5 9" xfId="23948" xr:uid="{00000000-0005-0000-0000-00008C290000}"/>
    <cellStyle name="SAPBEXexcGood2 6" xfId="2142" xr:uid="{00000000-0005-0000-0000-00008D290000}"/>
    <cellStyle name="SAPBEXexcGood2 6 10" xfId="29169" xr:uid="{00000000-0005-0000-0000-00008E290000}"/>
    <cellStyle name="SAPBEXexcGood2 6 2" xfId="2143" xr:uid="{00000000-0005-0000-0000-00008F290000}"/>
    <cellStyle name="SAPBEXexcGood2 6 2 2" xfId="2144" xr:uid="{00000000-0005-0000-0000-000090290000}"/>
    <cellStyle name="SAPBEXexcGood2 6 2 2 2" xfId="2145" xr:uid="{00000000-0005-0000-0000-000091290000}"/>
    <cellStyle name="SAPBEXexcGood2 6 2 2 2 2" xfId="9832" xr:uid="{00000000-0005-0000-0000-000092290000}"/>
    <cellStyle name="SAPBEXexcGood2 6 2 2 2 3" xfId="13377" xr:uid="{00000000-0005-0000-0000-000093290000}"/>
    <cellStyle name="SAPBEXexcGood2 6 2 2 2 4" xfId="18662" xr:uid="{00000000-0005-0000-0000-000094290000}"/>
    <cellStyle name="SAPBEXexcGood2 6 2 2 2 5" xfId="23973" xr:uid="{00000000-0005-0000-0000-000095290000}"/>
    <cellStyle name="SAPBEXexcGood2 6 2 2 2 6" xfId="29172" xr:uid="{00000000-0005-0000-0000-000096290000}"/>
    <cellStyle name="SAPBEXexcGood2 6 2 2 3" xfId="9833" xr:uid="{00000000-0005-0000-0000-000097290000}"/>
    <cellStyle name="SAPBEXexcGood2 6 2 2 4" xfId="13376" xr:uid="{00000000-0005-0000-0000-000098290000}"/>
    <cellStyle name="SAPBEXexcGood2 6 2 2 5" xfId="18661" xr:uid="{00000000-0005-0000-0000-000099290000}"/>
    <cellStyle name="SAPBEXexcGood2 6 2 2 6" xfId="23972" xr:uid="{00000000-0005-0000-0000-00009A290000}"/>
    <cellStyle name="SAPBEXexcGood2 6 2 2 7" xfId="29171" xr:uid="{00000000-0005-0000-0000-00009B290000}"/>
    <cellStyle name="SAPBEXexcGood2 6 2 3" xfId="2146" xr:uid="{00000000-0005-0000-0000-00009C290000}"/>
    <cellStyle name="SAPBEXexcGood2 6 2 3 2" xfId="9831" xr:uid="{00000000-0005-0000-0000-00009D290000}"/>
    <cellStyle name="SAPBEXexcGood2 6 2 3 3" xfId="13378" xr:uid="{00000000-0005-0000-0000-00009E290000}"/>
    <cellStyle name="SAPBEXexcGood2 6 2 3 4" xfId="18663" xr:uid="{00000000-0005-0000-0000-00009F290000}"/>
    <cellStyle name="SAPBEXexcGood2 6 2 3 5" xfId="23974" xr:uid="{00000000-0005-0000-0000-0000A0290000}"/>
    <cellStyle name="SAPBEXexcGood2 6 2 3 6" xfId="29173" xr:uid="{00000000-0005-0000-0000-0000A1290000}"/>
    <cellStyle name="SAPBEXexcGood2 6 2 4" xfId="9834" xr:uid="{00000000-0005-0000-0000-0000A2290000}"/>
    <cellStyle name="SAPBEXexcGood2 6 2 5" xfId="13375" xr:uid="{00000000-0005-0000-0000-0000A3290000}"/>
    <cellStyle name="SAPBEXexcGood2 6 2 6" xfId="18660" xr:uid="{00000000-0005-0000-0000-0000A4290000}"/>
    <cellStyle name="SAPBEXexcGood2 6 2 7" xfId="23971" xr:uid="{00000000-0005-0000-0000-0000A5290000}"/>
    <cellStyle name="SAPBEXexcGood2 6 2 8" xfId="29170" xr:uid="{00000000-0005-0000-0000-0000A6290000}"/>
    <cellStyle name="SAPBEXexcGood2 6 3" xfId="2147" xr:uid="{00000000-0005-0000-0000-0000A7290000}"/>
    <cellStyle name="SAPBEXexcGood2 6 3 2" xfId="2148" xr:uid="{00000000-0005-0000-0000-0000A8290000}"/>
    <cellStyle name="SAPBEXexcGood2 6 3 2 2" xfId="9829" xr:uid="{00000000-0005-0000-0000-0000A9290000}"/>
    <cellStyle name="SAPBEXexcGood2 6 3 2 3" xfId="13380" xr:uid="{00000000-0005-0000-0000-0000AA290000}"/>
    <cellStyle name="SAPBEXexcGood2 6 3 2 4" xfId="18665" xr:uid="{00000000-0005-0000-0000-0000AB290000}"/>
    <cellStyle name="SAPBEXexcGood2 6 3 2 5" xfId="23976" xr:uid="{00000000-0005-0000-0000-0000AC290000}"/>
    <cellStyle name="SAPBEXexcGood2 6 3 2 6" xfId="29175" xr:uid="{00000000-0005-0000-0000-0000AD290000}"/>
    <cellStyle name="SAPBEXexcGood2 6 3 3" xfId="9830" xr:uid="{00000000-0005-0000-0000-0000AE290000}"/>
    <cellStyle name="SAPBEXexcGood2 6 3 4" xfId="13379" xr:uid="{00000000-0005-0000-0000-0000AF290000}"/>
    <cellStyle name="SAPBEXexcGood2 6 3 5" xfId="18664" xr:uid="{00000000-0005-0000-0000-0000B0290000}"/>
    <cellStyle name="SAPBEXexcGood2 6 3 6" xfId="23975" xr:uid="{00000000-0005-0000-0000-0000B1290000}"/>
    <cellStyle name="SAPBEXexcGood2 6 3 7" xfId="29174" xr:uid="{00000000-0005-0000-0000-0000B2290000}"/>
    <cellStyle name="SAPBEXexcGood2 6 4" xfId="2149" xr:uid="{00000000-0005-0000-0000-0000B3290000}"/>
    <cellStyle name="SAPBEXexcGood2 6 4 2" xfId="2150" xr:uid="{00000000-0005-0000-0000-0000B4290000}"/>
    <cellStyle name="SAPBEXexcGood2 6 4 2 2" xfId="9827" xr:uid="{00000000-0005-0000-0000-0000B5290000}"/>
    <cellStyle name="SAPBEXexcGood2 6 4 2 3" xfId="13382" xr:uid="{00000000-0005-0000-0000-0000B6290000}"/>
    <cellStyle name="SAPBEXexcGood2 6 4 2 4" xfId="18667" xr:uid="{00000000-0005-0000-0000-0000B7290000}"/>
    <cellStyle name="SAPBEXexcGood2 6 4 2 5" xfId="23978" xr:uid="{00000000-0005-0000-0000-0000B8290000}"/>
    <cellStyle name="SAPBEXexcGood2 6 4 2 6" xfId="29177" xr:uid="{00000000-0005-0000-0000-0000B9290000}"/>
    <cellStyle name="SAPBEXexcGood2 6 4 3" xfId="9828" xr:uid="{00000000-0005-0000-0000-0000BA290000}"/>
    <cellStyle name="SAPBEXexcGood2 6 4 4" xfId="13381" xr:uid="{00000000-0005-0000-0000-0000BB290000}"/>
    <cellStyle name="SAPBEXexcGood2 6 4 5" xfId="18666" xr:uid="{00000000-0005-0000-0000-0000BC290000}"/>
    <cellStyle name="SAPBEXexcGood2 6 4 6" xfId="23977" xr:uid="{00000000-0005-0000-0000-0000BD290000}"/>
    <cellStyle name="SAPBEXexcGood2 6 4 7" xfId="29176" xr:uid="{00000000-0005-0000-0000-0000BE290000}"/>
    <cellStyle name="SAPBEXexcGood2 6 5" xfId="2151" xr:uid="{00000000-0005-0000-0000-0000BF290000}"/>
    <cellStyle name="SAPBEXexcGood2 6 5 2" xfId="9826" xr:uid="{00000000-0005-0000-0000-0000C0290000}"/>
    <cellStyle name="SAPBEXexcGood2 6 5 3" xfId="13383" xr:uid="{00000000-0005-0000-0000-0000C1290000}"/>
    <cellStyle name="SAPBEXexcGood2 6 5 4" xfId="18668" xr:uid="{00000000-0005-0000-0000-0000C2290000}"/>
    <cellStyle name="SAPBEXexcGood2 6 5 5" xfId="23979" xr:uid="{00000000-0005-0000-0000-0000C3290000}"/>
    <cellStyle name="SAPBEXexcGood2 6 5 6" xfId="29178" xr:uid="{00000000-0005-0000-0000-0000C4290000}"/>
    <cellStyle name="SAPBEXexcGood2 6 6" xfId="9835" xr:uid="{00000000-0005-0000-0000-0000C5290000}"/>
    <cellStyle name="SAPBEXexcGood2 6 7" xfId="13374" xr:uid="{00000000-0005-0000-0000-0000C6290000}"/>
    <cellStyle name="SAPBEXexcGood2 6 8" xfId="18659" xr:uid="{00000000-0005-0000-0000-0000C7290000}"/>
    <cellStyle name="SAPBEXexcGood2 6 9" xfId="23970" xr:uid="{00000000-0005-0000-0000-0000C8290000}"/>
    <cellStyle name="SAPBEXexcGood2 7" xfId="2152" xr:uid="{00000000-0005-0000-0000-0000C9290000}"/>
    <cellStyle name="SAPBEXexcGood2 7 2" xfId="2153" xr:uid="{00000000-0005-0000-0000-0000CA290000}"/>
    <cellStyle name="SAPBEXexcGood2 7 2 2" xfId="2154" xr:uid="{00000000-0005-0000-0000-0000CB290000}"/>
    <cellStyle name="SAPBEXexcGood2 7 2 2 2" xfId="9823" xr:uid="{00000000-0005-0000-0000-0000CC290000}"/>
    <cellStyle name="SAPBEXexcGood2 7 2 2 3" xfId="13386" xr:uid="{00000000-0005-0000-0000-0000CD290000}"/>
    <cellStyle name="SAPBEXexcGood2 7 2 2 4" xfId="18671" xr:uid="{00000000-0005-0000-0000-0000CE290000}"/>
    <cellStyle name="SAPBEXexcGood2 7 2 2 5" xfId="23982" xr:uid="{00000000-0005-0000-0000-0000CF290000}"/>
    <cellStyle name="SAPBEXexcGood2 7 2 2 6" xfId="29181" xr:uid="{00000000-0005-0000-0000-0000D0290000}"/>
    <cellStyle name="SAPBEXexcGood2 7 2 3" xfId="9824" xr:uid="{00000000-0005-0000-0000-0000D1290000}"/>
    <cellStyle name="SAPBEXexcGood2 7 2 4" xfId="13385" xr:uid="{00000000-0005-0000-0000-0000D2290000}"/>
    <cellStyle name="SAPBEXexcGood2 7 2 5" xfId="18670" xr:uid="{00000000-0005-0000-0000-0000D3290000}"/>
    <cellStyle name="SAPBEXexcGood2 7 2 6" xfId="23981" xr:uid="{00000000-0005-0000-0000-0000D4290000}"/>
    <cellStyle name="SAPBEXexcGood2 7 2 7" xfId="29180" xr:uid="{00000000-0005-0000-0000-0000D5290000}"/>
    <cellStyle name="SAPBEXexcGood2 7 3" xfId="2155" xr:uid="{00000000-0005-0000-0000-0000D6290000}"/>
    <cellStyle name="SAPBEXexcGood2 7 3 2" xfId="9822" xr:uid="{00000000-0005-0000-0000-0000D7290000}"/>
    <cellStyle name="SAPBEXexcGood2 7 3 3" xfId="13387" xr:uid="{00000000-0005-0000-0000-0000D8290000}"/>
    <cellStyle name="SAPBEXexcGood2 7 3 4" xfId="18672" xr:uid="{00000000-0005-0000-0000-0000D9290000}"/>
    <cellStyle name="SAPBEXexcGood2 7 3 5" xfId="23983" xr:uid="{00000000-0005-0000-0000-0000DA290000}"/>
    <cellStyle name="SAPBEXexcGood2 7 3 6" xfId="29182" xr:uid="{00000000-0005-0000-0000-0000DB290000}"/>
    <cellStyle name="SAPBEXexcGood2 7 4" xfId="9825" xr:uid="{00000000-0005-0000-0000-0000DC290000}"/>
    <cellStyle name="SAPBEXexcGood2 7 5" xfId="13384" xr:uid="{00000000-0005-0000-0000-0000DD290000}"/>
    <cellStyle name="SAPBEXexcGood2 7 6" xfId="18669" xr:uid="{00000000-0005-0000-0000-0000DE290000}"/>
    <cellStyle name="SAPBEXexcGood2 7 7" xfId="23980" xr:uid="{00000000-0005-0000-0000-0000DF290000}"/>
    <cellStyle name="SAPBEXexcGood2 7 8" xfId="29179" xr:uid="{00000000-0005-0000-0000-0000E0290000}"/>
    <cellStyle name="SAPBEXexcGood2 8" xfId="2156" xr:uid="{00000000-0005-0000-0000-0000E1290000}"/>
    <cellStyle name="SAPBEXexcGood2 8 2" xfId="2157" xr:uid="{00000000-0005-0000-0000-0000E2290000}"/>
    <cellStyle name="SAPBEXexcGood2 8 2 2" xfId="9820" xr:uid="{00000000-0005-0000-0000-0000E3290000}"/>
    <cellStyle name="SAPBEXexcGood2 8 2 3" xfId="13389" xr:uid="{00000000-0005-0000-0000-0000E4290000}"/>
    <cellStyle name="SAPBEXexcGood2 8 2 4" xfId="18674" xr:uid="{00000000-0005-0000-0000-0000E5290000}"/>
    <cellStyle name="SAPBEXexcGood2 8 2 5" xfId="23985" xr:uid="{00000000-0005-0000-0000-0000E6290000}"/>
    <cellStyle name="SAPBEXexcGood2 8 2 6" xfId="29184" xr:uid="{00000000-0005-0000-0000-0000E7290000}"/>
    <cellStyle name="SAPBEXexcGood2 8 3" xfId="9821" xr:uid="{00000000-0005-0000-0000-0000E8290000}"/>
    <cellStyle name="SAPBEXexcGood2 8 4" xfId="13388" xr:uid="{00000000-0005-0000-0000-0000E9290000}"/>
    <cellStyle name="SAPBEXexcGood2 8 5" xfId="18673" xr:uid="{00000000-0005-0000-0000-0000EA290000}"/>
    <cellStyle name="SAPBEXexcGood2 8 6" xfId="23984" xr:uid="{00000000-0005-0000-0000-0000EB290000}"/>
    <cellStyle name="SAPBEXexcGood2 8 7" xfId="29183" xr:uid="{00000000-0005-0000-0000-0000EC290000}"/>
    <cellStyle name="SAPBEXexcGood2 9" xfId="11715" xr:uid="{00000000-0005-0000-0000-0000ED290000}"/>
    <cellStyle name="SAPBEXexcGood3" xfId="93" xr:uid="{00000000-0005-0000-0000-0000EE290000}"/>
    <cellStyle name="SAPBEXexcGood3 10" xfId="6304" xr:uid="{00000000-0005-0000-0000-0000EF290000}"/>
    <cellStyle name="SAPBEXexcGood3 11" xfId="17071" xr:uid="{00000000-0005-0000-0000-0000F0290000}"/>
    <cellStyle name="SAPBEXexcGood3 12" xfId="22352" xr:uid="{00000000-0005-0000-0000-0000F1290000}"/>
    <cellStyle name="SAPBEXexcGood3 13" xfId="27663" xr:uid="{00000000-0005-0000-0000-0000F2290000}"/>
    <cellStyle name="SAPBEXexcGood3 2" xfId="2158" xr:uid="{00000000-0005-0000-0000-0000F3290000}"/>
    <cellStyle name="SAPBEXexcGood3 2 10" xfId="29185" xr:uid="{00000000-0005-0000-0000-0000F4290000}"/>
    <cellStyle name="SAPBEXexcGood3 2 2" xfId="2159" xr:uid="{00000000-0005-0000-0000-0000F5290000}"/>
    <cellStyle name="SAPBEXexcGood3 2 2 2" xfId="2160" xr:uid="{00000000-0005-0000-0000-0000F6290000}"/>
    <cellStyle name="SAPBEXexcGood3 2 2 2 10" xfId="29187" xr:uid="{00000000-0005-0000-0000-0000F7290000}"/>
    <cellStyle name="SAPBEXexcGood3 2 2 2 2" xfId="2161" xr:uid="{00000000-0005-0000-0000-0000F8290000}"/>
    <cellStyle name="SAPBEXexcGood3 2 2 2 2 2" xfId="2162" xr:uid="{00000000-0005-0000-0000-0000F9290000}"/>
    <cellStyle name="SAPBEXexcGood3 2 2 2 2 2 2" xfId="2163" xr:uid="{00000000-0005-0000-0000-0000FA290000}"/>
    <cellStyle name="SAPBEXexcGood3 2 2 2 2 2 2 2" xfId="9814" xr:uid="{00000000-0005-0000-0000-0000FB290000}"/>
    <cellStyle name="SAPBEXexcGood3 2 2 2 2 2 2 3" xfId="13395" xr:uid="{00000000-0005-0000-0000-0000FC290000}"/>
    <cellStyle name="SAPBEXexcGood3 2 2 2 2 2 2 4" xfId="18680" xr:uid="{00000000-0005-0000-0000-0000FD290000}"/>
    <cellStyle name="SAPBEXexcGood3 2 2 2 2 2 2 5" xfId="23991" xr:uid="{00000000-0005-0000-0000-0000FE290000}"/>
    <cellStyle name="SAPBEXexcGood3 2 2 2 2 2 2 6" xfId="29190" xr:uid="{00000000-0005-0000-0000-0000FF290000}"/>
    <cellStyle name="SAPBEXexcGood3 2 2 2 2 2 3" xfId="9815" xr:uid="{00000000-0005-0000-0000-0000002A0000}"/>
    <cellStyle name="SAPBEXexcGood3 2 2 2 2 2 4" xfId="13394" xr:uid="{00000000-0005-0000-0000-0000012A0000}"/>
    <cellStyle name="SAPBEXexcGood3 2 2 2 2 2 5" xfId="18679" xr:uid="{00000000-0005-0000-0000-0000022A0000}"/>
    <cellStyle name="SAPBEXexcGood3 2 2 2 2 2 6" xfId="23990" xr:uid="{00000000-0005-0000-0000-0000032A0000}"/>
    <cellStyle name="SAPBEXexcGood3 2 2 2 2 2 7" xfId="29189" xr:uid="{00000000-0005-0000-0000-0000042A0000}"/>
    <cellStyle name="SAPBEXexcGood3 2 2 2 2 3" xfId="2164" xr:uid="{00000000-0005-0000-0000-0000052A0000}"/>
    <cellStyle name="SAPBEXexcGood3 2 2 2 2 3 2" xfId="9813" xr:uid="{00000000-0005-0000-0000-0000062A0000}"/>
    <cellStyle name="SAPBEXexcGood3 2 2 2 2 3 3" xfId="13396" xr:uid="{00000000-0005-0000-0000-0000072A0000}"/>
    <cellStyle name="SAPBEXexcGood3 2 2 2 2 3 4" xfId="18681" xr:uid="{00000000-0005-0000-0000-0000082A0000}"/>
    <cellStyle name="SAPBEXexcGood3 2 2 2 2 3 5" xfId="23992" xr:uid="{00000000-0005-0000-0000-0000092A0000}"/>
    <cellStyle name="SAPBEXexcGood3 2 2 2 2 3 6" xfId="29191" xr:uid="{00000000-0005-0000-0000-00000A2A0000}"/>
    <cellStyle name="SAPBEXexcGood3 2 2 2 2 4" xfId="9816" xr:uid="{00000000-0005-0000-0000-00000B2A0000}"/>
    <cellStyle name="SAPBEXexcGood3 2 2 2 2 5" xfId="13393" xr:uid="{00000000-0005-0000-0000-00000C2A0000}"/>
    <cellStyle name="SAPBEXexcGood3 2 2 2 2 6" xfId="18678" xr:uid="{00000000-0005-0000-0000-00000D2A0000}"/>
    <cellStyle name="SAPBEXexcGood3 2 2 2 2 7" xfId="23989" xr:uid="{00000000-0005-0000-0000-00000E2A0000}"/>
    <cellStyle name="SAPBEXexcGood3 2 2 2 2 8" xfId="29188" xr:uid="{00000000-0005-0000-0000-00000F2A0000}"/>
    <cellStyle name="SAPBEXexcGood3 2 2 2 3" xfId="2165" xr:uid="{00000000-0005-0000-0000-0000102A0000}"/>
    <cellStyle name="SAPBEXexcGood3 2 2 2 3 2" xfId="2166" xr:uid="{00000000-0005-0000-0000-0000112A0000}"/>
    <cellStyle name="SAPBEXexcGood3 2 2 2 3 2 2" xfId="2167" xr:uid="{00000000-0005-0000-0000-0000122A0000}"/>
    <cellStyle name="SAPBEXexcGood3 2 2 2 3 2 2 2" xfId="9810" xr:uid="{00000000-0005-0000-0000-0000132A0000}"/>
    <cellStyle name="SAPBEXexcGood3 2 2 2 3 2 2 3" xfId="13399" xr:uid="{00000000-0005-0000-0000-0000142A0000}"/>
    <cellStyle name="SAPBEXexcGood3 2 2 2 3 2 2 4" xfId="18684" xr:uid="{00000000-0005-0000-0000-0000152A0000}"/>
    <cellStyle name="SAPBEXexcGood3 2 2 2 3 2 2 5" xfId="23995" xr:uid="{00000000-0005-0000-0000-0000162A0000}"/>
    <cellStyle name="SAPBEXexcGood3 2 2 2 3 2 2 6" xfId="29194" xr:uid="{00000000-0005-0000-0000-0000172A0000}"/>
    <cellStyle name="SAPBEXexcGood3 2 2 2 3 2 3" xfId="9811" xr:uid="{00000000-0005-0000-0000-0000182A0000}"/>
    <cellStyle name="SAPBEXexcGood3 2 2 2 3 2 4" xfId="13398" xr:uid="{00000000-0005-0000-0000-0000192A0000}"/>
    <cellStyle name="SAPBEXexcGood3 2 2 2 3 2 5" xfId="18683" xr:uid="{00000000-0005-0000-0000-00001A2A0000}"/>
    <cellStyle name="SAPBEXexcGood3 2 2 2 3 2 6" xfId="23994" xr:uid="{00000000-0005-0000-0000-00001B2A0000}"/>
    <cellStyle name="SAPBEXexcGood3 2 2 2 3 2 7" xfId="29193" xr:uid="{00000000-0005-0000-0000-00001C2A0000}"/>
    <cellStyle name="SAPBEXexcGood3 2 2 2 3 3" xfId="2168" xr:uid="{00000000-0005-0000-0000-00001D2A0000}"/>
    <cellStyle name="SAPBEXexcGood3 2 2 2 3 3 2" xfId="9809" xr:uid="{00000000-0005-0000-0000-00001E2A0000}"/>
    <cellStyle name="SAPBEXexcGood3 2 2 2 3 3 3" xfId="13400" xr:uid="{00000000-0005-0000-0000-00001F2A0000}"/>
    <cellStyle name="SAPBEXexcGood3 2 2 2 3 3 4" xfId="18685" xr:uid="{00000000-0005-0000-0000-0000202A0000}"/>
    <cellStyle name="SAPBEXexcGood3 2 2 2 3 3 5" xfId="23996" xr:uid="{00000000-0005-0000-0000-0000212A0000}"/>
    <cellStyle name="SAPBEXexcGood3 2 2 2 3 3 6" xfId="29195" xr:uid="{00000000-0005-0000-0000-0000222A0000}"/>
    <cellStyle name="SAPBEXexcGood3 2 2 2 3 4" xfId="9812" xr:uid="{00000000-0005-0000-0000-0000232A0000}"/>
    <cellStyle name="SAPBEXexcGood3 2 2 2 3 5" xfId="13397" xr:uid="{00000000-0005-0000-0000-0000242A0000}"/>
    <cellStyle name="SAPBEXexcGood3 2 2 2 3 6" xfId="18682" xr:uid="{00000000-0005-0000-0000-0000252A0000}"/>
    <cellStyle name="SAPBEXexcGood3 2 2 2 3 7" xfId="23993" xr:uid="{00000000-0005-0000-0000-0000262A0000}"/>
    <cellStyle name="SAPBEXexcGood3 2 2 2 3 8" xfId="29192" xr:uid="{00000000-0005-0000-0000-0000272A0000}"/>
    <cellStyle name="SAPBEXexcGood3 2 2 2 4" xfId="2169" xr:uid="{00000000-0005-0000-0000-0000282A0000}"/>
    <cellStyle name="SAPBEXexcGood3 2 2 2 4 2" xfId="2170" xr:uid="{00000000-0005-0000-0000-0000292A0000}"/>
    <cellStyle name="SAPBEXexcGood3 2 2 2 4 2 2" xfId="9807" xr:uid="{00000000-0005-0000-0000-00002A2A0000}"/>
    <cellStyle name="SAPBEXexcGood3 2 2 2 4 2 3" xfId="13402" xr:uid="{00000000-0005-0000-0000-00002B2A0000}"/>
    <cellStyle name="SAPBEXexcGood3 2 2 2 4 2 4" xfId="18687" xr:uid="{00000000-0005-0000-0000-00002C2A0000}"/>
    <cellStyle name="SAPBEXexcGood3 2 2 2 4 2 5" xfId="23998" xr:uid="{00000000-0005-0000-0000-00002D2A0000}"/>
    <cellStyle name="SAPBEXexcGood3 2 2 2 4 2 6" xfId="29197" xr:uid="{00000000-0005-0000-0000-00002E2A0000}"/>
    <cellStyle name="SAPBEXexcGood3 2 2 2 4 3" xfId="9808" xr:uid="{00000000-0005-0000-0000-00002F2A0000}"/>
    <cellStyle name="SAPBEXexcGood3 2 2 2 4 4" xfId="13401" xr:uid="{00000000-0005-0000-0000-0000302A0000}"/>
    <cellStyle name="SAPBEXexcGood3 2 2 2 4 5" xfId="18686" xr:uid="{00000000-0005-0000-0000-0000312A0000}"/>
    <cellStyle name="SAPBEXexcGood3 2 2 2 4 6" xfId="23997" xr:uid="{00000000-0005-0000-0000-0000322A0000}"/>
    <cellStyle name="SAPBEXexcGood3 2 2 2 4 7" xfId="29196" xr:uid="{00000000-0005-0000-0000-0000332A0000}"/>
    <cellStyle name="SAPBEXexcGood3 2 2 2 5" xfId="2171" xr:uid="{00000000-0005-0000-0000-0000342A0000}"/>
    <cellStyle name="SAPBEXexcGood3 2 2 2 5 2" xfId="9806" xr:uid="{00000000-0005-0000-0000-0000352A0000}"/>
    <cellStyle name="SAPBEXexcGood3 2 2 2 5 3" xfId="13403" xr:uid="{00000000-0005-0000-0000-0000362A0000}"/>
    <cellStyle name="SAPBEXexcGood3 2 2 2 5 4" xfId="18688" xr:uid="{00000000-0005-0000-0000-0000372A0000}"/>
    <cellStyle name="SAPBEXexcGood3 2 2 2 5 5" xfId="23999" xr:uid="{00000000-0005-0000-0000-0000382A0000}"/>
    <cellStyle name="SAPBEXexcGood3 2 2 2 5 6" xfId="29198" xr:uid="{00000000-0005-0000-0000-0000392A0000}"/>
    <cellStyle name="SAPBEXexcGood3 2 2 2 6" xfId="9817" xr:uid="{00000000-0005-0000-0000-00003A2A0000}"/>
    <cellStyle name="SAPBEXexcGood3 2 2 2 7" xfId="13392" xr:uid="{00000000-0005-0000-0000-00003B2A0000}"/>
    <cellStyle name="SAPBEXexcGood3 2 2 2 8" xfId="18677" xr:uid="{00000000-0005-0000-0000-00003C2A0000}"/>
    <cellStyle name="SAPBEXexcGood3 2 2 2 9" xfId="23988" xr:uid="{00000000-0005-0000-0000-00003D2A0000}"/>
    <cellStyle name="SAPBEXexcGood3 2 2 3" xfId="2172" xr:uid="{00000000-0005-0000-0000-00003E2A0000}"/>
    <cellStyle name="SAPBEXexcGood3 2 2 3 2" xfId="2173" xr:uid="{00000000-0005-0000-0000-00003F2A0000}"/>
    <cellStyle name="SAPBEXexcGood3 2 2 3 2 2" xfId="2174" xr:uid="{00000000-0005-0000-0000-0000402A0000}"/>
    <cellStyle name="SAPBEXexcGood3 2 2 3 2 2 2" xfId="9803" xr:uid="{00000000-0005-0000-0000-0000412A0000}"/>
    <cellStyle name="SAPBEXexcGood3 2 2 3 2 2 3" xfId="13406" xr:uid="{00000000-0005-0000-0000-0000422A0000}"/>
    <cellStyle name="SAPBEXexcGood3 2 2 3 2 2 4" xfId="18691" xr:uid="{00000000-0005-0000-0000-0000432A0000}"/>
    <cellStyle name="SAPBEXexcGood3 2 2 3 2 2 5" xfId="24002" xr:uid="{00000000-0005-0000-0000-0000442A0000}"/>
    <cellStyle name="SAPBEXexcGood3 2 2 3 2 2 6" xfId="29201" xr:uid="{00000000-0005-0000-0000-0000452A0000}"/>
    <cellStyle name="SAPBEXexcGood3 2 2 3 2 3" xfId="9804" xr:uid="{00000000-0005-0000-0000-0000462A0000}"/>
    <cellStyle name="SAPBEXexcGood3 2 2 3 2 4" xfId="13405" xr:uid="{00000000-0005-0000-0000-0000472A0000}"/>
    <cellStyle name="SAPBEXexcGood3 2 2 3 2 5" xfId="18690" xr:uid="{00000000-0005-0000-0000-0000482A0000}"/>
    <cellStyle name="SAPBEXexcGood3 2 2 3 2 6" xfId="24001" xr:uid="{00000000-0005-0000-0000-0000492A0000}"/>
    <cellStyle name="SAPBEXexcGood3 2 2 3 2 7" xfId="29200" xr:uid="{00000000-0005-0000-0000-00004A2A0000}"/>
    <cellStyle name="SAPBEXexcGood3 2 2 3 3" xfId="2175" xr:uid="{00000000-0005-0000-0000-00004B2A0000}"/>
    <cellStyle name="SAPBEXexcGood3 2 2 3 3 2" xfId="9802" xr:uid="{00000000-0005-0000-0000-00004C2A0000}"/>
    <cellStyle name="SAPBEXexcGood3 2 2 3 3 3" xfId="13407" xr:uid="{00000000-0005-0000-0000-00004D2A0000}"/>
    <cellStyle name="SAPBEXexcGood3 2 2 3 3 4" xfId="18692" xr:uid="{00000000-0005-0000-0000-00004E2A0000}"/>
    <cellStyle name="SAPBEXexcGood3 2 2 3 3 5" xfId="24003" xr:uid="{00000000-0005-0000-0000-00004F2A0000}"/>
    <cellStyle name="SAPBEXexcGood3 2 2 3 3 6" xfId="29202" xr:uid="{00000000-0005-0000-0000-0000502A0000}"/>
    <cellStyle name="SAPBEXexcGood3 2 2 3 4" xfId="9805" xr:uid="{00000000-0005-0000-0000-0000512A0000}"/>
    <cellStyle name="SAPBEXexcGood3 2 2 3 5" xfId="13404" xr:uid="{00000000-0005-0000-0000-0000522A0000}"/>
    <cellStyle name="SAPBEXexcGood3 2 2 3 6" xfId="18689" xr:uid="{00000000-0005-0000-0000-0000532A0000}"/>
    <cellStyle name="SAPBEXexcGood3 2 2 3 7" xfId="24000" xr:uid="{00000000-0005-0000-0000-0000542A0000}"/>
    <cellStyle name="SAPBEXexcGood3 2 2 3 8" xfId="29199" xr:uid="{00000000-0005-0000-0000-0000552A0000}"/>
    <cellStyle name="SAPBEXexcGood3 2 2 4" xfId="9818" xr:uid="{00000000-0005-0000-0000-0000562A0000}"/>
    <cellStyle name="SAPBEXexcGood3 2 2 5" xfId="13391" xr:uid="{00000000-0005-0000-0000-0000572A0000}"/>
    <cellStyle name="SAPBEXexcGood3 2 2 6" xfId="18676" xr:uid="{00000000-0005-0000-0000-0000582A0000}"/>
    <cellStyle name="SAPBEXexcGood3 2 2 7" xfId="23987" xr:uid="{00000000-0005-0000-0000-0000592A0000}"/>
    <cellStyle name="SAPBEXexcGood3 2 2 8" xfId="29186" xr:uid="{00000000-0005-0000-0000-00005A2A0000}"/>
    <cellStyle name="SAPBEXexcGood3 2 3" xfId="2176" xr:uid="{00000000-0005-0000-0000-00005B2A0000}"/>
    <cellStyle name="SAPBEXexcGood3 2 3 10" xfId="29203" xr:uid="{00000000-0005-0000-0000-00005C2A0000}"/>
    <cellStyle name="SAPBEXexcGood3 2 3 2" xfId="2177" xr:uid="{00000000-0005-0000-0000-00005D2A0000}"/>
    <cellStyle name="SAPBEXexcGood3 2 3 2 2" xfId="2178" xr:uid="{00000000-0005-0000-0000-00005E2A0000}"/>
    <cellStyle name="SAPBEXexcGood3 2 3 2 2 2" xfId="2179" xr:uid="{00000000-0005-0000-0000-00005F2A0000}"/>
    <cellStyle name="SAPBEXexcGood3 2 3 2 2 2 2" xfId="9798" xr:uid="{00000000-0005-0000-0000-0000602A0000}"/>
    <cellStyle name="SAPBEXexcGood3 2 3 2 2 2 3" xfId="13411" xr:uid="{00000000-0005-0000-0000-0000612A0000}"/>
    <cellStyle name="SAPBEXexcGood3 2 3 2 2 2 4" xfId="18696" xr:uid="{00000000-0005-0000-0000-0000622A0000}"/>
    <cellStyle name="SAPBEXexcGood3 2 3 2 2 2 5" xfId="24007" xr:uid="{00000000-0005-0000-0000-0000632A0000}"/>
    <cellStyle name="SAPBEXexcGood3 2 3 2 2 2 6" xfId="29206" xr:uid="{00000000-0005-0000-0000-0000642A0000}"/>
    <cellStyle name="SAPBEXexcGood3 2 3 2 2 3" xfId="9799" xr:uid="{00000000-0005-0000-0000-0000652A0000}"/>
    <cellStyle name="SAPBEXexcGood3 2 3 2 2 4" xfId="13410" xr:uid="{00000000-0005-0000-0000-0000662A0000}"/>
    <cellStyle name="SAPBEXexcGood3 2 3 2 2 5" xfId="18695" xr:uid="{00000000-0005-0000-0000-0000672A0000}"/>
    <cellStyle name="SAPBEXexcGood3 2 3 2 2 6" xfId="24006" xr:uid="{00000000-0005-0000-0000-0000682A0000}"/>
    <cellStyle name="SAPBEXexcGood3 2 3 2 2 7" xfId="29205" xr:uid="{00000000-0005-0000-0000-0000692A0000}"/>
    <cellStyle name="SAPBEXexcGood3 2 3 2 3" xfId="2180" xr:uid="{00000000-0005-0000-0000-00006A2A0000}"/>
    <cellStyle name="SAPBEXexcGood3 2 3 2 3 2" xfId="9797" xr:uid="{00000000-0005-0000-0000-00006B2A0000}"/>
    <cellStyle name="SAPBEXexcGood3 2 3 2 3 3" xfId="13412" xr:uid="{00000000-0005-0000-0000-00006C2A0000}"/>
    <cellStyle name="SAPBEXexcGood3 2 3 2 3 4" xfId="18697" xr:uid="{00000000-0005-0000-0000-00006D2A0000}"/>
    <cellStyle name="SAPBEXexcGood3 2 3 2 3 5" xfId="24008" xr:uid="{00000000-0005-0000-0000-00006E2A0000}"/>
    <cellStyle name="SAPBEXexcGood3 2 3 2 3 6" xfId="29207" xr:uid="{00000000-0005-0000-0000-00006F2A0000}"/>
    <cellStyle name="SAPBEXexcGood3 2 3 2 4" xfId="9800" xr:uid="{00000000-0005-0000-0000-0000702A0000}"/>
    <cellStyle name="SAPBEXexcGood3 2 3 2 5" xfId="13409" xr:uid="{00000000-0005-0000-0000-0000712A0000}"/>
    <cellStyle name="SAPBEXexcGood3 2 3 2 6" xfId="18694" xr:uid="{00000000-0005-0000-0000-0000722A0000}"/>
    <cellStyle name="SAPBEXexcGood3 2 3 2 7" xfId="24005" xr:uid="{00000000-0005-0000-0000-0000732A0000}"/>
    <cellStyle name="SAPBEXexcGood3 2 3 2 8" xfId="29204" xr:uid="{00000000-0005-0000-0000-0000742A0000}"/>
    <cellStyle name="SAPBEXexcGood3 2 3 3" xfId="2181" xr:uid="{00000000-0005-0000-0000-0000752A0000}"/>
    <cellStyle name="SAPBEXexcGood3 2 3 3 2" xfId="2182" xr:uid="{00000000-0005-0000-0000-0000762A0000}"/>
    <cellStyle name="SAPBEXexcGood3 2 3 3 2 2" xfId="2183" xr:uid="{00000000-0005-0000-0000-0000772A0000}"/>
    <cellStyle name="SAPBEXexcGood3 2 3 3 2 2 2" xfId="9794" xr:uid="{00000000-0005-0000-0000-0000782A0000}"/>
    <cellStyle name="SAPBEXexcGood3 2 3 3 2 2 3" xfId="13415" xr:uid="{00000000-0005-0000-0000-0000792A0000}"/>
    <cellStyle name="SAPBEXexcGood3 2 3 3 2 2 4" xfId="18700" xr:uid="{00000000-0005-0000-0000-00007A2A0000}"/>
    <cellStyle name="SAPBEXexcGood3 2 3 3 2 2 5" xfId="24011" xr:uid="{00000000-0005-0000-0000-00007B2A0000}"/>
    <cellStyle name="SAPBEXexcGood3 2 3 3 2 2 6" xfId="29210" xr:uid="{00000000-0005-0000-0000-00007C2A0000}"/>
    <cellStyle name="SAPBEXexcGood3 2 3 3 2 3" xfId="9795" xr:uid="{00000000-0005-0000-0000-00007D2A0000}"/>
    <cellStyle name="SAPBEXexcGood3 2 3 3 2 4" xfId="13414" xr:uid="{00000000-0005-0000-0000-00007E2A0000}"/>
    <cellStyle name="SAPBEXexcGood3 2 3 3 2 5" xfId="18699" xr:uid="{00000000-0005-0000-0000-00007F2A0000}"/>
    <cellStyle name="SAPBEXexcGood3 2 3 3 2 6" xfId="24010" xr:uid="{00000000-0005-0000-0000-0000802A0000}"/>
    <cellStyle name="SAPBEXexcGood3 2 3 3 2 7" xfId="29209" xr:uid="{00000000-0005-0000-0000-0000812A0000}"/>
    <cellStyle name="SAPBEXexcGood3 2 3 3 3" xfId="2184" xr:uid="{00000000-0005-0000-0000-0000822A0000}"/>
    <cellStyle name="SAPBEXexcGood3 2 3 3 3 2" xfId="9793" xr:uid="{00000000-0005-0000-0000-0000832A0000}"/>
    <cellStyle name="SAPBEXexcGood3 2 3 3 3 3" xfId="13416" xr:uid="{00000000-0005-0000-0000-0000842A0000}"/>
    <cellStyle name="SAPBEXexcGood3 2 3 3 3 4" xfId="18701" xr:uid="{00000000-0005-0000-0000-0000852A0000}"/>
    <cellStyle name="SAPBEXexcGood3 2 3 3 3 5" xfId="24012" xr:uid="{00000000-0005-0000-0000-0000862A0000}"/>
    <cellStyle name="SAPBEXexcGood3 2 3 3 3 6" xfId="29211" xr:uid="{00000000-0005-0000-0000-0000872A0000}"/>
    <cellStyle name="SAPBEXexcGood3 2 3 3 4" xfId="9796" xr:uid="{00000000-0005-0000-0000-0000882A0000}"/>
    <cellStyle name="SAPBEXexcGood3 2 3 3 5" xfId="13413" xr:uid="{00000000-0005-0000-0000-0000892A0000}"/>
    <cellStyle name="SAPBEXexcGood3 2 3 3 6" xfId="18698" xr:uid="{00000000-0005-0000-0000-00008A2A0000}"/>
    <cellStyle name="SAPBEXexcGood3 2 3 3 7" xfId="24009" xr:uid="{00000000-0005-0000-0000-00008B2A0000}"/>
    <cellStyle name="SAPBEXexcGood3 2 3 3 8" xfId="29208" xr:uid="{00000000-0005-0000-0000-00008C2A0000}"/>
    <cellStyle name="SAPBEXexcGood3 2 3 4" xfId="2185" xr:uid="{00000000-0005-0000-0000-00008D2A0000}"/>
    <cellStyle name="SAPBEXexcGood3 2 3 4 2" xfId="2186" xr:uid="{00000000-0005-0000-0000-00008E2A0000}"/>
    <cellStyle name="SAPBEXexcGood3 2 3 4 2 2" xfId="9791" xr:uid="{00000000-0005-0000-0000-00008F2A0000}"/>
    <cellStyle name="SAPBEXexcGood3 2 3 4 2 3" xfId="13418" xr:uid="{00000000-0005-0000-0000-0000902A0000}"/>
    <cellStyle name="SAPBEXexcGood3 2 3 4 2 4" xfId="18703" xr:uid="{00000000-0005-0000-0000-0000912A0000}"/>
    <cellStyle name="SAPBEXexcGood3 2 3 4 2 5" xfId="24014" xr:uid="{00000000-0005-0000-0000-0000922A0000}"/>
    <cellStyle name="SAPBEXexcGood3 2 3 4 2 6" xfId="29213" xr:uid="{00000000-0005-0000-0000-0000932A0000}"/>
    <cellStyle name="SAPBEXexcGood3 2 3 4 3" xfId="9792" xr:uid="{00000000-0005-0000-0000-0000942A0000}"/>
    <cellStyle name="SAPBEXexcGood3 2 3 4 4" xfId="13417" xr:uid="{00000000-0005-0000-0000-0000952A0000}"/>
    <cellStyle name="SAPBEXexcGood3 2 3 4 5" xfId="18702" xr:uid="{00000000-0005-0000-0000-0000962A0000}"/>
    <cellStyle name="SAPBEXexcGood3 2 3 4 6" xfId="24013" xr:uid="{00000000-0005-0000-0000-0000972A0000}"/>
    <cellStyle name="SAPBEXexcGood3 2 3 4 7" xfId="29212" xr:uid="{00000000-0005-0000-0000-0000982A0000}"/>
    <cellStyle name="SAPBEXexcGood3 2 3 5" xfId="2187" xr:uid="{00000000-0005-0000-0000-0000992A0000}"/>
    <cellStyle name="SAPBEXexcGood3 2 3 5 2" xfId="9790" xr:uid="{00000000-0005-0000-0000-00009A2A0000}"/>
    <cellStyle name="SAPBEXexcGood3 2 3 5 3" xfId="13419" xr:uid="{00000000-0005-0000-0000-00009B2A0000}"/>
    <cellStyle name="SAPBEXexcGood3 2 3 5 4" xfId="18704" xr:uid="{00000000-0005-0000-0000-00009C2A0000}"/>
    <cellStyle name="SAPBEXexcGood3 2 3 5 5" xfId="24015" xr:uid="{00000000-0005-0000-0000-00009D2A0000}"/>
    <cellStyle name="SAPBEXexcGood3 2 3 5 6" xfId="29214" xr:uid="{00000000-0005-0000-0000-00009E2A0000}"/>
    <cellStyle name="SAPBEXexcGood3 2 3 6" xfId="9801" xr:uid="{00000000-0005-0000-0000-00009F2A0000}"/>
    <cellStyle name="SAPBEXexcGood3 2 3 7" xfId="13408" xr:uid="{00000000-0005-0000-0000-0000A02A0000}"/>
    <cellStyle name="SAPBEXexcGood3 2 3 8" xfId="18693" xr:uid="{00000000-0005-0000-0000-0000A12A0000}"/>
    <cellStyle name="SAPBEXexcGood3 2 3 9" xfId="24004" xr:uid="{00000000-0005-0000-0000-0000A22A0000}"/>
    <cellStyle name="SAPBEXexcGood3 2 4" xfId="2188" xr:uid="{00000000-0005-0000-0000-0000A32A0000}"/>
    <cellStyle name="SAPBEXexcGood3 2 4 2" xfId="2189" xr:uid="{00000000-0005-0000-0000-0000A42A0000}"/>
    <cellStyle name="SAPBEXexcGood3 2 4 2 2" xfId="2190" xr:uid="{00000000-0005-0000-0000-0000A52A0000}"/>
    <cellStyle name="SAPBEXexcGood3 2 4 2 2 2" xfId="9787" xr:uid="{00000000-0005-0000-0000-0000A62A0000}"/>
    <cellStyle name="SAPBEXexcGood3 2 4 2 2 3" xfId="13422" xr:uid="{00000000-0005-0000-0000-0000A72A0000}"/>
    <cellStyle name="SAPBEXexcGood3 2 4 2 2 4" xfId="18707" xr:uid="{00000000-0005-0000-0000-0000A82A0000}"/>
    <cellStyle name="SAPBEXexcGood3 2 4 2 2 5" xfId="24018" xr:uid="{00000000-0005-0000-0000-0000A92A0000}"/>
    <cellStyle name="SAPBEXexcGood3 2 4 2 2 6" xfId="29217" xr:uid="{00000000-0005-0000-0000-0000AA2A0000}"/>
    <cellStyle name="SAPBEXexcGood3 2 4 2 3" xfId="9788" xr:uid="{00000000-0005-0000-0000-0000AB2A0000}"/>
    <cellStyle name="SAPBEXexcGood3 2 4 2 4" xfId="13421" xr:uid="{00000000-0005-0000-0000-0000AC2A0000}"/>
    <cellStyle name="SAPBEXexcGood3 2 4 2 5" xfId="18706" xr:uid="{00000000-0005-0000-0000-0000AD2A0000}"/>
    <cellStyle name="SAPBEXexcGood3 2 4 2 6" xfId="24017" xr:uid="{00000000-0005-0000-0000-0000AE2A0000}"/>
    <cellStyle name="SAPBEXexcGood3 2 4 2 7" xfId="29216" xr:uid="{00000000-0005-0000-0000-0000AF2A0000}"/>
    <cellStyle name="SAPBEXexcGood3 2 4 3" xfId="2191" xr:uid="{00000000-0005-0000-0000-0000B02A0000}"/>
    <cellStyle name="SAPBEXexcGood3 2 4 3 2" xfId="9786" xr:uid="{00000000-0005-0000-0000-0000B12A0000}"/>
    <cellStyle name="SAPBEXexcGood3 2 4 3 3" xfId="13423" xr:uid="{00000000-0005-0000-0000-0000B22A0000}"/>
    <cellStyle name="SAPBEXexcGood3 2 4 3 4" xfId="18708" xr:uid="{00000000-0005-0000-0000-0000B32A0000}"/>
    <cellStyle name="SAPBEXexcGood3 2 4 3 5" xfId="24019" xr:uid="{00000000-0005-0000-0000-0000B42A0000}"/>
    <cellStyle name="SAPBEXexcGood3 2 4 3 6" xfId="29218" xr:uid="{00000000-0005-0000-0000-0000B52A0000}"/>
    <cellStyle name="SAPBEXexcGood3 2 4 4" xfId="9789" xr:uid="{00000000-0005-0000-0000-0000B62A0000}"/>
    <cellStyle name="SAPBEXexcGood3 2 4 5" xfId="13420" xr:uid="{00000000-0005-0000-0000-0000B72A0000}"/>
    <cellStyle name="SAPBEXexcGood3 2 4 6" xfId="18705" xr:uid="{00000000-0005-0000-0000-0000B82A0000}"/>
    <cellStyle name="SAPBEXexcGood3 2 4 7" xfId="24016" xr:uid="{00000000-0005-0000-0000-0000B92A0000}"/>
    <cellStyle name="SAPBEXexcGood3 2 4 8" xfId="29215" xr:uid="{00000000-0005-0000-0000-0000BA2A0000}"/>
    <cellStyle name="SAPBEXexcGood3 2 5" xfId="2192" xr:uid="{00000000-0005-0000-0000-0000BB2A0000}"/>
    <cellStyle name="SAPBEXexcGood3 2 5 2" xfId="2193" xr:uid="{00000000-0005-0000-0000-0000BC2A0000}"/>
    <cellStyle name="SAPBEXexcGood3 2 5 2 2" xfId="9784" xr:uid="{00000000-0005-0000-0000-0000BD2A0000}"/>
    <cellStyle name="SAPBEXexcGood3 2 5 2 3" xfId="13425" xr:uid="{00000000-0005-0000-0000-0000BE2A0000}"/>
    <cellStyle name="SAPBEXexcGood3 2 5 2 4" xfId="18710" xr:uid="{00000000-0005-0000-0000-0000BF2A0000}"/>
    <cellStyle name="SAPBEXexcGood3 2 5 2 5" xfId="24021" xr:uid="{00000000-0005-0000-0000-0000C02A0000}"/>
    <cellStyle name="SAPBEXexcGood3 2 5 2 6" xfId="29220" xr:uid="{00000000-0005-0000-0000-0000C12A0000}"/>
    <cellStyle name="SAPBEXexcGood3 2 5 3" xfId="9785" xr:uid="{00000000-0005-0000-0000-0000C22A0000}"/>
    <cellStyle name="SAPBEXexcGood3 2 5 4" xfId="13424" xr:uid="{00000000-0005-0000-0000-0000C32A0000}"/>
    <cellStyle name="SAPBEXexcGood3 2 5 5" xfId="18709" xr:uid="{00000000-0005-0000-0000-0000C42A0000}"/>
    <cellStyle name="SAPBEXexcGood3 2 5 6" xfId="24020" xr:uid="{00000000-0005-0000-0000-0000C52A0000}"/>
    <cellStyle name="SAPBEXexcGood3 2 5 7" xfId="29219" xr:uid="{00000000-0005-0000-0000-0000C62A0000}"/>
    <cellStyle name="SAPBEXexcGood3 2 6" xfId="9819" xr:uid="{00000000-0005-0000-0000-0000C72A0000}"/>
    <cellStyle name="SAPBEXexcGood3 2 7" xfId="13390" xr:uid="{00000000-0005-0000-0000-0000C82A0000}"/>
    <cellStyle name="SAPBEXexcGood3 2 8" xfId="18675" xr:uid="{00000000-0005-0000-0000-0000C92A0000}"/>
    <cellStyle name="SAPBEXexcGood3 2 9" xfId="23986" xr:uid="{00000000-0005-0000-0000-0000CA2A0000}"/>
    <cellStyle name="SAPBEXexcGood3 3" xfId="2194" xr:uid="{00000000-0005-0000-0000-0000CB2A0000}"/>
    <cellStyle name="SAPBEXexcGood3 3 10" xfId="29221" xr:uid="{00000000-0005-0000-0000-0000CC2A0000}"/>
    <cellStyle name="SAPBEXexcGood3 3 2" xfId="2195" xr:uid="{00000000-0005-0000-0000-0000CD2A0000}"/>
    <cellStyle name="SAPBEXexcGood3 3 2 2" xfId="2196" xr:uid="{00000000-0005-0000-0000-0000CE2A0000}"/>
    <cellStyle name="SAPBEXexcGood3 3 2 2 10" xfId="29223" xr:uid="{00000000-0005-0000-0000-0000CF2A0000}"/>
    <cellStyle name="SAPBEXexcGood3 3 2 2 2" xfId="2197" xr:uid="{00000000-0005-0000-0000-0000D02A0000}"/>
    <cellStyle name="SAPBEXexcGood3 3 2 2 2 2" xfId="2198" xr:uid="{00000000-0005-0000-0000-0000D12A0000}"/>
    <cellStyle name="SAPBEXexcGood3 3 2 2 2 2 2" xfId="2199" xr:uid="{00000000-0005-0000-0000-0000D22A0000}"/>
    <cellStyle name="SAPBEXexcGood3 3 2 2 2 2 2 2" xfId="9778" xr:uid="{00000000-0005-0000-0000-0000D32A0000}"/>
    <cellStyle name="SAPBEXexcGood3 3 2 2 2 2 2 3" xfId="13431" xr:uid="{00000000-0005-0000-0000-0000D42A0000}"/>
    <cellStyle name="SAPBEXexcGood3 3 2 2 2 2 2 4" xfId="18716" xr:uid="{00000000-0005-0000-0000-0000D52A0000}"/>
    <cellStyle name="SAPBEXexcGood3 3 2 2 2 2 2 5" xfId="24027" xr:uid="{00000000-0005-0000-0000-0000D62A0000}"/>
    <cellStyle name="SAPBEXexcGood3 3 2 2 2 2 2 6" xfId="29226" xr:uid="{00000000-0005-0000-0000-0000D72A0000}"/>
    <cellStyle name="SAPBEXexcGood3 3 2 2 2 2 3" xfId="9779" xr:uid="{00000000-0005-0000-0000-0000D82A0000}"/>
    <cellStyle name="SAPBEXexcGood3 3 2 2 2 2 4" xfId="13430" xr:uid="{00000000-0005-0000-0000-0000D92A0000}"/>
    <cellStyle name="SAPBEXexcGood3 3 2 2 2 2 5" xfId="18715" xr:uid="{00000000-0005-0000-0000-0000DA2A0000}"/>
    <cellStyle name="SAPBEXexcGood3 3 2 2 2 2 6" xfId="24026" xr:uid="{00000000-0005-0000-0000-0000DB2A0000}"/>
    <cellStyle name="SAPBEXexcGood3 3 2 2 2 2 7" xfId="29225" xr:uid="{00000000-0005-0000-0000-0000DC2A0000}"/>
    <cellStyle name="SAPBEXexcGood3 3 2 2 2 3" xfId="2200" xr:uid="{00000000-0005-0000-0000-0000DD2A0000}"/>
    <cellStyle name="SAPBEXexcGood3 3 2 2 2 3 2" xfId="9777" xr:uid="{00000000-0005-0000-0000-0000DE2A0000}"/>
    <cellStyle name="SAPBEXexcGood3 3 2 2 2 3 3" xfId="13432" xr:uid="{00000000-0005-0000-0000-0000DF2A0000}"/>
    <cellStyle name="SAPBEXexcGood3 3 2 2 2 3 4" xfId="18717" xr:uid="{00000000-0005-0000-0000-0000E02A0000}"/>
    <cellStyle name="SAPBEXexcGood3 3 2 2 2 3 5" xfId="24028" xr:uid="{00000000-0005-0000-0000-0000E12A0000}"/>
    <cellStyle name="SAPBEXexcGood3 3 2 2 2 3 6" xfId="29227" xr:uid="{00000000-0005-0000-0000-0000E22A0000}"/>
    <cellStyle name="SAPBEXexcGood3 3 2 2 2 4" xfId="9780" xr:uid="{00000000-0005-0000-0000-0000E32A0000}"/>
    <cellStyle name="SAPBEXexcGood3 3 2 2 2 5" xfId="13429" xr:uid="{00000000-0005-0000-0000-0000E42A0000}"/>
    <cellStyle name="SAPBEXexcGood3 3 2 2 2 6" xfId="18714" xr:uid="{00000000-0005-0000-0000-0000E52A0000}"/>
    <cellStyle name="SAPBEXexcGood3 3 2 2 2 7" xfId="24025" xr:uid="{00000000-0005-0000-0000-0000E62A0000}"/>
    <cellStyle name="SAPBEXexcGood3 3 2 2 2 8" xfId="29224" xr:uid="{00000000-0005-0000-0000-0000E72A0000}"/>
    <cellStyle name="SAPBEXexcGood3 3 2 2 3" xfId="2201" xr:uid="{00000000-0005-0000-0000-0000E82A0000}"/>
    <cellStyle name="SAPBEXexcGood3 3 2 2 3 2" xfId="2202" xr:uid="{00000000-0005-0000-0000-0000E92A0000}"/>
    <cellStyle name="SAPBEXexcGood3 3 2 2 3 2 2" xfId="2203" xr:uid="{00000000-0005-0000-0000-0000EA2A0000}"/>
    <cellStyle name="SAPBEXexcGood3 3 2 2 3 2 2 2" xfId="9774" xr:uid="{00000000-0005-0000-0000-0000EB2A0000}"/>
    <cellStyle name="SAPBEXexcGood3 3 2 2 3 2 2 3" xfId="13435" xr:uid="{00000000-0005-0000-0000-0000EC2A0000}"/>
    <cellStyle name="SAPBEXexcGood3 3 2 2 3 2 2 4" xfId="18720" xr:uid="{00000000-0005-0000-0000-0000ED2A0000}"/>
    <cellStyle name="SAPBEXexcGood3 3 2 2 3 2 2 5" xfId="24031" xr:uid="{00000000-0005-0000-0000-0000EE2A0000}"/>
    <cellStyle name="SAPBEXexcGood3 3 2 2 3 2 2 6" xfId="29230" xr:uid="{00000000-0005-0000-0000-0000EF2A0000}"/>
    <cellStyle name="SAPBEXexcGood3 3 2 2 3 2 3" xfId="9775" xr:uid="{00000000-0005-0000-0000-0000F02A0000}"/>
    <cellStyle name="SAPBEXexcGood3 3 2 2 3 2 4" xfId="13434" xr:uid="{00000000-0005-0000-0000-0000F12A0000}"/>
    <cellStyle name="SAPBEXexcGood3 3 2 2 3 2 5" xfId="18719" xr:uid="{00000000-0005-0000-0000-0000F22A0000}"/>
    <cellStyle name="SAPBEXexcGood3 3 2 2 3 2 6" xfId="24030" xr:uid="{00000000-0005-0000-0000-0000F32A0000}"/>
    <cellStyle name="SAPBEXexcGood3 3 2 2 3 2 7" xfId="29229" xr:uid="{00000000-0005-0000-0000-0000F42A0000}"/>
    <cellStyle name="SAPBEXexcGood3 3 2 2 3 3" xfId="2204" xr:uid="{00000000-0005-0000-0000-0000F52A0000}"/>
    <cellStyle name="SAPBEXexcGood3 3 2 2 3 3 2" xfId="9773" xr:uid="{00000000-0005-0000-0000-0000F62A0000}"/>
    <cellStyle name="SAPBEXexcGood3 3 2 2 3 3 3" xfId="13436" xr:uid="{00000000-0005-0000-0000-0000F72A0000}"/>
    <cellStyle name="SAPBEXexcGood3 3 2 2 3 3 4" xfId="18721" xr:uid="{00000000-0005-0000-0000-0000F82A0000}"/>
    <cellStyle name="SAPBEXexcGood3 3 2 2 3 3 5" xfId="24032" xr:uid="{00000000-0005-0000-0000-0000F92A0000}"/>
    <cellStyle name="SAPBEXexcGood3 3 2 2 3 3 6" xfId="29231" xr:uid="{00000000-0005-0000-0000-0000FA2A0000}"/>
    <cellStyle name="SAPBEXexcGood3 3 2 2 3 4" xfId="9776" xr:uid="{00000000-0005-0000-0000-0000FB2A0000}"/>
    <cellStyle name="SAPBEXexcGood3 3 2 2 3 5" xfId="13433" xr:uid="{00000000-0005-0000-0000-0000FC2A0000}"/>
    <cellStyle name="SAPBEXexcGood3 3 2 2 3 6" xfId="18718" xr:uid="{00000000-0005-0000-0000-0000FD2A0000}"/>
    <cellStyle name="SAPBEXexcGood3 3 2 2 3 7" xfId="24029" xr:uid="{00000000-0005-0000-0000-0000FE2A0000}"/>
    <cellStyle name="SAPBEXexcGood3 3 2 2 3 8" xfId="29228" xr:uid="{00000000-0005-0000-0000-0000FF2A0000}"/>
    <cellStyle name="SAPBEXexcGood3 3 2 2 4" xfId="2205" xr:uid="{00000000-0005-0000-0000-0000002B0000}"/>
    <cellStyle name="SAPBEXexcGood3 3 2 2 4 2" xfId="2206" xr:uid="{00000000-0005-0000-0000-0000012B0000}"/>
    <cellStyle name="SAPBEXexcGood3 3 2 2 4 2 2" xfId="9771" xr:uid="{00000000-0005-0000-0000-0000022B0000}"/>
    <cellStyle name="SAPBEXexcGood3 3 2 2 4 2 3" xfId="13438" xr:uid="{00000000-0005-0000-0000-0000032B0000}"/>
    <cellStyle name="SAPBEXexcGood3 3 2 2 4 2 4" xfId="18723" xr:uid="{00000000-0005-0000-0000-0000042B0000}"/>
    <cellStyle name="SAPBEXexcGood3 3 2 2 4 2 5" xfId="24034" xr:uid="{00000000-0005-0000-0000-0000052B0000}"/>
    <cellStyle name="SAPBEXexcGood3 3 2 2 4 2 6" xfId="29233" xr:uid="{00000000-0005-0000-0000-0000062B0000}"/>
    <cellStyle name="SAPBEXexcGood3 3 2 2 4 3" xfId="9772" xr:uid="{00000000-0005-0000-0000-0000072B0000}"/>
    <cellStyle name="SAPBEXexcGood3 3 2 2 4 4" xfId="13437" xr:uid="{00000000-0005-0000-0000-0000082B0000}"/>
    <cellStyle name="SAPBEXexcGood3 3 2 2 4 5" xfId="18722" xr:uid="{00000000-0005-0000-0000-0000092B0000}"/>
    <cellStyle name="SAPBEXexcGood3 3 2 2 4 6" xfId="24033" xr:uid="{00000000-0005-0000-0000-00000A2B0000}"/>
    <cellStyle name="SAPBEXexcGood3 3 2 2 4 7" xfId="29232" xr:uid="{00000000-0005-0000-0000-00000B2B0000}"/>
    <cellStyle name="SAPBEXexcGood3 3 2 2 5" xfId="2207" xr:uid="{00000000-0005-0000-0000-00000C2B0000}"/>
    <cellStyle name="SAPBEXexcGood3 3 2 2 5 2" xfId="9770" xr:uid="{00000000-0005-0000-0000-00000D2B0000}"/>
    <cellStyle name="SAPBEXexcGood3 3 2 2 5 3" xfId="13439" xr:uid="{00000000-0005-0000-0000-00000E2B0000}"/>
    <cellStyle name="SAPBEXexcGood3 3 2 2 5 4" xfId="18724" xr:uid="{00000000-0005-0000-0000-00000F2B0000}"/>
    <cellStyle name="SAPBEXexcGood3 3 2 2 5 5" xfId="24035" xr:uid="{00000000-0005-0000-0000-0000102B0000}"/>
    <cellStyle name="SAPBEXexcGood3 3 2 2 5 6" xfId="29234" xr:uid="{00000000-0005-0000-0000-0000112B0000}"/>
    <cellStyle name="SAPBEXexcGood3 3 2 2 6" xfId="9781" xr:uid="{00000000-0005-0000-0000-0000122B0000}"/>
    <cellStyle name="SAPBEXexcGood3 3 2 2 7" xfId="13428" xr:uid="{00000000-0005-0000-0000-0000132B0000}"/>
    <cellStyle name="SAPBEXexcGood3 3 2 2 8" xfId="18713" xr:uid="{00000000-0005-0000-0000-0000142B0000}"/>
    <cellStyle name="SAPBEXexcGood3 3 2 2 9" xfId="24024" xr:uid="{00000000-0005-0000-0000-0000152B0000}"/>
    <cellStyle name="SAPBEXexcGood3 3 2 3" xfId="2208" xr:uid="{00000000-0005-0000-0000-0000162B0000}"/>
    <cellStyle name="SAPBEXexcGood3 3 2 3 2" xfId="2209" xr:uid="{00000000-0005-0000-0000-0000172B0000}"/>
    <cellStyle name="SAPBEXexcGood3 3 2 3 2 2" xfId="2210" xr:uid="{00000000-0005-0000-0000-0000182B0000}"/>
    <cellStyle name="SAPBEXexcGood3 3 2 3 2 2 2" xfId="9767" xr:uid="{00000000-0005-0000-0000-0000192B0000}"/>
    <cellStyle name="SAPBEXexcGood3 3 2 3 2 2 3" xfId="13442" xr:uid="{00000000-0005-0000-0000-00001A2B0000}"/>
    <cellStyle name="SAPBEXexcGood3 3 2 3 2 2 4" xfId="18727" xr:uid="{00000000-0005-0000-0000-00001B2B0000}"/>
    <cellStyle name="SAPBEXexcGood3 3 2 3 2 2 5" xfId="24038" xr:uid="{00000000-0005-0000-0000-00001C2B0000}"/>
    <cellStyle name="SAPBEXexcGood3 3 2 3 2 2 6" xfId="29237" xr:uid="{00000000-0005-0000-0000-00001D2B0000}"/>
    <cellStyle name="SAPBEXexcGood3 3 2 3 2 3" xfId="9768" xr:uid="{00000000-0005-0000-0000-00001E2B0000}"/>
    <cellStyle name="SAPBEXexcGood3 3 2 3 2 4" xfId="13441" xr:uid="{00000000-0005-0000-0000-00001F2B0000}"/>
    <cellStyle name="SAPBEXexcGood3 3 2 3 2 5" xfId="18726" xr:uid="{00000000-0005-0000-0000-0000202B0000}"/>
    <cellStyle name="SAPBEXexcGood3 3 2 3 2 6" xfId="24037" xr:uid="{00000000-0005-0000-0000-0000212B0000}"/>
    <cellStyle name="SAPBEXexcGood3 3 2 3 2 7" xfId="29236" xr:uid="{00000000-0005-0000-0000-0000222B0000}"/>
    <cellStyle name="SAPBEXexcGood3 3 2 3 3" xfId="2211" xr:uid="{00000000-0005-0000-0000-0000232B0000}"/>
    <cellStyle name="SAPBEXexcGood3 3 2 3 3 2" xfId="9766" xr:uid="{00000000-0005-0000-0000-0000242B0000}"/>
    <cellStyle name="SAPBEXexcGood3 3 2 3 3 3" xfId="13443" xr:uid="{00000000-0005-0000-0000-0000252B0000}"/>
    <cellStyle name="SAPBEXexcGood3 3 2 3 3 4" xfId="18728" xr:uid="{00000000-0005-0000-0000-0000262B0000}"/>
    <cellStyle name="SAPBEXexcGood3 3 2 3 3 5" xfId="24039" xr:uid="{00000000-0005-0000-0000-0000272B0000}"/>
    <cellStyle name="SAPBEXexcGood3 3 2 3 3 6" xfId="29238" xr:uid="{00000000-0005-0000-0000-0000282B0000}"/>
    <cellStyle name="SAPBEXexcGood3 3 2 3 4" xfId="9769" xr:uid="{00000000-0005-0000-0000-0000292B0000}"/>
    <cellStyle name="SAPBEXexcGood3 3 2 3 5" xfId="13440" xr:uid="{00000000-0005-0000-0000-00002A2B0000}"/>
    <cellStyle name="SAPBEXexcGood3 3 2 3 6" xfId="18725" xr:uid="{00000000-0005-0000-0000-00002B2B0000}"/>
    <cellStyle name="SAPBEXexcGood3 3 2 3 7" xfId="24036" xr:uid="{00000000-0005-0000-0000-00002C2B0000}"/>
    <cellStyle name="SAPBEXexcGood3 3 2 3 8" xfId="29235" xr:uid="{00000000-0005-0000-0000-00002D2B0000}"/>
    <cellStyle name="SAPBEXexcGood3 3 2 4" xfId="9782" xr:uid="{00000000-0005-0000-0000-00002E2B0000}"/>
    <cellStyle name="SAPBEXexcGood3 3 2 5" xfId="13427" xr:uid="{00000000-0005-0000-0000-00002F2B0000}"/>
    <cellStyle name="SAPBEXexcGood3 3 2 6" xfId="18712" xr:uid="{00000000-0005-0000-0000-0000302B0000}"/>
    <cellStyle name="SAPBEXexcGood3 3 2 7" xfId="24023" xr:uid="{00000000-0005-0000-0000-0000312B0000}"/>
    <cellStyle name="SAPBEXexcGood3 3 2 8" xfId="29222" xr:uid="{00000000-0005-0000-0000-0000322B0000}"/>
    <cellStyle name="SAPBEXexcGood3 3 3" xfId="2212" xr:uid="{00000000-0005-0000-0000-0000332B0000}"/>
    <cellStyle name="SAPBEXexcGood3 3 3 10" xfId="29239" xr:uid="{00000000-0005-0000-0000-0000342B0000}"/>
    <cellStyle name="SAPBEXexcGood3 3 3 2" xfId="2213" xr:uid="{00000000-0005-0000-0000-0000352B0000}"/>
    <cellStyle name="SAPBEXexcGood3 3 3 2 2" xfId="2214" xr:uid="{00000000-0005-0000-0000-0000362B0000}"/>
    <cellStyle name="SAPBEXexcGood3 3 3 2 2 2" xfId="2215" xr:uid="{00000000-0005-0000-0000-0000372B0000}"/>
    <cellStyle name="SAPBEXexcGood3 3 3 2 2 2 2" xfId="9762" xr:uid="{00000000-0005-0000-0000-0000382B0000}"/>
    <cellStyle name="SAPBEXexcGood3 3 3 2 2 2 3" xfId="13447" xr:uid="{00000000-0005-0000-0000-0000392B0000}"/>
    <cellStyle name="SAPBEXexcGood3 3 3 2 2 2 4" xfId="18732" xr:uid="{00000000-0005-0000-0000-00003A2B0000}"/>
    <cellStyle name="SAPBEXexcGood3 3 3 2 2 2 5" xfId="24043" xr:uid="{00000000-0005-0000-0000-00003B2B0000}"/>
    <cellStyle name="SAPBEXexcGood3 3 3 2 2 2 6" xfId="29242" xr:uid="{00000000-0005-0000-0000-00003C2B0000}"/>
    <cellStyle name="SAPBEXexcGood3 3 3 2 2 3" xfId="9763" xr:uid="{00000000-0005-0000-0000-00003D2B0000}"/>
    <cellStyle name="SAPBEXexcGood3 3 3 2 2 4" xfId="13446" xr:uid="{00000000-0005-0000-0000-00003E2B0000}"/>
    <cellStyle name="SAPBEXexcGood3 3 3 2 2 5" xfId="18731" xr:uid="{00000000-0005-0000-0000-00003F2B0000}"/>
    <cellStyle name="SAPBEXexcGood3 3 3 2 2 6" xfId="24042" xr:uid="{00000000-0005-0000-0000-0000402B0000}"/>
    <cellStyle name="SAPBEXexcGood3 3 3 2 2 7" xfId="29241" xr:uid="{00000000-0005-0000-0000-0000412B0000}"/>
    <cellStyle name="SAPBEXexcGood3 3 3 2 3" xfId="2216" xr:uid="{00000000-0005-0000-0000-0000422B0000}"/>
    <cellStyle name="SAPBEXexcGood3 3 3 2 3 2" xfId="9761" xr:uid="{00000000-0005-0000-0000-0000432B0000}"/>
    <cellStyle name="SAPBEXexcGood3 3 3 2 3 3" xfId="13448" xr:uid="{00000000-0005-0000-0000-0000442B0000}"/>
    <cellStyle name="SAPBEXexcGood3 3 3 2 3 4" xfId="18733" xr:uid="{00000000-0005-0000-0000-0000452B0000}"/>
    <cellStyle name="SAPBEXexcGood3 3 3 2 3 5" xfId="24044" xr:uid="{00000000-0005-0000-0000-0000462B0000}"/>
    <cellStyle name="SAPBEXexcGood3 3 3 2 3 6" xfId="29243" xr:uid="{00000000-0005-0000-0000-0000472B0000}"/>
    <cellStyle name="SAPBEXexcGood3 3 3 2 4" xfId="9764" xr:uid="{00000000-0005-0000-0000-0000482B0000}"/>
    <cellStyle name="SAPBEXexcGood3 3 3 2 5" xfId="13445" xr:uid="{00000000-0005-0000-0000-0000492B0000}"/>
    <cellStyle name="SAPBEXexcGood3 3 3 2 6" xfId="18730" xr:uid="{00000000-0005-0000-0000-00004A2B0000}"/>
    <cellStyle name="SAPBEXexcGood3 3 3 2 7" xfId="24041" xr:uid="{00000000-0005-0000-0000-00004B2B0000}"/>
    <cellStyle name="SAPBEXexcGood3 3 3 2 8" xfId="29240" xr:uid="{00000000-0005-0000-0000-00004C2B0000}"/>
    <cellStyle name="SAPBEXexcGood3 3 3 3" xfId="2217" xr:uid="{00000000-0005-0000-0000-00004D2B0000}"/>
    <cellStyle name="SAPBEXexcGood3 3 3 3 2" xfId="2218" xr:uid="{00000000-0005-0000-0000-00004E2B0000}"/>
    <cellStyle name="SAPBEXexcGood3 3 3 3 2 2" xfId="2219" xr:uid="{00000000-0005-0000-0000-00004F2B0000}"/>
    <cellStyle name="SAPBEXexcGood3 3 3 3 2 2 2" xfId="9758" xr:uid="{00000000-0005-0000-0000-0000502B0000}"/>
    <cellStyle name="SAPBEXexcGood3 3 3 3 2 2 3" xfId="13451" xr:uid="{00000000-0005-0000-0000-0000512B0000}"/>
    <cellStyle name="SAPBEXexcGood3 3 3 3 2 2 4" xfId="18736" xr:uid="{00000000-0005-0000-0000-0000522B0000}"/>
    <cellStyle name="SAPBEXexcGood3 3 3 3 2 2 5" xfId="24047" xr:uid="{00000000-0005-0000-0000-0000532B0000}"/>
    <cellStyle name="SAPBEXexcGood3 3 3 3 2 2 6" xfId="29246" xr:uid="{00000000-0005-0000-0000-0000542B0000}"/>
    <cellStyle name="SAPBEXexcGood3 3 3 3 2 3" xfId="9759" xr:uid="{00000000-0005-0000-0000-0000552B0000}"/>
    <cellStyle name="SAPBEXexcGood3 3 3 3 2 4" xfId="13450" xr:uid="{00000000-0005-0000-0000-0000562B0000}"/>
    <cellStyle name="SAPBEXexcGood3 3 3 3 2 5" xfId="18735" xr:uid="{00000000-0005-0000-0000-0000572B0000}"/>
    <cellStyle name="SAPBEXexcGood3 3 3 3 2 6" xfId="24046" xr:uid="{00000000-0005-0000-0000-0000582B0000}"/>
    <cellStyle name="SAPBEXexcGood3 3 3 3 2 7" xfId="29245" xr:uid="{00000000-0005-0000-0000-0000592B0000}"/>
    <cellStyle name="SAPBEXexcGood3 3 3 3 3" xfId="2220" xr:uid="{00000000-0005-0000-0000-00005A2B0000}"/>
    <cellStyle name="SAPBEXexcGood3 3 3 3 3 2" xfId="9757" xr:uid="{00000000-0005-0000-0000-00005B2B0000}"/>
    <cellStyle name="SAPBEXexcGood3 3 3 3 3 3" xfId="13452" xr:uid="{00000000-0005-0000-0000-00005C2B0000}"/>
    <cellStyle name="SAPBEXexcGood3 3 3 3 3 4" xfId="18737" xr:uid="{00000000-0005-0000-0000-00005D2B0000}"/>
    <cellStyle name="SAPBEXexcGood3 3 3 3 3 5" xfId="24048" xr:uid="{00000000-0005-0000-0000-00005E2B0000}"/>
    <cellStyle name="SAPBEXexcGood3 3 3 3 3 6" xfId="29247" xr:uid="{00000000-0005-0000-0000-00005F2B0000}"/>
    <cellStyle name="SAPBEXexcGood3 3 3 3 4" xfId="9760" xr:uid="{00000000-0005-0000-0000-0000602B0000}"/>
    <cellStyle name="SAPBEXexcGood3 3 3 3 5" xfId="13449" xr:uid="{00000000-0005-0000-0000-0000612B0000}"/>
    <cellStyle name="SAPBEXexcGood3 3 3 3 6" xfId="18734" xr:uid="{00000000-0005-0000-0000-0000622B0000}"/>
    <cellStyle name="SAPBEXexcGood3 3 3 3 7" xfId="24045" xr:uid="{00000000-0005-0000-0000-0000632B0000}"/>
    <cellStyle name="SAPBEXexcGood3 3 3 3 8" xfId="29244" xr:uid="{00000000-0005-0000-0000-0000642B0000}"/>
    <cellStyle name="SAPBEXexcGood3 3 3 4" xfId="2221" xr:uid="{00000000-0005-0000-0000-0000652B0000}"/>
    <cellStyle name="SAPBEXexcGood3 3 3 4 2" xfId="2222" xr:uid="{00000000-0005-0000-0000-0000662B0000}"/>
    <cellStyle name="SAPBEXexcGood3 3 3 4 2 2" xfId="9755" xr:uid="{00000000-0005-0000-0000-0000672B0000}"/>
    <cellStyle name="SAPBEXexcGood3 3 3 4 2 3" xfId="13454" xr:uid="{00000000-0005-0000-0000-0000682B0000}"/>
    <cellStyle name="SAPBEXexcGood3 3 3 4 2 4" xfId="18739" xr:uid="{00000000-0005-0000-0000-0000692B0000}"/>
    <cellStyle name="SAPBEXexcGood3 3 3 4 2 5" xfId="24050" xr:uid="{00000000-0005-0000-0000-00006A2B0000}"/>
    <cellStyle name="SAPBEXexcGood3 3 3 4 2 6" xfId="29249" xr:uid="{00000000-0005-0000-0000-00006B2B0000}"/>
    <cellStyle name="SAPBEXexcGood3 3 3 4 3" xfId="9756" xr:uid="{00000000-0005-0000-0000-00006C2B0000}"/>
    <cellStyle name="SAPBEXexcGood3 3 3 4 4" xfId="13453" xr:uid="{00000000-0005-0000-0000-00006D2B0000}"/>
    <cellStyle name="SAPBEXexcGood3 3 3 4 5" xfId="18738" xr:uid="{00000000-0005-0000-0000-00006E2B0000}"/>
    <cellStyle name="SAPBEXexcGood3 3 3 4 6" xfId="24049" xr:uid="{00000000-0005-0000-0000-00006F2B0000}"/>
    <cellStyle name="SAPBEXexcGood3 3 3 4 7" xfId="29248" xr:uid="{00000000-0005-0000-0000-0000702B0000}"/>
    <cellStyle name="SAPBEXexcGood3 3 3 5" xfId="2223" xr:uid="{00000000-0005-0000-0000-0000712B0000}"/>
    <cellStyle name="SAPBEXexcGood3 3 3 5 2" xfId="9754" xr:uid="{00000000-0005-0000-0000-0000722B0000}"/>
    <cellStyle name="SAPBEXexcGood3 3 3 5 3" xfId="13455" xr:uid="{00000000-0005-0000-0000-0000732B0000}"/>
    <cellStyle name="SAPBEXexcGood3 3 3 5 4" xfId="18740" xr:uid="{00000000-0005-0000-0000-0000742B0000}"/>
    <cellStyle name="SAPBEXexcGood3 3 3 5 5" xfId="24051" xr:uid="{00000000-0005-0000-0000-0000752B0000}"/>
    <cellStyle name="SAPBEXexcGood3 3 3 5 6" xfId="29250" xr:uid="{00000000-0005-0000-0000-0000762B0000}"/>
    <cellStyle name="SAPBEXexcGood3 3 3 6" xfId="9765" xr:uid="{00000000-0005-0000-0000-0000772B0000}"/>
    <cellStyle name="SAPBEXexcGood3 3 3 7" xfId="13444" xr:uid="{00000000-0005-0000-0000-0000782B0000}"/>
    <cellStyle name="SAPBEXexcGood3 3 3 8" xfId="18729" xr:uid="{00000000-0005-0000-0000-0000792B0000}"/>
    <cellStyle name="SAPBEXexcGood3 3 3 9" xfId="24040" xr:uid="{00000000-0005-0000-0000-00007A2B0000}"/>
    <cellStyle name="SAPBEXexcGood3 3 4" xfId="2224" xr:uid="{00000000-0005-0000-0000-00007B2B0000}"/>
    <cellStyle name="SAPBEXexcGood3 3 4 2" xfId="2225" xr:uid="{00000000-0005-0000-0000-00007C2B0000}"/>
    <cellStyle name="SAPBEXexcGood3 3 4 2 2" xfId="2226" xr:uid="{00000000-0005-0000-0000-00007D2B0000}"/>
    <cellStyle name="SAPBEXexcGood3 3 4 2 2 2" xfId="9751" xr:uid="{00000000-0005-0000-0000-00007E2B0000}"/>
    <cellStyle name="SAPBEXexcGood3 3 4 2 2 3" xfId="13458" xr:uid="{00000000-0005-0000-0000-00007F2B0000}"/>
    <cellStyle name="SAPBEXexcGood3 3 4 2 2 4" xfId="18743" xr:uid="{00000000-0005-0000-0000-0000802B0000}"/>
    <cellStyle name="SAPBEXexcGood3 3 4 2 2 5" xfId="24054" xr:uid="{00000000-0005-0000-0000-0000812B0000}"/>
    <cellStyle name="SAPBEXexcGood3 3 4 2 2 6" xfId="29253" xr:uid="{00000000-0005-0000-0000-0000822B0000}"/>
    <cellStyle name="SAPBEXexcGood3 3 4 2 3" xfId="9752" xr:uid="{00000000-0005-0000-0000-0000832B0000}"/>
    <cellStyle name="SAPBEXexcGood3 3 4 2 4" xfId="13457" xr:uid="{00000000-0005-0000-0000-0000842B0000}"/>
    <cellStyle name="SAPBEXexcGood3 3 4 2 5" xfId="18742" xr:uid="{00000000-0005-0000-0000-0000852B0000}"/>
    <cellStyle name="SAPBEXexcGood3 3 4 2 6" xfId="24053" xr:uid="{00000000-0005-0000-0000-0000862B0000}"/>
    <cellStyle name="SAPBEXexcGood3 3 4 2 7" xfId="29252" xr:uid="{00000000-0005-0000-0000-0000872B0000}"/>
    <cellStyle name="SAPBEXexcGood3 3 4 3" xfId="2227" xr:uid="{00000000-0005-0000-0000-0000882B0000}"/>
    <cellStyle name="SAPBEXexcGood3 3 4 3 2" xfId="9750" xr:uid="{00000000-0005-0000-0000-0000892B0000}"/>
    <cellStyle name="SAPBEXexcGood3 3 4 3 3" xfId="13459" xr:uid="{00000000-0005-0000-0000-00008A2B0000}"/>
    <cellStyle name="SAPBEXexcGood3 3 4 3 4" xfId="18744" xr:uid="{00000000-0005-0000-0000-00008B2B0000}"/>
    <cellStyle name="SAPBEXexcGood3 3 4 3 5" xfId="24055" xr:uid="{00000000-0005-0000-0000-00008C2B0000}"/>
    <cellStyle name="SAPBEXexcGood3 3 4 3 6" xfId="29254" xr:uid="{00000000-0005-0000-0000-00008D2B0000}"/>
    <cellStyle name="SAPBEXexcGood3 3 4 4" xfId="9753" xr:uid="{00000000-0005-0000-0000-00008E2B0000}"/>
    <cellStyle name="SAPBEXexcGood3 3 4 5" xfId="13456" xr:uid="{00000000-0005-0000-0000-00008F2B0000}"/>
    <cellStyle name="SAPBEXexcGood3 3 4 6" xfId="18741" xr:uid="{00000000-0005-0000-0000-0000902B0000}"/>
    <cellStyle name="SAPBEXexcGood3 3 4 7" xfId="24052" xr:uid="{00000000-0005-0000-0000-0000912B0000}"/>
    <cellStyle name="SAPBEXexcGood3 3 4 8" xfId="29251" xr:uid="{00000000-0005-0000-0000-0000922B0000}"/>
    <cellStyle name="SAPBEXexcGood3 3 5" xfId="2228" xr:uid="{00000000-0005-0000-0000-0000932B0000}"/>
    <cellStyle name="SAPBEXexcGood3 3 5 2" xfId="2229" xr:uid="{00000000-0005-0000-0000-0000942B0000}"/>
    <cellStyle name="SAPBEXexcGood3 3 5 2 2" xfId="9748" xr:uid="{00000000-0005-0000-0000-0000952B0000}"/>
    <cellStyle name="SAPBEXexcGood3 3 5 2 3" xfId="13461" xr:uid="{00000000-0005-0000-0000-0000962B0000}"/>
    <cellStyle name="SAPBEXexcGood3 3 5 2 4" xfId="18746" xr:uid="{00000000-0005-0000-0000-0000972B0000}"/>
    <cellStyle name="SAPBEXexcGood3 3 5 2 5" xfId="24057" xr:uid="{00000000-0005-0000-0000-0000982B0000}"/>
    <cellStyle name="SAPBEXexcGood3 3 5 2 6" xfId="29256" xr:uid="{00000000-0005-0000-0000-0000992B0000}"/>
    <cellStyle name="SAPBEXexcGood3 3 5 3" xfId="9749" xr:uid="{00000000-0005-0000-0000-00009A2B0000}"/>
    <cellStyle name="SAPBEXexcGood3 3 5 4" xfId="13460" xr:uid="{00000000-0005-0000-0000-00009B2B0000}"/>
    <cellStyle name="SAPBEXexcGood3 3 5 5" xfId="18745" xr:uid="{00000000-0005-0000-0000-00009C2B0000}"/>
    <cellStyle name="SAPBEXexcGood3 3 5 6" xfId="24056" xr:uid="{00000000-0005-0000-0000-00009D2B0000}"/>
    <cellStyle name="SAPBEXexcGood3 3 5 7" xfId="29255" xr:uid="{00000000-0005-0000-0000-00009E2B0000}"/>
    <cellStyle name="SAPBEXexcGood3 3 6" xfId="9783" xr:uid="{00000000-0005-0000-0000-00009F2B0000}"/>
    <cellStyle name="SAPBEXexcGood3 3 7" xfId="13426" xr:uid="{00000000-0005-0000-0000-0000A02B0000}"/>
    <cellStyle name="SAPBEXexcGood3 3 8" xfId="18711" xr:uid="{00000000-0005-0000-0000-0000A12B0000}"/>
    <cellStyle name="SAPBEXexcGood3 3 9" xfId="24022" xr:uid="{00000000-0005-0000-0000-0000A22B0000}"/>
    <cellStyle name="SAPBEXexcGood3 4" xfId="2230" xr:uid="{00000000-0005-0000-0000-0000A32B0000}"/>
    <cellStyle name="SAPBEXexcGood3 4 2" xfId="2231" xr:uid="{00000000-0005-0000-0000-0000A42B0000}"/>
    <cellStyle name="SAPBEXexcGood3 4 2 10" xfId="29258" xr:uid="{00000000-0005-0000-0000-0000A52B0000}"/>
    <cellStyle name="SAPBEXexcGood3 4 2 2" xfId="2232" xr:uid="{00000000-0005-0000-0000-0000A62B0000}"/>
    <cellStyle name="SAPBEXexcGood3 4 2 2 2" xfId="2233" xr:uid="{00000000-0005-0000-0000-0000A72B0000}"/>
    <cellStyle name="SAPBEXexcGood3 4 2 2 2 2" xfId="2234" xr:uid="{00000000-0005-0000-0000-0000A82B0000}"/>
    <cellStyle name="SAPBEXexcGood3 4 2 2 2 2 2" xfId="9743" xr:uid="{00000000-0005-0000-0000-0000A92B0000}"/>
    <cellStyle name="SAPBEXexcGood3 4 2 2 2 2 3" xfId="13466" xr:uid="{00000000-0005-0000-0000-0000AA2B0000}"/>
    <cellStyle name="SAPBEXexcGood3 4 2 2 2 2 4" xfId="18751" xr:uid="{00000000-0005-0000-0000-0000AB2B0000}"/>
    <cellStyle name="SAPBEXexcGood3 4 2 2 2 2 5" xfId="24062" xr:uid="{00000000-0005-0000-0000-0000AC2B0000}"/>
    <cellStyle name="SAPBEXexcGood3 4 2 2 2 2 6" xfId="29261" xr:uid="{00000000-0005-0000-0000-0000AD2B0000}"/>
    <cellStyle name="SAPBEXexcGood3 4 2 2 2 3" xfId="9744" xr:uid="{00000000-0005-0000-0000-0000AE2B0000}"/>
    <cellStyle name="SAPBEXexcGood3 4 2 2 2 4" xfId="13465" xr:uid="{00000000-0005-0000-0000-0000AF2B0000}"/>
    <cellStyle name="SAPBEXexcGood3 4 2 2 2 5" xfId="18750" xr:uid="{00000000-0005-0000-0000-0000B02B0000}"/>
    <cellStyle name="SAPBEXexcGood3 4 2 2 2 6" xfId="24061" xr:uid="{00000000-0005-0000-0000-0000B12B0000}"/>
    <cellStyle name="SAPBEXexcGood3 4 2 2 2 7" xfId="29260" xr:uid="{00000000-0005-0000-0000-0000B22B0000}"/>
    <cellStyle name="SAPBEXexcGood3 4 2 2 3" xfId="2235" xr:uid="{00000000-0005-0000-0000-0000B32B0000}"/>
    <cellStyle name="SAPBEXexcGood3 4 2 2 3 2" xfId="9742" xr:uid="{00000000-0005-0000-0000-0000B42B0000}"/>
    <cellStyle name="SAPBEXexcGood3 4 2 2 3 3" xfId="13467" xr:uid="{00000000-0005-0000-0000-0000B52B0000}"/>
    <cellStyle name="SAPBEXexcGood3 4 2 2 3 4" xfId="18752" xr:uid="{00000000-0005-0000-0000-0000B62B0000}"/>
    <cellStyle name="SAPBEXexcGood3 4 2 2 3 5" xfId="24063" xr:uid="{00000000-0005-0000-0000-0000B72B0000}"/>
    <cellStyle name="SAPBEXexcGood3 4 2 2 3 6" xfId="29262" xr:uid="{00000000-0005-0000-0000-0000B82B0000}"/>
    <cellStyle name="SAPBEXexcGood3 4 2 2 4" xfId="9745" xr:uid="{00000000-0005-0000-0000-0000B92B0000}"/>
    <cellStyle name="SAPBEXexcGood3 4 2 2 5" xfId="13464" xr:uid="{00000000-0005-0000-0000-0000BA2B0000}"/>
    <cellStyle name="SAPBEXexcGood3 4 2 2 6" xfId="18749" xr:uid="{00000000-0005-0000-0000-0000BB2B0000}"/>
    <cellStyle name="SAPBEXexcGood3 4 2 2 7" xfId="24060" xr:uid="{00000000-0005-0000-0000-0000BC2B0000}"/>
    <cellStyle name="SAPBEXexcGood3 4 2 2 8" xfId="29259" xr:uid="{00000000-0005-0000-0000-0000BD2B0000}"/>
    <cellStyle name="SAPBEXexcGood3 4 2 3" xfId="2236" xr:uid="{00000000-0005-0000-0000-0000BE2B0000}"/>
    <cellStyle name="SAPBEXexcGood3 4 2 3 2" xfId="2237" xr:uid="{00000000-0005-0000-0000-0000BF2B0000}"/>
    <cellStyle name="SAPBEXexcGood3 4 2 3 2 2" xfId="9740" xr:uid="{00000000-0005-0000-0000-0000C02B0000}"/>
    <cellStyle name="SAPBEXexcGood3 4 2 3 2 3" xfId="13469" xr:uid="{00000000-0005-0000-0000-0000C12B0000}"/>
    <cellStyle name="SAPBEXexcGood3 4 2 3 2 4" xfId="18754" xr:uid="{00000000-0005-0000-0000-0000C22B0000}"/>
    <cellStyle name="SAPBEXexcGood3 4 2 3 2 5" xfId="24065" xr:uid="{00000000-0005-0000-0000-0000C32B0000}"/>
    <cellStyle name="SAPBEXexcGood3 4 2 3 2 6" xfId="29264" xr:uid="{00000000-0005-0000-0000-0000C42B0000}"/>
    <cellStyle name="SAPBEXexcGood3 4 2 3 3" xfId="9741" xr:uid="{00000000-0005-0000-0000-0000C52B0000}"/>
    <cellStyle name="SAPBEXexcGood3 4 2 3 4" xfId="13468" xr:uid="{00000000-0005-0000-0000-0000C62B0000}"/>
    <cellStyle name="SAPBEXexcGood3 4 2 3 5" xfId="18753" xr:uid="{00000000-0005-0000-0000-0000C72B0000}"/>
    <cellStyle name="SAPBEXexcGood3 4 2 3 6" xfId="24064" xr:uid="{00000000-0005-0000-0000-0000C82B0000}"/>
    <cellStyle name="SAPBEXexcGood3 4 2 3 7" xfId="29263" xr:uid="{00000000-0005-0000-0000-0000C92B0000}"/>
    <cellStyle name="SAPBEXexcGood3 4 2 4" xfId="2238" xr:uid="{00000000-0005-0000-0000-0000CA2B0000}"/>
    <cellStyle name="SAPBEXexcGood3 4 2 4 2" xfId="2239" xr:uid="{00000000-0005-0000-0000-0000CB2B0000}"/>
    <cellStyle name="SAPBEXexcGood3 4 2 4 2 2" xfId="9738" xr:uid="{00000000-0005-0000-0000-0000CC2B0000}"/>
    <cellStyle name="SAPBEXexcGood3 4 2 4 2 3" xfId="13471" xr:uid="{00000000-0005-0000-0000-0000CD2B0000}"/>
    <cellStyle name="SAPBEXexcGood3 4 2 4 2 4" xfId="18756" xr:uid="{00000000-0005-0000-0000-0000CE2B0000}"/>
    <cellStyle name="SAPBEXexcGood3 4 2 4 2 5" xfId="24067" xr:uid="{00000000-0005-0000-0000-0000CF2B0000}"/>
    <cellStyle name="SAPBEXexcGood3 4 2 4 2 6" xfId="29266" xr:uid="{00000000-0005-0000-0000-0000D02B0000}"/>
    <cellStyle name="SAPBEXexcGood3 4 2 4 3" xfId="9739" xr:uid="{00000000-0005-0000-0000-0000D12B0000}"/>
    <cellStyle name="SAPBEXexcGood3 4 2 4 4" xfId="13470" xr:uid="{00000000-0005-0000-0000-0000D22B0000}"/>
    <cellStyle name="SAPBEXexcGood3 4 2 4 5" xfId="18755" xr:uid="{00000000-0005-0000-0000-0000D32B0000}"/>
    <cellStyle name="SAPBEXexcGood3 4 2 4 6" xfId="24066" xr:uid="{00000000-0005-0000-0000-0000D42B0000}"/>
    <cellStyle name="SAPBEXexcGood3 4 2 4 7" xfId="29265" xr:uid="{00000000-0005-0000-0000-0000D52B0000}"/>
    <cellStyle name="SAPBEXexcGood3 4 2 5" xfId="2240" xr:uid="{00000000-0005-0000-0000-0000D62B0000}"/>
    <cellStyle name="SAPBEXexcGood3 4 2 5 2" xfId="9737" xr:uid="{00000000-0005-0000-0000-0000D72B0000}"/>
    <cellStyle name="SAPBEXexcGood3 4 2 5 3" xfId="13472" xr:uid="{00000000-0005-0000-0000-0000D82B0000}"/>
    <cellStyle name="SAPBEXexcGood3 4 2 5 4" xfId="18757" xr:uid="{00000000-0005-0000-0000-0000D92B0000}"/>
    <cellStyle name="SAPBEXexcGood3 4 2 5 5" xfId="24068" xr:uid="{00000000-0005-0000-0000-0000DA2B0000}"/>
    <cellStyle name="SAPBEXexcGood3 4 2 5 6" xfId="29267" xr:uid="{00000000-0005-0000-0000-0000DB2B0000}"/>
    <cellStyle name="SAPBEXexcGood3 4 2 6" xfId="9746" xr:uid="{00000000-0005-0000-0000-0000DC2B0000}"/>
    <cellStyle name="SAPBEXexcGood3 4 2 7" xfId="13463" xr:uid="{00000000-0005-0000-0000-0000DD2B0000}"/>
    <cellStyle name="SAPBEXexcGood3 4 2 8" xfId="18748" xr:uid="{00000000-0005-0000-0000-0000DE2B0000}"/>
    <cellStyle name="SAPBEXexcGood3 4 2 9" xfId="24059" xr:uid="{00000000-0005-0000-0000-0000DF2B0000}"/>
    <cellStyle name="SAPBEXexcGood3 4 3" xfId="2241" xr:uid="{00000000-0005-0000-0000-0000E02B0000}"/>
    <cellStyle name="SAPBEXexcGood3 4 3 2" xfId="2242" xr:uid="{00000000-0005-0000-0000-0000E12B0000}"/>
    <cellStyle name="SAPBEXexcGood3 4 3 2 2" xfId="2243" xr:uid="{00000000-0005-0000-0000-0000E22B0000}"/>
    <cellStyle name="SAPBEXexcGood3 4 3 2 2 2" xfId="9734" xr:uid="{00000000-0005-0000-0000-0000E32B0000}"/>
    <cellStyle name="SAPBEXexcGood3 4 3 2 2 3" xfId="13475" xr:uid="{00000000-0005-0000-0000-0000E42B0000}"/>
    <cellStyle name="SAPBEXexcGood3 4 3 2 2 4" xfId="18760" xr:uid="{00000000-0005-0000-0000-0000E52B0000}"/>
    <cellStyle name="SAPBEXexcGood3 4 3 2 2 5" xfId="24071" xr:uid="{00000000-0005-0000-0000-0000E62B0000}"/>
    <cellStyle name="SAPBEXexcGood3 4 3 2 2 6" xfId="29270" xr:uid="{00000000-0005-0000-0000-0000E72B0000}"/>
    <cellStyle name="SAPBEXexcGood3 4 3 2 3" xfId="9735" xr:uid="{00000000-0005-0000-0000-0000E82B0000}"/>
    <cellStyle name="SAPBEXexcGood3 4 3 2 4" xfId="13474" xr:uid="{00000000-0005-0000-0000-0000E92B0000}"/>
    <cellStyle name="SAPBEXexcGood3 4 3 2 5" xfId="18759" xr:uid="{00000000-0005-0000-0000-0000EA2B0000}"/>
    <cellStyle name="SAPBEXexcGood3 4 3 2 6" xfId="24070" xr:uid="{00000000-0005-0000-0000-0000EB2B0000}"/>
    <cellStyle name="SAPBEXexcGood3 4 3 2 7" xfId="29269" xr:uid="{00000000-0005-0000-0000-0000EC2B0000}"/>
    <cellStyle name="SAPBEXexcGood3 4 3 3" xfId="2244" xr:uid="{00000000-0005-0000-0000-0000ED2B0000}"/>
    <cellStyle name="SAPBEXexcGood3 4 3 3 2" xfId="9733" xr:uid="{00000000-0005-0000-0000-0000EE2B0000}"/>
    <cellStyle name="SAPBEXexcGood3 4 3 3 3" xfId="13476" xr:uid="{00000000-0005-0000-0000-0000EF2B0000}"/>
    <cellStyle name="SAPBEXexcGood3 4 3 3 4" xfId="18761" xr:uid="{00000000-0005-0000-0000-0000F02B0000}"/>
    <cellStyle name="SAPBEXexcGood3 4 3 3 5" xfId="24072" xr:uid="{00000000-0005-0000-0000-0000F12B0000}"/>
    <cellStyle name="SAPBEXexcGood3 4 3 3 6" xfId="29271" xr:uid="{00000000-0005-0000-0000-0000F22B0000}"/>
    <cellStyle name="SAPBEXexcGood3 4 3 4" xfId="9736" xr:uid="{00000000-0005-0000-0000-0000F32B0000}"/>
    <cellStyle name="SAPBEXexcGood3 4 3 5" xfId="13473" xr:uid="{00000000-0005-0000-0000-0000F42B0000}"/>
    <cellStyle name="SAPBEXexcGood3 4 3 6" xfId="18758" xr:uid="{00000000-0005-0000-0000-0000F52B0000}"/>
    <cellStyle name="SAPBEXexcGood3 4 3 7" xfId="24069" xr:uid="{00000000-0005-0000-0000-0000F62B0000}"/>
    <cellStyle name="SAPBEXexcGood3 4 3 8" xfId="29268" xr:uid="{00000000-0005-0000-0000-0000F72B0000}"/>
    <cellStyle name="SAPBEXexcGood3 4 4" xfId="9747" xr:uid="{00000000-0005-0000-0000-0000F82B0000}"/>
    <cellStyle name="SAPBEXexcGood3 4 5" xfId="13462" xr:uid="{00000000-0005-0000-0000-0000F92B0000}"/>
    <cellStyle name="SAPBEXexcGood3 4 6" xfId="18747" xr:uid="{00000000-0005-0000-0000-0000FA2B0000}"/>
    <cellStyle name="SAPBEXexcGood3 4 7" xfId="24058" xr:uid="{00000000-0005-0000-0000-0000FB2B0000}"/>
    <cellStyle name="SAPBEXexcGood3 4 8" xfId="29257" xr:uid="{00000000-0005-0000-0000-0000FC2B0000}"/>
    <cellStyle name="SAPBEXexcGood3 5" xfId="2245" xr:uid="{00000000-0005-0000-0000-0000FD2B0000}"/>
    <cellStyle name="SAPBEXexcGood3 5 10" xfId="29272" xr:uid="{00000000-0005-0000-0000-0000FE2B0000}"/>
    <cellStyle name="SAPBEXexcGood3 5 2" xfId="2246" xr:uid="{00000000-0005-0000-0000-0000FF2B0000}"/>
    <cellStyle name="SAPBEXexcGood3 5 2 10" xfId="29273" xr:uid="{00000000-0005-0000-0000-0000002C0000}"/>
    <cellStyle name="SAPBEXexcGood3 5 2 2" xfId="2247" xr:uid="{00000000-0005-0000-0000-0000012C0000}"/>
    <cellStyle name="SAPBEXexcGood3 5 2 2 2" xfId="2248" xr:uid="{00000000-0005-0000-0000-0000022C0000}"/>
    <cellStyle name="SAPBEXexcGood3 5 2 2 2 2" xfId="2249" xr:uid="{00000000-0005-0000-0000-0000032C0000}"/>
    <cellStyle name="SAPBEXexcGood3 5 2 2 2 2 2" xfId="9728" xr:uid="{00000000-0005-0000-0000-0000042C0000}"/>
    <cellStyle name="SAPBEXexcGood3 5 2 2 2 2 3" xfId="13481" xr:uid="{00000000-0005-0000-0000-0000052C0000}"/>
    <cellStyle name="SAPBEXexcGood3 5 2 2 2 2 4" xfId="18766" xr:uid="{00000000-0005-0000-0000-0000062C0000}"/>
    <cellStyle name="SAPBEXexcGood3 5 2 2 2 2 5" xfId="24077" xr:uid="{00000000-0005-0000-0000-0000072C0000}"/>
    <cellStyle name="SAPBEXexcGood3 5 2 2 2 2 6" xfId="29276" xr:uid="{00000000-0005-0000-0000-0000082C0000}"/>
    <cellStyle name="SAPBEXexcGood3 5 2 2 2 3" xfId="9729" xr:uid="{00000000-0005-0000-0000-0000092C0000}"/>
    <cellStyle name="SAPBEXexcGood3 5 2 2 2 4" xfId="13480" xr:uid="{00000000-0005-0000-0000-00000A2C0000}"/>
    <cellStyle name="SAPBEXexcGood3 5 2 2 2 5" xfId="18765" xr:uid="{00000000-0005-0000-0000-00000B2C0000}"/>
    <cellStyle name="SAPBEXexcGood3 5 2 2 2 6" xfId="24076" xr:uid="{00000000-0005-0000-0000-00000C2C0000}"/>
    <cellStyle name="SAPBEXexcGood3 5 2 2 2 7" xfId="29275" xr:uid="{00000000-0005-0000-0000-00000D2C0000}"/>
    <cellStyle name="SAPBEXexcGood3 5 2 2 3" xfId="2250" xr:uid="{00000000-0005-0000-0000-00000E2C0000}"/>
    <cellStyle name="SAPBEXexcGood3 5 2 2 3 2" xfId="9727" xr:uid="{00000000-0005-0000-0000-00000F2C0000}"/>
    <cellStyle name="SAPBEXexcGood3 5 2 2 3 3" xfId="13482" xr:uid="{00000000-0005-0000-0000-0000102C0000}"/>
    <cellStyle name="SAPBEXexcGood3 5 2 2 3 4" xfId="18767" xr:uid="{00000000-0005-0000-0000-0000112C0000}"/>
    <cellStyle name="SAPBEXexcGood3 5 2 2 3 5" xfId="24078" xr:uid="{00000000-0005-0000-0000-0000122C0000}"/>
    <cellStyle name="SAPBEXexcGood3 5 2 2 3 6" xfId="29277" xr:uid="{00000000-0005-0000-0000-0000132C0000}"/>
    <cellStyle name="SAPBEXexcGood3 5 2 2 4" xfId="9730" xr:uid="{00000000-0005-0000-0000-0000142C0000}"/>
    <cellStyle name="SAPBEXexcGood3 5 2 2 5" xfId="13479" xr:uid="{00000000-0005-0000-0000-0000152C0000}"/>
    <cellStyle name="SAPBEXexcGood3 5 2 2 6" xfId="18764" xr:uid="{00000000-0005-0000-0000-0000162C0000}"/>
    <cellStyle name="SAPBEXexcGood3 5 2 2 7" xfId="24075" xr:uid="{00000000-0005-0000-0000-0000172C0000}"/>
    <cellStyle name="SAPBEXexcGood3 5 2 2 8" xfId="29274" xr:uid="{00000000-0005-0000-0000-0000182C0000}"/>
    <cellStyle name="SAPBEXexcGood3 5 2 3" xfId="2251" xr:uid="{00000000-0005-0000-0000-0000192C0000}"/>
    <cellStyle name="SAPBEXexcGood3 5 2 3 2" xfId="2252" xr:uid="{00000000-0005-0000-0000-00001A2C0000}"/>
    <cellStyle name="SAPBEXexcGood3 5 2 3 2 2" xfId="2253" xr:uid="{00000000-0005-0000-0000-00001B2C0000}"/>
    <cellStyle name="SAPBEXexcGood3 5 2 3 2 2 2" xfId="9724" xr:uid="{00000000-0005-0000-0000-00001C2C0000}"/>
    <cellStyle name="SAPBEXexcGood3 5 2 3 2 2 3" xfId="13485" xr:uid="{00000000-0005-0000-0000-00001D2C0000}"/>
    <cellStyle name="SAPBEXexcGood3 5 2 3 2 2 4" xfId="18770" xr:uid="{00000000-0005-0000-0000-00001E2C0000}"/>
    <cellStyle name="SAPBEXexcGood3 5 2 3 2 2 5" xfId="24081" xr:uid="{00000000-0005-0000-0000-00001F2C0000}"/>
    <cellStyle name="SAPBEXexcGood3 5 2 3 2 2 6" xfId="29280" xr:uid="{00000000-0005-0000-0000-0000202C0000}"/>
    <cellStyle name="SAPBEXexcGood3 5 2 3 2 3" xfId="9725" xr:uid="{00000000-0005-0000-0000-0000212C0000}"/>
    <cellStyle name="SAPBEXexcGood3 5 2 3 2 4" xfId="13484" xr:uid="{00000000-0005-0000-0000-0000222C0000}"/>
    <cellStyle name="SAPBEXexcGood3 5 2 3 2 5" xfId="18769" xr:uid="{00000000-0005-0000-0000-0000232C0000}"/>
    <cellStyle name="SAPBEXexcGood3 5 2 3 2 6" xfId="24080" xr:uid="{00000000-0005-0000-0000-0000242C0000}"/>
    <cellStyle name="SAPBEXexcGood3 5 2 3 2 7" xfId="29279" xr:uid="{00000000-0005-0000-0000-0000252C0000}"/>
    <cellStyle name="SAPBEXexcGood3 5 2 3 3" xfId="2254" xr:uid="{00000000-0005-0000-0000-0000262C0000}"/>
    <cellStyle name="SAPBEXexcGood3 5 2 3 3 2" xfId="9723" xr:uid="{00000000-0005-0000-0000-0000272C0000}"/>
    <cellStyle name="SAPBEXexcGood3 5 2 3 3 3" xfId="13486" xr:uid="{00000000-0005-0000-0000-0000282C0000}"/>
    <cellStyle name="SAPBEXexcGood3 5 2 3 3 4" xfId="18771" xr:uid="{00000000-0005-0000-0000-0000292C0000}"/>
    <cellStyle name="SAPBEXexcGood3 5 2 3 3 5" xfId="24082" xr:uid="{00000000-0005-0000-0000-00002A2C0000}"/>
    <cellStyle name="SAPBEXexcGood3 5 2 3 3 6" xfId="29281" xr:uid="{00000000-0005-0000-0000-00002B2C0000}"/>
    <cellStyle name="SAPBEXexcGood3 5 2 3 4" xfId="9726" xr:uid="{00000000-0005-0000-0000-00002C2C0000}"/>
    <cellStyle name="SAPBEXexcGood3 5 2 3 5" xfId="13483" xr:uid="{00000000-0005-0000-0000-00002D2C0000}"/>
    <cellStyle name="SAPBEXexcGood3 5 2 3 6" xfId="18768" xr:uid="{00000000-0005-0000-0000-00002E2C0000}"/>
    <cellStyle name="SAPBEXexcGood3 5 2 3 7" xfId="24079" xr:uid="{00000000-0005-0000-0000-00002F2C0000}"/>
    <cellStyle name="SAPBEXexcGood3 5 2 3 8" xfId="29278" xr:uid="{00000000-0005-0000-0000-0000302C0000}"/>
    <cellStyle name="SAPBEXexcGood3 5 2 4" xfId="2255" xr:uid="{00000000-0005-0000-0000-0000312C0000}"/>
    <cellStyle name="SAPBEXexcGood3 5 2 4 2" xfId="2256" xr:uid="{00000000-0005-0000-0000-0000322C0000}"/>
    <cellStyle name="SAPBEXexcGood3 5 2 4 2 2" xfId="9721" xr:uid="{00000000-0005-0000-0000-0000332C0000}"/>
    <cellStyle name="SAPBEXexcGood3 5 2 4 2 3" xfId="13488" xr:uid="{00000000-0005-0000-0000-0000342C0000}"/>
    <cellStyle name="SAPBEXexcGood3 5 2 4 2 4" xfId="18773" xr:uid="{00000000-0005-0000-0000-0000352C0000}"/>
    <cellStyle name="SAPBEXexcGood3 5 2 4 2 5" xfId="24084" xr:uid="{00000000-0005-0000-0000-0000362C0000}"/>
    <cellStyle name="SAPBEXexcGood3 5 2 4 2 6" xfId="29283" xr:uid="{00000000-0005-0000-0000-0000372C0000}"/>
    <cellStyle name="SAPBEXexcGood3 5 2 4 3" xfId="9722" xr:uid="{00000000-0005-0000-0000-0000382C0000}"/>
    <cellStyle name="SAPBEXexcGood3 5 2 4 4" xfId="13487" xr:uid="{00000000-0005-0000-0000-0000392C0000}"/>
    <cellStyle name="SAPBEXexcGood3 5 2 4 5" xfId="18772" xr:uid="{00000000-0005-0000-0000-00003A2C0000}"/>
    <cellStyle name="SAPBEXexcGood3 5 2 4 6" xfId="24083" xr:uid="{00000000-0005-0000-0000-00003B2C0000}"/>
    <cellStyle name="SAPBEXexcGood3 5 2 4 7" xfId="29282" xr:uid="{00000000-0005-0000-0000-00003C2C0000}"/>
    <cellStyle name="SAPBEXexcGood3 5 2 5" xfId="2257" xr:uid="{00000000-0005-0000-0000-00003D2C0000}"/>
    <cellStyle name="SAPBEXexcGood3 5 2 5 2" xfId="9720" xr:uid="{00000000-0005-0000-0000-00003E2C0000}"/>
    <cellStyle name="SAPBEXexcGood3 5 2 5 3" xfId="13489" xr:uid="{00000000-0005-0000-0000-00003F2C0000}"/>
    <cellStyle name="SAPBEXexcGood3 5 2 5 4" xfId="18774" xr:uid="{00000000-0005-0000-0000-0000402C0000}"/>
    <cellStyle name="SAPBEXexcGood3 5 2 5 5" xfId="24085" xr:uid="{00000000-0005-0000-0000-0000412C0000}"/>
    <cellStyle name="SAPBEXexcGood3 5 2 5 6" xfId="29284" xr:uid="{00000000-0005-0000-0000-0000422C0000}"/>
    <cellStyle name="SAPBEXexcGood3 5 2 6" xfId="9731" xr:uid="{00000000-0005-0000-0000-0000432C0000}"/>
    <cellStyle name="SAPBEXexcGood3 5 2 7" xfId="13478" xr:uid="{00000000-0005-0000-0000-0000442C0000}"/>
    <cellStyle name="SAPBEXexcGood3 5 2 8" xfId="18763" xr:uid="{00000000-0005-0000-0000-0000452C0000}"/>
    <cellStyle name="SAPBEXexcGood3 5 2 9" xfId="24074" xr:uid="{00000000-0005-0000-0000-0000462C0000}"/>
    <cellStyle name="SAPBEXexcGood3 5 3" xfId="2258" xr:uid="{00000000-0005-0000-0000-0000472C0000}"/>
    <cellStyle name="SAPBEXexcGood3 5 3 2" xfId="2259" xr:uid="{00000000-0005-0000-0000-0000482C0000}"/>
    <cellStyle name="SAPBEXexcGood3 5 3 2 2" xfId="2260" xr:uid="{00000000-0005-0000-0000-0000492C0000}"/>
    <cellStyle name="SAPBEXexcGood3 5 3 2 2 2" xfId="9717" xr:uid="{00000000-0005-0000-0000-00004A2C0000}"/>
    <cellStyle name="SAPBEXexcGood3 5 3 2 2 3" xfId="13492" xr:uid="{00000000-0005-0000-0000-00004B2C0000}"/>
    <cellStyle name="SAPBEXexcGood3 5 3 2 2 4" xfId="18777" xr:uid="{00000000-0005-0000-0000-00004C2C0000}"/>
    <cellStyle name="SAPBEXexcGood3 5 3 2 2 5" xfId="24088" xr:uid="{00000000-0005-0000-0000-00004D2C0000}"/>
    <cellStyle name="SAPBEXexcGood3 5 3 2 2 6" xfId="29287" xr:uid="{00000000-0005-0000-0000-00004E2C0000}"/>
    <cellStyle name="SAPBEXexcGood3 5 3 2 3" xfId="9718" xr:uid="{00000000-0005-0000-0000-00004F2C0000}"/>
    <cellStyle name="SAPBEXexcGood3 5 3 2 4" xfId="13491" xr:uid="{00000000-0005-0000-0000-0000502C0000}"/>
    <cellStyle name="SAPBEXexcGood3 5 3 2 5" xfId="18776" xr:uid="{00000000-0005-0000-0000-0000512C0000}"/>
    <cellStyle name="SAPBEXexcGood3 5 3 2 6" xfId="24087" xr:uid="{00000000-0005-0000-0000-0000522C0000}"/>
    <cellStyle name="SAPBEXexcGood3 5 3 2 7" xfId="29286" xr:uid="{00000000-0005-0000-0000-0000532C0000}"/>
    <cellStyle name="SAPBEXexcGood3 5 3 3" xfId="2261" xr:uid="{00000000-0005-0000-0000-0000542C0000}"/>
    <cellStyle name="SAPBEXexcGood3 5 3 3 2" xfId="9716" xr:uid="{00000000-0005-0000-0000-0000552C0000}"/>
    <cellStyle name="SAPBEXexcGood3 5 3 3 3" xfId="13493" xr:uid="{00000000-0005-0000-0000-0000562C0000}"/>
    <cellStyle name="SAPBEXexcGood3 5 3 3 4" xfId="18778" xr:uid="{00000000-0005-0000-0000-0000572C0000}"/>
    <cellStyle name="SAPBEXexcGood3 5 3 3 5" xfId="24089" xr:uid="{00000000-0005-0000-0000-0000582C0000}"/>
    <cellStyle name="SAPBEXexcGood3 5 3 3 6" xfId="29288" xr:uid="{00000000-0005-0000-0000-0000592C0000}"/>
    <cellStyle name="SAPBEXexcGood3 5 3 4" xfId="9719" xr:uid="{00000000-0005-0000-0000-00005A2C0000}"/>
    <cellStyle name="SAPBEXexcGood3 5 3 5" xfId="13490" xr:uid="{00000000-0005-0000-0000-00005B2C0000}"/>
    <cellStyle name="SAPBEXexcGood3 5 3 6" xfId="18775" xr:uid="{00000000-0005-0000-0000-00005C2C0000}"/>
    <cellStyle name="SAPBEXexcGood3 5 3 7" xfId="24086" xr:uid="{00000000-0005-0000-0000-00005D2C0000}"/>
    <cellStyle name="SAPBEXexcGood3 5 3 8" xfId="29285" xr:uid="{00000000-0005-0000-0000-00005E2C0000}"/>
    <cellStyle name="SAPBEXexcGood3 5 4" xfId="2262" xr:uid="{00000000-0005-0000-0000-00005F2C0000}"/>
    <cellStyle name="SAPBEXexcGood3 5 4 2" xfId="2263" xr:uid="{00000000-0005-0000-0000-0000602C0000}"/>
    <cellStyle name="SAPBEXexcGood3 5 4 2 2" xfId="2264" xr:uid="{00000000-0005-0000-0000-0000612C0000}"/>
    <cellStyle name="SAPBEXexcGood3 5 4 2 2 2" xfId="9713" xr:uid="{00000000-0005-0000-0000-0000622C0000}"/>
    <cellStyle name="SAPBEXexcGood3 5 4 2 2 3" xfId="13496" xr:uid="{00000000-0005-0000-0000-0000632C0000}"/>
    <cellStyle name="SAPBEXexcGood3 5 4 2 2 4" xfId="18781" xr:uid="{00000000-0005-0000-0000-0000642C0000}"/>
    <cellStyle name="SAPBEXexcGood3 5 4 2 2 5" xfId="24092" xr:uid="{00000000-0005-0000-0000-0000652C0000}"/>
    <cellStyle name="SAPBEXexcGood3 5 4 2 2 6" xfId="29291" xr:uid="{00000000-0005-0000-0000-0000662C0000}"/>
    <cellStyle name="SAPBEXexcGood3 5 4 2 3" xfId="9714" xr:uid="{00000000-0005-0000-0000-0000672C0000}"/>
    <cellStyle name="SAPBEXexcGood3 5 4 2 4" xfId="13495" xr:uid="{00000000-0005-0000-0000-0000682C0000}"/>
    <cellStyle name="SAPBEXexcGood3 5 4 2 5" xfId="18780" xr:uid="{00000000-0005-0000-0000-0000692C0000}"/>
    <cellStyle name="SAPBEXexcGood3 5 4 2 6" xfId="24091" xr:uid="{00000000-0005-0000-0000-00006A2C0000}"/>
    <cellStyle name="SAPBEXexcGood3 5 4 2 7" xfId="29290" xr:uid="{00000000-0005-0000-0000-00006B2C0000}"/>
    <cellStyle name="SAPBEXexcGood3 5 4 3" xfId="2265" xr:uid="{00000000-0005-0000-0000-00006C2C0000}"/>
    <cellStyle name="SAPBEXexcGood3 5 4 3 2" xfId="9712" xr:uid="{00000000-0005-0000-0000-00006D2C0000}"/>
    <cellStyle name="SAPBEXexcGood3 5 4 3 3" xfId="13497" xr:uid="{00000000-0005-0000-0000-00006E2C0000}"/>
    <cellStyle name="SAPBEXexcGood3 5 4 3 4" xfId="18782" xr:uid="{00000000-0005-0000-0000-00006F2C0000}"/>
    <cellStyle name="SAPBEXexcGood3 5 4 3 5" xfId="24093" xr:uid="{00000000-0005-0000-0000-0000702C0000}"/>
    <cellStyle name="SAPBEXexcGood3 5 4 3 6" xfId="29292" xr:uid="{00000000-0005-0000-0000-0000712C0000}"/>
    <cellStyle name="SAPBEXexcGood3 5 4 4" xfId="9715" xr:uid="{00000000-0005-0000-0000-0000722C0000}"/>
    <cellStyle name="SAPBEXexcGood3 5 4 5" xfId="13494" xr:uid="{00000000-0005-0000-0000-0000732C0000}"/>
    <cellStyle name="SAPBEXexcGood3 5 4 6" xfId="18779" xr:uid="{00000000-0005-0000-0000-0000742C0000}"/>
    <cellStyle name="SAPBEXexcGood3 5 4 7" xfId="24090" xr:uid="{00000000-0005-0000-0000-0000752C0000}"/>
    <cellStyle name="SAPBEXexcGood3 5 4 8" xfId="29289" xr:uid="{00000000-0005-0000-0000-0000762C0000}"/>
    <cellStyle name="SAPBEXexcGood3 5 5" xfId="2266" xr:uid="{00000000-0005-0000-0000-0000772C0000}"/>
    <cellStyle name="SAPBEXexcGood3 5 5 2" xfId="9711" xr:uid="{00000000-0005-0000-0000-0000782C0000}"/>
    <cellStyle name="SAPBEXexcGood3 5 5 3" xfId="13498" xr:uid="{00000000-0005-0000-0000-0000792C0000}"/>
    <cellStyle name="SAPBEXexcGood3 5 5 4" xfId="18783" xr:uid="{00000000-0005-0000-0000-00007A2C0000}"/>
    <cellStyle name="SAPBEXexcGood3 5 5 5" xfId="24094" xr:uid="{00000000-0005-0000-0000-00007B2C0000}"/>
    <cellStyle name="SAPBEXexcGood3 5 5 6" xfId="29293" xr:uid="{00000000-0005-0000-0000-00007C2C0000}"/>
    <cellStyle name="SAPBEXexcGood3 5 6" xfId="9732" xr:uid="{00000000-0005-0000-0000-00007D2C0000}"/>
    <cellStyle name="SAPBEXexcGood3 5 7" xfId="13477" xr:uid="{00000000-0005-0000-0000-00007E2C0000}"/>
    <cellStyle name="SAPBEXexcGood3 5 8" xfId="18762" xr:uid="{00000000-0005-0000-0000-00007F2C0000}"/>
    <cellStyle name="SAPBEXexcGood3 5 9" xfId="24073" xr:uid="{00000000-0005-0000-0000-0000802C0000}"/>
    <cellStyle name="SAPBEXexcGood3 6" xfId="2267" xr:uid="{00000000-0005-0000-0000-0000812C0000}"/>
    <cellStyle name="SAPBEXexcGood3 6 10" xfId="29294" xr:uid="{00000000-0005-0000-0000-0000822C0000}"/>
    <cellStyle name="SAPBEXexcGood3 6 2" xfId="2268" xr:uid="{00000000-0005-0000-0000-0000832C0000}"/>
    <cellStyle name="SAPBEXexcGood3 6 2 2" xfId="2269" xr:uid="{00000000-0005-0000-0000-0000842C0000}"/>
    <cellStyle name="SAPBEXexcGood3 6 2 2 2" xfId="2270" xr:uid="{00000000-0005-0000-0000-0000852C0000}"/>
    <cellStyle name="SAPBEXexcGood3 6 2 2 2 2" xfId="9707" xr:uid="{00000000-0005-0000-0000-0000862C0000}"/>
    <cellStyle name="SAPBEXexcGood3 6 2 2 2 3" xfId="13502" xr:uid="{00000000-0005-0000-0000-0000872C0000}"/>
    <cellStyle name="SAPBEXexcGood3 6 2 2 2 4" xfId="18787" xr:uid="{00000000-0005-0000-0000-0000882C0000}"/>
    <cellStyle name="SAPBEXexcGood3 6 2 2 2 5" xfId="24098" xr:uid="{00000000-0005-0000-0000-0000892C0000}"/>
    <cellStyle name="SAPBEXexcGood3 6 2 2 2 6" xfId="29297" xr:uid="{00000000-0005-0000-0000-00008A2C0000}"/>
    <cellStyle name="SAPBEXexcGood3 6 2 2 3" xfId="9708" xr:uid="{00000000-0005-0000-0000-00008B2C0000}"/>
    <cellStyle name="SAPBEXexcGood3 6 2 2 4" xfId="13501" xr:uid="{00000000-0005-0000-0000-00008C2C0000}"/>
    <cellStyle name="SAPBEXexcGood3 6 2 2 5" xfId="18786" xr:uid="{00000000-0005-0000-0000-00008D2C0000}"/>
    <cellStyle name="SAPBEXexcGood3 6 2 2 6" xfId="24097" xr:uid="{00000000-0005-0000-0000-00008E2C0000}"/>
    <cellStyle name="SAPBEXexcGood3 6 2 2 7" xfId="29296" xr:uid="{00000000-0005-0000-0000-00008F2C0000}"/>
    <cellStyle name="SAPBEXexcGood3 6 2 3" xfId="2271" xr:uid="{00000000-0005-0000-0000-0000902C0000}"/>
    <cellStyle name="SAPBEXexcGood3 6 2 3 2" xfId="9706" xr:uid="{00000000-0005-0000-0000-0000912C0000}"/>
    <cellStyle name="SAPBEXexcGood3 6 2 3 3" xfId="13503" xr:uid="{00000000-0005-0000-0000-0000922C0000}"/>
    <cellStyle name="SAPBEXexcGood3 6 2 3 4" xfId="18788" xr:uid="{00000000-0005-0000-0000-0000932C0000}"/>
    <cellStyle name="SAPBEXexcGood3 6 2 3 5" xfId="24099" xr:uid="{00000000-0005-0000-0000-0000942C0000}"/>
    <cellStyle name="SAPBEXexcGood3 6 2 3 6" xfId="29298" xr:uid="{00000000-0005-0000-0000-0000952C0000}"/>
    <cellStyle name="SAPBEXexcGood3 6 2 4" xfId="9709" xr:uid="{00000000-0005-0000-0000-0000962C0000}"/>
    <cellStyle name="SAPBEXexcGood3 6 2 5" xfId="13500" xr:uid="{00000000-0005-0000-0000-0000972C0000}"/>
    <cellStyle name="SAPBEXexcGood3 6 2 6" xfId="18785" xr:uid="{00000000-0005-0000-0000-0000982C0000}"/>
    <cellStyle name="SAPBEXexcGood3 6 2 7" xfId="24096" xr:uid="{00000000-0005-0000-0000-0000992C0000}"/>
    <cellStyle name="SAPBEXexcGood3 6 2 8" xfId="29295" xr:uid="{00000000-0005-0000-0000-00009A2C0000}"/>
    <cellStyle name="SAPBEXexcGood3 6 3" xfId="2272" xr:uid="{00000000-0005-0000-0000-00009B2C0000}"/>
    <cellStyle name="SAPBEXexcGood3 6 3 2" xfId="2273" xr:uid="{00000000-0005-0000-0000-00009C2C0000}"/>
    <cellStyle name="SAPBEXexcGood3 6 3 2 2" xfId="9704" xr:uid="{00000000-0005-0000-0000-00009D2C0000}"/>
    <cellStyle name="SAPBEXexcGood3 6 3 2 3" xfId="13505" xr:uid="{00000000-0005-0000-0000-00009E2C0000}"/>
    <cellStyle name="SAPBEXexcGood3 6 3 2 4" xfId="18790" xr:uid="{00000000-0005-0000-0000-00009F2C0000}"/>
    <cellStyle name="SAPBEXexcGood3 6 3 2 5" xfId="24101" xr:uid="{00000000-0005-0000-0000-0000A02C0000}"/>
    <cellStyle name="SAPBEXexcGood3 6 3 2 6" xfId="29300" xr:uid="{00000000-0005-0000-0000-0000A12C0000}"/>
    <cellStyle name="SAPBEXexcGood3 6 3 3" xfId="9705" xr:uid="{00000000-0005-0000-0000-0000A22C0000}"/>
    <cellStyle name="SAPBEXexcGood3 6 3 4" xfId="13504" xr:uid="{00000000-0005-0000-0000-0000A32C0000}"/>
    <cellStyle name="SAPBEXexcGood3 6 3 5" xfId="18789" xr:uid="{00000000-0005-0000-0000-0000A42C0000}"/>
    <cellStyle name="SAPBEXexcGood3 6 3 6" xfId="24100" xr:uid="{00000000-0005-0000-0000-0000A52C0000}"/>
    <cellStyle name="SAPBEXexcGood3 6 3 7" xfId="29299" xr:uid="{00000000-0005-0000-0000-0000A62C0000}"/>
    <cellStyle name="SAPBEXexcGood3 6 4" xfId="2274" xr:uid="{00000000-0005-0000-0000-0000A72C0000}"/>
    <cellStyle name="SAPBEXexcGood3 6 4 2" xfId="2275" xr:uid="{00000000-0005-0000-0000-0000A82C0000}"/>
    <cellStyle name="SAPBEXexcGood3 6 4 2 2" xfId="9702" xr:uid="{00000000-0005-0000-0000-0000A92C0000}"/>
    <cellStyle name="SAPBEXexcGood3 6 4 2 3" xfId="13507" xr:uid="{00000000-0005-0000-0000-0000AA2C0000}"/>
    <cellStyle name="SAPBEXexcGood3 6 4 2 4" xfId="18792" xr:uid="{00000000-0005-0000-0000-0000AB2C0000}"/>
    <cellStyle name="SAPBEXexcGood3 6 4 2 5" xfId="24103" xr:uid="{00000000-0005-0000-0000-0000AC2C0000}"/>
    <cellStyle name="SAPBEXexcGood3 6 4 2 6" xfId="29302" xr:uid="{00000000-0005-0000-0000-0000AD2C0000}"/>
    <cellStyle name="SAPBEXexcGood3 6 4 3" xfId="9703" xr:uid="{00000000-0005-0000-0000-0000AE2C0000}"/>
    <cellStyle name="SAPBEXexcGood3 6 4 4" xfId="13506" xr:uid="{00000000-0005-0000-0000-0000AF2C0000}"/>
    <cellStyle name="SAPBEXexcGood3 6 4 5" xfId="18791" xr:uid="{00000000-0005-0000-0000-0000B02C0000}"/>
    <cellStyle name="SAPBEXexcGood3 6 4 6" xfId="24102" xr:uid="{00000000-0005-0000-0000-0000B12C0000}"/>
    <cellStyle name="SAPBEXexcGood3 6 4 7" xfId="29301" xr:uid="{00000000-0005-0000-0000-0000B22C0000}"/>
    <cellStyle name="SAPBEXexcGood3 6 5" xfId="2276" xr:uid="{00000000-0005-0000-0000-0000B32C0000}"/>
    <cellStyle name="SAPBEXexcGood3 6 5 2" xfId="9701" xr:uid="{00000000-0005-0000-0000-0000B42C0000}"/>
    <cellStyle name="SAPBEXexcGood3 6 5 3" xfId="13508" xr:uid="{00000000-0005-0000-0000-0000B52C0000}"/>
    <cellStyle name="SAPBEXexcGood3 6 5 4" xfId="18793" xr:uid="{00000000-0005-0000-0000-0000B62C0000}"/>
    <cellStyle name="SAPBEXexcGood3 6 5 5" xfId="24104" xr:uid="{00000000-0005-0000-0000-0000B72C0000}"/>
    <cellStyle name="SAPBEXexcGood3 6 5 6" xfId="29303" xr:uid="{00000000-0005-0000-0000-0000B82C0000}"/>
    <cellStyle name="SAPBEXexcGood3 6 6" xfId="9710" xr:uid="{00000000-0005-0000-0000-0000B92C0000}"/>
    <cellStyle name="SAPBEXexcGood3 6 7" xfId="13499" xr:uid="{00000000-0005-0000-0000-0000BA2C0000}"/>
    <cellStyle name="SAPBEXexcGood3 6 8" xfId="18784" xr:uid="{00000000-0005-0000-0000-0000BB2C0000}"/>
    <cellStyle name="SAPBEXexcGood3 6 9" xfId="24095" xr:uid="{00000000-0005-0000-0000-0000BC2C0000}"/>
    <cellStyle name="SAPBEXexcGood3 7" xfId="2277" xr:uid="{00000000-0005-0000-0000-0000BD2C0000}"/>
    <cellStyle name="SAPBEXexcGood3 7 2" xfId="2278" xr:uid="{00000000-0005-0000-0000-0000BE2C0000}"/>
    <cellStyle name="SAPBEXexcGood3 7 2 2" xfId="2279" xr:uid="{00000000-0005-0000-0000-0000BF2C0000}"/>
    <cellStyle name="SAPBEXexcGood3 7 2 2 2" xfId="9698" xr:uid="{00000000-0005-0000-0000-0000C02C0000}"/>
    <cellStyle name="SAPBEXexcGood3 7 2 2 3" xfId="13511" xr:uid="{00000000-0005-0000-0000-0000C12C0000}"/>
    <cellStyle name="SAPBEXexcGood3 7 2 2 4" xfId="18796" xr:uid="{00000000-0005-0000-0000-0000C22C0000}"/>
    <cellStyle name="SAPBEXexcGood3 7 2 2 5" xfId="24107" xr:uid="{00000000-0005-0000-0000-0000C32C0000}"/>
    <cellStyle name="SAPBEXexcGood3 7 2 2 6" xfId="29306" xr:uid="{00000000-0005-0000-0000-0000C42C0000}"/>
    <cellStyle name="SAPBEXexcGood3 7 2 3" xfId="9699" xr:uid="{00000000-0005-0000-0000-0000C52C0000}"/>
    <cellStyle name="SAPBEXexcGood3 7 2 4" xfId="13510" xr:uid="{00000000-0005-0000-0000-0000C62C0000}"/>
    <cellStyle name="SAPBEXexcGood3 7 2 5" xfId="18795" xr:uid="{00000000-0005-0000-0000-0000C72C0000}"/>
    <cellStyle name="SAPBEXexcGood3 7 2 6" xfId="24106" xr:uid="{00000000-0005-0000-0000-0000C82C0000}"/>
    <cellStyle name="SAPBEXexcGood3 7 2 7" xfId="29305" xr:uid="{00000000-0005-0000-0000-0000C92C0000}"/>
    <cellStyle name="SAPBEXexcGood3 7 3" xfId="2280" xr:uid="{00000000-0005-0000-0000-0000CA2C0000}"/>
    <cellStyle name="SAPBEXexcGood3 7 3 2" xfId="9697" xr:uid="{00000000-0005-0000-0000-0000CB2C0000}"/>
    <cellStyle name="SAPBEXexcGood3 7 3 3" xfId="13512" xr:uid="{00000000-0005-0000-0000-0000CC2C0000}"/>
    <cellStyle name="SAPBEXexcGood3 7 3 4" xfId="18797" xr:uid="{00000000-0005-0000-0000-0000CD2C0000}"/>
    <cellStyle name="SAPBEXexcGood3 7 3 5" xfId="24108" xr:uid="{00000000-0005-0000-0000-0000CE2C0000}"/>
    <cellStyle name="SAPBEXexcGood3 7 3 6" xfId="29307" xr:uid="{00000000-0005-0000-0000-0000CF2C0000}"/>
    <cellStyle name="SAPBEXexcGood3 7 4" xfId="9700" xr:uid="{00000000-0005-0000-0000-0000D02C0000}"/>
    <cellStyle name="SAPBEXexcGood3 7 5" xfId="13509" xr:uid="{00000000-0005-0000-0000-0000D12C0000}"/>
    <cellStyle name="SAPBEXexcGood3 7 6" xfId="18794" xr:uid="{00000000-0005-0000-0000-0000D22C0000}"/>
    <cellStyle name="SAPBEXexcGood3 7 7" xfId="24105" xr:uid="{00000000-0005-0000-0000-0000D32C0000}"/>
    <cellStyle name="SAPBEXexcGood3 7 8" xfId="29304" xr:uid="{00000000-0005-0000-0000-0000D42C0000}"/>
    <cellStyle name="SAPBEXexcGood3 8" xfId="2281" xr:uid="{00000000-0005-0000-0000-0000D52C0000}"/>
    <cellStyle name="SAPBEXexcGood3 8 2" xfId="2282" xr:uid="{00000000-0005-0000-0000-0000D62C0000}"/>
    <cellStyle name="SAPBEXexcGood3 8 2 2" xfId="9695" xr:uid="{00000000-0005-0000-0000-0000D72C0000}"/>
    <cellStyle name="SAPBEXexcGood3 8 2 3" xfId="13514" xr:uid="{00000000-0005-0000-0000-0000D82C0000}"/>
    <cellStyle name="SAPBEXexcGood3 8 2 4" xfId="18799" xr:uid="{00000000-0005-0000-0000-0000D92C0000}"/>
    <cellStyle name="SAPBEXexcGood3 8 2 5" xfId="24110" xr:uid="{00000000-0005-0000-0000-0000DA2C0000}"/>
    <cellStyle name="SAPBEXexcGood3 8 2 6" xfId="29309" xr:uid="{00000000-0005-0000-0000-0000DB2C0000}"/>
    <cellStyle name="SAPBEXexcGood3 8 3" xfId="9696" xr:uid="{00000000-0005-0000-0000-0000DC2C0000}"/>
    <cellStyle name="SAPBEXexcGood3 8 4" xfId="13513" xr:uid="{00000000-0005-0000-0000-0000DD2C0000}"/>
    <cellStyle name="SAPBEXexcGood3 8 5" xfId="18798" xr:uid="{00000000-0005-0000-0000-0000DE2C0000}"/>
    <cellStyle name="SAPBEXexcGood3 8 6" xfId="24109" xr:uid="{00000000-0005-0000-0000-0000DF2C0000}"/>
    <cellStyle name="SAPBEXexcGood3 8 7" xfId="29308" xr:uid="{00000000-0005-0000-0000-0000E02C0000}"/>
    <cellStyle name="SAPBEXexcGood3 9" xfId="11714" xr:uid="{00000000-0005-0000-0000-0000E12C0000}"/>
    <cellStyle name="SAPBEXfilterDrill" xfId="94" xr:uid="{00000000-0005-0000-0000-0000E22C0000}"/>
    <cellStyle name="SAPBEXfilterDrill 2" xfId="2283" xr:uid="{00000000-0005-0000-0000-0000E32C0000}"/>
    <cellStyle name="SAPBEXfilterDrill 2 10" xfId="29310" xr:uid="{00000000-0005-0000-0000-0000E42C0000}"/>
    <cellStyle name="SAPBEXfilterDrill 2 2" xfId="2284" xr:uid="{00000000-0005-0000-0000-0000E52C0000}"/>
    <cellStyle name="SAPBEXfilterDrill 2 2 2" xfId="2285" xr:uid="{00000000-0005-0000-0000-0000E62C0000}"/>
    <cellStyle name="SAPBEXfilterDrill 2 2 2 10" xfId="29312" xr:uid="{00000000-0005-0000-0000-0000E72C0000}"/>
    <cellStyle name="SAPBEXfilterDrill 2 2 2 2" xfId="2286" xr:uid="{00000000-0005-0000-0000-0000E82C0000}"/>
    <cellStyle name="SAPBEXfilterDrill 2 2 2 2 2" xfId="2287" xr:uid="{00000000-0005-0000-0000-0000E92C0000}"/>
    <cellStyle name="SAPBEXfilterDrill 2 2 2 2 2 2" xfId="2288" xr:uid="{00000000-0005-0000-0000-0000EA2C0000}"/>
    <cellStyle name="SAPBEXfilterDrill 2 2 2 2 2 2 2" xfId="9689" xr:uid="{00000000-0005-0000-0000-0000EB2C0000}"/>
    <cellStyle name="SAPBEXfilterDrill 2 2 2 2 2 2 3" xfId="13520" xr:uid="{00000000-0005-0000-0000-0000EC2C0000}"/>
    <cellStyle name="SAPBEXfilterDrill 2 2 2 2 2 2 4" xfId="18805" xr:uid="{00000000-0005-0000-0000-0000ED2C0000}"/>
    <cellStyle name="SAPBEXfilterDrill 2 2 2 2 2 2 5" xfId="24116" xr:uid="{00000000-0005-0000-0000-0000EE2C0000}"/>
    <cellStyle name="SAPBEXfilterDrill 2 2 2 2 2 2 6" xfId="29315" xr:uid="{00000000-0005-0000-0000-0000EF2C0000}"/>
    <cellStyle name="SAPBEXfilterDrill 2 2 2 2 2 3" xfId="9690" xr:uid="{00000000-0005-0000-0000-0000F02C0000}"/>
    <cellStyle name="SAPBEXfilterDrill 2 2 2 2 2 4" xfId="13519" xr:uid="{00000000-0005-0000-0000-0000F12C0000}"/>
    <cellStyle name="SAPBEXfilterDrill 2 2 2 2 2 5" xfId="18804" xr:uid="{00000000-0005-0000-0000-0000F22C0000}"/>
    <cellStyle name="SAPBEXfilterDrill 2 2 2 2 2 6" xfId="24115" xr:uid="{00000000-0005-0000-0000-0000F32C0000}"/>
    <cellStyle name="SAPBEXfilterDrill 2 2 2 2 2 7" xfId="29314" xr:uid="{00000000-0005-0000-0000-0000F42C0000}"/>
    <cellStyle name="SAPBEXfilterDrill 2 2 2 2 3" xfId="2289" xr:uid="{00000000-0005-0000-0000-0000F52C0000}"/>
    <cellStyle name="SAPBEXfilterDrill 2 2 2 2 3 2" xfId="9688" xr:uid="{00000000-0005-0000-0000-0000F62C0000}"/>
    <cellStyle name="SAPBEXfilterDrill 2 2 2 2 3 3" xfId="13521" xr:uid="{00000000-0005-0000-0000-0000F72C0000}"/>
    <cellStyle name="SAPBEXfilterDrill 2 2 2 2 3 4" xfId="18806" xr:uid="{00000000-0005-0000-0000-0000F82C0000}"/>
    <cellStyle name="SAPBEXfilterDrill 2 2 2 2 3 5" xfId="24117" xr:uid="{00000000-0005-0000-0000-0000F92C0000}"/>
    <cellStyle name="SAPBEXfilterDrill 2 2 2 2 3 6" xfId="29316" xr:uid="{00000000-0005-0000-0000-0000FA2C0000}"/>
    <cellStyle name="SAPBEXfilterDrill 2 2 2 2 4" xfId="9691" xr:uid="{00000000-0005-0000-0000-0000FB2C0000}"/>
    <cellStyle name="SAPBEXfilterDrill 2 2 2 2 5" xfId="13518" xr:uid="{00000000-0005-0000-0000-0000FC2C0000}"/>
    <cellStyle name="SAPBEXfilterDrill 2 2 2 2 6" xfId="18803" xr:uid="{00000000-0005-0000-0000-0000FD2C0000}"/>
    <cellStyle name="SAPBEXfilterDrill 2 2 2 2 7" xfId="24114" xr:uid="{00000000-0005-0000-0000-0000FE2C0000}"/>
    <cellStyle name="SAPBEXfilterDrill 2 2 2 2 8" xfId="29313" xr:uid="{00000000-0005-0000-0000-0000FF2C0000}"/>
    <cellStyle name="SAPBEXfilterDrill 2 2 2 3" xfId="2290" xr:uid="{00000000-0005-0000-0000-0000002D0000}"/>
    <cellStyle name="SAPBEXfilterDrill 2 2 2 3 2" xfId="2291" xr:uid="{00000000-0005-0000-0000-0000012D0000}"/>
    <cellStyle name="SAPBEXfilterDrill 2 2 2 3 2 2" xfId="2292" xr:uid="{00000000-0005-0000-0000-0000022D0000}"/>
    <cellStyle name="SAPBEXfilterDrill 2 2 2 3 2 2 2" xfId="9685" xr:uid="{00000000-0005-0000-0000-0000032D0000}"/>
    <cellStyle name="SAPBEXfilterDrill 2 2 2 3 2 2 3" xfId="13524" xr:uid="{00000000-0005-0000-0000-0000042D0000}"/>
    <cellStyle name="SAPBEXfilterDrill 2 2 2 3 2 2 4" xfId="18809" xr:uid="{00000000-0005-0000-0000-0000052D0000}"/>
    <cellStyle name="SAPBEXfilterDrill 2 2 2 3 2 2 5" xfId="24120" xr:uid="{00000000-0005-0000-0000-0000062D0000}"/>
    <cellStyle name="SAPBEXfilterDrill 2 2 2 3 2 2 6" xfId="29319" xr:uid="{00000000-0005-0000-0000-0000072D0000}"/>
    <cellStyle name="SAPBEXfilterDrill 2 2 2 3 2 3" xfId="9686" xr:uid="{00000000-0005-0000-0000-0000082D0000}"/>
    <cellStyle name="SAPBEXfilterDrill 2 2 2 3 2 4" xfId="13523" xr:uid="{00000000-0005-0000-0000-0000092D0000}"/>
    <cellStyle name="SAPBEXfilterDrill 2 2 2 3 2 5" xfId="18808" xr:uid="{00000000-0005-0000-0000-00000A2D0000}"/>
    <cellStyle name="SAPBEXfilterDrill 2 2 2 3 2 6" xfId="24119" xr:uid="{00000000-0005-0000-0000-00000B2D0000}"/>
    <cellStyle name="SAPBEXfilterDrill 2 2 2 3 2 7" xfId="29318" xr:uid="{00000000-0005-0000-0000-00000C2D0000}"/>
    <cellStyle name="SAPBEXfilterDrill 2 2 2 3 3" xfId="2293" xr:uid="{00000000-0005-0000-0000-00000D2D0000}"/>
    <cellStyle name="SAPBEXfilterDrill 2 2 2 3 3 2" xfId="9684" xr:uid="{00000000-0005-0000-0000-00000E2D0000}"/>
    <cellStyle name="SAPBEXfilterDrill 2 2 2 3 3 3" xfId="13525" xr:uid="{00000000-0005-0000-0000-00000F2D0000}"/>
    <cellStyle name="SAPBEXfilterDrill 2 2 2 3 3 4" xfId="18810" xr:uid="{00000000-0005-0000-0000-0000102D0000}"/>
    <cellStyle name="SAPBEXfilterDrill 2 2 2 3 3 5" xfId="24121" xr:uid="{00000000-0005-0000-0000-0000112D0000}"/>
    <cellStyle name="SAPBEXfilterDrill 2 2 2 3 3 6" xfId="29320" xr:uid="{00000000-0005-0000-0000-0000122D0000}"/>
    <cellStyle name="SAPBEXfilterDrill 2 2 2 3 4" xfId="9687" xr:uid="{00000000-0005-0000-0000-0000132D0000}"/>
    <cellStyle name="SAPBEXfilterDrill 2 2 2 3 5" xfId="13522" xr:uid="{00000000-0005-0000-0000-0000142D0000}"/>
    <cellStyle name="SAPBEXfilterDrill 2 2 2 3 6" xfId="18807" xr:uid="{00000000-0005-0000-0000-0000152D0000}"/>
    <cellStyle name="SAPBEXfilterDrill 2 2 2 3 7" xfId="24118" xr:uid="{00000000-0005-0000-0000-0000162D0000}"/>
    <cellStyle name="SAPBEXfilterDrill 2 2 2 3 8" xfId="29317" xr:uid="{00000000-0005-0000-0000-0000172D0000}"/>
    <cellStyle name="SAPBEXfilterDrill 2 2 2 4" xfId="2294" xr:uid="{00000000-0005-0000-0000-0000182D0000}"/>
    <cellStyle name="SAPBEXfilterDrill 2 2 2 4 2" xfId="2295" xr:uid="{00000000-0005-0000-0000-0000192D0000}"/>
    <cellStyle name="SAPBEXfilterDrill 2 2 2 4 2 2" xfId="9682" xr:uid="{00000000-0005-0000-0000-00001A2D0000}"/>
    <cellStyle name="SAPBEXfilterDrill 2 2 2 4 2 3" xfId="13527" xr:uid="{00000000-0005-0000-0000-00001B2D0000}"/>
    <cellStyle name="SAPBEXfilterDrill 2 2 2 4 2 4" xfId="18812" xr:uid="{00000000-0005-0000-0000-00001C2D0000}"/>
    <cellStyle name="SAPBEXfilterDrill 2 2 2 4 2 5" xfId="24123" xr:uid="{00000000-0005-0000-0000-00001D2D0000}"/>
    <cellStyle name="SAPBEXfilterDrill 2 2 2 4 2 6" xfId="29322" xr:uid="{00000000-0005-0000-0000-00001E2D0000}"/>
    <cellStyle name="SAPBEXfilterDrill 2 2 2 4 3" xfId="9683" xr:uid="{00000000-0005-0000-0000-00001F2D0000}"/>
    <cellStyle name="SAPBEXfilterDrill 2 2 2 4 4" xfId="13526" xr:uid="{00000000-0005-0000-0000-0000202D0000}"/>
    <cellStyle name="SAPBEXfilterDrill 2 2 2 4 5" xfId="18811" xr:uid="{00000000-0005-0000-0000-0000212D0000}"/>
    <cellStyle name="SAPBEXfilterDrill 2 2 2 4 6" xfId="24122" xr:uid="{00000000-0005-0000-0000-0000222D0000}"/>
    <cellStyle name="SAPBEXfilterDrill 2 2 2 4 7" xfId="29321" xr:uid="{00000000-0005-0000-0000-0000232D0000}"/>
    <cellStyle name="SAPBEXfilterDrill 2 2 2 5" xfId="2296" xr:uid="{00000000-0005-0000-0000-0000242D0000}"/>
    <cellStyle name="SAPBEXfilterDrill 2 2 2 5 2" xfId="9681" xr:uid="{00000000-0005-0000-0000-0000252D0000}"/>
    <cellStyle name="SAPBEXfilterDrill 2 2 2 5 3" xfId="13528" xr:uid="{00000000-0005-0000-0000-0000262D0000}"/>
    <cellStyle name="SAPBEXfilterDrill 2 2 2 5 4" xfId="18813" xr:uid="{00000000-0005-0000-0000-0000272D0000}"/>
    <cellStyle name="SAPBEXfilterDrill 2 2 2 5 5" xfId="24124" xr:uid="{00000000-0005-0000-0000-0000282D0000}"/>
    <cellStyle name="SAPBEXfilterDrill 2 2 2 5 6" xfId="29323" xr:uid="{00000000-0005-0000-0000-0000292D0000}"/>
    <cellStyle name="SAPBEXfilterDrill 2 2 2 6" xfId="9692" xr:uid="{00000000-0005-0000-0000-00002A2D0000}"/>
    <cellStyle name="SAPBEXfilterDrill 2 2 2 7" xfId="13517" xr:uid="{00000000-0005-0000-0000-00002B2D0000}"/>
    <cellStyle name="SAPBEXfilterDrill 2 2 2 8" xfId="18802" xr:uid="{00000000-0005-0000-0000-00002C2D0000}"/>
    <cellStyle name="SAPBEXfilterDrill 2 2 2 9" xfId="24113" xr:uid="{00000000-0005-0000-0000-00002D2D0000}"/>
    <cellStyle name="SAPBEXfilterDrill 2 2 3" xfId="2297" xr:uid="{00000000-0005-0000-0000-00002E2D0000}"/>
    <cellStyle name="SAPBEXfilterDrill 2 2 3 2" xfId="2298" xr:uid="{00000000-0005-0000-0000-00002F2D0000}"/>
    <cellStyle name="SAPBEXfilterDrill 2 2 3 2 2" xfId="2299" xr:uid="{00000000-0005-0000-0000-0000302D0000}"/>
    <cellStyle name="SAPBEXfilterDrill 2 2 3 2 2 2" xfId="9678" xr:uid="{00000000-0005-0000-0000-0000312D0000}"/>
    <cellStyle name="SAPBEXfilterDrill 2 2 3 2 2 3" xfId="13531" xr:uid="{00000000-0005-0000-0000-0000322D0000}"/>
    <cellStyle name="SAPBEXfilterDrill 2 2 3 2 2 4" xfId="18816" xr:uid="{00000000-0005-0000-0000-0000332D0000}"/>
    <cellStyle name="SAPBEXfilterDrill 2 2 3 2 2 5" xfId="24127" xr:uid="{00000000-0005-0000-0000-0000342D0000}"/>
    <cellStyle name="SAPBEXfilterDrill 2 2 3 2 2 6" xfId="29326" xr:uid="{00000000-0005-0000-0000-0000352D0000}"/>
    <cellStyle name="SAPBEXfilterDrill 2 2 3 2 3" xfId="9679" xr:uid="{00000000-0005-0000-0000-0000362D0000}"/>
    <cellStyle name="SAPBEXfilterDrill 2 2 3 2 4" xfId="13530" xr:uid="{00000000-0005-0000-0000-0000372D0000}"/>
    <cellStyle name="SAPBEXfilterDrill 2 2 3 2 5" xfId="18815" xr:uid="{00000000-0005-0000-0000-0000382D0000}"/>
    <cellStyle name="SAPBEXfilterDrill 2 2 3 2 6" xfId="24126" xr:uid="{00000000-0005-0000-0000-0000392D0000}"/>
    <cellStyle name="SAPBEXfilterDrill 2 2 3 2 7" xfId="29325" xr:uid="{00000000-0005-0000-0000-00003A2D0000}"/>
    <cellStyle name="SAPBEXfilterDrill 2 2 3 3" xfId="2300" xr:uid="{00000000-0005-0000-0000-00003B2D0000}"/>
    <cellStyle name="SAPBEXfilterDrill 2 2 3 3 2" xfId="9677" xr:uid="{00000000-0005-0000-0000-00003C2D0000}"/>
    <cellStyle name="SAPBEXfilterDrill 2 2 3 3 3" xfId="13532" xr:uid="{00000000-0005-0000-0000-00003D2D0000}"/>
    <cellStyle name="SAPBEXfilterDrill 2 2 3 3 4" xfId="18817" xr:uid="{00000000-0005-0000-0000-00003E2D0000}"/>
    <cellStyle name="SAPBEXfilterDrill 2 2 3 3 5" xfId="24128" xr:uid="{00000000-0005-0000-0000-00003F2D0000}"/>
    <cellStyle name="SAPBEXfilterDrill 2 2 3 3 6" xfId="29327" xr:uid="{00000000-0005-0000-0000-0000402D0000}"/>
    <cellStyle name="SAPBEXfilterDrill 2 2 3 4" xfId="9680" xr:uid="{00000000-0005-0000-0000-0000412D0000}"/>
    <cellStyle name="SAPBEXfilterDrill 2 2 3 5" xfId="13529" xr:uid="{00000000-0005-0000-0000-0000422D0000}"/>
    <cellStyle name="SAPBEXfilterDrill 2 2 3 6" xfId="18814" xr:uid="{00000000-0005-0000-0000-0000432D0000}"/>
    <cellStyle name="SAPBEXfilterDrill 2 2 3 7" xfId="24125" xr:uid="{00000000-0005-0000-0000-0000442D0000}"/>
    <cellStyle name="SAPBEXfilterDrill 2 2 3 8" xfId="29324" xr:uid="{00000000-0005-0000-0000-0000452D0000}"/>
    <cellStyle name="SAPBEXfilterDrill 2 2 4" xfId="9693" xr:uid="{00000000-0005-0000-0000-0000462D0000}"/>
    <cellStyle name="SAPBEXfilterDrill 2 2 5" xfId="13516" xr:uid="{00000000-0005-0000-0000-0000472D0000}"/>
    <cellStyle name="SAPBEXfilterDrill 2 2 6" xfId="18801" xr:uid="{00000000-0005-0000-0000-0000482D0000}"/>
    <cellStyle name="SAPBEXfilterDrill 2 2 7" xfId="24112" xr:uid="{00000000-0005-0000-0000-0000492D0000}"/>
    <cellStyle name="SAPBEXfilterDrill 2 2 8" xfId="29311" xr:uid="{00000000-0005-0000-0000-00004A2D0000}"/>
    <cellStyle name="SAPBEXfilterDrill 2 3" xfId="2301" xr:uid="{00000000-0005-0000-0000-00004B2D0000}"/>
    <cellStyle name="SAPBEXfilterDrill 2 3 10" xfId="29328" xr:uid="{00000000-0005-0000-0000-00004C2D0000}"/>
    <cellStyle name="SAPBEXfilterDrill 2 3 2" xfId="2302" xr:uid="{00000000-0005-0000-0000-00004D2D0000}"/>
    <cellStyle name="SAPBEXfilterDrill 2 3 2 2" xfId="2303" xr:uid="{00000000-0005-0000-0000-00004E2D0000}"/>
    <cellStyle name="SAPBEXfilterDrill 2 3 2 2 2" xfId="2304" xr:uid="{00000000-0005-0000-0000-00004F2D0000}"/>
    <cellStyle name="SAPBEXfilterDrill 2 3 2 2 2 2" xfId="9673" xr:uid="{00000000-0005-0000-0000-0000502D0000}"/>
    <cellStyle name="SAPBEXfilterDrill 2 3 2 2 2 3" xfId="13536" xr:uid="{00000000-0005-0000-0000-0000512D0000}"/>
    <cellStyle name="SAPBEXfilterDrill 2 3 2 2 2 4" xfId="18821" xr:uid="{00000000-0005-0000-0000-0000522D0000}"/>
    <cellStyle name="SAPBEXfilterDrill 2 3 2 2 2 5" xfId="24132" xr:uid="{00000000-0005-0000-0000-0000532D0000}"/>
    <cellStyle name="SAPBEXfilterDrill 2 3 2 2 2 6" xfId="29331" xr:uid="{00000000-0005-0000-0000-0000542D0000}"/>
    <cellStyle name="SAPBEXfilterDrill 2 3 2 2 3" xfId="9674" xr:uid="{00000000-0005-0000-0000-0000552D0000}"/>
    <cellStyle name="SAPBEXfilterDrill 2 3 2 2 4" xfId="13535" xr:uid="{00000000-0005-0000-0000-0000562D0000}"/>
    <cellStyle name="SAPBEXfilterDrill 2 3 2 2 5" xfId="18820" xr:uid="{00000000-0005-0000-0000-0000572D0000}"/>
    <cellStyle name="SAPBEXfilterDrill 2 3 2 2 6" xfId="24131" xr:uid="{00000000-0005-0000-0000-0000582D0000}"/>
    <cellStyle name="SAPBEXfilterDrill 2 3 2 2 7" xfId="29330" xr:uid="{00000000-0005-0000-0000-0000592D0000}"/>
    <cellStyle name="SAPBEXfilterDrill 2 3 2 3" xfId="2305" xr:uid="{00000000-0005-0000-0000-00005A2D0000}"/>
    <cellStyle name="SAPBEXfilterDrill 2 3 2 3 2" xfId="9672" xr:uid="{00000000-0005-0000-0000-00005B2D0000}"/>
    <cellStyle name="SAPBEXfilterDrill 2 3 2 3 3" xfId="13537" xr:uid="{00000000-0005-0000-0000-00005C2D0000}"/>
    <cellStyle name="SAPBEXfilterDrill 2 3 2 3 4" xfId="18822" xr:uid="{00000000-0005-0000-0000-00005D2D0000}"/>
    <cellStyle name="SAPBEXfilterDrill 2 3 2 3 5" xfId="24133" xr:uid="{00000000-0005-0000-0000-00005E2D0000}"/>
    <cellStyle name="SAPBEXfilterDrill 2 3 2 3 6" xfId="29332" xr:uid="{00000000-0005-0000-0000-00005F2D0000}"/>
    <cellStyle name="SAPBEXfilterDrill 2 3 2 4" xfId="9675" xr:uid="{00000000-0005-0000-0000-0000602D0000}"/>
    <cellStyle name="SAPBEXfilterDrill 2 3 2 5" xfId="13534" xr:uid="{00000000-0005-0000-0000-0000612D0000}"/>
    <cellStyle name="SAPBEXfilterDrill 2 3 2 6" xfId="18819" xr:uid="{00000000-0005-0000-0000-0000622D0000}"/>
    <cellStyle name="SAPBEXfilterDrill 2 3 2 7" xfId="24130" xr:uid="{00000000-0005-0000-0000-0000632D0000}"/>
    <cellStyle name="SAPBEXfilterDrill 2 3 2 8" xfId="29329" xr:uid="{00000000-0005-0000-0000-0000642D0000}"/>
    <cellStyle name="SAPBEXfilterDrill 2 3 3" xfId="2306" xr:uid="{00000000-0005-0000-0000-0000652D0000}"/>
    <cellStyle name="SAPBEXfilterDrill 2 3 3 2" xfId="2307" xr:uid="{00000000-0005-0000-0000-0000662D0000}"/>
    <cellStyle name="SAPBEXfilterDrill 2 3 3 2 2" xfId="2308" xr:uid="{00000000-0005-0000-0000-0000672D0000}"/>
    <cellStyle name="SAPBEXfilterDrill 2 3 3 2 2 2" xfId="9669" xr:uid="{00000000-0005-0000-0000-0000682D0000}"/>
    <cellStyle name="SAPBEXfilterDrill 2 3 3 2 2 3" xfId="13540" xr:uid="{00000000-0005-0000-0000-0000692D0000}"/>
    <cellStyle name="SAPBEXfilterDrill 2 3 3 2 2 4" xfId="18825" xr:uid="{00000000-0005-0000-0000-00006A2D0000}"/>
    <cellStyle name="SAPBEXfilterDrill 2 3 3 2 2 5" xfId="24136" xr:uid="{00000000-0005-0000-0000-00006B2D0000}"/>
    <cellStyle name="SAPBEXfilterDrill 2 3 3 2 2 6" xfId="29335" xr:uid="{00000000-0005-0000-0000-00006C2D0000}"/>
    <cellStyle name="SAPBEXfilterDrill 2 3 3 2 3" xfId="9670" xr:uid="{00000000-0005-0000-0000-00006D2D0000}"/>
    <cellStyle name="SAPBEXfilterDrill 2 3 3 2 4" xfId="13539" xr:uid="{00000000-0005-0000-0000-00006E2D0000}"/>
    <cellStyle name="SAPBEXfilterDrill 2 3 3 2 5" xfId="18824" xr:uid="{00000000-0005-0000-0000-00006F2D0000}"/>
    <cellStyle name="SAPBEXfilterDrill 2 3 3 2 6" xfId="24135" xr:uid="{00000000-0005-0000-0000-0000702D0000}"/>
    <cellStyle name="SAPBEXfilterDrill 2 3 3 2 7" xfId="29334" xr:uid="{00000000-0005-0000-0000-0000712D0000}"/>
    <cellStyle name="SAPBEXfilterDrill 2 3 3 3" xfId="2309" xr:uid="{00000000-0005-0000-0000-0000722D0000}"/>
    <cellStyle name="SAPBEXfilterDrill 2 3 3 3 2" xfId="9668" xr:uid="{00000000-0005-0000-0000-0000732D0000}"/>
    <cellStyle name="SAPBEXfilterDrill 2 3 3 3 3" xfId="13541" xr:uid="{00000000-0005-0000-0000-0000742D0000}"/>
    <cellStyle name="SAPBEXfilterDrill 2 3 3 3 4" xfId="18826" xr:uid="{00000000-0005-0000-0000-0000752D0000}"/>
    <cellStyle name="SAPBEXfilterDrill 2 3 3 3 5" xfId="24137" xr:uid="{00000000-0005-0000-0000-0000762D0000}"/>
    <cellStyle name="SAPBEXfilterDrill 2 3 3 3 6" xfId="29336" xr:uid="{00000000-0005-0000-0000-0000772D0000}"/>
    <cellStyle name="SAPBEXfilterDrill 2 3 3 4" xfId="9671" xr:uid="{00000000-0005-0000-0000-0000782D0000}"/>
    <cellStyle name="SAPBEXfilterDrill 2 3 3 5" xfId="13538" xr:uid="{00000000-0005-0000-0000-0000792D0000}"/>
    <cellStyle name="SAPBEXfilterDrill 2 3 3 6" xfId="18823" xr:uid="{00000000-0005-0000-0000-00007A2D0000}"/>
    <cellStyle name="SAPBEXfilterDrill 2 3 3 7" xfId="24134" xr:uid="{00000000-0005-0000-0000-00007B2D0000}"/>
    <cellStyle name="SAPBEXfilterDrill 2 3 3 8" xfId="29333" xr:uid="{00000000-0005-0000-0000-00007C2D0000}"/>
    <cellStyle name="SAPBEXfilterDrill 2 3 4" xfId="2310" xr:uid="{00000000-0005-0000-0000-00007D2D0000}"/>
    <cellStyle name="SAPBEXfilterDrill 2 3 4 2" xfId="2311" xr:uid="{00000000-0005-0000-0000-00007E2D0000}"/>
    <cellStyle name="SAPBEXfilterDrill 2 3 4 2 2" xfId="9666" xr:uid="{00000000-0005-0000-0000-00007F2D0000}"/>
    <cellStyle name="SAPBEXfilterDrill 2 3 4 2 3" xfId="13543" xr:uid="{00000000-0005-0000-0000-0000802D0000}"/>
    <cellStyle name="SAPBEXfilterDrill 2 3 4 2 4" xfId="18828" xr:uid="{00000000-0005-0000-0000-0000812D0000}"/>
    <cellStyle name="SAPBEXfilterDrill 2 3 4 2 5" xfId="24139" xr:uid="{00000000-0005-0000-0000-0000822D0000}"/>
    <cellStyle name="SAPBEXfilterDrill 2 3 4 2 6" xfId="29338" xr:uid="{00000000-0005-0000-0000-0000832D0000}"/>
    <cellStyle name="SAPBEXfilterDrill 2 3 4 3" xfId="9667" xr:uid="{00000000-0005-0000-0000-0000842D0000}"/>
    <cellStyle name="SAPBEXfilterDrill 2 3 4 4" xfId="13542" xr:uid="{00000000-0005-0000-0000-0000852D0000}"/>
    <cellStyle name="SAPBEXfilterDrill 2 3 4 5" xfId="18827" xr:uid="{00000000-0005-0000-0000-0000862D0000}"/>
    <cellStyle name="SAPBEXfilterDrill 2 3 4 6" xfId="24138" xr:uid="{00000000-0005-0000-0000-0000872D0000}"/>
    <cellStyle name="SAPBEXfilterDrill 2 3 4 7" xfId="29337" xr:uid="{00000000-0005-0000-0000-0000882D0000}"/>
    <cellStyle name="SAPBEXfilterDrill 2 3 5" xfId="2312" xr:uid="{00000000-0005-0000-0000-0000892D0000}"/>
    <cellStyle name="SAPBEXfilterDrill 2 3 5 2" xfId="9665" xr:uid="{00000000-0005-0000-0000-00008A2D0000}"/>
    <cellStyle name="SAPBEXfilterDrill 2 3 5 3" xfId="13544" xr:uid="{00000000-0005-0000-0000-00008B2D0000}"/>
    <cellStyle name="SAPBEXfilterDrill 2 3 5 4" xfId="18829" xr:uid="{00000000-0005-0000-0000-00008C2D0000}"/>
    <cellStyle name="SAPBEXfilterDrill 2 3 5 5" xfId="24140" xr:uid="{00000000-0005-0000-0000-00008D2D0000}"/>
    <cellStyle name="SAPBEXfilterDrill 2 3 5 6" xfId="29339" xr:uid="{00000000-0005-0000-0000-00008E2D0000}"/>
    <cellStyle name="SAPBEXfilterDrill 2 3 6" xfId="9676" xr:uid="{00000000-0005-0000-0000-00008F2D0000}"/>
    <cellStyle name="SAPBEXfilterDrill 2 3 7" xfId="13533" xr:uid="{00000000-0005-0000-0000-0000902D0000}"/>
    <cellStyle name="SAPBEXfilterDrill 2 3 8" xfId="18818" xr:uid="{00000000-0005-0000-0000-0000912D0000}"/>
    <cellStyle name="SAPBEXfilterDrill 2 3 9" xfId="24129" xr:uid="{00000000-0005-0000-0000-0000922D0000}"/>
    <cellStyle name="SAPBEXfilterDrill 2 4" xfId="2313" xr:uid="{00000000-0005-0000-0000-0000932D0000}"/>
    <cellStyle name="SAPBEXfilterDrill 2 4 2" xfId="2314" xr:uid="{00000000-0005-0000-0000-0000942D0000}"/>
    <cellStyle name="SAPBEXfilterDrill 2 4 2 2" xfId="2315" xr:uid="{00000000-0005-0000-0000-0000952D0000}"/>
    <cellStyle name="SAPBEXfilterDrill 2 4 2 2 2" xfId="9662" xr:uid="{00000000-0005-0000-0000-0000962D0000}"/>
    <cellStyle name="SAPBEXfilterDrill 2 4 2 2 3" xfId="13547" xr:uid="{00000000-0005-0000-0000-0000972D0000}"/>
    <cellStyle name="SAPBEXfilterDrill 2 4 2 2 4" xfId="18832" xr:uid="{00000000-0005-0000-0000-0000982D0000}"/>
    <cellStyle name="SAPBEXfilterDrill 2 4 2 2 5" xfId="24143" xr:uid="{00000000-0005-0000-0000-0000992D0000}"/>
    <cellStyle name="SAPBEXfilterDrill 2 4 2 2 6" xfId="29342" xr:uid="{00000000-0005-0000-0000-00009A2D0000}"/>
    <cellStyle name="SAPBEXfilterDrill 2 4 2 3" xfId="9663" xr:uid="{00000000-0005-0000-0000-00009B2D0000}"/>
    <cellStyle name="SAPBEXfilterDrill 2 4 2 4" xfId="13546" xr:uid="{00000000-0005-0000-0000-00009C2D0000}"/>
    <cellStyle name="SAPBEXfilterDrill 2 4 2 5" xfId="18831" xr:uid="{00000000-0005-0000-0000-00009D2D0000}"/>
    <cellStyle name="SAPBEXfilterDrill 2 4 2 6" xfId="24142" xr:uid="{00000000-0005-0000-0000-00009E2D0000}"/>
    <cellStyle name="SAPBEXfilterDrill 2 4 2 7" xfId="29341" xr:uid="{00000000-0005-0000-0000-00009F2D0000}"/>
    <cellStyle name="SAPBEXfilterDrill 2 4 3" xfId="2316" xr:uid="{00000000-0005-0000-0000-0000A02D0000}"/>
    <cellStyle name="SAPBEXfilterDrill 2 4 3 2" xfId="9661" xr:uid="{00000000-0005-0000-0000-0000A12D0000}"/>
    <cellStyle name="SAPBEXfilterDrill 2 4 3 3" xfId="13548" xr:uid="{00000000-0005-0000-0000-0000A22D0000}"/>
    <cellStyle name="SAPBEXfilterDrill 2 4 3 4" xfId="18833" xr:uid="{00000000-0005-0000-0000-0000A32D0000}"/>
    <cellStyle name="SAPBEXfilterDrill 2 4 3 5" xfId="24144" xr:uid="{00000000-0005-0000-0000-0000A42D0000}"/>
    <cellStyle name="SAPBEXfilterDrill 2 4 3 6" xfId="29343" xr:uid="{00000000-0005-0000-0000-0000A52D0000}"/>
    <cellStyle name="SAPBEXfilterDrill 2 4 4" xfId="9664" xr:uid="{00000000-0005-0000-0000-0000A62D0000}"/>
    <cellStyle name="SAPBEXfilterDrill 2 4 5" xfId="13545" xr:uid="{00000000-0005-0000-0000-0000A72D0000}"/>
    <cellStyle name="SAPBEXfilterDrill 2 4 6" xfId="18830" xr:uid="{00000000-0005-0000-0000-0000A82D0000}"/>
    <cellStyle name="SAPBEXfilterDrill 2 4 7" xfId="24141" xr:uid="{00000000-0005-0000-0000-0000A92D0000}"/>
    <cellStyle name="SAPBEXfilterDrill 2 4 8" xfId="29340" xr:uid="{00000000-0005-0000-0000-0000AA2D0000}"/>
    <cellStyle name="SAPBEXfilterDrill 2 5" xfId="2317" xr:uid="{00000000-0005-0000-0000-0000AB2D0000}"/>
    <cellStyle name="SAPBEXfilterDrill 2 5 2" xfId="2318" xr:uid="{00000000-0005-0000-0000-0000AC2D0000}"/>
    <cellStyle name="SAPBEXfilterDrill 2 5 2 2" xfId="9659" xr:uid="{00000000-0005-0000-0000-0000AD2D0000}"/>
    <cellStyle name="SAPBEXfilterDrill 2 5 2 3" xfId="13550" xr:uid="{00000000-0005-0000-0000-0000AE2D0000}"/>
    <cellStyle name="SAPBEXfilterDrill 2 5 2 4" xfId="18835" xr:uid="{00000000-0005-0000-0000-0000AF2D0000}"/>
    <cellStyle name="SAPBEXfilterDrill 2 5 2 5" xfId="24146" xr:uid="{00000000-0005-0000-0000-0000B02D0000}"/>
    <cellStyle name="SAPBEXfilterDrill 2 5 2 6" xfId="29345" xr:uid="{00000000-0005-0000-0000-0000B12D0000}"/>
    <cellStyle name="SAPBEXfilterDrill 2 5 3" xfId="9660" xr:uid="{00000000-0005-0000-0000-0000B22D0000}"/>
    <cellStyle name="SAPBEXfilterDrill 2 5 4" xfId="13549" xr:uid="{00000000-0005-0000-0000-0000B32D0000}"/>
    <cellStyle name="SAPBEXfilterDrill 2 5 5" xfId="18834" xr:uid="{00000000-0005-0000-0000-0000B42D0000}"/>
    <cellStyle name="SAPBEXfilterDrill 2 5 6" xfId="24145" xr:uid="{00000000-0005-0000-0000-0000B52D0000}"/>
    <cellStyle name="SAPBEXfilterDrill 2 5 7" xfId="29344" xr:uid="{00000000-0005-0000-0000-0000B62D0000}"/>
    <cellStyle name="SAPBEXfilterDrill 2 6" xfId="9694" xr:uid="{00000000-0005-0000-0000-0000B72D0000}"/>
    <cellStyle name="SAPBEXfilterDrill 2 7" xfId="13515" xr:uid="{00000000-0005-0000-0000-0000B82D0000}"/>
    <cellStyle name="SAPBEXfilterDrill 2 8" xfId="18800" xr:uid="{00000000-0005-0000-0000-0000B92D0000}"/>
    <cellStyle name="SAPBEXfilterDrill 2 9" xfId="24111" xr:uid="{00000000-0005-0000-0000-0000BA2D0000}"/>
    <cellStyle name="SAPBEXfilterDrill 3" xfId="2319" xr:uid="{00000000-0005-0000-0000-0000BB2D0000}"/>
    <cellStyle name="SAPBEXfilterDrill 3 10" xfId="29346" xr:uid="{00000000-0005-0000-0000-0000BC2D0000}"/>
    <cellStyle name="SAPBEXfilterDrill 3 2" xfId="2320" xr:uid="{00000000-0005-0000-0000-0000BD2D0000}"/>
    <cellStyle name="SAPBEXfilterDrill 3 2 2" xfId="2321" xr:uid="{00000000-0005-0000-0000-0000BE2D0000}"/>
    <cellStyle name="SAPBEXfilterDrill 3 2 2 10" xfId="29348" xr:uid="{00000000-0005-0000-0000-0000BF2D0000}"/>
    <cellStyle name="SAPBEXfilterDrill 3 2 2 2" xfId="2322" xr:uid="{00000000-0005-0000-0000-0000C02D0000}"/>
    <cellStyle name="SAPBEXfilterDrill 3 2 2 2 2" xfId="2323" xr:uid="{00000000-0005-0000-0000-0000C12D0000}"/>
    <cellStyle name="SAPBEXfilterDrill 3 2 2 2 2 2" xfId="2324" xr:uid="{00000000-0005-0000-0000-0000C22D0000}"/>
    <cellStyle name="SAPBEXfilterDrill 3 2 2 2 2 2 2" xfId="9654" xr:uid="{00000000-0005-0000-0000-0000C32D0000}"/>
    <cellStyle name="SAPBEXfilterDrill 3 2 2 2 2 2 3" xfId="13556" xr:uid="{00000000-0005-0000-0000-0000C42D0000}"/>
    <cellStyle name="SAPBEXfilterDrill 3 2 2 2 2 2 4" xfId="18841" xr:uid="{00000000-0005-0000-0000-0000C52D0000}"/>
    <cellStyle name="SAPBEXfilterDrill 3 2 2 2 2 2 5" xfId="24152" xr:uid="{00000000-0005-0000-0000-0000C62D0000}"/>
    <cellStyle name="SAPBEXfilterDrill 3 2 2 2 2 2 6" xfId="29351" xr:uid="{00000000-0005-0000-0000-0000C72D0000}"/>
    <cellStyle name="SAPBEXfilterDrill 3 2 2 2 2 3" xfId="9655" xr:uid="{00000000-0005-0000-0000-0000C82D0000}"/>
    <cellStyle name="SAPBEXfilterDrill 3 2 2 2 2 4" xfId="13555" xr:uid="{00000000-0005-0000-0000-0000C92D0000}"/>
    <cellStyle name="SAPBEXfilterDrill 3 2 2 2 2 5" xfId="18840" xr:uid="{00000000-0005-0000-0000-0000CA2D0000}"/>
    <cellStyle name="SAPBEXfilterDrill 3 2 2 2 2 6" xfId="24151" xr:uid="{00000000-0005-0000-0000-0000CB2D0000}"/>
    <cellStyle name="SAPBEXfilterDrill 3 2 2 2 2 7" xfId="29350" xr:uid="{00000000-0005-0000-0000-0000CC2D0000}"/>
    <cellStyle name="SAPBEXfilterDrill 3 2 2 2 3" xfId="2325" xr:uid="{00000000-0005-0000-0000-0000CD2D0000}"/>
    <cellStyle name="SAPBEXfilterDrill 3 2 2 2 3 2" xfId="9653" xr:uid="{00000000-0005-0000-0000-0000CE2D0000}"/>
    <cellStyle name="SAPBEXfilterDrill 3 2 2 2 3 3" xfId="13557" xr:uid="{00000000-0005-0000-0000-0000CF2D0000}"/>
    <cellStyle name="SAPBEXfilterDrill 3 2 2 2 3 4" xfId="18842" xr:uid="{00000000-0005-0000-0000-0000D02D0000}"/>
    <cellStyle name="SAPBEXfilterDrill 3 2 2 2 3 5" xfId="24153" xr:uid="{00000000-0005-0000-0000-0000D12D0000}"/>
    <cellStyle name="SAPBEXfilterDrill 3 2 2 2 3 6" xfId="29352" xr:uid="{00000000-0005-0000-0000-0000D22D0000}"/>
    <cellStyle name="SAPBEXfilterDrill 3 2 2 2 4" xfId="9656" xr:uid="{00000000-0005-0000-0000-0000D32D0000}"/>
    <cellStyle name="SAPBEXfilterDrill 3 2 2 2 5" xfId="13554" xr:uid="{00000000-0005-0000-0000-0000D42D0000}"/>
    <cellStyle name="SAPBEXfilterDrill 3 2 2 2 6" xfId="18839" xr:uid="{00000000-0005-0000-0000-0000D52D0000}"/>
    <cellStyle name="SAPBEXfilterDrill 3 2 2 2 7" xfId="24150" xr:uid="{00000000-0005-0000-0000-0000D62D0000}"/>
    <cellStyle name="SAPBEXfilterDrill 3 2 2 2 8" xfId="29349" xr:uid="{00000000-0005-0000-0000-0000D72D0000}"/>
    <cellStyle name="SAPBEXfilterDrill 3 2 2 3" xfId="2326" xr:uid="{00000000-0005-0000-0000-0000D82D0000}"/>
    <cellStyle name="SAPBEXfilterDrill 3 2 2 3 2" xfId="2327" xr:uid="{00000000-0005-0000-0000-0000D92D0000}"/>
    <cellStyle name="SAPBEXfilterDrill 3 2 2 3 2 2" xfId="2328" xr:uid="{00000000-0005-0000-0000-0000DA2D0000}"/>
    <cellStyle name="SAPBEXfilterDrill 3 2 2 3 2 2 2" xfId="9650" xr:uid="{00000000-0005-0000-0000-0000DB2D0000}"/>
    <cellStyle name="SAPBEXfilterDrill 3 2 2 3 2 2 3" xfId="13560" xr:uid="{00000000-0005-0000-0000-0000DC2D0000}"/>
    <cellStyle name="SAPBEXfilterDrill 3 2 2 3 2 2 4" xfId="18845" xr:uid="{00000000-0005-0000-0000-0000DD2D0000}"/>
    <cellStyle name="SAPBEXfilterDrill 3 2 2 3 2 2 5" xfId="24156" xr:uid="{00000000-0005-0000-0000-0000DE2D0000}"/>
    <cellStyle name="SAPBEXfilterDrill 3 2 2 3 2 2 6" xfId="29355" xr:uid="{00000000-0005-0000-0000-0000DF2D0000}"/>
    <cellStyle name="SAPBEXfilterDrill 3 2 2 3 2 3" xfId="9651" xr:uid="{00000000-0005-0000-0000-0000E02D0000}"/>
    <cellStyle name="SAPBEXfilterDrill 3 2 2 3 2 4" xfId="13559" xr:uid="{00000000-0005-0000-0000-0000E12D0000}"/>
    <cellStyle name="SAPBEXfilterDrill 3 2 2 3 2 5" xfId="18844" xr:uid="{00000000-0005-0000-0000-0000E22D0000}"/>
    <cellStyle name="SAPBEXfilterDrill 3 2 2 3 2 6" xfId="24155" xr:uid="{00000000-0005-0000-0000-0000E32D0000}"/>
    <cellStyle name="SAPBEXfilterDrill 3 2 2 3 2 7" xfId="29354" xr:uid="{00000000-0005-0000-0000-0000E42D0000}"/>
    <cellStyle name="SAPBEXfilterDrill 3 2 2 3 3" xfId="2329" xr:uid="{00000000-0005-0000-0000-0000E52D0000}"/>
    <cellStyle name="SAPBEXfilterDrill 3 2 2 3 3 2" xfId="9649" xr:uid="{00000000-0005-0000-0000-0000E62D0000}"/>
    <cellStyle name="SAPBEXfilterDrill 3 2 2 3 3 3" xfId="13561" xr:uid="{00000000-0005-0000-0000-0000E72D0000}"/>
    <cellStyle name="SAPBEXfilterDrill 3 2 2 3 3 4" xfId="18846" xr:uid="{00000000-0005-0000-0000-0000E82D0000}"/>
    <cellStyle name="SAPBEXfilterDrill 3 2 2 3 3 5" xfId="24157" xr:uid="{00000000-0005-0000-0000-0000E92D0000}"/>
    <cellStyle name="SAPBEXfilterDrill 3 2 2 3 3 6" xfId="29356" xr:uid="{00000000-0005-0000-0000-0000EA2D0000}"/>
    <cellStyle name="SAPBEXfilterDrill 3 2 2 3 4" xfId="9652" xr:uid="{00000000-0005-0000-0000-0000EB2D0000}"/>
    <cellStyle name="SAPBEXfilterDrill 3 2 2 3 5" xfId="13558" xr:uid="{00000000-0005-0000-0000-0000EC2D0000}"/>
    <cellStyle name="SAPBEXfilterDrill 3 2 2 3 6" xfId="18843" xr:uid="{00000000-0005-0000-0000-0000ED2D0000}"/>
    <cellStyle name="SAPBEXfilterDrill 3 2 2 3 7" xfId="24154" xr:uid="{00000000-0005-0000-0000-0000EE2D0000}"/>
    <cellStyle name="SAPBEXfilterDrill 3 2 2 3 8" xfId="29353" xr:uid="{00000000-0005-0000-0000-0000EF2D0000}"/>
    <cellStyle name="SAPBEXfilterDrill 3 2 2 4" xfId="2330" xr:uid="{00000000-0005-0000-0000-0000F02D0000}"/>
    <cellStyle name="SAPBEXfilterDrill 3 2 2 4 2" xfId="2331" xr:uid="{00000000-0005-0000-0000-0000F12D0000}"/>
    <cellStyle name="SAPBEXfilterDrill 3 2 2 4 2 2" xfId="9647" xr:uid="{00000000-0005-0000-0000-0000F22D0000}"/>
    <cellStyle name="SAPBEXfilterDrill 3 2 2 4 2 3" xfId="13563" xr:uid="{00000000-0005-0000-0000-0000F32D0000}"/>
    <cellStyle name="SAPBEXfilterDrill 3 2 2 4 2 4" xfId="18848" xr:uid="{00000000-0005-0000-0000-0000F42D0000}"/>
    <cellStyle name="SAPBEXfilterDrill 3 2 2 4 2 5" xfId="24159" xr:uid="{00000000-0005-0000-0000-0000F52D0000}"/>
    <cellStyle name="SAPBEXfilterDrill 3 2 2 4 2 6" xfId="29358" xr:uid="{00000000-0005-0000-0000-0000F62D0000}"/>
    <cellStyle name="SAPBEXfilterDrill 3 2 2 4 3" xfId="9648" xr:uid="{00000000-0005-0000-0000-0000F72D0000}"/>
    <cellStyle name="SAPBEXfilterDrill 3 2 2 4 4" xfId="13562" xr:uid="{00000000-0005-0000-0000-0000F82D0000}"/>
    <cellStyle name="SAPBEXfilterDrill 3 2 2 4 5" xfId="18847" xr:uid="{00000000-0005-0000-0000-0000F92D0000}"/>
    <cellStyle name="SAPBEXfilterDrill 3 2 2 4 6" xfId="24158" xr:uid="{00000000-0005-0000-0000-0000FA2D0000}"/>
    <cellStyle name="SAPBEXfilterDrill 3 2 2 4 7" xfId="29357" xr:uid="{00000000-0005-0000-0000-0000FB2D0000}"/>
    <cellStyle name="SAPBEXfilterDrill 3 2 2 5" xfId="2332" xr:uid="{00000000-0005-0000-0000-0000FC2D0000}"/>
    <cellStyle name="SAPBEXfilterDrill 3 2 2 5 2" xfId="9646" xr:uid="{00000000-0005-0000-0000-0000FD2D0000}"/>
    <cellStyle name="SAPBEXfilterDrill 3 2 2 5 3" xfId="13564" xr:uid="{00000000-0005-0000-0000-0000FE2D0000}"/>
    <cellStyle name="SAPBEXfilterDrill 3 2 2 5 4" xfId="18849" xr:uid="{00000000-0005-0000-0000-0000FF2D0000}"/>
    <cellStyle name="SAPBEXfilterDrill 3 2 2 5 5" xfId="24160" xr:uid="{00000000-0005-0000-0000-0000002E0000}"/>
    <cellStyle name="SAPBEXfilterDrill 3 2 2 5 6" xfId="29359" xr:uid="{00000000-0005-0000-0000-0000012E0000}"/>
    <cellStyle name="SAPBEXfilterDrill 3 2 2 6" xfId="9657" xr:uid="{00000000-0005-0000-0000-0000022E0000}"/>
    <cellStyle name="SAPBEXfilterDrill 3 2 2 7" xfId="13553" xr:uid="{00000000-0005-0000-0000-0000032E0000}"/>
    <cellStyle name="SAPBEXfilterDrill 3 2 2 8" xfId="18838" xr:uid="{00000000-0005-0000-0000-0000042E0000}"/>
    <cellStyle name="SAPBEXfilterDrill 3 2 2 9" xfId="24149" xr:uid="{00000000-0005-0000-0000-0000052E0000}"/>
    <cellStyle name="SAPBEXfilterDrill 3 2 3" xfId="2333" xr:uid="{00000000-0005-0000-0000-0000062E0000}"/>
    <cellStyle name="SAPBEXfilterDrill 3 2 3 2" xfId="2334" xr:uid="{00000000-0005-0000-0000-0000072E0000}"/>
    <cellStyle name="SAPBEXfilterDrill 3 2 3 2 2" xfId="2335" xr:uid="{00000000-0005-0000-0000-0000082E0000}"/>
    <cellStyle name="SAPBEXfilterDrill 3 2 3 2 2 2" xfId="9643" xr:uid="{00000000-0005-0000-0000-0000092E0000}"/>
    <cellStyle name="SAPBEXfilterDrill 3 2 3 2 2 3" xfId="13567" xr:uid="{00000000-0005-0000-0000-00000A2E0000}"/>
    <cellStyle name="SAPBEXfilterDrill 3 2 3 2 2 4" xfId="18852" xr:uid="{00000000-0005-0000-0000-00000B2E0000}"/>
    <cellStyle name="SAPBEXfilterDrill 3 2 3 2 2 5" xfId="24163" xr:uid="{00000000-0005-0000-0000-00000C2E0000}"/>
    <cellStyle name="SAPBEXfilterDrill 3 2 3 2 2 6" xfId="29362" xr:uid="{00000000-0005-0000-0000-00000D2E0000}"/>
    <cellStyle name="SAPBEXfilterDrill 3 2 3 2 3" xfId="9644" xr:uid="{00000000-0005-0000-0000-00000E2E0000}"/>
    <cellStyle name="SAPBEXfilterDrill 3 2 3 2 4" xfId="13566" xr:uid="{00000000-0005-0000-0000-00000F2E0000}"/>
    <cellStyle name="SAPBEXfilterDrill 3 2 3 2 5" xfId="18851" xr:uid="{00000000-0005-0000-0000-0000102E0000}"/>
    <cellStyle name="SAPBEXfilterDrill 3 2 3 2 6" xfId="24162" xr:uid="{00000000-0005-0000-0000-0000112E0000}"/>
    <cellStyle name="SAPBEXfilterDrill 3 2 3 2 7" xfId="29361" xr:uid="{00000000-0005-0000-0000-0000122E0000}"/>
    <cellStyle name="SAPBEXfilterDrill 3 2 3 3" xfId="2336" xr:uid="{00000000-0005-0000-0000-0000132E0000}"/>
    <cellStyle name="SAPBEXfilterDrill 3 2 3 3 2" xfId="9642" xr:uid="{00000000-0005-0000-0000-0000142E0000}"/>
    <cellStyle name="SAPBEXfilterDrill 3 2 3 3 3" xfId="13568" xr:uid="{00000000-0005-0000-0000-0000152E0000}"/>
    <cellStyle name="SAPBEXfilterDrill 3 2 3 3 4" xfId="18853" xr:uid="{00000000-0005-0000-0000-0000162E0000}"/>
    <cellStyle name="SAPBEXfilterDrill 3 2 3 3 5" xfId="24164" xr:uid="{00000000-0005-0000-0000-0000172E0000}"/>
    <cellStyle name="SAPBEXfilterDrill 3 2 3 3 6" xfId="29363" xr:uid="{00000000-0005-0000-0000-0000182E0000}"/>
    <cellStyle name="SAPBEXfilterDrill 3 2 3 4" xfId="9645" xr:uid="{00000000-0005-0000-0000-0000192E0000}"/>
    <cellStyle name="SAPBEXfilterDrill 3 2 3 5" xfId="13565" xr:uid="{00000000-0005-0000-0000-00001A2E0000}"/>
    <cellStyle name="SAPBEXfilterDrill 3 2 3 6" xfId="18850" xr:uid="{00000000-0005-0000-0000-00001B2E0000}"/>
    <cellStyle name="SAPBEXfilterDrill 3 2 3 7" xfId="24161" xr:uid="{00000000-0005-0000-0000-00001C2E0000}"/>
    <cellStyle name="SAPBEXfilterDrill 3 2 3 8" xfId="29360" xr:uid="{00000000-0005-0000-0000-00001D2E0000}"/>
    <cellStyle name="SAPBEXfilterDrill 3 2 4" xfId="9658" xr:uid="{00000000-0005-0000-0000-00001E2E0000}"/>
    <cellStyle name="SAPBEXfilterDrill 3 2 5" xfId="13552" xr:uid="{00000000-0005-0000-0000-00001F2E0000}"/>
    <cellStyle name="SAPBEXfilterDrill 3 2 6" xfId="18837" xr:uid="{00000000-0005-0000-0000-0000202E0000}"/>
    <cellStyle name="SAPBEXfilterDrill 3 2 7" xfId="24148" xr:uid="{00000000-0005-0000-0000-0000212E0000}"/>
    <cellStyle name="SAPBEXfilterDrill 3 2 8" xfId="29347" xr:uid="{00000000-0005-0000-0000-0000222E0000}"/>
    <cellStyle name="SAPBEXfilterDrill 3 3" xfId="2337" xr:uid="{00000000-0005-0000-0000-0000232E0000}"/>
    <cellStyle name="SAPBEXfilterDrill 3 3 10" xfId="29364" xr:uid="{00000000-0005-0000-0000-0000242E0000}"/>
    <cellStyle name="SAPBEXfilterDrill 3 3 2" xfId="2338" xr:uid="{00000000-0005-0000-0000-0000252E0000}"/>
    <cellStyle name="SAPBEXfilterDrill 3 3 2 2" xfId="2339" xr:uid="{00000000-0005-0000-0000-0000262E0000}"/>
    <cellStyle name="SAPBEXfilterDrill 3 3 2 2 2" xfId="2340" xr:uid="{00000000-0005-0000-0000-0000272E0000}"/>
    <cellStyle name="SAPBEXfilterDrill 3 3 2 2 2 2" xfId="9638" xr:uid="{00000000-0005-0000-0000-0000282E0000}"/>
    <cellStyle name="SAPBEXfilterDrill 3 3 2 2 2 3" xfId="13572" xr:uid="{00000000-0005-0000-0000-0000292E0000}"/>
    <cellStyle name="SAPBEXfilterDrill 3 3 2 2 2 4" xfId="18857" xr:uid="{00000000-0005-0000-0000-00002A2E0000}"/>
    <cellStyle name="SAPBEXfilterDrill 3 3 2 2 2 5" xfId="24168" xr:uid="{00000000-0005-0000-0000-00002B2E0000}"/>
    <cellStyle name="SAPBEXfilterDrill 3 3 2 2 2 6" xfId="29367" xr:uid="{00000000-0005-0000-0000-00002C2E0000}"/>
    <cellStyle name="SAPBEXfilterDrill 3 3 2 2 3" xfId="9639" xr:uid="{00000000-0005-0000-0000-00002D2E0000}"/>
    <cellStyle name="SAPBEXfilterDrill 3 3 2 2 4" xfId="13571" xr:uid="{00000000-0005-0000-0000-00002E2E0000}"/>
    <cellStyle name="SAPBEXfilterDrill 3 3 2 2 5" xfId="18856" xr:uid="{00000000-0005-0000-0000-00002F2E0000}"/>
    <cellStyle name="SAPBEXfilterDrill 3 3 2 2 6" xfId="24167" xr:uid="{00000000-0005-0000-0000-0000302E0000}"/>
    <cellStyle name="SAPBEXfilterDrill 3 3 2 2 7" xfId="29366" xr:uid="{00000000-0005-0000-0000-0000312E0000}"/>
    <cellStyle name="SAPBEXfilterDrill 3 3 2 3" xfId="2341" xr:uid="{00000000-0005-0000-0000-0000322E0000}"/>
    <cellStyle name="SAPBEXfilterDrill 3 3 2 3 2" xfId="9637" xr:uid="{00000000-0005-0000-0000-0000332E0000}"/>
    <cellStyle name="SAPBEXfilterDrill 3 3 2 3 3" xfId="13573" xr:uid="{00000000-0005-0000-0000-0000342E0000}"/>
    <cellStyle name="SAPBEXfilterDrill 3 3 2 3 4" xfId="18858" xr:uid="{00000000-0005-0000-0000-0000352E0000}"/>
    <cellStyle name="SAPBEXfilterDrill 3 3 2 3 5" xfId="24169" xr:uid="{00000000-0005-0000-0000-0000362E0000}"/>
    <cellStyle name="SAPBEXfilterDrill 3 3 2 3 6" xfId="29368" xr:uid="{00000000-0005-0000-0000-0000372E0000}"/>
    <cellStyle name="SAPBEXfilterDrill 3 3 2 4" xfId="9640" xr:uid="{00000000-0005-0000-0000-0000382E0000}"/>
    <cellStyle name="SAPBEXfilterDrill 3 3 2 5" xfId="13570" xr:uid="{00000000-0005-0000-0000-0000392E0000}"/>
    <cellStyle name="SAPBEXfilterDrill 3 3 2 6" xfId="18855" xr:uid="{00000000-0005-0000-0000-00003A2E0000}"/>
    <cellStyle name="SAPBEXfilterDrill 3 3 2 7" xfId="24166" xr:uid="{00000000-0005-0000-0000-00003B2E0000}"/>
    <cellStyle name="SAPBEXfilterDrill 3 3 2 8" xfId="29365" xr:uid="{00000000-0005-0000-0000-00003C2E0000}"/>
    <cellStyle name="SAPBEXfilterDrill 3 3 3" xfId="2342" xr:uid="{00000000-0005-0000-0000-00003D2E0000}"/>
    <cellStyle name="SAPBEXfilterDrill 3 3 3 2" xfId="2343" xr:uid="{00000000-0005-0000-0000-00003E2E0000}"/>
    <cellStyle name="SAPBEXfilterDrill 3 3 3 2 2" xfId="2344" xr:uid="{00000000-0005-0000-0000-00003F2E0000}"/>
    <cellStyle name="SAPBEXfilterDrill 3 3 3 2 2 2" xfId="9634" xr:uid="{00000000-0005-0000-0000-0000402E0000}"/>
    <cellStyle name="SAPBEXfilterDrill 3 3 3 2 2 3" xfId="13576" xr:uid="{00000000-0005-0000-0000-0000412E0000}"/>
    <cellStyle name="SAPBEXfilterDrill 3 3 3 2 2 4" xfId="18861" xr:uid="{00000000-0005-0000-0000-0000422E0000}"/>
    <cellStyle name="SAPBEXfilterDrill 3 3 3 2 2 5" xfId="24172" xr:uid="{00000000-0005-0000-0000-0000432E0000}"/>
    <cellStyle name="SAPBEXfilterDrill 3 3 3 2 2 6" xfId="29371" xr:uid="{00000000-0005-0000-0000-0000442E0000}"/>
    <cellStyle name="SAPBEXfilterDrill 3 3 3 2 3" xfId="9635" xr:uid="{00000000-0005-0000-0000-0000452E0000}"/>
    <cellStyle name="SAPBEXfilterDrill 3 3 3 2 4" xfId="13575" xr:uid="{00000000-0005-0000-0000-0000462E0000}"/>
    <cellStyle name="SAPBEXfilterDrill 3 3 3 2 5" xfId="18860" xr:uid="{00000000-0005-0000-0000-0000472E0000}"/>
    <cellStyle name="SAPBEXfilterDrill 3 3 3 2 6" xfId="24171" xr:uid="{00000000-0005-0000-0000-0000482E0000}"/>
    <cellStyle name="SAPBEXfilterDrill 3 3 3 2 7" xfId="29370" xr:uid="{00000000-0005-0000-0000-0000492E0000}"/>
    <cellStyle name="SAPBEXfilterDrill 3 3 3 3" xfId="2345" xr:uid="{00000000-0005-0000-0000-00004A2E0000}"/>
    <cellStyle name="SAPBEXfilterDrill 3 3 3 3 2" xfId="9633" xr:uid="{00000000-0005-0000-0000-00004B2E0000}"/>
    <cellStyle name="SAPBEXfilterDrill 3 3 3 3 3" xfId="13577" xr:uid="{00000000-0005-0000-0000-00004C2E0000}"/>
    <cellStyle name="SAPBEXfilterDrill 3 3 3 3 4" xfId="18862" xr:uid="{00000000-0005-0000-0000-00004D2E0000}"/>
    <cellStyle name="SAPBEXfilterDrill 3 3 3 3 5" xfId="24173" xr:uid="{00000000-0005-0000-0000-00004E2E0000}"/>
    <cellStyle name="SAPBEXfilterDrill 3 3 3 3 6" xfId="29372" xr:uid="{00000000-0005-0000-0000-00004F2E0000}"/>
    <cellStyle name="SAPBEXfilterDrill 3 3 3 4" xfId="9636" xr:uid="{00000000-0005-0000-0000-0000502E0000}"/>
    <cellStyle name="SAPBEXfilterDrill 3 3 3 5" xfId="13574" xr:uid="{00000000-0005-0000-0000-0000512E0000}"/>
    <cellStyle name="SAPBEXfilterDrill 3 3 3 6" xfId="18859" xr:uid="{00000000-0005-0000-0000-0000522E0000}"/>
    <cellStyle name="SAPBEXfilterDrill 3 3 3 7" xfId="24170" xr:uid="{00000000-0005-0000-0000-0000532E0000}"/>
    <cellStyle name="SAPBEXfilterDrill 3 3 3 8" xfId="29369" xr:uid="{00000000-0005-0000-0000-0000542E0000}"/>
    <cellStyle name="SAPBEXfilterDrill 3 3 4" xfId="2346" xr:uid="{00000000-0005-0000-0000-0000552E0000}"/>
    <cellStyle name="SAPBEXfilterDrill 3 3 4 2" xfId="2347" xr:uid="{00000000-0005-0000-0000-0000562E0000}"/>
    <cellStyle name="SAPBEXfilterDrill 3 3 4 2 2" xfId="9631" xr:uid="{00000000-0005-0000-0000-0000572E0000}"/>
    <cellStyle name="SAPBEXfilterDrill 3 3 4 2 3" xfId="13579" xr:uid="{00000000-0005-0000-0000-0000582E0000}"/>
    <cellStyle name="SAPBEXfilterDrill 3 3 4 2 4" xfId="18864" xr:uid="{00000000-0005-0000-0000-0000592E0000}"/>
    <cellStyle name="SAPBEXfilterDrill 3 3 4 2 5" xfId="24175" xr:uid="{00000000-0005-0000-0000-00005A2E0000}"/>
    <cellStyle name="SAPBEXfilterDrill 3 3 4 2 6" xfId="29374" xr:uid="{00000000-0005-0000-0000-00005B2E0000}"/>
    <cellStyle name="SAPBEXfilterDrill 3 3 4 3" xfId="9632" xr:uid="{00000000-0005-0000-0000-00005C2E0000}"/>
    <cellStyle name="SAPBEXfilterDrill 3 3 4 4" xfId="13578" xr:uid="{00000000-0005-0000-0000-00005D2E0000}"/>
    <cellStyle name="SAPBEXfilterDrill 3 3 4 5" xfId="18863" xr:uid="{00000000-0005-0000-0000-00005E2E0000}"/>
    <cellStyle name="SAPBEXfilterDrill 3 3 4 6" xfId="24174" xr:uid="{00000000-0005-0000-0000-00005F2E0000}"/>
    <cellStyle name="SAPBEXfilterDrill 3 3 4 7" xfId="29373" xr:uid="{00000000-0005-0000-0000-0000602E0000}"/>
    <cellStyle name="SAPBEXfilterDrill 3 3 5" xfId="2348" xr:uid="{00000000-0005-0000-0000-0000612E0000}"/>
    <cellStyle name="SAPBEXfilterDrill 3 3 5 2" xfId="9630" xr:uid="{00000000-0005-0000-0000-0000622E0000}"/>
    <cellStyle name="SAPBEXfilterDrill 3 3 5 3" xfId="13580" xr:uid="{00000000-0005-0000-0000-0000632E0000}"/>
    <cellStyle name="SAPBEXfilterDrill 3 3 5 4" xfId="18865" xr:uid="{00000000-0005-0000-0000-0000642E0000}"/>
    <cellStyle name="SAPBEXfilterDrill 3 3 5 5" xfId="24176" xr:uid="{00000000-0005-0000-0000-0000652E0000}"/>
    <cellStyle name="SAPBEXfilterDrill 3 3 5 6" xfId="29375" xr:uid="{00000000-0005-0000-0000-0000662E0000}"/>
    <cellStyle name="SAPBEXfilterDrill 3 3 6" xfId="9641" xr:uid="{00000000-0005-0000-0000-0000672E0000}"/>
    <cellStyle name="SAPBEXfilterDrill 3 3 7" xfId="13569" xr:uid="{00000000-0005-0000-0000-0000682E0000}"/>
    <cellStyle name="SAPBEXfilterDrill 3 3 8" xfId="18854" xr:uid="{00000000-0005-0000-0000-0000692E0000}"/>
    <cellStyle name="SAPBEXfilterDrill 3 3 9" xfId="24165" xr:uid="{00000000-0005-0000-0000-00006A2E0000}"/>
    <cellStyle name="SAPBEXfilterDrill 3 4" xfId="2349" xr:uid="{00000000-0005-0000-0000-00006B2E0000}"/>
    <cellStyle name="SAPBEXfilterDrill 3 4 2" xfId="2350" xr:uid="{00000000-0005-0000-0000-00006C2E0000}"/>
    <cellStyle name="SAPBEXfilterDrill 3 4 2 2" xfId="2351" xr:uid="{00000000-0005-0000-0000-00006D2E0000}"/>
    <cellStyle name="SAPBEXfilterDrill 3 4 2 2 2" xfId="9627" xr:uid="{00000000-0005-0000-0000-00006E2E0000}"/>
    <cellStyle name="SAPBEXfilterDrill 3 4 2 2 3" xfId="13583" xr:uid="{00000000-0005-0000-0000-00006F2E0000}"/>
    <cellStyle name="SAPBEXfilterDrill 3 4 2 2 4" xfId="18868" xr:uid="{00000000-0005-0000-0000-0000702E0000}"/>
    <cellStyle name="SAPBEXfilterDrill 3 4 2 2 5" xfId="24179" xr:uid="{00000000-0005-0000-0000-0000712E0000}"/>
    <cellStyle name="SAPBEXfilterDrill 3 4 2 2 6" xfId="29378" xr:uid="{00000000-0005-0000-0000-0000722E0000}"/>
    <cellStyle name="SAPBEXfilterDrill 3 4 2 3" xfId="9628" xr:uid="{00000000-0005-0000-0000-0000732E0000}"/>
    <cellStyle name="SAPBEXfilterDrill 3 4 2 4" xfId="13582" xr:uid="{00000000-0005-0000-0000-0000742E0000}"/>
    <cellStyle name="SAPBEXfilterDrill 3 4 2 5" xfId="18867" xr:uid="{00000000-0005-0000-0000-0000752E0000}"/>
    <cellStyle name="SAPBEXfilterDrill 3 4 2 6" xfId="24178" xr:uid="{00000000-0005-0000-0000-0000762E0000}"/>
    <cellStyle name="SAPBEXfilterDrill 3 4 2 7" xfId="29377" xr:uid="{00000000-0005-0000-0000-0000772E0000}"/>
    <cellStyle name="SAPBEXfilterDrill 3 4 3" xfId="2352" xr:uid="{00000000-0005-0000-0000-0000782E0000}"/>
    <cellStyle name="SAPBEXfilterDrill 3 4 3 2" xfId="9626" xr:uid="{00000000-0005-0000-0000-0000792E0000}"/>
    <cellStyle name="SAPBEXfilterDrill 3 4 3 3" xfId="13584" xr:uid="{00000000-0005-0000-0000-00007A2E0000}"/>
    <cellStyle name="SAPBEXfilterDrill 3 4 3 4" xfId="18869" xr:uid="{00000000-0005-0000-0000-00007B2E0000}"/>
    <cellStyle name="SAPBEXfilterDrill 3 4 3 5" xfId="24180" xr:uid="{00000000-0005-0000-0000-00007C2E0000}"/>
    <cellStyle name="SAPBEXfilterDrill 3 4 3 6" xfId="29379" xr:uid="{00000000-0005-0000-0000-00007D2E0000}"/>
    <cellStyle name="SAPBEXfilterDrill 3 4 4" xfId="9629" xr:uid="{00000000-0005-0000-0000-00007E2E0000}"/>
    <cellStyle name="SAPBEXfilterDrill 3 4 5" xfId="13581" xr:uid="{00000000-0005-0000-0000-00007F2E0000}"/>
    <cellStyle name="SAPBEXfilterDrill 3 4 6" xfId="18866" xr:uid="{00000000-0005-0000-0000-0000802E0000}"/>
    <cellStyle name="SAPBEXfilterDrill 3 4 7" xfId="24177" xr:uid="{00000000-0005-0000-0000-0000812E0000}"/>
    <cellStyle name="SAPBEXfilterDrill 3 4 8" xfId="29376" xr:uid="{00000000-0005-0000-0000-0000822E0000}"/>
    <cellStyle name="SAPBEXfilterDrill 3 5" xfId="2353" xr:uid="{00000000-0005-0000-0000-0000832E0000}"/>
    <cellStyle name="SAPBEXfilterDrill 3 5 2" xfId="2354" xr:uid="{00000000-0005-0000-0000-0000842E0000}"/>
    <cellStyle name="SAPBEXfilterDrill 3 5 2 2" xfId="9624" xr:uid="{00000000-0005-0000-0000-0000852E0000}"/>
    <cellStyle name="SAPBEXfilterDrill 3 5 2 3" xfId="13586" xr:uid="{00000000-0005-0000-0000-0000862E0000}"/>
    <cellStyle name="SAPBEXfilterDrill 3 5 2 4" xfId="18871" xr:uid="{00000000-0005-0000-0000-0000872E0000}"/>
    <cellStyle name="SAPBEXfilterDrill 3 5 2 5" xfId="24182" xr:uid="{00000000-0005-0000-0000-0000882E0000}"/>
    <cellStyle name="SAPBEXfilterDrill 3 5 2 6" xfId="29381" xr:uid="{00000000-0005-0000-0000-0000892E0000}"/>
    <cellStyle name="SAPBEXfilterDrill 3 5 3" xfId="9625" xr:uid="{00000000-0005-0000-0000-00008A2E0000}"/>
    <cellStyle name="SAPBEXfilterDrill 3 5 4" xfId="13585" xr:uid="{00000000-0005-0000-0000-00008B2E0000}"/>
    <cellStyle name="SAPBEXfilterDrill 3 5 5" xfId="18870" xr:uid="{00000000-0005-0000-0000-00008C2E0000}"/>
    <cellStyle name="SAPBEXfilterDrill 3 5 6" xfId="24181" xr:uid="{00000000-0005-0000-0000-00008D2E0000}"/>
    <cellStyle name="SAPBEXfilterDrill 3 5 7" xfId="29380" xr:uid="{00000000-0005-0000-0000-00008E2E0000}"/>
    <cellStyle name="SAPBEXfilterDrill 3 6" xfId="6021" xr:uid="{00000000-0005-0000-0000-00008F2E0000}"/>
    <cellStyle name="SAPBEXfilterDrill 3 7" xfId="13551" xr:uid="{00000000-0005-0000-0000-0000902E0000}"/>
    <cellStyle name="SAPBEXfilterDrill 3 8" xfId="18836" xr:uid="{00000000-0005-0000-0000-0000912E0000}"/>
    <cellStyle name="SAPBEXfilterDrill 3 9" xfId="24147" xr:uid="{00000000-0005-0000-0000-0000922E0000}"/>
    <cellStyle name="SAPBEXfilterDrill 4" xfId="2355" xr:uid="{00000000-0005-0000-0000-0000932E0000}"/>
    <cellStyle name="SAPBEXfilterDrill 4 10" xfId="29382" xr:uid="{00000000-0005-0000-0000-0000942E0000}"/>
    <cellStyle name="SAPBEXfilterDrill 4 2" xfId="2356" xr:uid="{00000000-0005-0000-0000-0000952E0000}"/>
    <cellStyle name="SAPBEXfilterDrill 4 2 10" xfId="29383" xr:uid="{00000000-0005-0000-0000-0000962E0000}"/>
    <cellStyle name="SAPBEXfilterDrill 4 2 2" xfId="2357" xr:uid="{00000000-0005-0000-0000-0000972E0000}"/>
    <cellStyle name="SAPBEXfilterDrill 4 2 2 2" xfId="2358" xr:uid="{00000000-0005-0000-0000-0000982E0000}"/>
    <cellStyle name="SAPBEXfilterDrill 4 2 2 2 2" xfId="2359" xr:uid="{00000000-0005-0000-0000-0000992E0000}"/>
    <cellStyle name="SAPBEXfilterDrill 4 2 2 2 2 2" xfId="9619" xr:uid="{00000000-0005-0000-0000-00009A2E0000}"/>
    <cellStyle name="SAPBEXfilterDrill 4 2 2 2 2 3" xfId="13591" xr:uid="{00000000-0005-0000-0000-00009B2E0000}"/>
    <cellStyle name="SAPBEXfilterDrill 4 2 2 2 2 4" xfId="18876" xr:uid="{00000000-0005-0000-0000-00009C2E0000}"/>
    <cellStyle name="SAPBEXfilterDrill 4 2 2 2 2 5" xfId="24187" xr:uid="{00000000-0005-0000-0000-00009D2E0000}"/>
    <cellStyle name="SAPBEXfilterDrill 4 2 2 2 2 6" xfId="29386" xr:uid="{00000000-0005-0000-0000-00009E2E0000}"/>
    <cellStyle name="SAPBEXfilterDrill 4 2 2 2 3" xfId="9620" xr:uid="{00000000-0005-0000-0000-00009F2E0000}"/>
    <cellStyle name="SAPBEXfilterDrill 4 2 2 2 4" xfId="13590" xr:uid="{00000000-0005-0000-0000-0000A02E0000}"/>
    <cellStyle name="SAPBEXfilterDrill 4 2 2 2 5" xfId="18875" xr:uid="{00000000-0005-0000-0000-0000A12E0000}"/>
    <cellStyle name="SAPBEXfilterDrill 4 2 2 2 6" xfId="24186" xr:uid="{00000000-0005-0000-0000-0000A22E0000}"/>
    <cellStyle name="SAPBEXfilterDrill 4 2 2 2 7" xfId="29385" xr:uid="{00000000-0005-0000-0000-0000A32E0000}"/>
    <cellStyle name="SAPBEXfilterDrill 4 2 2 3" xfId="2360" xr:uid="{00000000-0005-0000-0000-0000A42E0000}"/>
    <cellStyle name="SAPBEXfilterDrill 4 2 2 3 2" xfId="9618" xr:uid="{00000000-0005-0000-0000-0000A52E0000}"/>
    <cellStyle name="SAPBEXfilterDrill 4 2 2 3 3" xfId="13592" xr:uid="{00000000-0005-0000-0000-0000A62E0000}"/>
    <cellStyle name="SAPBEXfilterDrill 4 2 2 3 4" xfId="18877" xr:uid="{00000000-0005-0000-0000-0000A72E0000}"/>
    <cellStyle name="SAPBEXfilterDrill 4 2 2 3 5" xfId="24188" xr:uid="{00000000-0005-0000-0000-0000A82E0000}"/>
    <cellStyle name="SAPBEXfilterDrill 4 2 2 3 6" xfId="29387" xr:uid="{00000000-0005-0000-0000-0000A92E0000}"/>
    <cellStyle name="SAPBEXfilterDrill 4 2 2 4" xfId="9621" xr:uid="{00000000-0005-0000-0000-0000AA2E0000}"/>
    <cellStyle name="SAPBEXfilterDrill 4 2 2 5" xfId="13589" xr:uid="{00000000-0005-0000-0000-0000AB2E0000}"/>
    <cellStyle name="SAPBEXfilterDrill 4 2 2 6" xfId="18874" xr:uid="{00000000-0005-0000-0000-0000AC2E0000}"/>
    <cellStyle name="SAPBEXfilterDrill 4 2 2 7" xfId="24185" xr:uid="{00000000-0005-0000-0000-0000AD2E0000}"/>
    <cellStyle name="SAPBEXfilterDrill 4 2 2 8" xfId="29384" xr:uid="{00000000-0005-0000-0000-0000AE2E0000}"/>
    <cellStyle name="SAPBEXfilterDrill 4 2 3" xfId="2361" xr:uid="{00000000-0005-0000-0000-0000AF2E0000}"/>
    <cellStyle name="SAPBEXfilterDrill 4 2 3 2" xfId="2362" xr:uid="{00000000-0005-0000-0000-0000B02E0000}"/>
    <cellStyle name="SAPBEXfilterDrill 4 2 3 2 2" xfId="2363" xr:uid="{00000000-0005-0000-0000-0000B12E0000}"/>
    <cellStyle name="SAPBEXfilterDrill 4 2 3 2 2 2" xfId="9615" xr:uid="{00000000-0005-0000-0000-0000B22E0000}"/>
    <cellStyle name="SAPBEXfilterDrill 4 2 3 2 2 3" xfId="13595" xr:uid="{00000000-0005-0000-0000-0000B32E0000}"/>
    <cellStyle name="SAPBEXfilterDrill 4 2 3 2 2 4" xfId="18880" xr:uid="{00000000-0005-0000-0000-0000B42E0000}"/>
    <cellStyle name="SAPBEXfilterDrill 4 2 3 2 2 5" xfId="24191" xr:uid="{00000000-0005-0000-0000-0000B52E0000}"/>
    <cellStyle name="SAPBEXfilterDrill 4 2 3 2 2 6" xfId="29390" xr:uid="{00000000-0005-0000-0000-0000B62E0000}"/>
    <cellStyle name="SAPBEXfilterDrill 4 2 3 2 3" xfId="9616" xr:uid="{00000000-0005-0000-0000-0000B72E0000}"/>
    <cellStyle name="SAPBEXfilterDrill 4 2 3 2 4" xfId="13594" xr:uid="{00000000-0005-0000-0000-0000B82E0000}"/>
    <cellStyle name="SAPBEXfilterDrill 4 2 3 2 5" xfId="18879" xr:uid="{00000000-0005-0000-0000-0000B92E0000}"/>
    <cellStyle name="SAPBEXfilterDrill 4 2 3 2 6" xfId="24190" xr:uid="{00000000-0005-0000-0000-0000BA2E0000}"/>
    <cellStyle name="SAPBEXfilterDrill 4 2 3 2 7" xfId="29389" xr:uid="{00000000-0005-0000-0000-0000BB2E0000}"/>
    <cellStyle name="SAPBEXfilterDrill 4 2 3 3" xfId="2364" xr:uid="{00000000-0005-0000-0000-0000BC2E0000}"/>
    <cellStyle name="SAPBEXfilterDrill 4 2 3 3 2" xfId="9614" xr:uid="{00000000-0005-0000-0000-0000BD2E0000}"/>
    <cellStyle name="SAPBEXfilterDrill 4 2 3 3 3" xfId="13596" xr:uid="{00000000-0005-0000-0000-0000BE2E0000}"/>
    <cellStyle name="SAPBEXfilterDrill 4 2 3 3 4" xfId="18881" xr:uid="{00000000-0005-0000-0000-0000BF2E0000}"/>
    <cellStyle name="SAPBEXfilterDrill 4 2 3 3 5" xfId="24192" xr:uid="{00000000-0005-0000-0000-0000C02E0000}"/>
    <cellStyle name="SAPBEXfilterDrill 4 2 3 3 6" xfId="29391" xr:uid="{00000000-0005-0000-0000-0000C12E0000}"/>
    <cellStyle name="SAPBEXfilterDrill 4 2 3 4" xfId="9617" xr:uid="{00000000-0005-0000-0000-0000C22E0000}"/>
    <cellStyle name="SAPBEXfilterDrill 4 2 3 5" xfId="13593" xr:uid="{00000000-0005-0000-0000-0000C32E0000}"/>
    <cellStyle name="SAPBEXfilterDrill 4 2 3 6" xfId="18878" xr:uid="{00000000-0005-0000-0000-0000C42E0000}"/>
    <cellStyle name="SAPBEXfilterDrill 4 2 3 7" xfId="24189" xr:uid="{00000000-0005-0000-0000-0000C52E0000}"/>
    <cellStyle name="SAPBEXfilterDrill 4 2 3 8" xfId="29388" xr:uid="{00000000-0005-0000-0000-0000C62E0000}"/>
    <cellStyle name="SAPBEXfilterDrill 4 2 4" xfId="2365" xr:uid="{00000000-0005-0000-0000-0000C72E0000}"/>
    <cellStyle name="SAPBEXfilterDrill 4 2 4 2" xfId="2366" xr:uid="{00000000-0005-0000-0000-0000C82E0000}"/>
    <cellStyle name="SAPBEXfilterDrill 4 2 4 2 2" xfId="9612" xr:uid="{00000000-0005-0000-0000-0000C92E0000}"/>
    <cellStyle name="SAPBEXfilterDrill 4 2 4 2 3" xfId="13598" xr:uid="{00000000-0005-0000-0000-0000CA2E0000}"/>
    <cellStyle name="SAPBEXfilterDrill 4 2 4 2 4" xfId="18883" xr:uid="{00000000-0005-0000-0000-0000CB2E0000}"/>
    <cellStyle name="SAPBEXfilterDrill 4 2 4 2 5" xfId="24194" xr:uid="{00000000-0005-0000-0000-0000CC2E0000}"/>
    <cellStyle name="SAPBEXfilterDrill 4 2 4 2 6" xfId="29393" xr:uid="{00000000-0005-0000-0000-0000CD2E0000}"/>
    <cellStyle name="SAPBEXfilterDrill 4 2 4 3" xfId="9613" xr:uid="{00000000-0005-0000-0000-0000CE2E0000}"/>
    <cellStyle name="SAPBEXfilterDrill 4 2 4 4" xfId="13597" xr:uid="{00000000-0005-0000-0000-0000CF2E0000}"/>
    <cellStyle name="SAPBEXfilterDrill 4 2 4 5" xfId="18882" xr:uid="{00000000-0005-0000-0000-0000D02E0000}"/>
    <cellStyle name="SAPBEXfilterDrill 4 2 4 6" xfId="24193" xr:uid="{00000000-0005-0000-0000-0000D12E0000}"/>
    <cellStyle name="SAPBEXfilterDrill 4 2 4 7" xfId="29392" xr:uid="{00000000-0005-0000-0000-0000D22E0000}"/>
    <cellStyle name="SAPBEXfilterDrill 4 2 5" xfId="2367" xr:uid="{00000000-0005-0000-0000-0000D32E0000}"/>
    <cellStyle name="SAPBEXfilterDrill 4 2 5 2" xfId="9611" xr:uid="{00000000-0005-0000-0000-0000D42E0000}"/>
    <cellStyle name="SAPBEXfilterDrill 4 2 5 3" xfId="13599" xr:uid="{00000000-0005-0000-0000-0000D52E0000}"/>
    <cellStyle name="SAPBEXfilterDrill 4 2 5 4" xfId="18884" xr:uid="{00000000-0005-0000-0000-0000D62E0000}"/>
    <cellStyle name="SAPBEXfilterDrill 4 2 5 5" xfId="24195" xr:uid="{00000000-0005-0000-0000-0000D72E0000}"/>
    <cellStyle name="SAPBEXfilterDrill 4 2 5 6" xfId="29394" xr:uid="{00000000-0005-0000-0000-0000D82E0000}"/>
    <cellStyle name="SAPBEXfilterDrill 4 2 6" xfId="9622" xr:uid="{00000000-0005-0000-0000-0000D92E0000}"/>
    <cellStyle name="SAPBEXfilterDrill 4 2 7" xfId="13588" xr:uid="{00000000-0005-0000-0000-0000DA2E0000}"/>
    <cellStyle name="SAPBEXfilterDrill 4 2 8" xfId="18873" xr:uid="{00000000-0005-0000-0000-0000DB2E0000}"/>
    <cellStyle name="SAPBEXfilterDrill 4 2 9" xfId="24184" xr:uid="{00000000-0005-0000-0000-0000DC2E0000}"/>
    <cellStyle name="SAPBEXfilterDrill 4 3" xfId="2368" xr:uid="{00000000-0005-0000-0000-0000DD2E0000}"/>
    <cellStyle name="SAPBEXfilterDrill 4 3 2" xfId="2369" xr:uid="{00000000-0005-0000-0000-0000DE2E0000}"/>
    <cellStyle name="SAPBEXfilterDrill 4 3 2 2" xfId="2370" xr:uid="{00000000-0005-0000-0000-0000DF2E0000}"/>
    <cellStyle name="SAPBEXfilterDrill 4 3 2 2 2" xfId="9608" xr:uid="{00000000-0005-0000-0000-0000E02E0000}"/>
    <cellStyle name="SAPBEXfilterDrill 4 3 2 2 3" xfId="13602" xr:uid="{00000000-0005-0000-0000-0000E12E0000}"/>
    <cellStyle name="SAPBEXfilterDrill 4 3 2 2 4" xfId="18887" xr:uid="{00000000-0005-0000-0000-0000E22E0000}"/>
    <cellStyle name="SAPBEXfilterDrill 4 3 2 2 5" xfId="24198" xr:uid="{00000000-0005-0000-0000-0000E32E0000}"/>
    <cellStyle name="SAPBEXfilterDrill 4 3 2 2 6" xfId="29397" xr:uid="{00000000-0005-0000-0000-0000E42E0000}"/>
    <cellStyle name="SAPBEXfilterDrill 4 3 2 3" xfId="9609" xr:uid="{00000000-0005-0000-0000-0000E52E0000}"/>
    <cellStyle name="SAPBEXfilterDrill 4 3 2 4" xfId="13601" xr:uid="{00000000-0005-0000-0000-0000E62E0000}"/>
    <cellStyle name="SAPBEXfilterDrill 4 3 2 5" xfId="18886" xr:uid="{00000000-0005-0000-0000-0000E72E0000}"/>
    <cellStyle name="SAPBEXfilterDrill 4 3 2 6" xfId="24197" xr:uid="{00000000-0005-0000-0000-0000E82E0000}"/>
    <cellStyle name="SAPBEXfilterDrill 4 3 2 7" xfId="29396" xr:uid="{00000000-0005-0000-0000-0000E92E0000}"/>
    <cellStyle name="SAPBEXfilterDrill 4 3 3" xfId="2371" xr:uid="{00000000-0005-0000-0000-0000EA2E0000}"/>
    <cellStyle name="SAPBEXfilterDrill 4 3 3 2" xfId="9607" xr:uid="{00000000-0005-0000-0000-0000EB2E0000}"/>
    <cellStyle name="SAPBEXfilterDrill 4 3 3 3" xfId="13603" xr:uid="{00000000-0005-0000-0000-0000EC2E0000}"/>
    <cellStyle name="SAPBEXfilterDrill 4 3 3 4" xfId="18888" xr:uid="{00000000-0005-0000-0000-0000ED2E0000}"/>
    <cellStyle name="SAPBEXfilterDrill 4 3 3 5" xfId="24199" xr:uid="{00000000-0005-0000-0000-0000EE2E0000}"/>
    <cellStyle name="SAPBEXfilterDrill 4 3 3 6" xfId="29398" xr:uid="{00000000-0005-0000-0000-0000EF2E0000}"/>
    <cellStyle name="SAPBEXfilterDrill 4 3 4" xfId="9610" xr:uid="{00000000-0005-0000-0000-0000F02E0000}"/>
    <cellStyle name="SAPBEXfilterDrill 4 3 5" xfId="13600" xr:uid="{00000000-0005-0000-0000-0000F12E0000}"/>
    <cellStyle name="SAPBEXfilterDrill 4 3 6" xfId="18885" xr:uid="{00000000-0005-0000-0000-0000F22E0000}"/>
    <cellStyle name="SAPBEXfilterDrill 4 3 7" xfId="24196" xr:uid="{00000000-0005-0000-0000-0000F32E0000}"/>
    <cellStyle name="SAPBEXfilterDrill 4 3 8" xfId="29395" xr:uid="{00000000-0005-0000-0000-0000F42E0000}"/>
    <cellStyle name="SAPBEXfilterDrill 4 4" xfId="2372" xr:uid="{00000000-0005-0000-0000-0000F52E0000}"/>
    <cellStyle name="SAPBEXfilterDrill 4 4 2" xfId="2373" xr:uid="{00000000-0005-0000-0000-0000F62E0000}"/>
    <cellStyle name="SAPBEXfilterDrill 4 4 2 2" xfId="2374" xr:uid="{00000000-0005-0000-0000-0000F72E0000}"/>
    <cellStyle name="SAPBEXfilterDrill 4 4 2 2 2" xfId="9604" xr:uid="{00000000-0005-0000-0000-0000F82E0000}"/>
    <cellStyle name="SAPBEXfilterDrill 4 4 2 2 3" xfId="13606" xr:uid="{00000000-0005-0000-0000-0000F92E0000}"/>
    <cellStyle name="SAPBEXfilterDrill 4 4 2 2 4" xfId="18891" xr:uid="{00000000-0005-0000-0000-0000FA2E0000}"/>
    <cellStyle name="SAPBEXfilterDrill 4 4 2 2 5" xfId="24202" xr:uid="{00000000-0005-0000-0000-0000FB2E0000}"/>
    <cellStyle name="SAPBEXfilterDrill 4 4 2 2 6" xfId="29401" xr:uid="{00000000-0005-0000-0000-0000FC2E0000}"/>
    <cellStyle name="SAPBEXfilterDrill 4 4 2 3" xfId="9605" xr:uid="{00000000-0005-0000-0000-0000FD2E0000}"/>
    <cellStyle name="SAPBEXfilterDrill 4 4 2 4" xfId="13605" xr:uid="{00000000-0005-0000-0000-0000FE2E0000}"/>
    <cellStyle name="SAPBEXfilterDrill 4 4 2 5" xfId="18890" xr:uid="{00000000-0005-0000-0000-0000FF2E0000}"/>
    <cellStyle name="SAPBEXfilterDrill 4 4 2 6" xfId="24201" xr:uid="{00000000-0005-0000-0000-0000002F0000}"/>
    <cellStyle name="SAPBEXfilterDrill 4 4 2 7" xfId="29400" xr:uid="{00000000-0005-0000-0000-0000012F0000}"/>
    <cellStyle name="SAPBEXfilterDrill 4 4 3" xfId="2375" xr:uid="{00000000-0005-0000-0000-0000022F0000}"/>
    <cellStyle name="SAPBEXfilterDrill 4 4 3 2" xfId="9603" xr:uid="{00000000-0005-0000-0000-0000032F0000}"/>
    <cellStyle name="SAPBEXfilterDrill 4 4 3 3" xfId="13607" xr:uid="{00000000-0005-0000-0000-0000042F0000}"/>
    <cellStyle name="SAPBEXfilterDrill 4 4 3 4" xfId="18892" xr:uid="{00000000-0005-0000-0000-0000052F0000}"/>
    <cellStyle name="SAPBEXfilterDrill 4 4 3 5" xfId="24203" xr:uid="{00000000-0005-0000-0000-0000062F0000}"/>
    <cellStyle name="SAPBEXfilterDrill 4 4 3 6" xfId="29402" xr:uid="{00000000-0005-0000-0000-0000072F0000}"/>
    <cellStyle name="SAPBEXfilterDrill 4 4 4" xfId="9606" xr:uid="{00000000-0005-0000-0000-0000082F0000}"/>
    <cellStyle name="SAPBEXfilterDrill 4 4 5" xfId="13604" xr:uid="{00000000-0005-0000-0000-0000092F0000}"/>
    <cellStyle name="SAPBEXfilterDrill 4 4 6" xfId="18889" xr:uid="{00000000-0005-0000-0000-00000A2F0000}"/>
    <cellStyle name="SAPBEXfilterDrill 4 4 7" xfId="24200" xr:uid="{00000000-0005-0000-0000-00000B2F0000}"/>
    <cellStyle name="SAPBEXfilterDrill 4 4 8" xfId="29399" xr:uid="{00000000-0005-0000-0000-00000C2F0000}"/>
    <cellStyle name="SAPBEXfilterDrill 4 5" xfId="2376" xr:uid="{00000000-0005-0000-0000-00000D2F0000}"/>
    <cellStyle name="SAPBEXfilterDrill 4 5 2" xfId="9602" xr:uid="{00000000-0005-0000-0000-00000E2F0000}"/>
    <cellStyle name="SAPBEXfilterDrill 4 5 3" xfId="13608" xr:uid="{00000000-0005-0000-0000-00000F2F0000}"/>
    <cellStyle name="SAPBEXfilterDrill 4 5 4" xfId="18893" xr:uid="{00000000-0005-0000-0000-0000102F0000}"/>
    <cellStyle name="SAPBEXfilterDrill 4 5 5" xfId="24204" xr:uid="{00000000-0005-0000-0000-0000112F0000}"/>
    <cellStyle name="SAPBEXfilterDrill 4 5 6" xfId="29403" xr:uid="{00000000-0005-0000-0000-0000122F0000}"/>
    <cellStyle name="SAPBEXfilterDrill 4 6" xfId="9623" xr:uid="{00000000-0005-0000-0000-0000132F0000}"/>
    <cellStyle name="SAPBEXfilterDrill 4 7" xfId="13587" xr:uid="{00000000-0005-0000-0000-0000142F0000}"/>
    <cellStyle name="SAPBEXfilterDrill 4 8" xfId="18872" xr:uid="{00000000-0005-0000-0000-0000152F0000}"/>
    <cellStyle name="SAPBEXfilterDrill 4 9" xfId="24183" xr:uid="{00000000-0005-0000-0000-0000162F0000}"/>
    <cellStyle name="SAPBEXfilterItem" xfId="95" xr:uid="{00000000-0005-0000-0000-0000172F0000}"/>
    <cellStyle name="SAPBEXfilterItem 2" xfId="2377" xr:uid="{00000000-0005-0000-0000-0000182F0000}"/>
    <cellStyle name="SAPBEXfilterItem 2 2" xfId="2378" xr:uid="{00000000-0005-0000-0000-0000192F0000}"/>
    <cellStyle name="SAPBEXfilterItem 2 2 2" xfId="2379" xr:uid="{00000000-0005-0000-0000-00001A2F0000}"/>
    <cellStyle name="SAPBEXfilterItem 2 2 2 2" xfId="2380" xr:uid="{00000000-0005-0000-0000-00001B2F0000}"/>
    <cellStyle name="SAPBEXfilterItem 2 2 2 2 2" xfId="2381" xr:uid="{00000000-0005-0000-0000-00001C2F0000}"/>
    <cellStyle name="SAPBEXfilterItem 2 2 2 2 2 2" xfId="2382" xr:uid="{00000000-0005-0000-0000-00001D2F0000}"/>
    <cellStyle name="SAPBEXfilterItem 2 2 2 2 2 2 2" xfId="9596" xr:uid="{00000000-0005-0000-0000-00001E2F0000}"/>
    <cellStyle name="SAPBEXfilterItem 2 2 2 2 2 2 3" xfId="18899" xr:uid="{00000000-0005-0000-0000-00001F2F0000}"/>
    <cellStyle name="SAPBEXfilterItem 2 2 2 2 2 2 4" xfId="24210" xr:uid="{00000000-0005-0000-0000-0000202F0000}"/>
    <cellStyle name="SAPBEXfilterItem 2 2 2 2 2 2 5" xfId="29409" xr:uid="{00000000-0005-0000-0000-0000212F0000}"/>
    <cellStyle name="SAPBEXfilterItem 2 2 2 2 2 3" xfId="9597" xr:uid="{00000000-0005-0000-0000-0000222F0000}"/>
    <cellStyle name="SAPBEXfilterItem 2 2 2 2 2 4" xfId="18898" xr:uid="{00000000-0005-0000-0000-0000232F0000}"/>
    <cellStyle name="SAPBEXfilterItem 2 2 2 2 2 5" xfId="24209" xr:uid="{00000000-0005-0000-0000-0000242F0000}"/>
    <cellStyle name="SAPBEXfilterItem 2 2 2 2 2 6" xfId="29408" xr:uid="{00000000-0005-0000-0000-0000252F0000}"/>
    <cellStyle name="SAPBEXfilterItem 2 2 2 2 3" xfId="2383" xr:uid="{00000000-0005-0000-0000-0000262F0000}"/>
    <cellStyle name="SAPBEXfilterItem 2 2 2 2 3 2" xfId="9595" xr:uid="{00000000-0005-0000-0000-0000272F0000}"/>
    <cellStyle name="SAPBEXfilterItem 2 2 2 2 3 3" xfId="18900" xr:uid="{00000000-0005-0000-0000-0000282F0000}"/>
    <cellStyle name="SAPBEXfilterItem 2 2 2 2 3 4" xfId="24211" xr:uid="{00000000-0005-0000-0000-0000292F0000}"/>
    <cellStyle name="SAPBEXfilterItem 2 2 2 2 3 5" xfId="29410" xr:uid="{00000000-0005-0000-0000-00002A2F0000}"/>
    <cellStyle name="SAPBEXfilterItem 2 2 2 2 4" xfId="9598" xr:uid="{00000000-0005-0000-0000-00002B2F0000}"/>
    <cellStyle name="SAPBEXfilterItem 2 2 2 2 5" xfId="18897" xr:uid="{00000000-0005-0000-0000-00002C2F0000}"/>
    <cellStyle name="SAPBEXfilterItem 2 2 2 2 6" xfId="24208" xr:uid="{00000000-0005-0000-0000-00002D2F0000}"/>
    <cellStyle name="SAPBEXfilterItem 2 2 2 2 7" xfId="29407" xr:uid="{00000000-0005-0000-0000-00002E2F0000}"/>
    <cellStyle name="SAPBEXfilterItem 2 2 2 3" xfId="2384" xr:uid="{00000000-0005-0000-0000-00002F2F0000}"/>
    <cellStyle name="SAPBEXfilterItem 2 2 2 3 2" xfId="2385" xr:uid="{00000000-0005-0000-0000-0000302F0000}"/>
    <cellStyle name="SAPBEXfilterItem 2 2 2 3 2 2" xfId="2386" xr:uid="{00000000-0005-0000-0000-0000312F0000}"/>
    <cellStyle name="SAPBEXfilterItem 2 2 2 3 2 2 2" xfId="9592" xr:uid="{00000000-0005-0000-0000-0000322F0000}"/>
    <cellStyle name="SAPBEXfilterItem 2 2 2 3 2 2 3" xfId="18903" xr:uid="{00000000-0005-0000-0000-0000332F0000}"/>
    <cellStyle name="SAPBEXfilterItem 2 2 2 3 2 2 4" xfId="24214" xr:uid="{00000000-0005-0000-0000-0000342F0000}"/>
    <cellStyle name="SAPBEXfilterItem 2 2 2 3 2 2 5" xfId="29413" xr:uid="{00000000-0005-0000-0000-0000352F0000}"/>
    <cellStyle name="SAPBEXfilterItem 2 2 2 3 2 3" xfId="9593" xr:uid="{00000000-0005-0000-0000-0000362F0000}"/>
    <cellStyle name="SAPBEXfilterItem 2 2 2 3 2 4" xfId="18902" xr:uid="{00000000-0005-0000-0000-0000372F0000}"/>
    <cellStyle name="SAPBEXfilterItem 2 2 2 3 2 5" xfId="24213" xr:uid="{00000000-0005-0000-0000-0000382F0000}"/>
    <cellStyle name="SAPBEXfilterItem 2 2 2 3 2 6" xfId="29412" xr:uid="{00000000-0005-0000-0000-0000392F0000}"/>
    <cellStyle name="SAPBEXfilterItem 2 2 2 3 3" xfId="2387" xr:uid="{00000000-0005-0000-0000-00003A2F0000}"/>
    <cellStyle name="SAPBEXfilterItem 2 2 2 3 3 2" xfId="9591" xr:uid="{00000000-0005-0000-0000-00003B2F0000}"/>
    <cellStyle name="SAPBEXfilterItem 2 2 2 3 3 3" xfId="18904" xr:uid="{00000000-0005-0000-0000-00003C2F0000}"/>
    <cellStyle name="SAPBEXfilterItem 2 2 2 3 3 4" xfId="24215" xr:uid="{00000000-0005-0000-0000-00003D2F0000}"/>
    <cellStyle name="SAPBEXfilterItem 2 2 2 3 3 5" xfId="29414" xr:uid="{00000000-0005-0000-0000-00003E2F0000}"/>
    <cellStyle name="SAPBEXfilterItem 2 2 2 3 4" xfId="9594" xr:uid="{00000000-0005-0000-0000-00003F2F0000}"/>
    <cellStyle name="SAPBEXfilterItem 2 2 2 3 5" xfId="18901" xr:uid="{00000000-0005-0000-0000-0000402F0000}"/>
    <cellStyle name="SAPBEXfilterItem 2 2 2 3 6" xfId="24212" xr:uid="{00000000-0005-0000-0000-0000412F0000}"/>
    <cellStyle name="SAPBEXfilterItem 2 2 2 3 7" xfId="29411" xr:uid="{00000000-0005-0000-0000-0000422F0000}"/>
    <cellStyle name="SAPBEXfilterItem 2 2 2 4" xfId="2388" xr:uid="{00000000-0005-0000-0000-0000432F0000}"/>
    <cellStyle name="SAPBEXfilterItem 2 2 2 4 2" xfId="2389" xr:uid="{00000000-0005-0000-0000-0000442F0000}"/>
    <cellStyle name="SAPBEXfilterItem 2 2 2 4 2 2" xfId="9589" xr:uid="{00000000-0005-0000-0000-0000452F0000}"/>
    <cellStyle name="SAPBEXfilterItem 2 2 2 4 2 3" xfId="18906" xr:uid="{00000000-0005-0000-0000-0000462F0000}"/>
    <cellStyle name="SAPBEXfilterItem 2 2 2 4 2 4" xfId="24217" xr:uid="{00000000-0005-0000-0000-0000472F0000}"/>
    <cellStyle name="SAPBEXfilterItem 2 2 2 4 2 5" xfId="29416" xr:uid="{00000000-0005-0000-0000-0000482F0000}"/>
    <cellStyle name="SAPBEXfilterItem 2 2 2 4 3" xfId="9590" xr:uid="{00000000-0005-0000-0000-0000492F0000}"/>
    <cellStyle name="SAPBEXfilterItem 2 2 2 4 4" xfId="18905" xr:uid="{00000000-0005-0000-0000-00004A2F0000}"/>
    <cellStyle name="SAPBEXfilterItem 2 2 2 4 5" xfId="24216" xr:uid="{00000000-0005-0000-0000-00004B2F0000}"/>
    <cellStyle name="SAPBEXfilterItem 2 2 2 4 6" xfId="29415" xr:uid="{00000000-0005-0000-0000-00004C2F0000}"/>
    <cellStyle name="SAPBEXfilterItem 2 2 2 5" xfId="2390" xr:uid="{00000000-0005-0000-0000-00004D2F0000}"/>
    <cellStyle name="SAPBEXfilterItem 2 2 2 5 2" xfId="9588" xr:uid="{00000000-0005-0000-0000-00004E2F0000}"/>
    <cellStyle name="SAPBEXfilterItem 2 2 2 5 3" xfId="18907" xr:uid="{00000000-0005-0000-0000-00004F2F0000}"/>
    <cellStyle name="SAPBEXfilterItem 2 2 2 5 4" xfId="24218" xr:uid="{00000000-0005-0000-0000-0000502F0000}"/>
    <cellStyle name="SAPBEXfilterItem 2 2 2 5 5" xfId="29417" xr:uid="{00000000-0005-0000-0000-0000512F0000}"/>
    <cellStyle name="SAPBEXfilterItem 2 2 2 6" xfId="9599" xr:uid="{00000000-0005-0000-0000-0000522F0000}"/>
    <cellStyle name="SAPBEXfilterItem 2 2 2 7" xfId="18896" xr:uid="{00000000-0005-0000-0000-0000532F0000}"/>
    <cellStyle name="SAPBEXfilterItem 2 2 2 8" xfId="24207" xr:uid="{00000000-0005-0000-0000-0000542F0000}"/>
    <cellStyle name="SAPBEXfilterItem 2 2 2 9" xfId="29406" xr:uid="{00000000-0005-0000-0000-0000552F0000}"/>
    <cellStyle name="SAPBEXfilterItem 2 2 3" xfId="2391" xr:uid="{00000000-0005-0000-0000-0000562F0000}"/>
    <cellStyle name="SAPBEXfilterItem 2 2 3 2" xfId="2392" xr:uid="{00000000-0005-0000-0000-0000572F0000}"/>
    <cellStyle name="SAPBEXfilterItem 2 2 3 2 2" xfId="2393" xr:uid="{00000000-0005-0000-0000-0000582F0000}"/>
    <cellStyle name="SAPBEXfilterItem 2 2 3 2 2 2" xfId="9585" xr:uid="{00000000-0005-0000-0000-0000592F0000}"/>
    <cellStyle name="SAPBEXfilterItem 2 2 3 2 2 3" xfId="18910" xr:uid="{00000000-0005-0000-0000-00005A2F0000}"/>
    <cellStyle name="SAPBEXfilterItem 2 2 3 2 2 4" xfId="24221" xr:uid="{00000000-0005-0000-0000-00005B2F0000}"/>
    <cellStyle name="SAPBEXfilterItem 2 2 3 2 2 5" xfId="29420" xr:uid="{00000000-0005-0000-0000-00005C2F0000}"/>
    <cellStyle name="SAPBEXfilterItem 2 2 3 2 3" xfId="9586" xr:uid="{00000000-0005-0000-0000-00005D2F0000}"/>
    <cellStyle name="SAPBEXfilterItem 2 2 3 2 4" xfId="18909" xr:uid="{00000000-0005-0000-0000-00005E2F0000}"/>
    <cellStyle name="SAPBEXfilterItem 2 2 3 2 5" xfId="24220" xr:uid="{00000000-0005-0000-0000-00005F2F0000}"/>
    <cellStyle name="SAPBEXfilterItem 2 2 3 2 6" xfId="29419" xr:uid="{00000000-0005-0000-0000-0000602F0000}"/>
    <cellStyle name="SAPBEXfilterItem 2 2 3 3" xfId="2394" xr:uid="{00000000-0005-0000-0000-0000612F0000}"/>
    <cellStyle name="SAPBEXfilterItem 2 2 3 3 2" xfId="9584" xr:uid="{00000000-0005-0000-0000-0000622F0000}"/>
    <cellStyle name="SAPBEXfilterItem 2 2 3 3 3" xfId="18911" xr:uid="{00000000-0005-0000-0000-0000632F0000}"/>
    <cellStyle name="SAPBEXfilterItem 2 2 3 3 4" xfId="24222" xr:uid="{00000000-0005-0000-0000-0000642F0000}"/>
    <cellStyle name="SAPBEXfilterItem 2 2 3 3 5" xfId="29421" xr:uid="{00000000-0005-0000-0000-0000652F0000}"/>
    <cellStyle name="SAPBEXfilterItem 2 2 3 4" xfId="9587" xr:uid="{00000000-0005-0000-0000-0000662F0000}"/>
    <cellStyle name="SAPBEXfilterItem 2 2 3 5" xfId="18908" xr:uid="{00000000-0005-0000-0000-0000672F0000}"/>
    <cellStyle name="SAPBEXfilterItem 2 2 3 6" xfId="24219" xr:uid="{00000000-0005-0000-0000-0000682F0000}"/>
    <cellStyle name="SAPBEXfilterItem 2 2 3 7" xfId="29418" xr:uid="{00000000-0005-0000-0000-0000692F0000}"/>
    <cellStyle name="SAPBEXfilterItem 2 2 4" xfId="2395" xr:uid="{00000000-0005-0000-0000-00006A2F0000}"/>
    <cellStyle name="SAPBEXfilterItem 2 2 4 2" xfId="2396" xr:uid="{00000000-0005-0000-0000-00006B2F0000}"/>
    <cellStyle name="SAPBEXfilterItem 2 2 4 2 2" xfId="9582" xr:uid="{00000000-0005-0000-0000-00006C2F0000}"/>
    <cellStyle name="SAPBEXfilterItem 2 2 4 2 3" xfId="18913" xr:uid="{00000000-0005-0000-0000-00006D2F0000}"/>
    <cellStyle name="SAPBEXfilterItem 2 2 4 2 4" xfId="24224" xr:uid="{00000000-0005-0000-0000-00006E2F0000}"/>
    <cellStyle name="SAPBEXfilterItem 2 2 4 2 5" xfId="29423" xr:uid="{00000000-0005-0000-0000-00006F2F0000}"/>
    <cellStyle name="SAPBEXfilterItem 2 2 4 3" xfId="9583" xr:uid="{00000000-0005-0000-0000-0000702F0000}"/>
    <cellStyle name="SAPBEXfilterItem 2 2 4 4" xfId="18912" xr:uid="{00000000-0005-0000-0000-0000712F0000}"/>
    <cellStyle name="SAPBEXfilterItem 2 2 4 5" xfId="24223" xr:uid="{00000000-0005-0000-0000-0000722F0000}"/>
    <cellStyle name="SAPBEXfilterItem 2 2 4 6" xfId="29422" xr:uid="{00000000-0005-0000-0000-0000732F0000}"/>
    <cellStyle name="SAPBEXfilterItem 2 2 5" xfId="9600" xr:uid="{00000000-0005-0000-0000-0000742F0000}"/>
    <cellStyle name="SAPBEXfilterItem 2 2 6" xfId="18895" xr:uid="{00000000-0005-0000-0000-0000752F0000}"/>
    <cellStyle name="SAPBEXfilterItem 2 2 7" xfId="24206" xr:uid="{00000000-0005-0000-0000-0000762F0000}"/>
    <cellStyle name="SAPBEXfilterItem 2 2 8" xfId="29405" xr:uid="{00000000-0005-0000-0000-0000772F0000}"/>
    <cellStyle name="SAPBEXfilterItem 2 3" xfId="2397" xr:uid="{00000000-0005-0000-0000-0000782F0000}"/>
    <cellStyle name="SAPBEXfilterItem 2 3 2" xfId="2398" xr:uid="{00000000-0005-0000-0000-0000792F0000}"/>
    <cellStyle name="SAPBEXfilterItem 2 3 2 2" xfId="2399" xr:uid="{00000000-0005-0000-0000-00007A2F0000}"/>
    <cellStyle name="SAPBEXfilterItem 2 3 2 2 2" xfId="2400" xr:uid="{00000000-0005-0000-0000-00007B2F0000}"/>
    <cellStyle name="SAPBEXfilterItem 2 3 2 2 2 2" xfId="9578" xr:uid="{00000000-0005-0000-0000-00007C2F0000}"/>
    <cellStyle name="SAPBEXfilterItem 2 3 2 2 2 3" xfId="18917" xr:uid="{00000000-0005-0000-0000-00007D2F0000}"/>
    <cellStyle name="SAPBEXfilterItem 2 3 2 2 2 4" xfId="24228" xr:uid="{00000000-0005-0000-0000-00007E2F0000}"/>
    <cellStyle name="SAPBEXfilterItem 2 3 2 2 2 5" xfId="29427" xr:uid="{00000000-0005-0000-0000-00007F2F0000}"/>
    <cellStyle name="SAPBEXfilterItem 2 3 2 2 3" xfId="9579" xr:uid="{00000000-0005-0000-0000-0000802F0000}"/>
    <cellStyle name="SAPBEXfilterItem 2 3 2 2 4" xfId="18916" xr:uid="{00000000-0005-0000-0000-0000812F0000}"/>
    <cellStyle name="SAPBEXfilterItem 2 3 2 2 5" xfId="24227" xr:uid="{00000000-0005-0000-0000-0000822F0000}"/>
    <cellStyle name="SAPBEXfilterItem 2 3 2 2 6" xfId="29426" xr:uid="{00000000-0005-0000-0000-0000832F0000}"/>
    <cellStyle name="SAPBEXfilterItem 2 3 2 3" xfId="2401" xr:uid="{00000000-0005-0000-0000-0000842F0000}"/>
    <cellStyle name="SAPBEXfilterItem 2 3 2 3 2" xfId="9577" xr:uid="{00000000-0005-0000-0000-0000852F0000}"/>
    <cellStyle name="SAPBEXfilterItem 2 3 2 3 3" xfId="18918" xr:uid="{00000000-0005-0000-0000-0000862F0000}"/>
    <cellStyle name="SAPBEXfilterItem 2 3 2 3 4" xfId="24229" xr:uid="{00000000-0005-0000-0000-0000872F0000}"/>
    <cellStyle name="SAPBEXfilterItem 2 3 2 3 5" xfId="29428" xr:uid="{00000000-0005-0000-0000-0000882F0000}"/>
    <cellStyle name="SAPBEXfilterItem 2 3 2 4" xfId="9580" xr:uid="{00000000-0005-0000-0000-0000892F0000}"/>
    <cellStyle name="SAPBEXfilterItem 2 3 2 5" xfId="18915" xr:uid="{00000000-0005-0000-0000-00008A2F0000}"/>
    <cellStyle name="SAPBEXfilterItem 2 3 2 6" xfId="24226" xr:uid="{00000000-0005-0000-0000-00008B2F0000}"/>
    <cellStyle name="SAPBEXfilterItem 2 3 2 7" xfId="29425" xr:uid="{00000000-0005-0000-0000-00008C2F0000}"/>
    <cellStyle name="SAPBEXfilterItem 2 3 3" xfId="2402" xr:uid="{00000000-0005-0000-0000-00008D2F0000}"/>
    <cellStyle name="SAPBEXfilterItem 2 3 3 2" xfId="2403" xr:uid="{00000000-0005-0000-0000-00008E2F0000}"/>
    <cellStyle name="SAPBEXfilterItem 2 3 3 2 2" xfId="2404" xr:uid="{00000000-0005-0000-0000-00008F2F0000}"/>
    <cellStyle name="SAPBEXfilterItem 2 3 3 2 2 2" xfId="9574" xr:uid="{00000000-0005-0000-0000-0000902F0000}"/>
    <cellStyle name="SAPBEXfilterItem 2 3 3 2 2 3" xfId="18921" xr:uid="{00000000-0005-0000-0000-0000912F0000}"/>
    <cellStyle name="SAPBEXfilterItem 2 3 3 2 2 4" xfId="24232" xr:uid="{00000000-0005-0000-0000-0000922F0000}"/>
    <cellStyle name="SAPBEXfilterItem 2 3 3 2 2 5" xfId="29431" xr:uid="{00000000-0005-0000-0000-0000932F0000}"/>
    <cellStyle name="SAPBEXfilterItem 2 3 3 2 3" xfId="9575" xr:uid="{00000000-0005-0000-0000-0000942F0000}"/>
    <cellStyle name="SAPBEXfilterItem 2 3 3 2 4" xfId="18920" xr:uid="{00000000-0005-0000-0000-0000952F0000}"/>
    <cellStyle name="SAPBEXfilterItem 2 3 3 2 5" xfId="24231" xr:uid="{00000000-0005-0000-0000-0000962F0000}"/>
    <cellStyle name="SAPBEXfilterItem 2 3 3 2 6" xfId="29430" xr:uid="{00000000-0005-0000-0000-0000972F0000}"/>
    <cellStyle name="SAPBEXfilterItem 2 3 3 3" xfId="2405" xr:uid="{00000000-0005-0000-0000-0000982F0000}"/>
    <cellStyle name="SAPBEXfilterItem 2 3 3 3 2" xfId="9573" xr:uid="{00000000-0005-0000-0000-0000992F0000}"/>
    <cellStyle name="SAPBEXfilterItem 2 3 3 3 3" xfId="18922" xr:uid="{00000000-0005-0000-0000-00009A2F0000}"/>
    <cellStyle name="SAPBEXfilterItem 2 3 3 3 4" xfId="24233" xr:uid="{00000000-0005-0000-0000-00009B2F0000}"/>
    <cellStyle name="SAPBEXfilterItem 2 3 3 3 5" xfId="29432" xr:uid="{00000000-0005-0000-0000-00009C2F0000}"/>
    <cellStyle name="SAPBEXfilterItem 2 3 3 4" xfId="9576" xr:uid="{00000000-0005-0000-0000-00009D2F0000}"/>
    <cellStyle name="SAPBEXfilterItem 2 3 3 5" xfId="18919" xr:uid="{00000000-0005-0000-0000-00009E2F0000}"/>
    <cellStyle name="SAPBEXfilterItem 2 3 3 6" xfId="24230" xr:uid="{00000000-0005-0000-0000-00009F2F0000}"/>
    <cellStyle name="SAPBEXfilterItem 2 3 3 7" xfId="29429" xr:uid="{00000000-0005-0000-0000-0000A02F0000}"/>
    <cellStyle name="SAPBEXfilterItem 2 3 4" xfId="2406" xr:uid="{00000000-0005-0000-0000-0000A12F0000}"/>
    <cellStyle name="SAPBEXfilterItem 2 3 4 2" xfId="2407" xr:uid="{00000000-0005-0000-0000-0000A22F0000}"/>
    <cellStyle name="SAPBEXfilterItem 2 3 4 2 2" xfId="9571" xr:uid="{00000000-0005-0000-0000-0000A32F0000}"/>
    <cellStyle name="SAPBEXfilterItem 2 3 4 2 3" xfId="18924" xr:uid="{00000000-0005-0000-0000-0000A42F0000}"/>
    <cellStyle name="SAPBEXfilterItem 2 3 4 2 4" xfId="24235" xr:uid="{00000000-0005-0000-0000-0000A52F0000}"/>
    <cellStyle name="SAPBEXfilterItem 2 3 4 2 5" xfId="29434" xr:uid="{00000000-0005-0000-0000-0000A62F0000}"/>
    <cellStyle name="SAPBEXfilterItem 2 3 4 3" xfId="9572" xr:uid="{00000000-0005-0000-0000-0000A72F0000}"/>
    <cellStyle name="SAPBEXfilterItem 2 3 4 4" xfId="18923" xr:uid="{00000000-0005-0000-0000-0000A82F0000}"/>
    <cellStyle name="SAPBEXfilterItem 2 3 4 5" xfId="24234" xr:uid="{00000000-0005-0000-0000-0000A92F0000}"/>
    <cellStyle name="SAPBEXfilterItem 2 3 4 6" xfId="29433" xr:uid="{00000000-0005-0000-0000-0000AA2F0000}"/>
    <cellStyle name="SAPBEXfilterItem 2 3 5" xfId="2408" xr:uid="{00000000-0005-0000-0000-0000AB2F0000}"/>
    <cellStyle name="SAPBEXfilterItem 2 3 5 2" xfId="9570" xr:uid="{00000000-0005-0000-0000-0000AC2F0000}"/>
    <cellStyle name="SAPBEXfilterItem 2 3 5 3" xfId="18925" xr:uid="{00000000-0005-0000-0000-0000AD2F0000}"/>
    <cellStyle name="SAPBEXfilterItem 2 3 5 4" xfId="24236" xr:uid="{00000000-0005-0000-0000-0000AE2F0000}"/>
    <cellStyle name="SAPBEXfilterItem 2 3 5 5" xfId="29435" xr:uid="{00000000-0005-0000-0000-0000AF2F0000}"/>
    <cellStyle name="SAPBEXfilterItem 2 3 6" xfId="9581" xr:uid="{00000000-0005-0000-0000-0000B02F0000}"/>
    <cellStyle name="SAPBEXfilterItem 2 3 7" xfId="18914" xr:uid="{00000000-0005-0000-0000-0000B12F0000}"/>
    <cellStyle name="SAPBEXfilterItem 2 3 8" xfId="24225" xr:uid="{00000000-0005-0000-0000-0000B22F0000}"/>
    <cellStyle name="SAPBEXfilterItem 2 3 9" xfId="29424" xr:uid="{00000000-0005-0000-0000-0000B32F0000}"/>
    <cellStyle name="SAPBEXfilterItem 2 4" xfId="2409" xr:uid="{00000000-0005-0000-0000-0000B42F0000}"/>
    <cellStyle name="SAPBEXfilterItem 2 4 2" xfId="2410" xr:uid="{00000000-0005-0000-0000-0000B52F0000}"/>
    <cellStyle name="SAPBEXfilterItem 2 4 2 2" xfId="2411" xr:uid="{00000000-0005-0000-0000-0000B62F0000}"/>
    <cellStyle name="SAPBEXfilterItem 2 4 2 2 2" xfId="9567" xr:uid="{00000000-0005-0000-0000-0000B72F0000}"/>
    <cellStyle name="SAPBEXfilterItem 2 4 2 2 3" xfId="18928" xr:uid="{00000000-0005-0000-0000-0000B82F0000}"/>
    <cellStyle name="SAPBEXfilterItem 2 4 2 2 4" xfId="24239" xr:uid="{00000000-0005-0000-0000-0000B92F0000}"/>
    <cellStyle name="SAPBEXfilterItem 2 4 2 2 5" xfId="29438" xr:uid="{00000000-0005-0000-0000-0000BA2F0000}"/>
    <cellStyle name="SAPBEXfilterItem 2 4 2 3" xfId="9568" xr:uid="{00000000-0005-0000-0000-0000BB2F0000}"/>
    <cellStyle name="SAPBEXfilterItem 2 4 2 4" xfId="18927" xr:uid="{00000000-0005-0000-0000-0000BC2F0000}"/>
    <cellStyle name="SAPBEXfilterItem 2 4 2 5" xfId="24238" xr:uid="{00000000-0005-0000-0000-0000BD2F0000}"/>
    <cellStyle name="SAPBEXfilterItem 2 4 2 6" xfId="29437" xr:uid="{00000000-0005-0000-0000-0000BE2F0000}"/>
    <cellStyle name="SAPBEXfilterItem 2 4 3" xfId="2412" xr:uid="{00000000-0005-0000-0000-0000BF2F0000}"/>
    <cellStyle name="SAPBEXfilterItem 2 4 3 2" xfId="9566" xr:uid="{00000000-0005-0000-0000-0000C02F0000}"/>
    <cellStyle name="SAPBEXfilterItem 2 4 3 3" xfId="18929" xr:uid="{00000000-0005-0000-0000-0000C12F0000}"/>
    <cellStyle name="SAPBEXfilterItem 2 4 3 4" xfId="24240" xr:uid="{00000000-0005-0000-0000-0000C22F0000}"/>
    <cellStyle name="SAPBEXfilterItem 2 4 3 5" xfId="29439" xr:uid="{00000000-0005-0000-0000-0000C32F0000}"/>
    <cellStyle name="SAPBEXfilterItem 2 4 4" xfId="9569" xr:uid="{00000000-0005-0000-0000-0000C42F0000}"/>
    <cellStyle name="SAPBEXfilterItem 2 4 5" xfId="18926" xr:uid="{00000000-0005-0000-0000-0000C52F0000}"/>
    <cellStyle name="SAPBEXfilterItem 2 4 6" xfId="24237" xr:uid="{00000000-0005-0000-0000-0000C62F0000}"/>
    <cellStyle name="SAPBEXfilterItem 2 4 7" xfId="29436" xr:uid="{00000000-0005-0000-0000-0000C72F0000}"/>
    <cellStyle name="SAPBEXfilterItem 2 5" xfId="2413" xr:uid="{00000000-0005-0000-0000-0000C82F0000}"/>
    <cellStyle name="SAPBEXfilterItem 2 5 2" xfId="2414" xr:uid="{00000000-0005-0000-0000-0000C92F0000}"/>
    <cellStyle name="SAPBEXfilterItem 2 5 2 2" xfId="9564" xr:uid="{00000000-0005-0000-0000-0000CA2F0000}"/>
    <cellStyle name="SAPBEXfilterItem 2 5 2 3" xfId="18931" xr:uid="{00000000-0005-0000-0000-0000CB2F0000}"/>
    <cellStyle name="SAPBEXfilterItem 2 5 2 4" xfId="24242" xr:uid="{00000000-0005-0000-0000-0000CC2F0000}"/>
    <cellStyle name="SAPBEXfilterItem 2 5 2 5" xfId="29441" xr:uid="{00000000-0005-0000-0000-0000CD2F0000}"/>
    <cellStyle name="SAPBEXfilterItem 2 5 3" xfId="9565" xr:uid="{00000000-0005-0000-0000-0000CE2F0000}"/>
    <cellStyle name="SAPBEXfilterItem 2 5 4" xfId="18930" xr:uid="{00000000-0005-0000-0000-0000CF2F0000}"/>
    <cellStyle name="SAPBEXfilterItem 2 5 5" xfId="24241" xr:uid="{00000000-0005-0000-0000-0000D02F0000}"/>
    <cellStyle name="SAPBEXfilterItem 2 5 6" xfId="29440" xr:uid="{00000000-0005-0000-0000-0000D12F0000}"/>
    <cellStyle name="SAPBEXfilterItem 2 6" xfId="9601" xr:uid="{00000000-0005-0000-0000-0000D22F0000}"/>
    <cellStyle name="SAPBEXfilterItem 2 7" xfId="18894" xr:uid="{00000000-0005-0000-0000-0000D32F0000}"/>
    <cellStyle name="SAPBEXfilterItem 2 8" xfId="24205" xr:uid="{00000000-0005-0000-0000-0000D42F0000}"/>
    <cellStyle name="SAPBEXfilterItem 2 9" xfId="29404" xr:uid="{00000000-0005-0000-0000-0000D52F0000}"/>
    <cellStyle name="SAPBEXfilterItem 3" xfId="2415" xr:uid="{00000000-0005-0000-0000-0000D62F0000}"/>
    <cellStyle name="SAPBEXfilterItem 3 10" xfId="29442" xr:uid="{00000000-0005-0000-0000-0000D72F0000}"/>
    <cellStyle name="SAPBEXfilterItem 3 2" xfId="2416" xr:uid="{00000000-0005-0000-0000-0000D82F0000}"/>
    <cellStyle name="SAPBEXfilterItem 3 2 2" xfId="2417" xr:uid="{00000000-0005-0000-0000-0000D92F0000}"/>
    <cellStyle name="SAPBEXfilterItem 3 2 2 2" xfId="2418" xr:uid="{00000000-0005-0000-0000-0000DA2F0000}"/>
    <cellStyle name="SAPBEXfilterItem 3 2 2 2 2" xfId="2419" xr:uid="{00000000-0005-0000-0000-0000DB2F0000}"/>
    <cellStyle name="SAPBEXfilterItem 3 2 2 2 2 2" xfId="9559" xr:uid="{00000000-0005-0000-0000-0000DC2F0000}"/>
    <cellStyle name="SAPBEXfilterItem 3 2 2 2 2 3" xfId="18936" xr:uid="{00000000-0005-0000-0000-0000DD2F0000}"/>
    <cellStyle name="SAPBEXfilterItem 3 2 2 2 2 4" xfId="24247" xr:uid="{00000000-0005-0000-0000-0000DE2F0000}"/>
    <cellStyle name="SAPBEXfilterItem 3 2 2 2 2 5" xfId="29446" xr:uid="{00000000-0005-0000-0000-0000DF2F0000}"/>
    <cellStyle name="SAPBEXfilterItem 3 2 2 2 3" xfId="9560" xr:uid="{00000000-0005-0000-0000-0000E02F0000}"/>
    <cellStyle name="SAPBEXfilterItem 3 2 2 2 4" xfId="18935" xr:uid="{00000000-0005-0000-0000-0000E12F0000}"/>
    <cellStyle name="SAPBEXfilterItem 3 2 2 2 5" xfId="24246" xr:uid="{00000000-0005-0000-0000-0000E22F0000}"/>
    <cellStyle name="SAPBEXfilterItem 3 2 2 2 6" xfId="29445" xr:uid="{00000000-0005-0000-0000-0000E32F0000}"/>
    <cellStyle name="SAPBEXfilterItem 3 2 2 3" xfId="2420" xr:uid="{00000000-0005-0000-0000-0000E42F0000}"/>
    <cellStyle name="SAPBEXfilterItem 3 2 2 3 2" xfId="9558" xr:uid="{00000000-0005-0000-0000-0000E52F0000}"/>
    <cellStyle name="SAPBEXfilterItem 3 2 2 3 3" xfId="18937" xr:uid="{00000000-0005-0000-0000-0000E62F0000}"/>
    <cellStyle name="SAPBEXfilterItem 3 2 2 3 4" xfId="24248" xr:uid="{00000000-0005-0000-0000-0000E72F0000}"/>
    <cellStyle name="SAPBEXfilterItem 3 2 2 3 5" xfId="29447" xr:uid="{00000000-0005-0000-0000-0000E82F0000}"/>
    <cellStyle name="SAPBEXfilterItem 3 2 2 4" xfId="9561" xr:uid="{00000000-0005-0000-0000-0000E92F0000}"/>
    <cellStyle name="SAPBEXfilterItem 3 2 2 5" xfId="18934" xr:uid="{00000000-0005-0000-0000-0000EA2F0000}"/>
    <cellStyle name="SAPBEXfilterItem 3 2 2 6" xfId="24245" xr:uid="{00000000-0005-0000-0000-0000EB2F0000}"/>
    <cellStyle name="SAPBEXfilterItem 3 2 2 7" xfId="29444" xr:uid="{00000000-0005-0000-0000-0000EC2F0000}"/>
    <cellStyle name="SAPBEXfilterItem 3 2 3" xfId="2421" xr:uid="{00000000-0005-0000-0000-0000ED2F0000}"/>
    <cellStyle name="SAPBEXfilterItem 3 2 3 2" xfId="2422" xr:uid="{00000000-0005-0000-0000-0000EE2F0000}"/>
    <cellStyle name="SAPBEXfilterItem 3 2 3 2 2" xfId="2423" xr:uid="{00000000-0005-0000-0000-0000EF2F0000}"/>
    <cellStyle name="SAPBEXfilterItem 3 2 3 2 2 2" xfId="9555" xr:uid="{00000000-0005-0000-0000-0000F02F0000}"/>
    <cellStyle name="SAPBEXfilterItem 3 2 3 2 2 3" xfId="18940" xr:uid="{00000000-0005-0000-0000-0000F12F0000}"/>
    <cellStyle name="SAPBEXfilterItem 3 2 3 2 2 4" xfId="24251" xr:uid="{00000000-0005-0000-0000-0000F22F0000}"/>
    <cellStyle name="SAPBEXfilterItem 3 2 3 2 2 5" xfId="29450" xr:uid="{00000000-0005-0000-0000-0000F32F0000}"/>
    <cellStyle name="SAPBEXfilterItem 3 2 3 2 3" xfId="9556" xr:uid="{00000000-0005-0000-0000-0000F42F0000}"/>
    <cellStyle name="SAPBEXfilterItem 3 2 3 2 4" xfId="18939" xr:uid="{00000000-0005-0000-0000-0000F52F0000}"/>
    <cellStyle name="SAPBEXfilterItem 3 2 3 2 5" xfId="24250" xr:uid="{00000000-0005-0000-0000-0000F62F0000}"/>
    <cellStyle name="SAPBEXfilterItem 3 2 3 2 6" xfId="29449" xr:uid="{00000000-0005-0000-0000-0000F72F0000}"/>
    <cellStyle name="SAPBEXfilterItem 3 2 3 3" xfId="2424" xr:uid="{00000000-0005-0000-0000-0000F82F0000}"/>
    <cellStyle name="SAPBEXfilterItem 3 2 3 3 2" xfId="9554" xr:uid="{00000000-0005-0000-0000-0000F92F0000}"/>
    <cellStyle name="SAPBEXfilterItem 3 2 3 3 3" xfId="18941" xr:uid="{00000000-0005-0000-0000-0000FA2F0000}"/>
    <cellStyle name="SAPBEXfilterItem 3 2 3 3 4" xfId="24252" xr:uid="{00000000-0005-0000-0000-0000FB2F0000}"/>
    <cellStyle name="SAPBEXfilterItem 3 2 3 3 5" xfId="29451" xr:uid="{00000000-0005-0000-0000-0000FC2F0000}"/>
    <cellStyle name="SAPBEXfilterItem 3 2 3 4" xfId="9557" xr:uid="{00000000-0005-0000-0000-0000FD2F0000}"/>
    <cellStyle name="SAPBEXfilterItem 3 2 3 5" xfId="18938" xr:uid="{00000000-0005-0000-0000-0000FE2F0000}"/>
    <cellStyle name="SAPBEXfilterItem 3 2 3 6" xfId="24249" xr:uid="{00000000-0005-0000-0000-0000FF2F0000}"/>
    <cellStyle name="SAPBEXfilterItem 3 2 3 7" xfId="29448" xr:uid="{00000000-0005-0000-0000-000000300000}"/>
    <cellStyle name="SAPBEXfilterItem 3 2 4" xfId="2425" xr:uid="{00000000-0005-0000-0000-000001300000}"/>
    <cellStyle name="SAPBEXfilterItem 3 2 4 2" xfId="2426" xr:uid="{00000000-0005-0000-0000-000002300000}"/>
    <cellStyle name="SAPBEXfilterItem 3 2 4 2 2" xfId="9552" xr:uid="{00000000-0005-0000-0000-000003300000}"/>
    <cellStyle name="SAPBEXfilterItem 3 2 4 2 3" xfId="18943" xr:uid="{00000000-0005-0000-0000-000004300000}"/>
    <cellStyle name="SAPBEXfilterItem 3 2 4 2 4" xfId="24254" xr:uid="{00000000-0005-0000-0000-000005300000}"/>
    <cellStyle name="SAPBEXfilterItem 3 2 4 2 5" xfId="29453" xr:uid="{00000000-0005-0000-0000-000006300000}"/>
    <cellStyle name="SAPBEXfilterItem 3 2 4 3" xfId="9553" xr:uid="{00000000-0005-0000-0000-000007300000}"/>
    <cellStyle name="SAPBEXfilterItem 3 2 4 4" xfId="18942" xr:uid="{00000000-0005-0000-0000-000008300000}"/>
    <cellStyle name="SAPBEXfilterItem 3 2 4 5" xfId="24253" xr:uid="{00000000-0005-0000-0000-000009300000}"/>
    <cellStyle name="SAPBEXfilterItem 3 2 4 6" xfId="29452" xr:uid="{00000000-0005-0000-0000-00000A300000}"/>
    <cellStyle name="SAPBEXfilterItem 3 2 5" xfId="2427" xr:uid="{00000000-0005-0000-0000-00000B300000}"/>
    <cellStyle name="SAPBEXfilterItem 3 2 5 2" xfId="9551" xr:uid="{00000000-0005-0000-0000-00000C300000}"/>
    <cellStyle name="SAPBEXfilterItem 3 2 5 3" xfId="18944" xr:uid="{00000000-0005-0000-0000-00000D300000}"/>
    <cellStyle name="SAPBEXfilterItem 3 2 5 4" xfId="24255" xr:uid="{00000000-0005-0000-0000-00000E300000}"/>
    <cellStyle name="SAPBEXfilterItem 3 2 5 5" xfId="29454" xr:uid="{00000000-0005-0000-0000-00000F300000}"/>
    <cellStyle name="SAPBEXfilterItem 3 2 6" xfId="9562" xr:uid="{00000000-0005-0000-0000-000010300000}"/>
    <cellStyle name="SAPBEXfilterItem 3 2 7" xfId="18933" xr:uid="{00000000-0005-0000-0000-000011300000}"/>
    <cellStyle name="SAPBEXfilterItem 3 2 8" xfId="24244" xr:uid="{00000000-0005-0000-0000-000012300000}"/>
    <cellStyle name="SAPBEXfilterItem 3 2 9" xfId="29443" xr:uid="{00000000-0005-0000-0000-000013300000}"/>
    <cellStyle name="SAPBEXfilterItem 3 3" xfId="2428" xr:uid="{00000000-0005-0000-0000-000014300000}"/>
    <cellStyle name="SAPBEXfilterItem 3 3 2" xfId="2429" xr:uid="{00000000-0005-0000-0000-000015300000}"/>
    <cellStyle name="SAPBEXfilterItem 3 3 2 2" xfId="2430" xr:uid="{00000000-0005-0000-0000-000016300000}"/>
    <cellStyle name="SAPBEXfilterItem 3 3 2 2 2" xfId="9548" xr:uid="{00000000-0005-0000-0000-000017300000}"/>
    <cellStyle name="SAPBEXfilterItem 3 3 2 2 3" xfId="18947" xr:uid="{00000000-0005-0000-0000-000018300000}"/>
    <cellStyle name="SAPBEXfilterItem 3 3 2 2 4" xfId="24258" xr:uid="{00000000-0005-0000-0000-000019300000}"/>
    <cellStyle name="SAPBEXfilterItem 3 3 2 2 5" xfId="29457" xr:uid="{00000000-0005-0000-0000-00001A300000}"/>
    <cellStyle name="SAPBEXfilterItem 3 3 2 3" xfId="9549" xr:uid="{00000000-0005-0000-0000-00001B300000}"/>
    <cellStyle name="SAPBEXfilterItem 3 3 2 4" xfId="18946" xr:uid="{00000000-0005-0000-0000-00001C300000}"/>
    <cellStyle name="SAPBEXfilterItem 3 3 2 5" xfId="24257" xr:uid="{00000000-0005-0000-0000-00001D300000}"/>
    <cellStyle name="SAPBEXfilterItem 3 3 2 6" xfId="29456" xr:uid="{00000000-0005-0000-0000-00001E300000}"/>
    <cellStyle name="SAPBEXfilterItem 3 3 3" xfId="2431" xr:uid="{00000000-0005-0000-0000-00001F300000}"/>
    <cellStyle name="SAPBEXfilterItem 3 3 3 2" xfId="9547" xr:uid="{00000000-0005-0000-0000-000020300000}"/>
    <cellStyle name="SAPBEXfilterItem 3 3 3 3" xfId="18948" xr:uid="{00000000-0005-0000-0000-000021300000}"/>
    <cellStyle name="SAPBEXfilterItem 3 3 3 4" xfId="24259" xr:uid="{00000000-0005-0000-0000-000022300000}"/>
    <cellStyle name="SAPBEXfilterItem 3 3 3 5" xfId="29458" xr:uid="{00000000-0005-0000-0000-000023300000}"/>
    <cellStyle name="SAPBEXfilterItem 3 3 4" xfId="9550" xr:uid="{00000000-0005-0000-0000-000024300000}"/>
    <cellStyle name="SAPBEXfilterItem 3 3 5" xfId="18945" xr:uid="{00000000-0005-0000-0000-000025300000}"/>
    <cellStyle name="SAPBEXfilterItem 3 3 6" xfId="24256" xr:uid="{00000000-0005-0000-0000-000026300000}"/>
    <cellStyle name="SAPBEXfilterItem 3 3 7" xfId="29455" xr:uid="{00000000-0005-0000-0000-000027300000}"/>
    <cellStyle name="SAPBEXfilterItem 3 4" xfId="2432" xr:uid="{00000000-0005-0000-0000-000028300000}"/>
    <cellStyle name="SAPBEXfilterItem 3 4 2" xfId="2433" xr:uid="{00000000-0005-0000-0000-000029300000}"/>
    <cellStyle name="SAPBEXfilterItem 3 4 2 2" xfId="2434" xr:uid="{00000000-0005-0000-0000-00002A300000}"/>
    <cellStyle name="SAPBEXfilterItem 3 4 2 2 2" xfId="9544" xr:uid="{00000000-0005-0000-0000-00002B300000}"/>
    <cellStyle name="SAPBEXfilterItem 3 4 2 2 3" xfId="18951" xr:uid="{00000000-0005-0000-0000-00002C300000}"/>
    <cellStyle name="SAPBEXfilterItem 3 4 2 2 4" xfId="24262" xr:uid="{00000000-0005-0000-0000-00002D300000}"/>
    <cellStyle name="SAPBEXfilterItem 3 4 2 2 5" xfId="29461" xr:uid="{00000000-0005-0000-0000-00002E300000}"/>
    <cellStyle name="SAPBEXfilterItem 3 4 2 3" xfId="9545" xr:uid="{00000000-0005-0000-0000-00002F300000}"/>
    <cellStyle name="SAPBEXfilterItem 3 4 2 4" xfId="18950" xr:uid="{00000000-0005-0000-0000-000030300000}"/>
    <cellStyle name="SAPBEXfilterItem 3 4 2 5" xfId="24261" xr:uid="{00000000-0005-0000-0000-000031300000}"/>
    <cellStyle name="SAPBEXfilterItem 3 4 2 6" xfId="29460" xr:uid="{00000000-0005-0000-0000-000032300000}"/>
    <cellStyle name="SAPBEXfilterItem 3 4 3" xfId="2435" xr:uid="{00000000-0005-0000-0000-000033300000}"/>
    <cellStyle name="SAPBEXfilterItem 3 4 3 2" xfId="9543" xr:uid="{00000000-0005-0000-0000-000034300000}"/>
    <cellStyle name="SAPBEXfilterItem 3 4 3 3" xfId="18952" xr:uid="{00000000-0005-0000-0000-000035300000}"/>
    <cellStyle name="SAPBEXfilterItem 3 4 3 4" xfId="24263" xr:uid="{00000000-0005-0000-0000-000036300000}"/>
    <cellStyle name="SAPBEXfilterItem 3 4 3 5" xfId="29462" xr:uid="{00000000-0005-0000-0000-000037300000}"/>
    <cellStyle name="SAPBEXfilterItem 3 4 4" xfId="9546" xr:uid="{00000000-0005-0000-0000-000038300000}"/>
    <cellStyle name="SAPBEXfilterItem 3 4 5" xfId="18949" xr:uid="{00000000-0005-0000-0000-000039300000}"/>
    <cellStyle name="SAPBEXfilterItem 3 4 6" xfId="24260" xr:uid="{00000000-0005-0000-0000-00003A300000}"/>
    <cellStyle name="SAPBEXfilterItem 3 4 7" xfId="29459" xr:uid="{00000000-0005-0000-0000-00003B300000}"/>
    <cellStyle name="SAPBEXfilterItem 3 5" xfId="2436" xr:uid="{00000000-0005-0000-0000-00003C300000}"/>
    <cellStyle name="SAPBEXfilterItem 3 5 2" xfId="2437" xr:uid="{00000000-0005-0000-0000-00003D300000}"/>
    <cellStyle name="SAPBEXfilterItem 3 5 2 2" xfId="9541" xr:uid="{00000000-0005-0000-0000-00003E300000}"/>
    <cellStyle name="SAPBEXfilterItem 3 5 2 3" xfId="18954" xr:uid="{00000000-0005-0000-0000-00003F300000}"/>
    <cellStyle name="SAPBEXfilterItem 3 5 2 4" xfId="24265" xr:uid="{00000000-0005-0000-0000-000040300000}"/>
    <cellStyle name="SAPBEXfilterItem 3 5 2 5" xfId="29464" xr:uid="{00000000-0005-0000-0000-000041300000}"/>
    <cellStyle name="SAPBEXfilterItem 3 5 3" xfId="9542" xr:uid="{00000000-0005-0000-0000-000042300000}"/>
    <cellStyle name="SAPBEXfilterItem 3 5 4" xfId="18953" xr:uid="{00000000-0005-0000-0000-000043300000}"/>
    <cellStyle name="SAPBEXfilterItem 3 5 5" xfId="24264" xr:uid="{00000000-0005-0000-0000-000044300000}"/>
    <cellStyle name="SAPBEXfilterItem 3 5 6" xfId="29463" xr:uid="{00000000-0005-0000-0000-000045300000}"/>
    <cellStyle name="SAPBEXfilterItem 3 6" xfId="2438" xr:uid="{00000000-0005-0000-0000-000046300000}"/>
    <cellStyle name="SAPBEXfilterItem 3 6 2" xfId="9540" xr:uid="{00000000-0005-0000-0000-000047300000}"/>
    <cellStyle name="SAPBEXfilterItem 3 6 3" xfId="18955" xr:uid="{00000000-0005-0000-0000-000048300000}"/>
    <cellStyle name="SAPBEXfilterItem 3 6 4" xfId="24266" xr:uid="{00000000-0005-0000-0000-000049300000}"/>
    <cellStyle name="SAPBEXfilterItem 3 6 5" xfId="29465" xr:uid="{00000000-0005-0000-0000-00004A300000}"/>
    <cellStyle name="SAPBEXfilterItem 3 7" xfId="9563" xr:uid="{00000000-0005-0000-0000-00004B300000}"/>
    <cellStyle name="SAPBEXfilterItem 3 8" xfId="18932" xr:uid="{00000000-0005-0000-0000-00004C300000}"/>
    <cellStyle name="SAPBEXfilterItem 3 9" xfId="24243" xr:uid="{00000000-0005-0000-0000-00004D300000}"/>
    <cellStyle name="SAPBEXfilterText" xfId="96" xr:uid="{00000000-0005-0000-0000-00004E300000}"/>
    <cellStyle name="SAPBEXformats" xfId="97" xr:uid="{00000000-0005-0000-0000-00004F300000}"/>
    <cellStyle name="SAPBEXformats 10" xfId="11710" xr:uid="{00000000-0005-0000-0000-000050300000}"/>
    <cellStyle name="SAPBEXformats 11" xfId="11827" xr:uid="{00000000-0005-0000-0000-000051300000}"/>
    <cellStyle name="SAPBEXformats 12" xfId="17069" xr:uid="{00000000-0005-0000-0000-000052300000}"/>
    <cellStyle name="SAPBEXformats 13" xfId="22351" xr:uid="{00000000-0005-0000-0000-000053300000}"/>
    <cellStyle name="SAPBEXformats 14" xfId="27662" xr:uid="{00000000-0005-0000-0000-000054300000}"/>
    <cellStyle name="SAPBEXformats 2" xfId="2439" xr:uid="{00000000-0005-0000-0000-000055300000}"/>
    <cellStyle name="SAPBEXformats 2 10" xfId="18956" xr:uid="{00000000-0005-0000-0000-000056300000}"/>
    <cellStyle name="SAPBEXformats 2 11" xfId="24267" xr:uid="{00000000-0005-0000-0000-000057300000}"/>
    <cellStyle name="SAPBEXformats 2 12" xfId="29466" xr:uid="{00000000-0005-0000-0000-000058300000}"/>
    <cellStyle name="SAPBEXformats 2 2" xfId="2440" xr:uid="{00000000-0005-0000-0000-000059300000}"/>
    <cellStyle name="SAPBEXformats 2 2 10" xfId="29467" xr:uid="{00000000-0005-0000-0000-00005A300000}"/>
    <cellStyle name="SAPBEXformats 2 2 2" xfId="2441" xr:uid="{00000000-0005-0000-0000-00005B300000}"/>
    <cellStyle name="SAPBEXformats 2 2 2 2" xfId="2442" xr:uid="{00000000-0005-0000-0000-00005C300000}"/>
    <cellStyle name="SAPBEXformats 2 2 2 2 10" xfId="29469" xr:uid="{00000000-0005-0000-0000-00005D300000}"/>
    <cellStyle name="SAPBEXformats 2 2 2 2 2" xfId="2443" xr:uid="{00000000-0005-0000-0000-00005E300000}"/>
    <cellStyle name="SAPBEXformats 2 2 2 2 2 2" xfId="2444" xr:uid="{00000000-0005-0000-0000-00005F300000}"/>
    <cellStyle name="SAPBEXformats 2 2 2 2 2 2 2" xfId="2445" xr:uid="{00000000-0005-0000-0000-000060300000}"/>
    <cellStyle name="SAPBEXformats 2 2 2 2 2 2 2 2" xfId="9533" xr:uid="{00000000-0005-0000-0000-000061300000}"/>
    <cellStyle name="SAPBEXformats 2 2 2 2 2 2 2 3" xfId="13676" xr:uid="{00000000-0005-0000-0000-000062300000}"/>
    <cellStyle name="SAPBEXformats 2 2 2 2 2 2 2 4" xfId="18962" xr:uid="{00000000-0005-0000-0000-000063300000}"/>
    <cellStyle name="SAPBEXformats 2 2 2 2 2 2 2 5" xfId="24273" xr:uid="{00000000-0005-0000-0000-000064300000}"/>
    <cellStyle name="SAPBEXformats 2 2 2 2 2 2 2 6" xfId="29472" xr:uid="{00000000-0005-0000-0000-000065300000}"/>
    <cellStyle name="SAPBEXformats 2 2 2 2 2 2 3" xfId="9534" xr:uid="{00000000-0005-0000-0000-000066300000}"/>
    <cellStyle name="SAPBEXformats 2 2 2 2 2 2 4" xfId="13675" xr:uid="{00000000-0005-0000-0000-000067300000}"/>
    <cellStyle name="SAPBEXformats 2 2 2 2 2 2 5" xfId="18961" xr:uid="{00000000-0005-0000-0000-000068300000}"/>
    <cellStyle name="SAPBEXformats 2 2 2 2 2 2 6" xfId="24272" xr:uid="{00000000-0005-0000-0000-000069300000}"/>
    <cellStyle name="SAPBEXformats 2 2 2 2 2 2 7" xfId="29471" xr:uid="{00000000-0005-0000-0000-00006A300000}"/>
    <cellStyle name="SAPBEXformats 2 2 2 2 2 3" xfId="2446" xr:uid="{00000000-0005-0000-0000-00006B300000}"/>
    <cellStyle name="SAPBEXformats 2 2 2 2 2 3 2" xfId="9532" xr:uid="{00000000-0005-0000-0000-00006C300000}"/>
    <cellStyle name="SAPBEXformats 2 2 2 2 2 3 3" xfId="13677" xr:uid="{00000000-0005-0000-0000-00006D300000}"/>
    <cellStyle name="SAPBEXformats 2 2 2 2 2 3 4" xfId="18963" xr:uid="{00000000-0005-0000-0000-00006E300000}"/>
    <cellStyle name="SAPBEXformats 2 2 2 2 2 3 5" xfId="24274" xr:uid="{00000000-0005-0000-0000-00006F300000}"/>
    <cellStyle name="SAPBEXformats 2 2 2 2 2 3 6" xfId="29473" xr:uid="{00000000-0005-0000-0000-000070300000}"/>
    <cellStyle name="SAPBEXformats 2 2 2 2 2 4" xfId="9535" xr:uid="{00000000-0005-0000-0000-000071300000}"/>
    <cellStyle name="SAPBEXformats 2 2 2 2 2 5" xfId="13674" xr:uid="{00000000-0005-0000-0000-000072300000}"/>
    <cellStyle name="SAPBEXformats 2 2 2 2 2 6" xfId="18960" xr:uid="{00000000-0005-0000-0000-000073300000}"/>
    <cellStyle name="SAPBEXformats 2 2 2 2 2 7" xfId="24271" xr:uid="{00000000-0005-0000-0000-000074300000}"/>
    <cellStyle name="SAPBEXformats 2 2 2 2 2 8" xfId="29470" xr:uid="{00000000-0005-0000-0000-000075300000}"/>
    <cellStyle name="SAPBEXformats 2 2 2 2 3" xfId="2447" xr:uid="{00000000-0005-0000-0000-000076300000}"/>
    <cellStyle name="SAPBEXformats 2 2 2 2 3 2" xfId="2448" xr:uid="{00000000-0005-0000-0000-000077300000}"/>
    <cellStyle name="SAPBEXformats 2 2 2 2 3 2 2" xfId="2449" xr:uid="{00000000-0005-0000-0000-000078300000}"/>
    <cellStyle name="SAPBEXformats 2 2 2 2 3 2 2 2" xfId="9529" xr:uid="{00000000-0005-0000-0000-000079300000}"/>
    <cellStyle name="SAPBEXformats 2 2 2 2 3 2 2 3" xfId="13680" xr:uid="{00000000-0005-0000-0000-00007A300000}"/>
    <cellStyle name="SAPBEXformats 2 2 2 2 3 2 2 4" xfId="18966" xr:uid="{00000000-0005-0000-0000-00007B300000}"/>
    <cellStyle name="SAPBEXformats 2 2 2 2 3 2 2 5" xfId="24277" xr:uid="{00000000-0005-0000-0000-00007C300000}"/>
    <cellStyle name="SAPBEXformats 2 2 2 2 3 2 2 6" xfId="29476" xr:uid="{00000000-0005-0000-0000-00007D300000}"/>
    <cellStyle name="SAPBEXformats 2 2 2 2 3 2 3" xfId="9530" xr:uid="{00000000-0005-0000-0000-00007E300000}"/>
    <cellStyle name="SAPBEXformats 2 2 2 2 3 2 4" xfId="13679" xr:uid="{00000000-0005-0000-0000-00007F300000}"/>
    <cellStyle name="SAPBEXformats 2 2 2 2 3 2 5" xfId="18965" xr:uid="{00000000-0005-0000-0000-000080300000}"/>
    <cellStyle name="SAPBEXformats 2 2 2 2 3 2 6" xfId="24276" xr:uid="{00000000-0005-0000-0000-000081300000}"/>
    <cellStyle name="SAPBEXformats 2 2 2 2 3 2 7" xfId="29475" xr:uid="{00000000-0005-0000-0000-000082300000}"/>
    <cellStyle name="SAPBEXformats 2 2 2 2 3 3" xfId="2450" xr:uid="{00000000-0005-0000-0000-000083300000}"/>
    <cellStyle name="SAPBEXformats 2 2 2 2 3 3 2" xfId="9528" xr:uid="{00000000-0005-0000-0000-000084300000}"/>
    <cellStyle name="SAPBEXformats 2 2 2 2 3 3 3" xfId="13681" xr:uid="{00000000-0005-0000-0000-000085300000}"/>
    <cellStyle name="SAPBEXformats 2 2 2 2 3 3 4" xfId="18967" xr:uid="{00000000-0005-0000-0000-000086300000}"/>
    <cellStyle name="SAPBEXformats 2 2 2 2 3 3 5" xfId="24278" xr:uid="{00000000-0005-0000-0000-000087300000}"/>
    <cellStyle name="SAPBEXformats 2 2 2 2 3 3 6" xfId="29477" xr:uid="{00000000-0005-0000-0000-000088300000}"/>
    <cellStyle name="SAPBEXformats 2 2 2 2 3 4" xfId="9531" xr:uid="{00000000-0005-0000-0000-000089300000}"/>
    <cellStyle name="SAPBEXformats 2 2 2 2 3 5" xfId="13678" xr:uid="{00000000-0005-0000-0000-00008A300000}"/>
    <cellStyle name="SAPBEXformats 2 2 2 2 3 6" xfId="18964" xr:uid="{00000000-0005-0000-0000-00008B300000}"/>
    <cellStyle name="SAPBEXformats 2 2 2 2 3 7" xfId="24275" xr:uid="{00000000-0005-0000-0000-00008C300000}"/>
    <cellStyle name="SAPBEXformats 2 2 2 2 3 8" xfId="29474" xr:uid="{00000000-0005-0000-0000-00008D300000}"/>
    <cellStyle name="SAPBEXformats 2 2 2 2 4" xfId="2451" xr:uid="{00000000-0005-0000-0000-00008E300000}"/>
    <cellStyle name="SAPBEXformats 2 2 2 2 4 2" xfId="2452" xr:uid="{00000000-0005-0000-0000-00008F300000}"/>
    <cellStyle name="SAPBEXformats 2 2 2 2 4 2 2" xfId="9526" xr:uid="{00000000-0005-0000-0000-000090300000}"/>
    <cellStyle name="SAPBEXformats 2 2 2 2 4 2 3" xfId="13683" xr:uid="{00000000-0005-0000-0000-000091300000}"/>
    <cellStyle name="SAPBEXformats 2 2 2 2 4 2 4" xfId="18969" xr:uid="{00000000-0005-0000-0000-000092300000}"/>
    <cellStyle name="SAPBEXformats 2 2 2 2 4 2 5" xfId="24280" xr:uid="{00000000-0005-0000-0000-000093300000}"/>
    <cellStyle name="SAPBEXformats 2 2 2 2 4 2 6" xfId="29479" xr:uid="{00000000-0005-0000-0000-000094300000}"/>
    <cellStyle name="SAPBEXformats 2 2 2 2 4 3" xfId="9527" xr:uid="{00000000-0005-0000-0000-000095300000}"/>
    <cellStyle name="SAPBEXformats 2 2 2 2 4 4" xfId="13682" xr:uid="{00000000-0005-0000-0000-000096300000}"/>
    <cellStyle name="SAPBEXformats 2 2 2 2 4 5" xfId="18968" xr:uid="{00000000-0005-0000-0000-000097300000}"/>
    <cellStyle name="SAPBEXformats 2 2 2 2 4 6" xfId="24279" xr:uid="{00000000-0005-0000-0000-000098300000}"/>
    <cellStyle name="SAPBEXformats 2 2 2 2 4 7" xfId="29478" xr:uid="{00000000-0005-0000-0000-000099300000}"/>
    <cellStyle name="SAPBEXformats 2 2 2 2 5" xfId="2453" xr:uid="{00000000-0005-0000-0000-00009A300000}"/>
    <cellStyle name="SAPBEXformats 2 2 2 2 5 2" xfId="9525" xr:uid="{00000000-0005-0000-0000-00009B300000}"/>
    <cellStyle name="SAPBEXformats 2 2 2 2 5 3" xfId="13684" xr:uid="{00000000-0005-0000-0000-00009C300000}"/>
    <cellStyle name="SAPBEXformats 2 2 2 2 5 4" xfId="18970" xr:uid="{00000000-0005-0000-0000-00009D300000}"/>
    <cellStyle name="SAPBEXformats 2 2 2 2 5 5" xfId="24281" xr:uid="{00000000-0005-0000-0000-00009E300000}"/>
    <cellStyle name="SAPBEXformats 2 2 2 2 5 6" xfId="29480" xr:uid="{00000000-0005-0000-0000-00009F300000}"/>
    <cellStyle name="SAPBEXformats 2 2 2 2 6" xfId="9536" xr:uid="{00000000-0005-0000-0000-0000A0300000}"/>
    <cellStyle name="SAPBEXformats 2 2 2 2 7" xfId="13673" xr:uid="{00000000-0005-0000-0000-0000A1300000}"/>
    <cellStyle name="SAPBEXformats 2 2 2 2 8" xfId="18959" xr:uid="{00000000-0005-0000-0000-0000A2300000}"/>
    <cellStyle name="SAPBEXformats 2 2 2 2 9" xfId="24270" xr:uid="{00000000-0005-0000-0000-0000A3300000}"/>
    <cellStyle name="SAPBEXformats 2 2 2 3" xfId="2454" xr:uid="{00000000-0005-0000-0000-0000A4300000}"/>
    <cellStyle name="SAPBEXformats 2 2 2 3 2" xfId="2455" xr:uid="{00000000-0005-0000-0000-0000A5300000}"/>
    <cellStyle name="SAPBEXformats 2 2 2 3 2 2" xfId="2456" xr:uid="{00000000-0005-0000-0000-0000A6300000}"/>
    <cellStyle name="SAPBEXformats 2 2 2 3 2 2 2" xfId="9522" xr:uid="{00000000-0005-0000-0000-0000A7300000}"/>
    <cellStyle name="SAPBEXformats 2 2 2 3 2 2 3" xfId="13687" xr:uid="{00000000-0005-0000-0000-0000A8300000}"/>
    <cellStyle name="SAPBEXformats 2 2 2 3 2 2 4" xfId="18973" xr:uid="{00000000-0005-0000-0000-0000A9300000}"/>
    <cellStyle name="SAPBEXformats 2 2 2 3 2 2 5" xfId="24284" xr:uid="{00000000-0005-0000-0000-0000AA300000}"/>
    <cellStyle name="SAPBEXformats 2 2 2 3 2 2 6" xfId="29483" xr:uid="{00000000-0005-0000-0000-0000AB300000}"/>
    <cellStyle name="SAPBEXformats 2 2 2 3 2 3" xfId="9523" xr:uid="{00000000-0005-0000-0000-0000AC300000}"/>
    <cellStyle name="SAPBEXformats 2 2 2 3 2 4" xfId="13686" xr:uid="{00000000-0005-0000-0000-0000AD300000}"/>
    <cellStyle name="SAPBEXformats 2 2 2 3 2 5" xfId="18972" xr:uid="{00000000-0005-0000-0000-0000AE300000}"/>
    <cellStyle name="SAPBEXformats 2 2 2 3 2 6" xfId="24283" xr:uid="{00000000-0005-0000-0000-0000AF300000}"/>
    <cellStyle name="SAPBEXformats 2 2 2 3 2 7" xfId="29482" xr:uid="{00000000-0005-0000-0000-0000B0300000}"/>
    <cellStyle name="SAPBEXformats 2 2 2 3 3" xfId="2457" xr:uid="{00000000-0005-0000-0000-0000B1300000}"/>
    <cellStyle name="SAPBEXformats 2 2 2 3 3 2" xfId="9521" xr:uid="{00000000-0005-0000-0000-0000B2300000}"/>
    <cellStyle name="SAPBEXformats 2 2 2 3 3 3" xfId="13688" xr:uid="{00000000-0005-0000-0000-0000B3300000}"/>
    <cellStyle name="SAPBEXformats 2 2 2 3 3 4" xfId="18974" xr:uid="{00000000-0005-0000-0000-0000B4300000}"/>
    <cellStyle name="SAPBEXformats 2 2 2 3 3 5" xfId="24285" xr:uid="{00000000-0005-0000-0000-0000B5300000}"/>
    <cellStyle name="SAPBEXformats 2 2 2 3 3 6" xfId="29484" xr:uid="{00000000-0005-0000-0000-0000B6300000}"/>
    <cellStyle name="SAPBEXformats 2 2 2 3 4" xfId="9524" xr:uid="{00000000-0005-0000-0000-0000B7300000}"/>
    <cellStyle name="SAPBEXformats 2 2 2 3 5" xfId="13685" xr:uid="{00000000-0005-0000-0000-0000B8300000}"/>
    <cellStyle name="SAPBEXformats 2 2 2 3 6" xfId="18971" xr:uid="{00000000-0005-0000-0000-0000B9300000}"/>
    <cellStyle name="SAPBEXformats 2 2 2 3 7" xfId="24282" xr:uid="{00000000-0005-0000-0000-0000BA300000}"/>
    <cellStyle name="SAPBEXformats 2 2 2 3 8" xfId="29481" xr:uid="{00000000-0005-0000-0000-0000BB300000}"/>
    <cellStyle name="SAPBEXformats 2 2 2 4" xfId="9537" xr:uid="{00000000-0005-0000-0000-0000BC300000}"/>
    <cellStyle name="SAPBEXformats 2 2 2 5" xfId="13672" xr:uid="{00000000-0005-0000-0000-0000BD300000}"/>
    <cellStyle name="SAPBEXformats 2 2 2 6" xfId="18958" xr:uid="{00000000-0005-0000-0000-0000BE300000}"/>
    <cellStyle name="SAPBEXformats 2 2 2 7" xfId="24269" xr:uid="{00000000-0005-0000-0000-0000BF300000}"/>
    <cellStyle name="SAPBEXformats 2 2 2 8" xfId="29468" xr:uid="{00000000-0005-0000-0000-0000C0300000}"/>
    <cellStyle name="SAPBEXformats 2 2 3" xfId="2458" xr:uid="{00000000-0005-0000-0000-0000C1300000}"/>
    <cellStyle name="SAPBEXformats 2 2 3 10" xfId="29485" xr:uid="{00000000-0005-0000-0000-0000C2300000}"/>
    <cellStyle name="SAPBEXformats 2 2 3 2" xfId="2459" xr:uid="{00000000-0005-0000-0000-0000C3300000}"/>
    <cellStyle name="SAPBEXformats 2 2 3 2 2" xfId="2460" xr:uid="{00000000-0005-0000-0000-0000C4300000}"/>
    <cellStyle name="SAPBEXformats 2 2 3 2 2 2" xfId="2461" xr:uid="{00000000-0005-0000-0000-0000C5300000}"/>
    <cellStyle name="SAPBEXformats 2 2 3 2 2 2 2" xfId="9517" xr:uid="{00000000-0005-0000-0000-0000C6300000}"/>
    <cellStyle name="SAPBEXformats 2 2 3 2 2 2 3" xfId="13692" xr:uid="{00000000-0005-0000-0000-0000C7300000}"/>
    <cellStyle name="SAPBEXformats 2 2 3 2 2 2 4" xfId="18978" xr:uid="{00000000-0005-0000-0000-0000C8300000}"/>
    <cellStyle name="SAPBEXformats 2 2 3 2 2 2 5" xfId="24289" xr:uid="{00000000-0005-0000-0000-0000C9300000}"/>
    <cellStyle name="SAPBEXformats 2 2 3 2 2 2 6" xfId="29488" xr:uid="{00000000-0005-0000-0000-0000CA300000}"/>
    <cellStyle name="SAPBEXformats 2 2 3 2 2 3" xfId="9518" xr:uid="{00000000-0005-0000-0000-0000CB300000}"/>
    <cellStyle name="SAPBEXformats 2 2 3 2 2 4" xfId="13691" xr:uid="{00000000-0005-0000-0000-0000CC300000}"/>
    <cellStyle name="SAPBEXformats 2 2 3 2 2 5" xfId="18977" xr:uid="{00000000-0005-0000-0000-0000CD300000}"/>
    <cellStyle name="SAPBEXformats 2 2 3 2 2 6" xfId="24288" xr:uid="{00000000-0005-0000-0000-0000CE300000}"/>
    <cellStyle name="SAPBEXformats 2 2 3 2 2 7" xfId="29487" xr:uid="{00000000-0005-0000-0000-0000CF300000}"/>
    <cellStyle name="SAPBEXformats 2 2 3 2 3" xfId="2462" xr:uid="{00000000-0005-0000-0000-0000D0300000}"/>
    <cellStyle name="SAPBEXformats 2 2 3 2 3 2" xfId="9516" xr:uid="{00000000-0005-0000-0000-0000D1300000}"/>
    <cellStyle name="SAPBEXformats 2 2 3 2 3 3" xfId="13693" xr:uid="{00000000-0005-0000-0000-0000D2300000}"/>
    <cellStyle name="SAPBEXformats 2 2 3 2 3 4" xfId="18979" xr:uid="{00000000-0005-0000-0000-0000D3300000}"/>
    <cellStyle name="SAPBEXformats 2 2 3 2 3 5" xfId="24290" xr:uid="{00000000-0005-0000-0000-0000D4300000}"/>
    <cellStyle name="SAPBEXformats 2 2 3 2 3 6" xfId="29489" xr:uid="{00000000-0005-0000-0000-0000D5300000}"/>
    <cellStyle name="SAPBEXformats 2 2 3 2 4" xfId="9519" xr:uid="{00000000-0005-0000-0000-0000D6300000}"/>
    <cellStyle name="SAPBEXformats 2 2 3 2 5" xfId="13690" xr:uid="{00000000-0005-0000-0000-0000D7300000}"/>
    <cellStyle name="SAPBEXformats 2 2 3 2 6" xfId="18976" xr:uid="{00000000-0005-0000-0000-0000D8300000}"/>
    <cellStyle name="SAPBEXformats 2 2 3 2 7" xfId="24287" xr:uid="{00000000-0005-0000-0000-0000D9300000}"/>
    <cellStyle name="SAPBEXformats 2 2 3 2 8" xfId="29486" xr:uid="{00000000-0005-0000-0000-0000DA300000}"/>
    <cellStyle name="SAPBEXformats 2 2 3 3" xfId="2463" xr:uid="{00000000-0005-0000-0000-0000DB300000}"/>
    <cellStyle name="SAPBEXformats 2 2 3 3 2" xfId="2464" xr:uid="{00000000-0005-0000-0000-0000DC300000}"/>
    <cellStyle name="SAPBEXformats 2 2 3 3 2 2" xfId="2465" xr:uid="{00000000-0005-0000-0000-0000DD300000}"/>
    <cellStyle name="SAPBEXformats 2 2 3 3 2 2 2" xfId="9513" xr:uid="{00000000-0005-0000-0000-0000DE300000}"/>
    <cellStyle name="SAPBEXformats 2 2 3 3 2 2 3" xfId="13696" xr:uid="{00000000-0005-0000-0000-0000DF300000}"/>
    <cellStyle name="SAPBEXformats 2 2 3 3 2 2 4" xfId="18982" xr:uid="{00000000-0005-0000-0000-0000E0300000}"/>
    <cellStyle name="SAPBEXformats 2 2 3 3 2 2 5" xfId="24293" xr:uid="{00000000-0005-0000-0000-0000E1300000}"/>
    <cellStyle name="SAPBEXformats 2 2 3 3 2 2 6" xfId="29492" xr:uid="{00000000-0005-0000-0000-0000E2300000}"/>
    <cellStyle name="SAPBEXformats 2 2 3 3 2 3" xfId="9514" xr:uid="{00000000-0005-0000-0000-0000E3300000}"/>
    <cellStyle name="SAPBEXformats 2 2 3 3 2 4" xfId="13695" xr:uid="{00000000-0005-0000-0000-0000E4300000}"/>
    <cellStyle name="SAPBEXformats 2 2 3 3 2 5" xfId="18981" xr:uid="{00000000-0005-0000-0000-0000E5300000}"/>
    <cellStyle name="SAPBEXformats 2 2 3 3 2 6" xfId="24292" xr:uid="{00000000-0005-0000-0000-0000E6300000}"/>
    <cellStyle name="SAPBEXformats 2 2 3 3 2 7" xfId="29491" xr:uid="{00000000-0005-0000-0000-0000E7300000}"/>
    <cellStyle name="SAPBEXformats 2 2 3 3 3" xfId="2466" xr:uid="{00000000-0005-0000-0000-0000E8300000}"/>
    <cellStyle name="SAPBEXformats 2 2 3 3 3 2" xfId="9512" xr:uid="{00000000-0005-0000-0000-0000E9300000}"/>
    <cellStyle name="SAPBEXformats 2 2 3 3 3 3" xfId="13697" xr:uid="{00000000-0005-0000-0000-0000EA300000}"/>
    <cellStyle name="SAPBEXformats 2 2 3 3 3 4" xfId="18983" xr:uid="{00000000-0005-0000-0000-0000EB300000}"/>
    <cellStyle name="SAPBEXformats 2 2 3 3 3 5" xfId="24294" xr:uid="{00000000-0005-0000-0000-0000EC300000}"/>
    <cellStyle name="SAPBEXformats 2 2 3 3 3 6" xfId="29493" xr:uid="{00000000-0005-0000-0000-0000ED300000}"/>
    <cellStyle name="SAPBEXformats 2 2 3 3 4" xfId="9515" xr:uid="{00000000-0005-0000-0000-0000EE300000}"/>
    <cellStyle name="SAPBEXformats 2 2 3 3 5" xfId="13694" xr:uid="{00000000-0005-0000-0000-0000EF300000}"/>
    <cellStyle name="SAPBEXformats 2 2 3 3 6" xfId="18980" xr:uid="{00000000-0005-0000-0000-0000F0300000}"/>
    <cellStyle name="SAPBEXformats 2 2 3 3 7" xfId="24291" xr:uid="{00000000-0005-0000-0000-0000F1300000}"/>
    <cellStyle name="SAPBEXformats 2 2 3 3 8" xfId="29490" xr:uid="{00000000-0005-0000-0000-0000F2300000}"/>
    <cellStyle name="SAPBEXformats 2 2 3 4" xfId="2467" xr:uid="{00000000-0005-0000-0000-0000F3300000}"/>
    <cellStyle name="SAPBEXformats 2 2 3 4 2" xfId="2468" xr:uid="{00000000-0005-0000-0000-0000F4300000}"/>
    <cellStyle name="SAPBEXformats 2 2 3 4 2 2" xfId="9510" xr:uid="{00000000-0005-0000-0000-0000F5300000}"/>
    <cellStyle name="SAPBEXformats 2 2 3 4 2 3" xfId="13699" xr:uid="{00000000-0005-0000-0000-0000F6300000}"/>
    <cellStyle name="SAPBEXformats 2 2 3 4 2 4" xfId="18985" xr:uid="{00000000-0005-0000-0000-0000F7300000}"/>
    <cellStyle name="SAPBEXformats 2 2 3 4 2 5" xfId="24296" xr:uid="{00000000-0005-0000-0000-0000F8300000}"/>
    <cellStyle name="SAPBEXformats 2 2 3 4 2 6" xfId="29495" xr:uid="{00000000-0005-0000-0000-0000F9300000}"/>
    <cellStyle name="SAPBEXformats 2 2 3 4 3" xfId="9511" xr:uid="{00000000-0005-0000-0000-0000FA300000}"/>
    <cellStyle name="SAPBEXformats 2 2 3 4 4" xfId="13698" xr:uid="{00000000-0005-0000-0000-0000FB300000}"/>
    <cellStyle name="SAPBEXformats 2 2 3 4 5" xfId="18984" xr:uid="{00000000-0005-0000-0000-0000FC300000}"/>
    <cellStyle name="SAPBEXformats 2 2 3 4 6" xfId="24295" xr:uid="{00000000-0005-0000-0000-0000FD300000}"/>
    <cellStyle name="SAPBEXformats 2 2 3 4 7" xfId="29494" xr:uid="{00000000-0005-0000-0000-0000FE300000}"/>
    <cellStyle name="SAPBEXformats 2 2 3 5" xfId="2469" xr:uid="{00000000-0005-0000-0000-0000FF300000}"/>
    <cellStyle name="SAPBEXformats 2 2 3 5 2" xfId="9509" xr:uid="{00000000-0005-0000-0000-000000310000}"/>
    <cellStyle name="SAPBEXformats 2 2 3 5 3" xfId="13700" xr:uid="{00000000-0005-0000-0000-000001310000}"/>
    <cellStyle name="SAPBEXformats 2 2 3 5 4" xfId="18986" xr:uid="{00000000-0005-0000-0000-000002310000}"/>
    <cellStyle name="SAPBEXformats 2 2 3 5 5" xfId="24297" xr:uid="{00000000-0005-0000-0000-000003310000}"/>
    <cellStyle name="SAPBEXformats 2 2 3 5 6" xfId="29496" xr:uid="{00000000-0005-0000-0000-000004310000}"/>
    <cellStyle name="SAPBEXformats 2 2 3 6" xfId="9520" xr:uid="{00000000-0005-0000-0000-000005310000}"/>
    <cellStyle name="SAPBEXformats 2 2 3 7" xfId="13689" xr:uid="{00000000-0005-0000-0000-000006310000}"/>
    <cellStyle name="SAPBEXformats 2 2 3 8" xfId="18975" xr:uid="{00000000-0005-0000-0000-000007310000}"/>
    <cellStyle name="SAPBEXformats 2 2 3 9" xfId="24286" xr:uid="{00000000-0005-0000-0000-000008310000}"/>
    <cellStyle name="SAPBEXformats 2 2 4" xfId="2470" xr:uid="{00000000-0005-0000-0000-000009310000}"/>
    <cellStyle name="SAPBEXformats 2 2 4 2" xfId="2471" xr:uid="{00000000-0005-0000-0000-00000A310000}"/>
    <cellStyle name="SAPBEXformats 2 2 4 2 2" xfId="2472" xr:uid="{00000000-0005-0000-0000-00000B310000}"/>
    <cellStyle name="SAPBEXformats 2 2 4 2 2 2" xfId="9506" xr:uid="{00000000-0005-0000-0000-00000C310000}"/>
    <cellStyle name="SAPBEXformats 2 2 4 2 2 3" xfId="13703" xr:uid="{00000000-0005-0000-0000-00000D310000}"/>
    <cellStyle name="SAPBEXformats 2 2 4 2 2 4" xfId="18989" xr:uid="{00000000-0005-0000-0000-00000E310000}"/>
    <cellStyle name="SAPBEXformats 2 2 4 2 2 5" xfId="24300" xr:uid="{00000000-0005-0000-0000-00000F310000}"/>
    <cellStyle name="SAPBEXformats 2 2 4 2 2 6" xfId="29499" xr:uid="{00000000-0005-0000-0000-000010310000}"/>
    <cellStyle name="SAPBEXformats 2 2 4 2 3" xfId="9507" xr:uid="{00000000-0005-0000-0000-000011310000}"/>
    <cellStyle name="SAPBEXformats 2 2 4 2 4" xfId="13702" xr:uid="{00000000-0005-0000-0000-000012310000}"/>
    <cellStyle name="SAPBEXformats 2 2 4 2 5" xfId="18988" xr:uid="{00000000-0005-0000-0000-000013310000}"/>
    <cellStyle name="SAPBEXformats 2 2 4 2 6" xfId="24299" xr:uid="{00000000-0005-0000-0000-000014310000}"/>
    <cellStyle name="SAPBEXformats 2 2 4 2 7" xfId="29498" xr:uid="{00000000-0005-0000-0000-000015310000}"/>
    <cellStyle name="SAPBEXformats 2 2 4 3" xfId="2473" xr:uid="{00000000-0005-0000-0000-000016310000}"/>
    <cellStyle name="SAPBEXformats 2 2 4 3 2" xfId="9505" xr:uid="{00000000-0005-0000-0000-000017310000}"/>
    <cellStyle name="SAPBEXformats 2 2 4 3 3" xfId="13704" xr:uid="{00000000-0005-0000-0000-000018310000}"/>
    <cellStyle name="SAPBEXformats 2 2 4 3 4" xfId="18990" xr:uid="{00000000-0005-0000-0000-000019310000}"/>
    <cellStyle name="SAPBEXformats 2 2 4 3 5" xfId="24301" xr:uid="{00000000-0005-0000-0000-00001A310000}"/>
    <cellStyle name="SAPBEXformats 2 2 4 3 6" xfId="29500" xr:uid="{00000000-0005-0000-0000-00001B310000}"/>
    <cellStyle name="SAPBEXformats 2 2 4 4" xfId="9508" xr:uid="{00000000-0005-0000-0000-00001C310000}"/>
    <cellStyle name="SAPBEXformats 2 2 4 5" xfId="13701" xr:uid="{00000000-0005-0000-0000-00001D310000}"/>
    <cellStyle name="SAPBEXformats 2 2 4 6" xfId="18987" xr:uid="{00000000-0005-0000-0000-00001E310000}"/>
    <cellStyle name="SAPBEXformats 2 2 4 7" xfId="24298" xr:uid="{00000000-0005-0000-0000-00001F310000}"/>
    <cellStyle name="SAPBEXformats 2 2 4 8" xfId="29497" xr:uid="{00000000-0005-0000-0000-000020310000}"/>
    <cellStyle name="SAPBEXformats 2 2 5" xfId="2474" xr:uid="{00000000-0005-0000-0000-000021310000}"/>
    <cellStyle name="SAPBEXformats 2 2 5 2" xfId="2475" xr:uid="{00000000-0005-0000-0000-000022310000}"/>
    <cellStyle name="SAPBEXformats 2 2 5 2 2" xfId="9503" xr:uid="{00000000-0005-0000-0000-000023310000}"/>
    <cellStyle name="SAPBEXformats 2 2 5 2 3" xfId="13706" xr:uid="{00000000-0005-0000-0000-000024310000}"/>
    <cellStyle name="SAPBEXformats 2 2 5 2 4" xfId="18992" xr:uid="{00000000-0005-0000-0000-000025310000}"/>
    <cellStyle name="SAPBEXformats 2 2 5 2 5" xfId="24303" xr:uid="{00000000-0005-0000-0000-000026310000}"/>
    <cellStyle name="SAPBEXformats 2 2 5 2 6" xfId="29502" xr:uid="{00000000-0005-0000-0000-000027310000}"/>
    <cellStyle name="SAPBEXformats 2 2 5 3" xfId="9504" xr:uid="{00000000-0005-0000-0000-000028310000}"/>
    <cellStyle name="SAPBEXformats 2 2 5 4" xfId="13705" xr:uid="{00000000-0005-0000-0000-000029310000}"/>
    <cellStyle name="SAPBEXformats 2 2 5 5" xfId="18991" xr:uid="{00000000-0005-0000-0000-00002A310000}"/>
    <cellStyle name="SAPBEXformats 2 2 5 6" xfId="24302" xr:uid="{00000000-0005-0000-0000-00002B310000}"/>
    <cellStyle name="SAPBEXformats 2 2 5 7" xfId="29501" xr:uid="{00000000-0005-0000-0000-00002C310000}"/>
    <cellStyle name="SAPBEXformats 2 2 6" xfId="9538" xr:uid="{00000000-0005-0000-0000-00002D310000}"/>
    <cellStyle name="SAPBEXformats 2 2 7" xfId="13671" xr:uid="{00000000-0005-0000-0000-00002E310000}"/>
    <cellStyle name="SAPBEXformats 2 2 8" xfId="18957" xr:uid="{00000000-0005-0000-0000-00002F310000}"/>
    <cellStyle name="SAPBEXformats 2 2 9" xfId="24268" xr:uid="{00000000-0005-0000-0000-000030310000}"/>
    <cellStyle name="SAPBEXformats 2 3" xfId="2476" xr:uid="{00000000-0005-0000-0000-000031310000}"/>
    <cellStyle name="SAPBEXformats 2 3 2" xfId="2477" xr:uid="{00000000-0005-0000-0000-000032310000}"/>
    <cellStyle name="SAPBEXformats 2 3 2 10" xfId="29504" xr:uid="{00000000-0005-0000-0000-000033310000}"/>
    <cellStyle name="SAPBEXformats 2 3 2 2" xfId="2478" xr:uid="{00000000-0005-0000-0000-000034310000}"/>
    <cellStyle name="SAPBEXformats 2 3 2 2 2" xfId="2479" xr:uid="{00000000-0005-0000-0000-000035310000}"/>
    <cellStyle name="SAPBEXformats 2 3 2 2 2 2" xfId="2480" xr:uid="{00000000-0005-0000-0000-000036310000}"/>
    <cellStyle name="SAPBEXformats 2 3 2 2 2 2 2" xfId="9498" xr:uid="{00000000-0005-0000-0000-000037310000}"/>
    <cellStyle name="SAPBEXformats 2 3 2 2 2 2 3" xfId="13711" xr:uid="{00000000-0005-0000-0000-000038310000}"/>
    <cellStyle name="SAPBEXformats 2 3 2 2 2 2 4" xfId="18997" xr:uid="{00000000-0005-0000-0000-000039310000}"/>
    <cellStyle name="SAPBEXformats 2 3 2 2 2 2 5" xfId="24308" xr:uid="{00000000-0005-0000-0000-00003A310000}"/>
    <cellStyle name="SAPBEXformats 2 3 2 2 2 2 6" xfId="29507" xr:uid="{00000000-0005-0000-0000-00003B310000}"/>
    <cellStyle name="SAPBEXformats 2 3 2 2 2 3" xfId="9499" xr:uid="{00000000-0005-0000-0000-00003C310000}"/>
    <cellStyle name="SAPBEXformats 2 3 2 2 2 4" xfId="13710" xr:uid="{00000000-0005-0000-0000-00003D310000}"/>
    <cellStyle name="SAPBEXformats 2 3 2 2 2 5" xfId="18996" xr:uid="{00000000-0005-0000-0000-00003E310000}"/>
    <cellStyle name="SAPBEXformats 2 3 2 2 2 6" xfId="24307" xr:uid="{00000000-0005-0000-0000-00003F310000}"/>
    <cellStyle name="SAPBEXformats 2 3 2 2 2 7" xfId="29506" xr:uid="{00000000-0005-0000-0000-000040310000}"/>
    <cellStyle name="SAPBEXformats 2 3 2 2 3" xfId="2481" xr:uid="{00000000-0005-0000-0000-000041310000}"/>
    <cellStyle name="SAPBEXformats 2 3 2 2 3 2" xfId="9497" xr:uid="{00000000-0005-0000-0000-000042310000}"/>
    <cellStyle name="SAPBEXformats 2 3 2 2 3 3" xfId="13712" xr:uid="{00000000-0005-0000-0000-000043310000}"/>
    <cellStyle name="SAPBEXformats 2 3 2 2 3 4" xfId="18998" xr:uid="{00000000-0005-0000-0000-000044310000}"/>
    <cellStyle name="SAPBEXformats 2 3 2 2 3 5" xfId="24309" xr:uid="{00000000-0005-0000-0000-000045310000}"/>
    <cellStyle name="SAPBEXformats 2 3 2 2 3 6" xfId="29508" xr:uid="{00000000-0005-0000-0000-000046310000}"/>
    <cellStyle name="SAPBEXformats 2 3 2 2 4" xfId="9500" xr:uid="{00000000-0005-0000-0000-000047310000}"/>
    <cellStyle name="SAPBEXformats 2 3 2 2 5" xfId="13709" xr:uid="{00000000-0005-0000-0000-000048310000}"/>
    <cellStyle name="SAPBEXformats 2 3 2 2 6" xfId="18995" xr:uid="{00000000-0005-0000-0000-000049310000}"/>
    <cellStyle name="SAPBEXformats 2 3 2 2 7" xfId="24306" xr:uid="{00000000-0005-0000-0000-00004A310000}"/>
    <cellStyle name="SAPBEXformats 2 3 2 2 8" xfId="29505" xr:uid="{00000000-0005-0000-0000-00004B310000}"/>
    <cellStyle name="SAPBEXformats 2 3 2 3" xfId="2482" xr:uid="{00000000-0005-0000-0000-00004C310000}"/>
    <cellStyle name="SAPBEXformats 2 3 2 3 2" xfId="2483" xr:uid="{00000000-0005-0000-0000-00004D310000}"/>
    <cellStyle name="SAPBEXformats 2 3 2 3 2 2" xfId="2484" xr:uid="{00000000-0005-0000-0000-00004E310000}"/>
    <cellStyle name="SAPBEXformats 2 3 2 3 2 2 2" xfId="9494" xr:uid="{00000000-0005-0000-0000-00004F310000}"/>
    <cellStyle name="SAPBEXformats 2 3 2 3 2 2 3" xfId="13715" xr:uid="{00000000-0005-0000-0000-000050310000}"/>
    <cellStyle name="SAPBEXformats 2 3 2 3 2 2 4" xfId="19001" xr:uid="{00000000-0005-0000-0000-000051310000}"/>
    <cellStyle name="SAPBEXformats 2 3 2 3 2 2 5" xfId="24312" xr:uid="{00000000-0005-0000-0000-000052310000}"/>
    <cellStyle name="SAPBEXformats 2 3 2 3 2 2 6" xfId="29511" xr:uid="{00000000-0005-0000-0000-000053310000}"/>
    <cellStyle name="SAPBEXformats 2 3 2 3 2 3" xfId="9495" xr:uid="{00000000-0005-0000-0000-000054310000}"/>
    <cellStyle name="SAPBEXformats 2 3 2 3 2 4" xfId="13714" xr:uid="{00000000-0005-0000-0000-000055310000}"/>
    <cellStyle name="SAPBEXformats 2 3 2 3 2 5" xfId="19000" xr:uid="{00000000-0005-0000-0000-000056310000}"/>
    <cellStyle name="SAPBEXformats 2 3 2 3 2 6" xfId="24311" xr:uid="{00000000-0005-0000-0000-000057310000}"/>
    <cellStyle name="SAPBEXformats 2 3 2 3 2 7" xfId="29510" xr:uid="{00000000-0005-0000-0000-000058310000}"/>
    <cellStyle name="SAPBEXformats 2 3 2 3 3" xfId="2485" xr:uid="{00000000-0005-0000-0000-000059310000}"/>
    <cellStyle name="SAPBEXformats 2 3 2 3 3 2" xfId="9493" xr:uid="{00000000-0005-0000-0000-00005A310000}"/>
    <cellStyle name="SAPBEXformats 2 3 2 3 3 3" xfId="13716" xr:uid="{00000000-0005-0000-0000-00005B310000}"/>
    <cellStyle name="SAPBEXformats 2 3 2 3 3 4" xfId="19002" xr:uid="{00000000-0005-0000-0000-00005C310000}"/>
    <cellStyle name="SAPBEXformats 2 3 2 3 3 5" xfId="24313" xr:uid="{00000000-0005-0000-0000-00005D310000}"/>
    <cellStyle name="SAPBEXformats 2 3 2 3 3 6" xfId="29512" xr:uid="{00000000-0005-0000-0000-00005E310000}"/>
    <cellStyle name="SAPBEXformats 2 3 2 3 4" xfId="9496" xr:uid="{00000000-0005-0000-0000-00005F310000}"/>
    <cellStyle name="SAPBEXformats 2 3 2 3 5" xfId="13713" xr:uid="{00000000-0005-0000-0000-000060310000}"/>
    <cellStyle name="SAPBEXformats 2 3 2 3 6" xfId="18999" xr:uid="{00000000-0005-0000-0000-000061310000}"/>
    <cellStyle name="SAPBEXformats 2 3 2 3 7" xfId="24310" xr:uid="{00000000-0005-0000-0000-000062310000}"/>
    <cellStyle name="SAPBEXformats 2 3 2 3 8" xfId="29509" xr:uid="{00000000-0005-0000-0000-000063310000}"/>
    <cellStyle name="SAPBEXformats 2 3 2 4" xfId="2486" xr:uid="{00000000-0005-0000-0000-000064310000}"/>
    <cellStyle name="SAPBEXformats 2 3 2 4 2" xfId="2487" xr:uid="{00000000-0005-0000-0000-000065310000}"/>
    <cellStyle name="SAPBEXformats 2 3 2 4 2 2" xfId="9491" xr:uid="{00000000-0005-0000-0000-000066310000}"/>
    <cellStyle name="SAPBEXformats 2 3 2 4 2 3" xfId="13718" xr:uid="{00000000-0005-0000-0000-000067310000}"/>
    <cellStyle name="SAPBEXformats 2 3 2 4 2 4" xfId="19004" xr:uid="{00000000-0005-0000-0000-000068310000}"/>
    <cellStyle name="SAPBEXformats 2 3 2 4 2 5" xfId="24315" xr:uid="{00000000-0005-0000-0000-000069310000}"/>
    <cellStyle name="SAPBEXformats 2 3 2 4 2 6" xfId="29514" xr:uid="{00000000-0005-0000-0000-00006A310000}"/>
    <cellStyle name="SAPBEXformats 2 3 2 4 3" xfId="9492" xr:uid="{00000000-0005-0000-0000-00006B310000}"/>
    <cellStyle name="SAPBEXformats 2 3 2 4 4" xfId="13717" xr:uid="{00000000-0005-0000-0000-00006C310000}"/>
    <cellStyle name="SAPBEXformats 2 3 2 4 5" xfId="19003" xr:uid="{00000000-0005-0000-0000-00006D310000}"/>
    <cellStyle name="SAPBEXformats 2 3 2 4 6" xfId="24314" xr:uid="{00000000-0005-0000-0000-00006E310000}"/>
    <cellStyle name="SAPBEXformats 2 3 2 4 7" xfId="29513" xr:uid="{00000000-0005-0000-0000-00006F310000}"/>
    <cellStyle name="SAPBEXformats 2 3 2 5" xfId="2488" xr:uid="{00000000-0005-0000-0000-000070310000}"/>
    <cellStyle name="SAPBEXformats 2 3 2 5 2" xfId="9490" xr:uid="{00000000-0005-0000-0000-000071310000}"/>
    <cellStyle name="SAPBEXformats 2 3 2 5 3" xfId="13719" xr:uid="{00000000-0005-0000-0000-000072310000}"/>
    <cellStyle name="SAPBEXformats 2 3 2 5 4" xfId="19005" xr:uid="{00000000-0005-0000-0000-000073310000}"/>
    <cellStyle name="SAPBEXformats 2 3 2 5 5" xfId="24316" xr:uid="{00000000-0005-0000-0000-000074310000}"/>
    <cellStyle name="SAPBEXformats 2 3 2 5 6" xfId="29515" xr:uid="{00000000-0005-0000-0000-000075310000}"/>
    <cellStyle name="SAPBEXformats 2 3 2 6" xfId="9501" xr:uid="{00000000-0005-0000-0000-000076310000}"/>
    <cellStyle name="SAPBEXformats 2 3 2 7" xfId="13708" xr:uid="{00000000-0005-0000-0000-000077310000}"/>
    <cellStyle name="SAPBEXformats 2 3 2 8" xfId="18994" xr:uid="{00000000-0005-0000-0000-000078310000}"/>
    <cellStyle name="SAPBEXformats 2 3 2 9" xfId="24305" xr:uid="{00000000-0005-0000-0000-000079310000}"/>
    <cellStyle name="SAPBEXformats 2 3 3" xfId="2489" xr:uid="{00000000-0005-0000-0000-00007A310000}"/>
    <cellStyle name="SAPBEXformats 2 3 3 2" xfId="2490" xr:uid="{00000000-0005-0000-0000-00007B310000}"/>
    <cellStyle name="SAPBEXformats 2 3 3 2 2" xfId="2491" xr:uid="{00000000-0005-0000-0000-00007C310000}"/>
    <cellStyle name="SAPBEXformats 2 3 3 2 2 2" xfId="9487" xr:uid="{00000000-0005-0000-0000-00007D310000}"/>
    <cellStyle name="SAPBEXformats 2 3 3 2 2 3" xfId="13722" xr:uid="{00000000-0005-0000-0000-00007E310000}"/>
    <cellStyle name="SAPBEXformats 2 3 3 2 2 4" xfId="19008" xr:uid="{00000000-0005-0000-0000-00007F310000}"/>
    <cellStyle name="SAPBEXformats 2 3 3 2 2 5" xfId="24319" xr:uid="{00000000-0005-0000-0000-000080310000}"/>
    <cellStyle name="SAPBEXformats 2 3 3 2 2 6" xfId="29518" xr:uid="{00000000-0005-0000-0000-000081310000}"/>
    <cellStyle name="SAPBEXformats 2 3 3 2 3" xfId="9488" xr:uid="{00000000-0005-0000-0000-000082310000}"/>
    <cellStyle name="SAPBEXformats 2 3 3 2 4" xfId="13721" xr:uid="{00000000-0005-0000-0000-000083310000}"/>
    <cellStyle name="SAPBEXformats 2 3 3 2 5" xfId="19007" xr:uid="{00000000-0005-0000-0000-000084310000}"/>
    <cellStyle name="SAPBEXformats 2 3 3 2 6" xfId="24318" xr:uid="{00000000-0005-0000-0000-000085310000}"/>
    <cellStyle name="SAPBEXformats 2 3 3 2 7" xfId="29517" xr:uid="{00000000-0005-0000-0000-000086310000}"/>
    <cellStyle name="SAPBEXformats 2 3 3 3" xfId="2492" xr:uid="{00000000-0005-0000-0000-000087310000}"/>
    <cellStyle name="SAPBEXformats 2 3 3 3 2" xfId="9486" xr:uid="{00000000-0005-0000-0000-000088310000}"/>
    <cellStyle name="SAPBEXformats 2 3 3 3 3" xfId="13723" xr:uid="{00000000-0005-0000-0000-000089310000}"/>
    <cellStyle name="SAPBEXformats 2 3 3 3 4" xfId="19009" xr:uid="{00000000-0005-0000-0000-00008A310000}"/>
    <cellStyle name="SAPBEXformats 2 3 3 3 5" xfId="24320" xr:uid="{00000000-0005-0000-0000-00008B310000}"/>
    <cellStyle name="SAPBEXformats 2 3 3 3 6" xfId="29519" xr:uid="{00000000-0005-0000-0000-00008C310000}"/>
    <cellStyle name="SAPBEXformats 2 3 3 4" xfId="9489" xr:uid="{00000000-0005-0000-0000-00008D310000}"/>
    <cellStyle name="SAPBEXformats 2 3 3 5" xfId="13720" xr:uid="{00000000-0005-0000-0000-00008E310000}"/>
    <cellStyle name="SAPBEXformats 2 3 3 6" xfId="19006" xr:uid="{00000000-0005-0000-0000-00008F310000}"/>
    <cellStyle name="SAPBEXformats 2 3 3 7" xfId="24317" xr:uid="{00000000-0005-0000-0000-000090310000}"/>
    <cellStyle name="SAPBEXformats 2 3 3 8" xfId="29516" xr:uid="{00000000-0005-0000-0000-000091310000}"/>
    <cellStyle name="SAPBEXformats 2 3 4" xfId="9502" xr:uid="{00000000-0005-0000-0000-000092310000}"/>
    <cellStyle name="SAPBEXformats 2 3 5" xfId="13707" xr:uid="{00000000-0005-0000-0000-000093310000}"/>
    <cellStyle name="SAPBEXformats 2 3 6" xfId="18993" xr:uid="{00000000-0005-0000-0000-000094310000}"/>
    <cellStyle name="SAPBEXformats 2 3 7" xfId="24304" xr:uid="{00000000-0005-0000-0000-000095310000}"/>
    <cellStyle name="SAPBEXformats 2 3 8" xfId="29503" xr:uid="{00000000-0005-0000-0000-000096310000}"/>
    <cellStyle name="SAPBEXformats 2 4" xfId="2493" xr:uid="{00000000-0005-0000-0000-000097310000}"/>
    <cellStyle name="SAPBEXformats 2 4 10" xfId="29520" xr:uid="{00000000-0005-0000-0000-000098310000}"/>
    <cellStyle name="SAPBEXformats 2 4 2" xfId="2494" xr:uid="{00000000-0005-0000-0000-000099310000}"/>
    <cellStyle name="SAPBEXformats 2 4 2 10" xfId="29521" xr:uid="{00000000-0005-0000-0000-00009A310000}"/>
    <cellStyle name="SAPBEXformats 2 4 2 2" xfId="2495" xr:uid="{00000000-0005-0000-0000-00009B310000}"/>
    <cellStyle name="SAPBEXformats 2 4 2 2 2" xfId="2496" xr:uid="{00000000-0005-0000-0000-00009C310000}"/>
    <cellStyle name="SAPBEXformats 2 4 2 2 2 2" xfId="2497" xr:uid="{00000000-0005-0000-0000-00009D310000}"/>
    <cellStyle name="SAPBEXformats 2 4 2 2 2 2 2" xfId="9481" xr:uid="{00000000-0005-0000-0000-00009E310000}"/>
    <cellStyle name="SAPBEXformats 2 4 2 2 2 2 3" xfId="13728" xr:uid="{00000000-0005-0000-0000-00009F310000}"/>
    <cellStyle name="SAPBEXformats 2 4 2 2 2 2 4" xfId="19014" xr:uid="{00000000-0005-0000-0000-0000A0310000}"/>
    <cellStyle name="SAPBEXformats 2 4 2 2 2 2 5" xfId="24325" xr:uid="{00000000-0005-0000-0000-0000A1310000}"/>
    <cellStyle name="SAPBEXformats 2 4 2 2 2 2 6" xfId="29524" xr:uid="{00000000-0005-0000-0000-0000A2310000}"/>
    <cellStyle name="SAPBEXformats 2 4 2 2 2 3" xfId="9482" xr:uid="{00000000-0005-0000-0000-0000A3310000}"/>
    <cellStyle name="SAPBEXformats 2 4 2 2 2 4" xfId="13727" xr:uid="{00000000-0005-0000-0000-0000A4310000}"/>
    <cellStyle name="SAPBEXformats 2 4 2 2 2 5" xfId="19013" xr:uid="{00000000-0005-0000-0000-0000A5310000}"/>
    <cellStyle name="SAPBEXformats 2 4 2 2 2 6" xfId="24324" xr:uid="{00000000-0005-0000-0000-0000A6310000}"/>
    <cellStyle name="SAPBEXformats 2 4 2 2 2 7" xfId="29523" xr:uid="{00000000-0005-0000-0000-0000A7310000}"/>
    <cellStyle name="SAPBEXformats 2 4 2 2 3" xfId="2498" xr:uid="{00000000-0005-0000-0000-0000A8310000}"/>
    <cellStyle name="SAPBEXformats 2 4 2 2 3 2" xfId="9480" xr:uid="{00000000-0005-0000-0000-0000A9310000}"/>
    <cellStyle name="SAPBEXformats 2 4 2 2 3 3" xfId="13729" xr:uid="{00000000-0005-0000-0000-0000AA310000}"/>
    <cellStyle name="SAPBEXformats 2 4 2 2 3 4" xfId="19015" xr:uid="{00000000-0005-0000-0000-0000AB310000}"/>
    <cellStyle name="SAPBEXformats 2 4 2 2 3 5" xfId="24326" xr:uid="{00000000-0005-0000-0000-0000AC310000}"/>
    <cellStyle name="SAPBEXformats 2 4 2 2 3 6" xfId="29525" xr:uid="{00000000-0005-0000-0000-0000AD310000}"/>
    <cellStyle name="SAPBEXformats 2 4 2 2 4" xfId="9483" xr:uid="{00000000-0005-0000-0000-0000AE310000}"/>
    <cellStyle name="SAPBEXformats 2 4 2 2 5" xfId="13726" xr:uid="{00000000-0005-0000-0000-0000AF310000}"/>
    <cellStyle name="SAPBEXformats 2 4 2 2 6" xfId="19012" xr:uid="{00000000-0005-0000-0000-0000B0310000}"/>
    <cellStyle name="SAPBEXformats 2 4 2 2 7" xfId="24323" xr:uid="{00000000-0005-0000-0000-0000B1310000}"/>
    <cellStyle name="SAPBEXformats 2 4 2 2 8" xfId="29522" xr:uid="{00000000-0005-0000-0000-0000B2310000}"/>
    <cellStyle name="SAPBEXformats 2 4 2 3" xfId="2499" xr:uid="{00000000-0005-0000-0000-0000B3310000}"/>
    <cellStyle name="SAPBEXformats 2 4 2 3 2" xfId="2500" xr:uid="{00000000-0005-0000-0000-0000B4310000}"/>
    <cellStyle name="SAPBEXformats 2 4 2 3 2 2" xfId="2501" xr:uid="{00000000-0005-0000-0000-0000B5310000}"/>
    <cellStyle name="SAPBEXformats 2 4 2 3 2 2 2" xfId="9477" xr:uid="{00000000-0005-0000-0000-0000B6310000}"/>
    <cellStyle name="SAPBEXformats 2 4 2 3 2 2 3" xfId="13732" xr:uid="{00000000-0005-0000-0000-0000B7310000}"/>
    <cellStyle name="SAPBEXformats 2 4 2 3 2 2 4" xfId="19018" xr:uid="{00000000-0005-0000-0000-0000B8310000}"/>
    <cellStyle name="SAPBEXformats 2 4 2 3 2 2 5" xfId="24329" xr:uid="{00000000-0005-0000-0000-0000B9310000}"/>
    <cellStyle name="SAPBEXformats 2 4 2 3 2 2 6" xfId="29528" xr:uid="{00000000-0005-0000-0000-0000BA310000}"/>
    <cellStyle name="SAPBEXformats 2 4 2 3 2 3" xfId="9478" xr:uid="{00000000-0005-0000-0000-0000BB310000}"/>
    <cellStyle name="SAPBEXformats 2 4 2 3 2 4" xfId="13731" xr:uid="{00000000-0005-0000-0000-0000BC310000}"/>
    <cellStyle name="SAPBEXformats 2 4 2 3 2 5" xfId="19017" xr:uid="{00000000-0005-0000-0000-0000BD310000}"/>
    <cellStyle name="SAPBEXformats 2 4 2 3 2 6" xfId="24328" xr:uid="{00000000-0005-0000-0000-0000BE310000}"/>
    <cellStyle name="SAPBEXformats 2 4 2 3 2 7" xfId="29527" xr:uid="{00000000-0005-0000-0000-0000BF310000}"/>
    <cellStyle name="SAPBEXformats 2 4 2 3 3" xfId="2502" xr:uid="{00000000-0005-0000-0000-0000C0310000}"/>
    <cellStyle name="SAPBEXformats 2 4 2 3 3 2" xfId="9476" xr:uid="{00000000-0005-0000-0000-0000C1310000}"/>
    <cellStyle name="SAPBEXformats 2 4 2 3 3 3" xfId="13733" xr:uid="{00000000-0005-0000-0000-0000C2310000}"/>
    <cellStyle name="SAPBEXformats 2 4 2 3 3 4" xfId="19019" xr:uid="{00000000-0005-0000-0000-0000C3310000}"/>
    <cellStyle name="SAPBEXformats 2 4 2 3 3 5" xfId="24330" xr:uid="{00000000-0005-0000-0000-0000C4310000}"/>
    <cellStyle name="SAPBEXformats 2 4 2 3 3 6" xfId="29529" xr:uid="{00000000-0005-0000-0000-0000C5310000}"/>
    <cellStyle name="SAPBEXformats 2 4 2 3 4" xfId="9479" xr:uid="{00000000-0005-0000-0000-0000C6310000}"/>
    <cellStyle name="SAPBEXformats 2 4 2 3 5" xfId="13730" xr:uid="{00000000-0005-0000-0000-0000C7310000}"/>
    <cellStyle name="SAPBEXformats 2 4 2 3 6" xfId="19016" xr:uid="{00000000-0005-0000-0000-0000C8310000}"/>
    <cellStyle name="SAPBEXformats 2 4 2 3 7" xfId="24327" xr:uid="{00000000-0005-0000-0000-0000C9310000}"/>
    <cellStyle name="SAPBEXformats 2 4 2 3 8" xfId="29526" xr:uid="{00000000-0005-0000-0000-0000CA310000}"/>
    <cellStyle name="SAPBEXformats 2 4 2 4" xfId="2503" xr:uid="{00000000-0005-0000-0000-0000CB310000}"/>
    <cellStyle name="SAPBEXformats 2 4 2 4 2" xfId="2504" xr:uid="{00000000-0005-0000-0000-0000CC310000}"/>
    <cellStyle name="SAPBEXformats 2 4 2 4 2 2" xfId="9474" xr:uid="{00000000-0005-0000-0000-0000CD310000}"/>
    <cellStyle name="SAPBEXformats 2 4 2 4 2 3" xfId="13735" xr:uid="{00000000-0005-0000-0000-0000CE310000}"/>
    <cellStyle name="SAPBEXformats 2 4 2 4 2 4" xfId="19021" xr:uid="{00000000-0005-0000-0000-0000CF310000}"/>
    <cellStyle name="SAPBEXformats 2 4 2 4 2 5" xfId="24332" xr:uid="{00000000-0005-0000-0000-0000D0310000}"/>
    <cellStyle name="SAPBEXformats 2 4 2 4 2 6" xfId="29531" xr:uid="{00000000-0005-0000-0000-0000D1310000}"/>
    <cellStyle name="SAPBEXformats 2 4 2 4 3" xfId="9475" xr:uid="{00000000-0005-0000-0000-0000D2310000}"/>
    <cellStyle name="SAPBEXformats 2 4 2 4 4" xfId="13734" xr:uid="{00000000-0005-0000-0000-0000D3310000}"/>
    <cellStyle name="SAPBEXformats 2 4 2 4 5" xfId="19020" xr:uid="{00000000-0005-0000-0000-0000D4310000}"/>
    <cellStyle name="SAPBEXformats 2 4 2 4 6" xfId="24331" xr:uid="{00000000-0005-0000-0000-0000D5310000}"/>
    <cellStyle name="SAPBEXformats 2 4 2 4 7" xfId="29530" xr:uid="{00000000-0005-0000-0000-0000D6310000}"/>
    <cellStyle name="SAPBEXformats 2 4 2 5" xfId="2505" xr:uid="{00000000-0005-0000-0000-0000D7310000}"/>
    <cellStyle name="SAPBEXformats 2 4 2 5 2" xfId="9473" xr:uid="{00000000-0005-0000-0000-0000D8310000}"/>
    <cellStyle name="SAPBEXformats 2 4 2 5 3" xfId="13736" xr:uid="{00000000-0005-0000-0000-0000D9310000}"/>
    <cellStyle name="SAPBEXformats 2 4 2 5 4" xfId="19022" xr:uid="{00000000-0005-0000-0000-0000DA310000}"/>
    <cellStyle name="SAPBEXformats 2 4 2 5 5" xfId="24333" xr:uid="{00000000-0005-0000-0000-0000DB310000}"/>
    <cellStyle name="SAPBEXformats 2 4 2 5 6" xfId="29532" xr:uid="{00000000-0005-0000-0000-0000DC310000}"/>
    <cellStyle name="SAPBEXformats 2 4 2 6" xfId="9484" xr:uid="{00000000-0005-0000-0000-0000DD310000}"/>
    <cellStyle name="SAPBEXformats 2 4 2 7" xfId="13725" xr:uid="{00000000-0005-0000-0000-0000DE310000}"/>
    <cellStyle name="SAPBEXformats 2 4 2 8" xfId="19011" xr:uid="{00000000-0005-0000-0000-0000DF310000}"/>
    <cellStyle name="SAPBEXformats 2 4 2 9" xfId="24322" xr:uid="{00000000-0005-0000-0000-0000E0310000}"/>
    <cellStyle name="SAPBEXformats 2 4 3" xfId="2506" xr:uid="{00000000-0005-0000-0000-0000E1310000}"/>
    <cellStyle name="SAPBEXformats 2 4 3 2" xfId="2507" xr:uid="{00000000-0005-0000-0000-0000E2310000}"/>
    <cellStyle name="SAPBEXformats 2 4 3 2 2" xfId="2508" xr:uid="{00000000-0005-0000-0000-0000E3310000}"/>
    <cellStyle name="SAPBEXformats 2 4 3 2 2 2" xfId="275" xr:uid="{00000000-0005-0000-0000-0000E4310000}"/>
    <cellStyle name="SAPBEXformats 2 4 3 2 2 3" xfId="13739" xr:uid="{00000000-0005-0000-0000-0000E5310000}"/>
    <cellStyle name="SAPBEXformats 2 4 3 2 2 4" xfId="19025" xr:uid="{00000000-0005-0000-0000-0000E6310000}"/>
    <cellStyle name="SAPBEXformats 2 4 3 2 2 5" xfId="24336" xr:uid="{00000000-0005-0000-0000-0000E7310000}"/>
    <cellStyle name="SAPBEXformats 2 4 3 2 2 6" xfId="29535" xr:uid="{00000000-0005-0000-0000-0000E8310000}"/>
    <cellStyle name="SAPBEXformats 2 4 3 2 3" xfId="9471" xr:uid="{00000000-0005-0000-0000-0000E9310000}"/>
    <cellStyle name="SAPBEXformats 2 4 3 2 4" xfId="13738" xr:uid="{00000000-0005-0000-0000-0000EA310000}"/>
    <cellStyle name="SAPBEXformats 2 4 3 2 5" xfId="19024" xr:uid="{00000000-0005-0000-0000-0000EB310000}"/>
    <cellStyle name="SAPBEXformats 2 4 3 2 6" xfId="24335" xr:uid="{00000000-0005-0000-0000-0000EC310000}"/>
    <cellStyle name="SAPBEXformats 2 4 3 2 7" xfId="29534" xr:uid="{00000000-0005-0000-0000-0000ED310000}"/>
    <cellStyle name="SAPBEXformats 2 4 3 3" xfId="2509" xr:uid="{00000000-0005-0000-0000-0000EE310000}"/>
    <cellStyle name="SAPBEXformats 2 4 3 3 2" xfId="9470" xr:uid="{00000000-0005-0000-0000-0000EF310000}"/>
    <cellStyle name="SAPBEXformats 2 4 3 3 3" xfId="13740" xr:uid="{00000000-0005-0000-0000-0000F0310000}"/>
    <cellStyle name="SAPBEXformats 2 4 3 3 4" xfId="19026" xr:uid="{00000000-0005-0000-0000-0000F1310000}"/>
    <cellStyle name="SAPBEXformats 2 4 3 3 5" xfId="24337" xr:uid="{00000000-0005-0000-0000-0000F2310000}"/>
    <cellStyle name="SAPBEXformats 2 4 3 3 6" xfId="29536" xr:uid="{00000000-0005-0000-0000-0000F3310000}"/>
    <cellStyle name="SAPBEXformats 2 4 3 4" xfId="9472" xr:uid="{00000000-0005-0000-0000-0000F4310000}"/>
    <cellStyle name="SAPBEXformats 2 4 3 5" xfId="13737" xr:uid="{00000000-0005-0000-0000-0000F5310000}"/>
    <cellStyle name="SAPBEXformats 2 4 3 6" xfId="19023" xr:uid="{00000000-0005-0000-0000-0000F6310000}"/>
    <cellStyle name="SAPBEXformats 2 4 3 7" xfId="24334" xr:uid="{00000000-0005-0000-0000-0000F7310000}"/>
    <cellStyle name="SAPBEXformats 2 4 3 8" xfId="29533" xr:uid="{00000000-0005-0000-0000-0000F8310000}"/>
    <cellStyle name="SAPBEXformats 2 4 4" xfId="2510" xr:uid="{00000000-0005-0000-0000-0000F9310000}"/>
    <cellStyle name="SAPBEXformats 2 4 4 2" xfId="2511" xr:uid="{00000000-0005-0000-0000-0000FA310000}"/>
    <cellStyle name="SAPBEXformats 2 4 4 2 2" xfId="2512" xr:uid="{00000000-0005-0000-0000-0000FB310000}"/>
    <cellStyle name="SAPBEXformats 2 4 4 2 2 2" xfId="9467" xr:uid="{00000000-0005-0000-0000-0000FC310000}"/>
    <cellStyle name="SAPBEXformats 2 4 4 2 2 3" xfId="13743" xr:uid="{00000000-0005-0000-0000-0000FD310000}"/>
    <cellStyle name="SAPBEXformats 2 4 4 2 2 4" xfId="19029" xr:uid="{00000000-0005-0000-0000-0000FE310000}"/>
    <cellStyle name="SAPBEXformats 2 4 4 2 2 5" xfId="24340" xr:uid="{00000000-0005-0000-0000-0000FF310000}"/>
    <cellStyle name="SAPBEXformats 2 4 4 2 2 6" xfId="29539" xr:uid="{00000000-0005-0000-0000-000000320000}"/>
    <cellStyle name="SAPBEXformats 2 4 4 2 3" xfId="9468" xr:uid="{00000000-0005-0000-0000-000001320000}"/>
    <cellStyle name="SAPBEXformats 2 4 4 2 4" xfId="13742" xr:uid="{00000000-0005-0000-0000-000002320000}"/>
    <cellStyle name="SAPBEXformats 2 4 4 2 5" xfId="19028" xr:uid="{00000000-0005-0000-0000-000003320000}"/>
    <cellStyle name="SAPBEXformats 2 4 4 2 6" xfId="24339" xr:uid="{00000000-0005-0000-0000-000004320000}"/>
    <cellStyle name="SAPBEXformats 2 4 4 2 7" xfId="29538" xr:uid="{00000000-0005-0000-0000-000005320000}"/>
    <cellStyle name="SAPBEXformats 2 4 4 3" xfId="2513" xr:uid="{00000000-0005-0000-0000-000006320000}"/>
    <cellStyle name="SAPBEXformats 2 4 4 3 2" xfId="9466" xr:uid="{00000000-0005-0000-0000-000007320000}"/>
    <cellStyle name="SAPBEXformats 2 4 4 3 3" xfId="13744" xr:uid="{00000000-0005-0000-0000-000008320000}"/>
    <cellStyle name="SAPBEXformats 2 4 4 3 4" xfId="19030" xr:uid="{00000000-0005-0000-0000-000009320000}"/>
    <cellStyle name="SAPBEXformats 2 4 4 3 5" xfId="24341" xr:uid="{00000000-0005-0000-0000-00000A320000}"/>
    <cellStyle name="SAPBEXformats 2 4 4 3 6" xfId="29540" xr:uid="{00000000-0005-0000-0000-00000B320000}"/>
    <cellStyle name="SAPBEXformats 2 4 4 4" xfId="9469" xr:uid="{00000000-0005-0000-0000-00000C320000}"/>
    <cellStyle name="SAPBEXformats 2 4 4 5" xfId="13741" xr:uid="{00000000-0005-0000-0000-00000D320000}"/>
    <cellStyle name="SAPBEXformats 2 4 4 6" xfId="19027" xr:uid="{00000000-0005-0000-0000-00000E320000}"/>
    <cellStyle name="SAPBEXformats 2 4 4 7" xfId="24338" xr:uid="{00000000-0005-0000-0000-00000F320000}"/>
    <cellStyle name="SAPBEXformats 2 4 4 8" xfId="29537" xr:uid="{00000000-0005-0000-0000-000010320000}"/>
    <cellStyle name="SAPBEXformats 2 4 5" xfId="2514" xr:uid="{00000000-0005-0000-0000-000011320000}"/>
    <cellStyle name="SAPBEXformats 2 4 5 2" xfId="9465" xr:uid="{00000000-0005-0000-0000-000012320000}"/>
    <cellStyle name="SAPBEXformats 2 4 5 3" xfId="13745" xr:uid="{00000000-0005-0000-0000-000013320000}"/>
    <cellStyle name="SAPBEXformats 2 4 5 4" xfId="19031" xr:uid="{00000000-0005-0000-0000-000014320000}"/>
    <cellStyle name="SAPBEXformats 2 4 5 5" xfId="24342" xr:uid="{00000000-0005-0000-0000-000015320000}"/>
    <cellStyle name="SAPBEXformats 2 4 5 6" xfId="29541" xr:uid="{00000000-0005-0000-0000-000016320000}"/>
    <cellStyle name="SAPBEXformats 2 4 6" xfId="9485" xr:uid="{00000000-0005-0000-0000-000017320000}"/>
    <cellStyle name="SAPBEXformats 2 4 7" xfId="13724" xr:uid="{00000000-0005-0000-0000-000018320000}"/>
    <cellStyle name="SAPBEXformats 2 4 8" xfId="19010" xr:uid="{00000000-0005-0000-0000-000019320000}"/>
    <cellStyle name="SAPBEXformats 2 4 9" xfId="24321" xr:uid="{00000000-0005-0000-0000-00001A320000}"/>
    <cellStyle name="SAPBEXformats 2 5" xfId="2515" xr:uid="{00000000-0005-0000-0000-00001B320000}"/>
    <cellStyle name="SAPBEXformats 2 5 10" xfId="29542" xr:uid="{00000000-0005-0000-0000-00001C320000}"/>
    <cellStyle name="SAPBEXformats 2 5 2" xfId="2516" xr:uid="{00000000-0005-0000-0000-00001D320000}"/>
    <cellStyle name="SAPBEXformats 2 5 2 2" xfId="2517" xr:uid="{00000000-0005-0000-0000-00001E320000}"/>
    <cellStyle name="SAPBEXformats 2 5 2 2 2" xfId="2518" xr:uid="{00000000-0005-0000-0000-00001F320000}"/>
    <cellStyle name="SAPBEXformats 2 5 2 2 2 2" xfId="9461" xr:uid="{00000000-0005-0000-0000-000020320000}"/>
    <cellStyle name="SAPBEXformats 2 5 2 2 2 3" xfId="13749" xr:uid="{00000000-0005-0000-0000-000021320000}"/>
    <cellStyle name="SAPBEXformats 2 5 2 2 2 4" xfId="19035" xr:uid="{00000000-0005-0000-0000-000022320000}"/>
    <cellStyle name="SAPBEXformats 2 5 2 2 2 5" xfId="24346" xr:uid="{00000000-0005-0000-0000-000023320000}"/>
    <cellStyle name="SAPBEXformats 2 5 2 2 2 6" xfId="29545" xr:uid="{00000000-0005-0000-0000-000024320000}"/>
    <cellStyle name="SAPBEXformats 2 5 2 2 3" xfId="9462" xr:uid="{00000000-0005-0000-0000-000025320000}"/>
    <cellStyle name="SAPBEXformats 2 5 2 2 4" xfId="13748" xr:uid="{00000000-0005-0000-0000-000026320000}"/>
    <cellStyle name="SAPBEXformats 2 5 2 2 5" xfId="19034" xr:uid="{00000000-0005-0000-0000-000027320000}"/>
    <cellStyle name="SAPBEXformats 2 5 2 2 6" xfId="24345" xr:uid="{00000000-0005-0000-0000-000028320000}"/>
    <cellStyle name="SAPBEXformats 2 5 2 2 7" xfId="29544" xr:uid="{00000000-0005-0000-0000-000029320000}"/>
    <cellStyle name="SAPBEXformats 2 5 2 3" xfId="2519" xr:uid="{00000000-0005-0000-0000-00002A320000}"/>
    <cellStyle name="SAPBEXformats 2 5 2 3 2" xfId="9460" xr:uid="{00000000-0005-0000-0000-00002B320000}"/>
    <cellStyle name="SAPBEXformats 2 5 2 3 3" xfId="13750" xr:uid="{00000000-0005-0000-0000-00002C320000}"/>
    <cellStyle name="SAPBEXformats 2 5 2 3 4" xfId="19036" xr:uid="{00000000-0005-0000-0000-00002D320000}"/>
    <cellStyle name="SAPBEXformats 2 5 2 3 5" xfId="24347" xr:uid="{00000000-0005-0000-0000-00002E320000}"/>
    <cellStyle name="SAPBEXformats 2 5 2 3 6" xfId="29546" xr:uid="{00000000-0005-0000-0000-00002F320000}"/>
    <cellStyle name="SAPBEXformats 2 5 2 4" xfId="9463" xr:uid="{00000000-0005-0000-0000-000030320000}"/>
    <cellStyle name="SAPBEXformats 2 5 2 5" xfId="13747" xr:uid="{00000000-0005-0000-0000-000031320000}"/>
    <cellStyle name="SAPBEXformats 2 5 2 6" xfId="19033" xr:uid="{00000000-0005-0000-0000-000032320000}"/>
    <cellStyle name="SAPBEXformats 2 5 2 7" xfId="24344" xr:uid="{00000000-0005-0000-0000-000033320000}"/>
    <cellStyle name="SAPBEXformats 2 5 2 8" xfId="29543" xr:uid="{00000000-0005-0000-0000-000034320000}"/>
    <cellStyle name="SAPBEXformats 2 5 3" xfId="2520" xr:uid="{00000000-0005-0000-0000-000035320000}"/>
    <cellStyle name="SAPBEXformats 2 5 3 2" xfId="2521" xr:uid="{00000000-0005-0000-0000-000036320000}"/>
    <cellStyle name="SAPBEXformats 2 5 3 2 2" xfId="2522" xr:uid="{00000000-0005-0000-0000-000037320000}"/>
    <cellStyle name="SAPBEXformats 2 5 3 2 2 2" xfId="9457" xr:uid="{00000000-0005-0000-0000-000038320000}"/>
    <cellStyle name="SAPBEXformats 2 5 3 2 2 3" xfId="13753" xr:uid="{00000000-0005-0000-0000-000039320000}"/>
    <cellStyle name="SAPBEXformats 2 5 3 2 2 4" xfId="19039" xr:uid="{00000000-0005-0000-0000-00003A320000}"/>
    <cellStyle name="SAPBEXformats 2 5 3 2 2 5" xfId="24350" xr:uid="{00000000-0005-0000-0000-00003B320000}"/>
    <cellStyle name="SAPBEXformats 2 5 3 2 2 6" xfId="29549" xr:uid="{00000000-0005-0000-0000-00003C320000}"/>
    <cellStyle name="SAPBEXformats 2 5 3 2 3" xfId="9458" xr:uid="{00000000-0005-0000-0000-00003D320000}"/>
    <cellStyle name="SAPBEXformats 2 5 3 2 4" xfId="13752" xr:uid="{00000000-0005-0000-0000-00003E320000}"/>
    <cellStyle name="SAPBEXformats 2 5 3 2 5" xfId="19038" xr:uid="{00000000-0005-0000-0000-00003F320000}"/>
    <cellStyle name="SAPBEXformats 2 5 3 2 6" xfId="24349" xr:uid="{00000000-0005-0000-0000-000040320000}"/>
    <cellStyle name="SAPBEXformats 2 5 3 2 7" xfId="29548" xr:uid="{00000000-0005-0000-0000-000041320000}"/>
    <cellStyle name="SAPBEXformats 2 5 3 3" xfId="2523" xr:uid="{00000000-0005-0000-0000-000042320000}"/>
    <cellStyle name="SAPBEXformats 2 5 3 3 2" xfId="9456" xr:uid="{00000000-0005-0000-0000-000043320000}"/>
    <cellStyle name="SAPBEXformats 2 5 3 3 3" xfId="13754" xr:uid="{00000000-0005-0000-0000-000044320000}"/>
    <cellStyle name="SAPBEXformats 2 5 3 3 4" xfId="19040" xr:uid="{00000000-0005-0000-0000-000045320000}"/>
    <cellStyle name="SAPBEXformats 2 5 3 3 5" xfId="24351" xr:uid="{00000000-0005-0000-0000-000046320000}"/>
    <cellStyle name="SAPBEXformats 2 5 3 3 6" xfId="29550" xr:uid="{00000000-0005-0000-0000-000047320000}"/>
    <cellStyle name="SAPBEXformats 2 5 3 4" xfId="9459" xr:uid="{00000000-0005-0000-0000-000048320000}"/>
    <cellStyle name="SAPBEXformats 2 5 3 5" xfId="13751" xr:uid="{00000000-0005-0000-0000-000049320000}"/>
    <cellStyle name="SAPBEXformats 2 5 3 6" xfId="19037" xr:uid="{00000000-0005-0000-0000-00004A320000}"/>
    <cellStyle name="SAPBEXformats 2 5 3 7" xfId="24348" xr:uid="{00000000-0005-0000-0000-00004B320000}"/>
    <cellStyle name="SAPBEXformats 2 5 3 8" xfId="29547" xr:uid="{00000000-0005-0000-0000-00004C320000}"/>
    <cellStyle name="SAPBEXformats 2 5 4" xfId="2524" xr:uid="{00000000-0005-0000-0000-00004D320000}"/>
    <cellStyle name="SAPBEXformats 2 5 4 2" xfId="2525" xr:uid="{00000000-0005-0000-0000-00004E320000}"/>
    <cellStyle name="SAPBEXformats 2 5 4 2 2" xfId="9454" xr:uid="{00000000-0005-0000-0000-00004F320000}"/>
    <cellStyle name="SAPBEXformats 2 5 4 2 3" xfId="13756" xr:uid="{00000000-0005-0000-0000-000050320000}"/>
    <cellStyle name="SAPBEXformats 2 5 4 2 4" xfId="19042" xr:uid="{00000000-0005-0000-0000-000051320000}"/>
    <cellStyle name="SAPBEXformats 2 5 4 2 5" xfId="24353" xr:uid="{00000000-0005-0000-0000-000052320000}"/>
    <cellStyle name="SAPBEXformats 2 5 4 2 6" xfId="29552" xr:uid="{00000000-0005-0000-0000-000053320000}"/>
    <cellStyle name="SAPBEXformats 2 5 4 3" xfId="9455" xr:uid="{00000000-0005-0000-0000-000054320000}"/>
    <cellStyle name="SAPBEXformats 2 5 4 4" xfId="13755" xr:uid="{00000000-0005-0000-0000-000055320000}"/>
    <cellStyle name="SAPBEXformats 2 5 4 5" xfId="19041" xr:uid="{00000000-0005-0000-0000-000056320000}"/>
    <cellStyle name="SAPBEXformats 2 5 4 6" xfId="24352" xr:uid="{00000000-0005-0000-0000-000057320000}"/>
    <cellStyle name="SAPBEXformats 2 5 4 7" xfId="29551" xr:uid="{00000000-0005-0000-0000-000058320000}"/>
    <cellStyle name="SAPBEXformats 2 5 5" xfId="2526" xr:uid="{00000000-0005-0000-0000-000059320000}"/>
    <cellStyle name="SAPBEXformats 2 5 5 2" xfId="9453" xr:uid="{00000000-0005-0000-0000-00005A320000}"/>
    <cellStyle name="SAPBEXformats 2 5 5 3" xfId="13757" xr:uid="{00000000-0005-0000-0000-00005B320000}"/>
    <cellStyle name="SAPBEXformats 2 5 5 4" xfId="19043" xr:uid="{00000000-0005-0000-0000-00005C320000}"/>
    <cellStyle name="SAPBEXformats 2 5 5 5" xfId="24354" xr:uid="{00000000-0005-0000-0000-00005D320000}"/>
    <cellStyle name="SAPBEXformats 2 5 5 6" xfId="29553" xr:uid="{00000000-0005-0000-0000-00005E320000}"/>
    <cellStyle name="SAPBEXformats 2 5 6" xfId="9464" xr:uid="{00000000-0005-0000-0000-00005F320000}"/>
    <cellStyle name="SAPBEXformats 2 5 7" xfId="13746" xr:uid="{00000000-0005-0000-0000-000060320000}"/>
    <cellStyle name="SAPBEXformats 2 5 8" xfId="19032" xr:uid="{00000000-0005-0000-0000-000061320000}"/>
    <cellStyle name="SAPBEXformats 2 5 9" xfId="24343" xr:uid="{00000000-0005-0000-0000-000062320000}"/>
    <cellStyle name="SAPBEXformats 2 6" xfId="2527" xr:uid="{00000000-0005-0000-0000-000063320000}"/>
    <cellStyle name="SAPBEXformats 2 6 2" xfId="2528" xr:uid="{00000000-0005-0000-0000-000064320000}"/>
    <cellStyle name="SAPBEXformats 2 6 2 2" xfId="2529" xr:uid="{00000000-0005-0000-0000-000065320000}"/>
    <cellStyle name="SAPBEXformats 2 6 2 2 2" xfId="9450" xr:uid="{00000000-0005-0000-0000-000066320000}"/>
    <cellStyle name="SAPBEXformats 2 6 2 2 3" xfId="13760" xr:uid="{00000000-0005-0000-0000-000067320000}"/>
    <cellStyle name="SAPBEXformats 2 6 2 2 4" xfId="19046" xr:uid="{00000000-0005-0000-0000-000068320000}"/>
    <cellStyle name="SAPBEXformats 2 6 2 2 5" xfId="24357" xr:uid="{00000000-0005-0000-0000-000069320000}"/>
    <cellStyle name="SAPBEXformats 2 6 2 2 6" xfId="29556" xr:uid="{00000000-0005-0000-0000-00006A320000}"/>
    <cellStyle name="SAPBEXformats 2 6 2 3" xfId="9451" xr:uid="{00000000-0005-0000-0000-00006B320000}"/>
    <cellStyle name="SAPBEXformats 2 6 2 4" xfId="13759" xr:uid="{00000000-0005-0000-0000-00006C320000}"/>
    <cellStyle name="SAPBEXformats 2 6 2 5" xfId="19045" xr:uid="{00000000-0005-0000-0000-00006D320000}"/>
    <cellStyle name="SAPBEXformats 2 6 2 6" xfId="24356" xr:uid="{00000000-0005-0000-0000-00006E320000}"/>
    <cellStyle name="SAPBEXformats 2 6 2 7" xfId="29555" xr:uid="{00000000-0005-0000-0000-00006F320000}"/>
    <cellStyle name="SAPBEXformats 2 6 3" xfId="2530" xr:uid="{00000000-0005-0000-0000-000070320000}"/>
    <cellStyle name="SAPBEXformats 2 6 3 2" xfId="9449" xr:uid="{00000000-0005-0000-0000-000071320000}"/>
    <cellStyle name="SAPBEXformats 2 6 3 3" xfId="13761" xr:uid="{00000000-0005-0000-0000-000072320000}"/>
    <cellStyle name="SAPBEXformats 2 6 3 4" xfId="19047" xr:uid="{00000000-0005-0000-0000-000073320000}"/>
    <cellStyle name="SAPBEXformats 2 6 3 5" xfId="24358" xr:uid="{00000000-0005-0000-0000-000074320000}"/>
    <cellStyle name="SAPBEXformats 2 6 3 6" xfId="29557" xr:uid="{00000000-0005-0000-0000-000075320000}"/>
    <cellStyle name="SAPBEXformats 2 6 4" xfId="9452" xr:uid="{00000000-0005-0000-0000-000076320000}"/>
    <cellStyle name="SAPBEXformats 2 6 5" xfId="13758" xr:uid="{00000000-0005-0000-0000-000077320000}"/>
    <cellStyle name="SAPBEXformats 2 6 6" xfId="19044" xr:uid="{00000000-0005-0000-0000-000078320000}"/>
    <cellStyle name="SAPBEXformats 2 6 7" xfId="24355" xr:uid="{00000000-0005-0000-0000-000079320000}"/>
    <cellStyle name="SAPBEXformats 2 6 8" xfId="29554" xr:uid="{00000000-0005-0000-0000-00007A320000}"/>
    <cellStyle name="SAPBEXformats 2 7" xfId="2531" xr:uid="{00000000-0005-0000-0000-00007B320000}"/>
    <cellStyle name="SAPBEXformats 2 7 2" xfId="2532" xr:uid="{00000000-0005-0000-0000-00007C320000}"/>
    <cellStyle name="SAPBEXformats 2 7 2 2" xfId="9447" xr:uid="{00000000-0005-0000-0000-00007D320000}"/>
    <cellStyle name="SAPBEXformats 2 7 2 3" xfId="13763" xr:uid="{00000000-0005-0000-0000-00007E320000}"/>
    <cellStyle name="SAPBEXformats 2 7 2 4" xfId="19049" xr:uid="{00000000-0005-0000-0000-00007F320000}"/>
    <cellStyle name="SAPBEXformats 2 7 2 5" xfId="24360" xr:uid="{00000000-0005-0000-0000-000080320000}"/>
    <cellStyle name="SAPBEXformats 2 7 2 6" xfId="29559" xr:uid="{00000000-0005-0000-0000-000081320000}"/>
    <cellStyle name="SAPBEXformats 2 7 3" xfId="9448" xr:uid="{00000000-0005-0000-0000-000082320000}"/>
    <cellStyle name="SAPBEXformats 2 7 4" xfId="13762" xr:uid="{00000000-0005-0000-0000-000083320000}"/>
    <cellStyle name="SAPBEXformats 2 7 5" xfId="19048" xr:uid="{00000000-0005-0000-0000-000084320000}"/>
    <cellStyle name="SAPBEXformats 2 7 6" xfId="24359" xr:uid="{00000000-0005-0000-0000-000085320000}"/>
    <cellStyle name="SAPBEXformats 2 7 7" xfId="29558" xr:uid="{00000000-0005-0000-0000-000086320000}"/>
    <cellStyle name="SAPBEXformats 2 8" xfId="9539" xr:uid="{00000000-0005-0000-0000-000087320000}"/>
    <cellStyle name="SAPBEXformats 2 9" xfId="13670" xr:uid="{00000000-0005-0000-0000-000088320000}"/>
    <cellStyle name="SAPBEXformats 3" xfId="2533" xr:uid="{00000000-0005-0000-0000-000089320000}"/>
    <cellStyle name="SAPBEXformats 3 10" xfId="29560" xr:uid="{00000000-0005-0000-0000-00008A320000}"/>
    <cellStyle name="SAPBEXformats 3 2" xfId="2534" xr:uid="{00000000-0005-0000-0000-00008B320000}"/>
    <cellStyle name="SAPBEXformats 3 2 2" xfId="2535" xr:uid="{00000000-0005-0000-0000-00008C320000}"/>
    <cellStyle name="SAPBEXformats 3 2 2 10" xfId="29562" xr:uid="{00000000-0005-0000-0000-00008D320000}"/>
    <cellStyle name="SAPBEXformats 3 2 2 2" xfId="2536" xr:uid="{00000000-0005-0000-0000-00008E320000}"/>
    <cellStyle name="SAPBEXformats 3 2 2 2 2" xfId="2537" xr:uid="{00000000-0005-0000-0000-00008F320000}"/>
    <cellStyle name="SAPBEXformats 3 2 2 2 2 2" xfId="2538" xr:uid="{00000000-0005-0000-0000-000090320000}"/>
    <cellStyle name="SAPBEXformats 3 2 2 2 2 2 2" xfId="9441" xr:uid="{00000000-0005-0000-0000-000091320000}"/>
    <cellStyle name="SAPBEXformats 3 2 2 2 2 2 3" xfId="13769" xr:uid="{00000000-0005-0000-0000-000092320000}"/>
    <cellStyle name="SAPBEXformats 3 2 2 2 2 2 4" xfId="19055" xr:uid="{00000000-0005-0000-0000-000093320000}"/>
    <cellStyle name="SAPBEXformats 3 2 2 2 2 2 5" xfId="24366" xr:uid="{00000000-0005-0000-0000-000094320000}"/>
    <cellStyle name="SAPBEXformats 3 2 2 2 2 2 6" xfId="29565" xr:uid="{00000000-0005-0000-0000-000095320000}"/>
    <cellStyle name="SAPBEXformats 3 2 2 2 2 3" xfId="9442" xr:uid="{00000000-0005-0000-0000-000096320000}"/>
    <cellStyle name="SAPBEXformats 3 2 2 2 2 4" xfId="13768" xr:uid="{00000000-0005-0000-0000-000097320000}"/>
    <cellStyle name="SAPBEXformats 3 2 2 2 2 5" xfId="19054" xr:uid="{00000000-0005-0000-0000-000098320000}"/>
    <cellStyle name="SAPBEXformats 3 2 2 2 2 6" xfId="24365" xr:uid="{00000000-0005-0000-0000-000099320000}"/>
    <cellStyle name="SAPBEXformats 3 2 2 2 2 7" xfId="29564" xr:uid="{00000000-0005-0000-0000-00009A320000}"/>
    <cellStyle name="SAPBEXformats 3 2 2 2 3" xfId="2539" xr:uid="{00000000-0005-0000-0000-00009B320000}"/>
    <cellStyle name="SAPBEXformats 3 2 2 2 3 2" xfId="9440" xr:uid="{00000000-0005-0000-0000-00009C320000}"/>
    <cellStyle name="SAPBEXformats 3 2 2 2 3 3" xfId="13770" xr:uid="{00000000-0005-0000-0000-00009D320000}"/>
    <cellStyle name="SAPBEXformats 3 2 2 2 3 4" xfId="19056" xr:uid="{00000000-0005-0000-0000-00009E320000}"/>
    <cellStyle name="SAPBEXformats 3 2 2 2 3 5" xfId="24367" xr:uid="{00000000-0005-0000-0000-00009F320000}"/>
    <cellStyle name="SAPBEXformats 3 2 2 2 3 6" xfId="29566" xr:uid="{00000000-0005-0000-0000-0000A0320000}"/>
    <cellStyle name="SAPBEXformats 3 2 2 2 4" xfId="9443" xr:uid="{00000000-0005-0000-0000-0000A1320000}"/>
    <cellStyle name="SAPBEXformats 3 2 2 2 5" xfId="13767" xr:uid="{00000000-0005-0000-0000-0000A2320000}"/>
    <cellStyle name="SAPBEXformats 3 2 2 2 6" xfId="19053" xr:uid="{00000000-0005-0000-0000-0000A3320000}"/>
    <cellStyle name="SAPBEXformats 3 2 2 2 7" xfId="24364" xr:uid="{00000000-0005-0000-0000-0000A4320000}"/>
    <cellStyle name="SAPBEXformats 3 2 2 2 8" xfId="29563" xr:uid="{00000000-0005-0000-0000-0000A5320000}"/>
    <cellStyle name="SAPBEXformats 3 2 2 3" xfId="2540" xr:uid="{00000000-0005-0000-0000-0000A6320000}"/>
    <cellStyle name="SAPBEXformats 3 2 2 3 2" xfId="2541" xr:uid="{00000000-0005-0000-0000-0000A7320000}"/>
    <cellStyle name="SAPBEXformats 3 2 2 3 2 2" xfId="2542" xr:uid="{00000000-0005-0000-0000-0000A8320000}"/>
    <cellStyle name="SAPBEXformats 3 2 2 3 2 2 2" xfId="9437" xr:uid="{00000000-0005-0000-0000-0000A9320000}"/>
    <cellStyle name="SAPBEXformats 3 2 2 3 2 2 3" xfId="13773" xr:uid="{00000000-0005-0000-0000-0000AA320000}"/>
    <cellStyle name="SAPBEXformats 3 2 2 3 2 2 4" xfId="19059" xr:uid="{00000000-0005-0000-0000-0000AB320000}"/>
    <cellStyle name="SAPBEXformats 3 2 2 3 2 2 5" xfId="24370" xr:uid="{00000000-0005-0000-0000-0000AC320000}"/>
    <cellStyle name="SAPBEXformats 3 2 2 3 2 2 6" xfId="29569" xr:uid="{00000000-0005-0000-0000-0000AD320000}"/>
    <cellStyle name="SAPBEXformats 3 2 2 3 2 3" xfId="9438" xr:uid="{00000000-0005-0000-0000-0000AE320000}"/>
    <cellStyle name="SAPBEXformats 3 2 2 3 2 4" xfId="13772" xr:uid="{00000000-0005-0000-0000-0000AF320000}"/>
    <cellStyle name="SAPBEXformats 3 2 2 3 2 5" xfId="19058" xr:uid="{00000000-0005-0000-0000-0000B0320000}"/>
    <cellStyle name="SAPBEXformats 3 2 2 3 2 6" xfId="24369" xr:uid="{00000000-0005-0000-0000-0000B1320000}"/>
    <cellStyle name="SAPBEXformats 3 2 2 3 2 7" xfId="29568" xr:uid="{00000000-0005-0000-0000-0000B2320000}"/>
    <cellStyle name="SAPBEXformats 3 2 2 3 3" xfId="2543" xr:uid="{00000000-0005-0000-0000-0000B3320000}"/>
    <cellStyle name="SAPBEXformats 3 2 2 3 3 2" xfId="9436" xr:uid="{00000000-0005-0000-0000-0000B4320000}"/>
    <cellStyle name="SAPBEXformats 3 2 2 3 3 3" xfId="13774" xr:uid="{00000000-0005-0000-0000-0000B5320000}"/>
    <cellStyle name="SAPBEXformats 3 2 2 3 3 4" xfId="19060" xr:uid="{00000000-0005-0000-0000-0000B6320000}"/>
    <cellStyle name="SAPBEXformats 3 2 2 3 3 5" xfId="24371" xr:uid="{00000000-0005-0000-0000-0000B7320000}"/>
    <cellStyle name="SAPBEXformats 3 2 2 3 3 6" xfId="29570" xr:uid="{00000000-0005-0000-0000-0000B8320000}"/>
    <cellStyle name="SAPBEXformats 3 2 2 3 4" xfId="9439" xr:uid="{00000000-0005-0000-0000-0000B9320000}"/>
    <cellStyle name="SAPBEXformats 3 2 2 3 5" xfId="13771" xr:uid="{00000000-0005-0000-0000-0000BA320000}"/>
    <cellStyle name="SAPBEXformats 3 2 2 3 6" xfId="19057" xr:uid="{00000000-0005-0000-0000-0000BB320000}"/>
    <cellStyle name="SAPBEXformats 3 2 2 3 7" xfId="24368" xr:uid="{00000000-0005-0000-0000-0000BC320000}"/>
    <cellStyle name="SAPBEXformats 3 2 2 3 8" xfId="29567" xr:uid="{00000000-0005-0000-0000-0000BD320000}"/>
    <cellStyle name="SAPBEXformats 3 2 2 4" xfId="2544" xr:uid="{00000000-0005-0000-0000-0000BE320000}"/>
    <cellStyle name="SAPBEXformats 3 2 2 4 2" xfId="2545" xr:uid="{00000000-0005-0000-0000-0000BF320000}"/>
    <cellStyle name="SAPBEXformats 3 2 2 4 2 2" xfId="9434" xr:uid="{00000000-0005-0000-0000-0000C0320000}"/>
    <cellStyle name="SAPBEXformats 3 2 2 4 2 3" xfId="13776" xr:uid="{00000000-0005-0000-0000-0000C1320000}"/>
    <cellStyle name="SAPBEXformats 3 2 2 4 2 4" xfId="19062" xr:uid="{00000000-0005-0000-0000-0000C2320000}"/>
    <cellStyle name="SAPBEXformats 3 2 2 4 2 5" xfId="24373" xr:uid="{00000000-0005-0000-0000-0000C3320000}"/>
    <cellStyle name="SAPBEXformats 3 2 2 4 2 6" xfId="29572" xr:uid="{00000000-0005-0000-0000-0000C4320000}"/>
    <cellStyle name="SAPBEXformats 3 2 2 4 3" xfId="9435" xr:uid="{00000000-0005-0000-0000-0000C5320000}"/>
    <cellStyle name="SAPBEXformats 3 2 2 4 4" xfId="13775" xr:uid="{00000000-0005-0000-0000-0000C6320000}"/>
    <cellStyle name="SAPBEXformats 3 2 2 4 5" xfId="19061" xr:uid="{00000000-0005-0000-0000-0000C7320000}"/>
    <cellStyle name="SAPBEXformats 3 2 2 4 6" xfId="24372" xr:uid="{00000000-0005-0000-0000-0000C8320000}"/>
    <cellStyle name="SAPBEXformats 3 2 2 4 7" xfId="29571" xr:uid="{00000000-0005-0000-0000-0000C9320000}"/>
    <cellStyle name="SAPBEXformats 3 2 2 5" xfId="2546" xr:uid="{00000000-0005-0000-0000-0000CA320000}"/>
    <cellStyle name="SAPBEXformats 3 2 2 5 2" xfId="9433" xr:uid="{00000000-0005-0000-0000-0000CB320000}"/>
    <cellStyle name="SAPBEXformats 3 2 2 5 3" xfId="13777" xr:uid="{00000000-0005-0000-0000-0000CC320000}"/>
    <cellStyle name="SAPBEXformats 3 2 2 5 4" xfId="19063" xr:uid="{00000000-0005-0000-0000-0000CD320000}"/>
    <cellStyle name="SAPBEXformats 3 2 2 5 5" xfId="24374" xr:uid="{00000000-0005-0000-0000-0000CE320000}"/>
    <cellStyle name="SAPBEXformats 3 2 2 5 6" xfId="29573" xr:uid="{00000000-0005-0000-0000-0000CF320000}"/>
    <cellStyle name="SAPBEXformats 3 2 2 6" xfId="9444" xr:uid="{00000000-0005-0000-0000-0000D0320000}"/>
    <cellStyle name="SAPBEXformats 3 2 2 7" xfId="13766" xr:uid="{00000000-0005-0000-0000-0000D1320000}"/>
    <cellStyle name="SAPBEXformats 3 2 2 8" xfId="19052" xr:uid="{00000000-0005-0000-0000-0000D2320000}"/>
    <cellStyle name="SAPBEXformats 3 2 2 9" xfId="24363" xr:uid="{00000000-0005-0000-0000-0000D3320000}"/>
    <cellStyle name="SAPBEXformats 3 2 3" xfId="2547" xr:uid="{00000000-0005-0000-0000-0000D4320000}"/>
    <cellStyle name="SAPBEXformats 3 2 3 2" xfId="2548" xr:uid="{00000000-0005-0000-0000-0000D5320000}"/>
    <cellStyle name="SAPBEXformats 3 2 3 2 2" xfId="2549" xr:uid="{00000000-0005-0000-0000-0000D6320000}"/>
    <cellStyle name="SAPBEXformats 3 2 3 2 2 2" xfId="9430" xr:uid="{00000000-0005-0000-0000-0000D7320000}"/>
    <cellStyle name="SAPBEXformats 3 2 3 2 2 3" xfId="13780" xr:uid="{00000000-0005-0000-0000-0000D8320000}"/>
    <cellStyle name="SAPBEXformats 3 2 3 2 2 4" xfId="19066" xr:uid="{00000000-0005-0000-0000-0000D9320000}"/>
    <cellStyle name="SAPBEXformats 3 2 3 2 2 5" xfId="24377" xr:uid="{00000000-0005-0000-0000-0000DA320000}"/>
    <cellStyle name="SAPBEXformats 3 2 3 2 2 6" xfId="29576" xr:uid="{00000000-0005-0000-0000-0000DB320000}"/>
    <cellStyle name="SAPBEXformats 3 2 3 2 3" xfId="9431" xr:uid="{00000000-0005-0000-0000-0000DC320000}"/>
    <cellStyle name="SAPBEXformats 3 2 3 2 4" xfId="13779" xr:uid="{00000000-0005-0000-0000-0000DD320000}"/>
    <cellStyle name="SAPBEXformats 3 2 3 2 5" xfId="19065" xr:uid="{00000000-0005-0000-0000-0000DE320000}"/>
    <cellStyle name="SAPBEXformats 3 2 3 2 6" xfId="24376" xr:uid="{00000000-0005-0000-0000-0000DF320000}"/>
    <cellStyle name="SAPBEXformats 3 2 3 2 7" xfId="29575" xr:uid="{00000000-0005-0000-0000-0000E0320000}"/>
    <cellStyle name="SAPBEXformats 3 2 3 3" xfId="2550" xr:uid="{00000000-0005-0000-0000-0000E1320000}"/>
    <cellStyle name="SAPBEXformats 3 2 3 3 2" xfId="9429" xr:uid="{00000000-0005-0000-0000-0000E2320000}"/>
    <cellStyle name="SAPBEXformats 3 2 3 3 3" xfId="13781" xr:uid="{00000000-0005-0000-0000-0000E3320000}"/>
    <cellStyle name="SAPBEXformats 3 2 3 3 4" xfId="19067" xr:uid="{00000000-0005-0000-0000-0000E4320000}"/>
    <cellStyle name="SAPBEXformats 3 2 3 3 5" xfId="24378" xr:uid="{00000000-0005-0000-0000-0000E5320000}"/>
    <cellStyle name="SAPBEXformats 3 2 3 3 6" xfId="29577" xr:uid="{00000000-0005-0000-0000-0000E6320000}"/>
    <cellStyle name="SAPBEXformats 3 2 3 4" xfId="9432" xr:uid="{00000000-0005-0000-0000-0000E7320000}"/>
    <cellStyle name="SAPBEXformats 3 2 3 5" xfId="13778" xr:uid="{00000000-0005-0000-0000-0000E8320000}"/>
    <cellStyle name="SAPBEXformats 3 2 3 6" xfId="19064" xr:uid="{00000000-0005-0000-0000-0000E9320000}"/>
    <cellStyle name="SAPBEXformats 3 2 3 7" xfId="24375" xr:uid="{00000000-0005-0000-0000-0000EA320000}"/>
    <cellStyle name="SAPBEXformats 3 2 3 8" xfId="29574" xr:uid="{00000000-0005-0000-0000-0000EB320000}"/>
    <cellStyle name="SAPBEXformats 3 2 4" xfId="9445" xr:uid="{00000000-0005-0000-0000-0000EC320000}"/>
    <cellStyle name="SAPBEXformats 3 2 5" xfId="13765" xr:uid="{00000000-0005-0000-0000-0000ED320000}"/>
    <cellStyle name="SAPBEXformats 3 2 6" xfId="19051" xr:uid="{00000000-0005-0000-0000-0000EE320000}"/>
    <cellStyle name="SAPBEXformats 3 2 7" xfId="24362" xr:uid="{00000000-0005-0000-0000-0000EF320000}"/>
    <cellStyle name="SAPBEXformats 3 2 8" xfId="29561" xr:uid="{00000000-0005-0000-0000-0000F0320000}"/>
    <cellStyle name="SAPBEXformats 3 3" xfId="2551" xr:uid="{00000000-0005-0000-0000-0000F1320000}"/>
    <cellStyle name="SAPBEXformats 3 3 10" xfId="29578" xr:uid="{00000000-0005-0000-0000-0000F2320000}"/>
    <cellStyle name="SAPBEXformats 3 3 2" xfId="2552" xr:uid="{00000000-0005-0000-0000-0000F3320000}"/>
    <cellStyle name="SAPBEXformats 3 3 2 2" xfId="2553" xr:uid="{00000000-0005-0000-0000-0000F4320000}"/>
    <cellStyle name="SAPBEXformats 3 3 2 2 2" xfId="2554" xr:uid="{00000000-0005-0000-0000-0000F5320000}"/>
    <cellStyle name="SAPBEXformats 3 3 2 2 2 2" xfId="9425" xr:uid="{00000000-0005-0000-0000-0000F6320000}"/>
    <cellStyle name="SAPBEXformats 3 3 2 2 2 3" xfId="13785" xr:uid="{00000000-0005-0000-0000-0000F7320000}"/>
    <cellStyle name="SAPBEXformats 3 3 2 2 2 4" xfId="19071" xr:uid="{00000000-0005-0000-0000-0000F8320000}"/>
    <cellStyle name="SAPBEXformats 3 3 2 2 2 5" xfId="24382" xr:uid="{00000000-0005-0000-0000-0000F9320000}"/>
    <cellStyle name="SAPBEXformats 3 3 2 2 2 6" xfId="29581" xr:uid="{00000000-0005-0000-0000-0000FA320000}"/>
    <cellStyle name="SAPBEXformats 3 3 2 2 3" xfId="9426" xr:uid="{00000000-0005-0000-0000-0000FB320000}"/>
    <cellStyle name="SAPBEXformats 3 3 2 2 4" xfId="13784" xr:uid="{00000000-0005-0000-0000-0000FC320000}"/>
    <cellStyle name="SAPBEXformats 3 3 2 2 5" xfId="19070" xr:uid="{00000000-0005-0000-0000-0000FD320000}"/>
    <cellStyle name="SAPBEXformats 3 3 2 2 6" xfId="24381" xr:uid="{00000000-0005-0000-0000-0000FE320000}"/>
    <cellStyle name="SAPBEXformats 3 3 2 2 7" xfId="29580" xr:uid="{00000000-0005-0000-0000-0000FF320000}"/>
    <cellStyle name="SAPBEXformats 3 3 2 3" xfId="2555" xr:uid="{00000000-0005-0000-0000-000000330000}"/>
    <cellStyle name="SAPBEXformats 3 3 2 3 2" xfId="9424" xr:uid="{00000000-0005-0000-0000-000001330000}"/>
    <cellStyle name="SAPBEXformats 3 3 2 3 3" xfId="13786" xr:uid="{00000000-0005-0000-0000-000002330000}"/>
    <cellStyle name="SAPBEXformats 3 3 2 3 4" xfId="19072" xr:uid="{00000000-0005-0000-0000-000003330000}"/>
    <cellStyle name="SAPBEXformats 3 3 2 3 5" xfId="24383" xr:uid="{00000000-0005-0000-0000-000004330000}"/>
    <cellStyle name="SAPBEXformats 3 3 2 3 6" xfId="29582" xr:uid="{00000000-0005-0000-0000-000005330000}"/>
    <cellStyle name="SAPBEXformats 3 3 2 4" xfId="9427" xr:uid="{00000000-0005-0000-0000-000006330000}"/>
    <cellStyle name="SAPBEXformats 3 3 2 5" xfId="13783" xr:uid="{00000000-0005-0000-0000-000007330000}"/>
    <cellStyle name="SAPBEXformats 3 3 2 6" xfId="19069" xr:uid="{00000000-0005-0000-0000-000008330000}"/>
    <cellStyle name="SAPBEXformats 3 3 2 7" xfId="24380" xr:uid="{00000000-0005-0000-0000-000009330000}"/>
    <cellStyle name="SAPBEXformats 3 3 2 8" xfId="29579" xr:uid="{00000000-0005-0000-0000-00000A330000}"/>
    <cellStyle name="SAPBEXformats 3 3 3" xfId="2556" xr:uid="{00000000-0005-0000-0000-00000B330000}"/>
    <cellStyle name="SAPBEXformats 3 3 3 2" xfId="2557" xr:uid="{00000000-0005-0000-0000-00000C330000}"/>
    <cellStyle name="SAPBEXformats 3 3 3 2 2" xfId="2558" xr:uid="{00000000-0005-0000-0000-00000D330000}"/>
    <cellStyle name="SAPBEXformats 3 3 3 2 2 2" xfId="9421" xr:uid="{00000000-0005-0000-0000-00000E330000}"/>
    <cellStyle name="SAPBEXformats 3 3 3 2 2 3" xfId="13789" xr:uid="{00000000-0005-0000-0000-00000F330000}"/>
    <cellStyle name="SAPBEXformats 3 3 3 2 2 4" xfId="19075" xr:uid="{00000000-0005-0000-0000-000010330000}"/>
    <cellStyle name="SAPBEXformats 3 3 3 2 2 5" xfId="24386" xr:uid="{00000000-0005-0000-0000-000011330000}"/>
    <cellStyle name="SAPBEXformats 3 3 3 2 2 6" xfId="29585" xr:uid="{00000000-0005-0000-0000-000012330000}"/>
    <cellStyle name="SAPBEXformats 3 3 3 2 3" xfId="9422" xr:uid="{00000000-0005-0000-0000-000013330000}"/>
    <cellStyle name="SAPBEXformats 3 3 3 2 4" xfId="13788" xr:uid="{00000000-0005-0000-0000-000014330000}"/>
    <cellStyle name="SAPBEXformats 3 3 3 2 5" xfId="19074" xr:uid="{00000000-0005-0000-0000-000015330000}"/>
    <cellStyle name="SAPBEXformats 3 3 3 2 6" xfId="24385" xr:uid="{00000000-0005-0000-0000-000016330000}"/>
    <cellStyle name="SAPBEXformats 3 3 3 2 7" xfId="29584" xr:uid="{00000000-0005-0000-0000-000017330000}"/>
    <cellStyle name="SAPBEXformats 3 3 3 3" xfId="2559" xr:uid="{00000000-0005-0000-0000-000018330000}"/>
    <cellStyle name="SAPBEXformats 3 3 3 3 2" xfId="9420" xr:uid="{00000000-0005-0000-0000-000019330000}"/>
    <cellStyle name="SAPBEXformats 3 3 3 3 3" xfId="13790" xr:uid="{00000000-0005-0000-0000-00001A330000}"/>
    <cellStyle name="SAPBEXformats 3 3 3 3 4" xfId="19076" xr:uid="{00000000-0005-0000-0000-00001B330000}"/>
    <cellStyle name="SAPBEXformats 3 3 3 3 5" xfId="24387" xr:uid="{00000000-0005-0000-0000-00001C330000}"/>
    <cellStyle name="SAPBEXformats 3 3 3 3 6" xfId="29586" xr:uid="{00000000-0005-0000-0000-00001D330000}"/>
    <cellStyle name="SAPBEXformats 3 3 3 4" xfId="9423" xr:uid="{00000000-0005-0000-0000-00001E330000}"/>
    <cellStyle name="SAPBEXformats 3 3 3 5" xfId="13787" xr:uid="{00000000-0005-0000-0000-00001F330000}"/>
    <cellStyle name="SAPBEXformats 3 3 3 6" xfId="19073" xr:uid="{00000000-0005-0000-0000-000020330000}"/>
    <cellStyle name="SAPBEXformats 3 3 3 7" xfId="24384" xr:uid="{00000000-0005-0000-0000-000021330000}"/>
    <cellStyle name="SAPBEXformats 3 3 3 8" xfId="29583" xr:uid="{00000000-0005-0000-0000-000022330000}"/>
    <cellStyle name="SAPBEXformats 3 3 4" xfId="2560" xr:uid="{00000000-0005-0000-0000-000023330000}"/>
    <cellStyle name="SAPBEXformats 3 3 4 2" xfId="2561" xr:uid="{00000000-0005-0000-0000-000024330000}"/>
    <cellStyle name="SAPBEXformats 3 3 4 2 2" xfId="9418" xr:uid="{00000000-0005-0000-0000-000025330000}"/>
    <cellStyle name="SAPBEXformats 3 3 4 2 3" xfId="13792" xr:uid="{00000000-0005-0000-0000-000026330000}"/>
    <cellStyle name="SAPBEXformats 3 3 4 2 4" xfId="19078" xr:uid="{00000000-0005-0000-0000-000027330000}"/>
    <cellStyle name="SAPBEXformats 3 3 4 2 5" xfId="24389" xr:uid="{00000000-0005-0000-0000-000028330000}"/>
    <cellStyle name="SAPBEXformats 3 3 4 2 6" xfId="29588" xr:uid="{00000000-0005-0000-0000-000029330000}"/>
    <cellStyle name="SAPBEXformats 3 3 4 3" xfId="9419" xr:uid="{00000000-0005-0000-0000-00002A330000}"/>
    <cellStyle name="SAPBEXformats 3 3 4 4" xfId="13791" xr:uid="{00000000-0005-0000-0000-00002B330000}"/>
    <cellStyle name="SAPBEXformats 3 3 4 5" xfId="19077" xr:uid="{00000000-0005-0000-0000-00002C330000}"/>
    <cellStyle name="SAPBEXformats 3 3 4 6" xfId="24388" xr:uid="{00000000-0005-0000-0000-00002D330000}"/>
    <cellStyle name="SAPBEXformats 3 3 4 7" xfId="29587" xr:uid="{00000000-0005-0000-0000-00002E330000}"/>
    <cellStyle name="SAPBEXformats 3 3 5" xfId="2562" xr:uid="{00000000-0005-0000-0000-00002F330000}"/>
    <cellStyle name="SAPBEXformats 3 3 5 2" xfId="9417" xr:uid="{00000000-0005-0000-0000-000030330000}"/>
    <cellStyle name="SAPBEXformats 3 3 5 3" xfId="13793" xr:uid="{00000000-0005-0000-0000-000031330000}"/>
    <cellStyle name="SAPBEXformats 3 3 5 4" xfId="19079" xr:uid="{00000000-0005-0000-0000-000032330000}"/>
    <cellStyle name="SAPBEXformats 3 3 5 5" xfId="24390" xr:uid="{00000000-0005-0000-0000-000033330000}"/>
    <cellStyle name="SAPBEXformats 3 3 5 6" xfId="29589" xr:uid="{00000000-0005-0000-0000-000034330000}"/>
    <cellStyle name="SAPBEXformats 3 3 6" xfId="9428" xr:uid="{00000000-0005-0000-0000-000035330000}"/>
    <cellStyle name="SAPBEXformats 3 3 7" xfId="13782" xr:uid="{00000000-0005-0000-0000-000036330000}"/>
    <cellStyle name="SAPBEXformats 3 3 8" xfId="19068" xr:uid="{00000000-0005-0000-0000-000037330000}"/>
    <cellStyle name="SAPBEXformats 3 3 9" xfId="24379" xr:uid="{00000000-0005-0000-0000-000038330000}"/>
    <cellStyle name="SAPBEXformats 3 4" xfId="2563" xr:uid="{00000000-0005-0000-0000-000039330000}"/>
    <cellStyle name="SAPBEXformats 3 4 2" xfId="2564" xr:uid="{00000000-0005-0000-0000-00003A330000}"/>
    <cellStyle name="SAPBEXformats 3 4 2 2" xfId="2565" xr:uid="{00000000-0005-0000-0000-00003B330000}"/>
    <cellStyle name="SAPBEXformats 3 4 2 2 2" xfId="9414" xr:uid="{00000000-0005-0000-0000-00003C330000}"/>
    <cellStyle name="SAPBEXformats 3 4 2 2 3" xfId="13796" xr:uid="{00000000-0005-0000-0000-00003D330000}"/>
    <cellStyle name="SAPBEXformats 3 4 2 2 4" xfId="19082" xr:uid="{00000000-0005-0000-0000-00003E330000}"/>
    <cellStyle name="SAPBEXformats 3 4 2 2 5" xfId="24393" xr:uid="{00000000-0005-0000-0000-00003F330000}"/>
    <cellStyle name="SAPBEXformats 3 4 2 2 6" xfId="29592" xr:uid="{00000000-0005-0000-0000-000040330000}"/>
    <cellStyle name="SAPBEXformats 3 4 2 3" xfId="9415" xr:uid="{00000000-0005-0000-0000-000041330000}"/>
    <cellStyle name="SAPBEXformats 3 4 2 4" xfId="13795" xr:uid="{00000000-0005-0000-0000-000042330000}"/>
    <cellStyle name="SAPBEXformats 3 4 2 5" xfId="19081" xr:uid="{00000000-0005-0000-0000-000043330000}"/>
    <cellStyle name="SAPBEXformats 3 4 2 6" xfId="24392" xr:uid="{00000000-0005-0000-0000-000044330000}"/>
    <cellStyle name="SAPBEXformats 3 4 2 7" xfId="29591" xr:uid="{00000000-0005-0000-0000-000045330000}"/>
    <cellStyle name="SAPBEXformats 3 4 3" xfId="2566" xr:uid="{00000000-0005-0000-0000-000046330000}"/>
    <cellStyle name="SAPBEXformats 3 4 3 2" xfId="9413" xr:uid="{00000000-0005-0000-0000-000047330000}"/>
    <cellStyle name="SAPBEXformats 3 4 3 3" xfId="13797" xr:uid="{00000000-0005-0000-0000-000048330000}"/>
    <cellStyle name="SAPBEXformats 3 4 3 4" xfId="19083" xr:uid="{00000000-0005-0000-0000-000049330000}"/>
    <cellStyle name="SAPBEXformats 3 4 3 5" xfId="24394" xr:uid="{00000000-0005-0000-0000-00004A330000}"/>
    <cellStyle name="SAPBEXformats 3 4 3 6" xfId="29593" xr:uid="{00000000-0005-0000-0000-00004B330000}"/>
    <cellStyle name="SAPBEXformats 3 4 4" xfId="9416" xr:uid="{00000000-0005-0000-0000-00004C330000}"/>
    <cellStyle name="SAPBEXformats 3 4 5" xfId="13794" xr:uid="{00000000-0005-0000-0000-00004D330000}"/>
    <cellStyle name="SAPBEXformats 3 4 6" xfId="19080" xr:uid="{00000000-0005-0000-0000-00004E330000}"/>
    <cellStyle name="SAPBEXformats 3 4 7" xfId="24391" xr:uid="{00000000-0005-0000-0000-00004F330000}"/>
    <cellStyle name="SAPBEXformats 3 4 8" xfId="29590" xr:uid="{00000000-0005-0000-0000-000050330000}"/>
    <cellStyle name="SAPBEXformats 3 5" xfId="2567" xr:uid="{00000000-0005-0000-0000-000051330000}"/>
    <cellStyle name="SAPBEXformats 3 5 2" xfId="2568" xr:uid="{00000000-0005-0000-0000-000052330000}"/>
    <cellStyle name="SAPBEXformats 3 5 2 2" xfId="9411" xr:uid="{00000000-0005-0000-0000-000053330000}"/>
    <cellStyle name="SAPBEXformats 3 5 2 3" xfId="13799" xr:uid="{00000000-0005-0000-0000-000054330000}"/>
    <cellStyle name="SAPBEXformats 3 5 2 4" xfId="19085" xr:uid="{00000000-0005-0000-0000-000055330000}"/>
    <cellStyle name="SAPBEXformats 3 5 2 5" xfId="24396" xr:uid="{00000000-0005-0000-0000-000056330000}"/>
    <cellStyle name="SAPBEXformats 3 5 2 6" xfId="29595" xr:uid="{00000000-0005-0000-0000-000057330000}"/>
    <cellStyle name="SAPBEXformats 3 5 3" xfId="9412" xr:uid="{00000000-0005-0000-0000-000058330000}"/>
    <cellStyle name="SAPBEXformats 3 5 4" xfId="13798" xr:uid="{00000000-0005-0000-0000-000059330000}"/>
    <cellStyle name="SAPBEXformats 3 5 5" xfId="19084" xr:uid="{00000000-0005-0000-0000-00005A330000}"/>
    <cellStyle name="SAPBEXformats 3 5 6" xfId="24395" xr:uid="{00000000-0005-0000-0000-00005B330000}"/>
    <cellStyle name="SAPBEXformats 3 5 7" xfId="29594" xr:uid="{00000000-0005-0000-0000-00005C330000}"/>
    <cellStyle name="SAPBEXformats 3 6" xfId="9446" xr:uid="{00000000-0005-0000-0000-00005D330000}"/>
    <cellStyle name="SAPBEXformats 3 7" xfId="13764" xr:uid="{00000000-0005-0000-0000-00005E330000}"/>
    <cellStyle name="SAPBEXformats 3 8" xfId="19050" xr:uid="{00000000-0005-0000-0000-00005F330000}"/>
    <cellStyle name="SAPBEXformats 3 9" xfId="24361" xr:uid="{00000000-0005-0000-0000-000060330000}"/>
    <cellStyle name="SAPBEXformats 4" xfId="2569" xr:uid="{00000000-0005-0000-0000-000061330000}"/>
    <cellStyle name="SAPBEXformats 4 10" xfId="29596" xr:uid="{00000000-0005-0000-0000-000062330000}"/>
    <cellStyle name="SAPBEXformats 4 2" xfId="2570" xr:uid="{00000000-0005-0000-0000-000063330000}"/>
    <cellStyle name="SAPBEXformats 4 2 2" xfId="2571" xr:uid="{00000000-0005-0000-0000-000064330000}"/>
    <cellStyle name="SAPBEXformats 4 2 2 10" xfId="29598" xr:uid="{00000000-0005-0000-0000-000065330000}"/>
    <cellStyle name="SAPBEXformats 4 2 2 2" xfId="2572" xr:uid="{00000000-0005-0000-0000-000066330000}"/>
    <cellStyle name="SAPBEXformats 4 2 2 2 2" xfId="2573" xr:uid="{00000000-0005-0000-0000-000067330000}"/>
    <cellStyle name="SAPBEXformats 4 2 2 2 2 2" xfId="2574" xr:uid="{00000000-0005-0000-0000-000068330000}"/>
    <cellStyle name="SAPBEXformats 4 2 2 2 2 2 2" xfId="9405" xr:uid="{00000000-0005-0000-0000-000069330000}"/>
    <cellStyle name="SAPBEXformats 4 2 2 2 2 2 3" xfId="13805" xr:uid="{00000000-0005-0000-0000-00006A330000}"/>
    <cellStyle name="SAPBEXformats 4 2 2 2 2 2 4" xfId="19091" xr:uid="{00000000-0005-0000-0000-00006B330000}"/>
    <cellStyle name="SAPBEXformats 4 2 2 2 2 2 5" xfId="24402" xr:uid="{00000000-0005-0000-0000-00006C330000}"/>
    <cellStyle name="SAPBEXformats 4 2 2 2 2 2 6" xfId="29601" xr:uid="{00000000-0005-0000-0000-00006D330000}"/>
    <cellStyle name="SAPBEXformats 4 2 2 2 2 3" xfId="9406" xr:uid="{00000000-0005-0000-0000-00006E330000}"/>
    <cellStyle name="SAPBEXformats 4 2 2 2 2 4" xfId="13804" xr:uid="{00000000-0005-0000-0000-00006F330000}"/>
    <cellStyle name="SAPBEXformats 4 2 2 2 2 5" xfId="19090" xr:uid="{00000000-0005-0000-0000-000070330000}"/>
    <cellStyle name="SAPBEXformats 4 2 2 2 2 6" xfId="24401" xr:uid="{00000000-0005-0000-0000-000071330000}"/>
    <cellStyle name="SAPBEXformats 4 2 2 2 2 7" xfId="29600" xr:uid="{00000000-0005-0000-0000-000072330000}"/>
    <cellStyle name="SAPBEXformats 4 2 2 2 3" xfId="2575" xr:uid="{00000000-0005-0000-0000-000073330000}"/>
    <cellStyle name="SAPBEXformats 4 2 2 2 3 2" xfId="9404" xr:uid="{00000000-0005-0000-0000-000074330000}"/>
    <cellStyle name="SAPBEXformats 4 2 2 2 3 3" xfId="13806" xr:uid="{00000000-0005-0000-0000-000075330000}"/>
    <cellStyle name="SAPBEXformats 4 2 2 2 3 4" xfId="19092" xr:uid="{00000000-0005-0000-0000-000076330000}"/>
    <cellStyle name="SAPBEXformats 4 2 2 2 3 5" xfId="24403" xr:uid="{00000000-0005-0000-0000-000077330000}"/>
    <cellStyle name="SAPBEXformats 4 2 2 2 3 6" xfId="29602" xr:uid="{00000000-0005-0000-0000-000078330000}"/>
    <cellStyle name="SAPBEXformats 4 2 2 2 4" xfId="9407" xr:uid="{00000000-0005-0000-0000-000079330000}"/>
    <cellStyle name="SAPBEXformats 4 2 2 2 5" xfId="13803" xr:uid="{00000000-0005-0000-0000-00007A330000}"/>
    <cellStyle name="SAPBEXformats 4 2 2 2 6" xfId="19089" xr:uid="{00000000-0005-0000-0000-00007B330000}"/>
    <cellStyle name="SAPBEXformats 4 2 2 2 7" xfId="24400" xr:uid="{00000000-0005-0000-0000-00007C330000}"/>
    <cellStyle name="SAPBEXformats 4 2 2 2 8" xfId="29599" xr:uid="{00000000-0005-0000-0000-00007D330000}"/>
    <cellStyle name="SAPBEXformats 4 2 2 3" xfId="2576" xr:uid="{00000000-0005-0000-0000-00007E330000}"/>
    <cellStyle name="SAPBEXformats 4 2 2 3 2" xfId="2577" xr:uid="{00000000-0005-0000-0000-00007F330000}"/>
    <cellStyle name="SAPBEXformats 4 2 2 3 2 2" xfId="2578" xr:uid="{00000000-0005-0000-0000-000080330000}"/>
    <cellStyle name="SAPBEXformats 4 2 2 3 2 2 2" xfId="9401" xr:uid="{00000000-0005-0000-0000-000081330000}"/>
    <cellStyle name="SAPBEXformats 4 2 2 3 2 2 3" xfId="13809" xr:uid="{00000000-0005-0000-0000-000082330000}"/>
    <cellStyle name="SAPBEXformats 4 2 2 3 2 2 4" xfId="19095" xr:uid="{00000000-0005-0000-0000-000083330000}"/>
    <cellStyle name="SAPBEXformats 4 2 2 3 2 2 5" xfId="24406" xr:uid="{00000000-0005-0000-0000-000084330000}"/>
    <cellStyle name="SAPBEXformats 4 2 2 3 2 2 6" xfId="29605" xr:uid="{00000000-0005-0000-0000-000085330000}"/>
    <cellStyle name="SAPBEXformats 4 2 2 3 2 3" xfId="9402" xr:uid="{00000000-0005-0000-0000-000086330000}"/>
    <cellStyle name="SAPBEXformats 4 2 2 3 2 4" xfId="13808" xr:uid="{00000000-0005-0000-0000-000087330000}"/>
    <cellStyle name="SAPBEXformats 4 2 2 3 2 5" xfId="19094" xr:uid="{00000000-0005-0000-0000-000088330000}"/>
    <cellStyle name="SAPBEXformats 4 2 2 3 2 6" xfId="24405" xr:uid="{00000000-0005-0000-0000-000089330000}"/>
    <cellStyle name="SAPBEXformats 4 2 2 3 2 7" xfId="29604" xr:uid="{00000000-0005-0000-0000-00008A330000}"/>
    <cellStyle name="SAPBEXformats 4 2 2 3 3" xfId="2579" xr:uid="{00000000-0005-0000-0000-00008B330000}"/>
    <cellStyle name="SAPBEXformats 4 2 2 3 3 2" xfId="9400" xr:uid="{00000000-0005-0000-0000-00008C330000}"/>
    <cellStyle name="SAPBEXformats 4 2 2 3 3 3" xfId="13810" xr:uid="{00000000-0005-0000-0000-00008D330000}"/>
    <cellStyle name="SAPBEXformats 4 2 2 3 3 4" xfId="19096" xr:uid="{00000000-0005-0000-0000-00008E330000}"/>
    <cellStyle name="SAPBEXformats 4 2 2 3 3 5" xfId="24407" xr:uid="{00000000-0005-0000-0000-00008F330000}"/>
    <cellStyle name="SAPBEXformats 4 2 2 3 3 6" xfId="29606" xr:uid="{00000000-0005-0000-0000-000090330000}"/>
    <cellStyle name="SAPBEXformats 4 2 2 3 4" xfId="9403" xr:uid="{00000000-0005-0000-0000-000091330000}"/>
    <cellStyle name="SAPBEXformats 4 2 2 3 5" xfId="13807" xr:uid="{00000000-0005-0000-0000-000092330000}"/>
    <cellStyle name="SAPBEXformats 4 2 2 3 6" xfId="19093" xr:uid="{00000000-0005-0000-0000-000093330000}"/>
    <cellStyle name="SAPBEXformats 4 2 2 3 7" xfId="24404" xr:uid="{00000000-0005-0000-0000-000094330000}"/>
    <cellStyle name="SAPBEXformats 4 2 2 3 8" xfId="29603" xr:uid="{00000000-0005-0000-0000-000095330000}"/>
    <cellStyle name="SAPBEXformats 4 2 2 4" xfId="2580" xr:uid="{00000000-0005-0000-0000-000096330000}"/>
    <cellStyle name="SAPBEXformats 4 2 2 4 2" xfId="2581" xr:uid="{00000000-0005-0000-0000-000097330000}"/>
    <cellStyle name="SAPBEXformats 4 2 2 4 2 2" xfId="9398" xr:uid="{00000000-0005-0000-0000-000098330000}"/>
    <cellStyle name="SAPBEXformats 4 2 2 4 2 3" xfId="13812" xr:uid="{00000000-0005-0000-0000-000099330000}"/>
    <cellStyle name="SAPBEXformats 4 2 2 4 2 4" xfId="19098" xr:uid="{00000000-0005-0000-0000-00009A330000}"/>
    <cellStyle name="SAPBEXformats 4 2 2 4 2 5" xfId="24409" xr:uid="{00000000-0005-0000-0000-00009B330000}"/>
    <cellStyle name="SAPBEXformats 4 2 2 4 2 6" xfId="29608" xr:uid="{00000000-0005-0000-0000-00009C330000}"/>
    <cellStyle name="SAPBEXformats 4 2 2 4 3" xfId="9399" xr:uid="{00000000-0005-0000-0000-00009D330000}"/>
    <cellStyle name="SAPBEXformats 4 2 2 4 4" xfId="13811" xr:uid="{00000000-0005-0000-0000-00009E330000}"/>
    <cellStyle name="SAPBEXformats 4 2 2 4 5" xfId="19097" xr:uid="{00000000-0005-0000-0000-00009F330000}"/>
    <cellStyle name="SAPBEXformats 4 2 2 4 6" xfId="24408" xr:uid="{00000000-0005-0000-0000-0000A0330000}"/>
    <cellStyle name="SAPBEXformats 4 2 2 4 7" xfId="29607" xr:uid="{00000000-0005-0000-0000-0000A1330000}"/>
    <cellStyle name="SAPBEXformats 4 2 2 5" xfId="2582" xr:uid="{00000000-0005-0000-0000-0000A2330000}"/>
    <cellStyle name="SAPBEXformats 4 2 2 5 2" xfId="9397" xr:uid="{00000000-0005-0000-0000-0000A3330000}"/>
    <cellStyle name="SAPBEXformats 4 2 2 5 3" xfId="13813" xr:uid="{00000000-0005-0000-0000-0000A4330000}"/>
    <cellStyle name="SAPBEXformats 4 2 2 5 4" xfId="19099" xr:uid="{00000000-0005-0000-0000-0000A5330000}"/>
    <cellStyle name="SAPBEXformats 4 2 2 5 5" xfId="24410" xr:uid="{00000000-0005-0000-0000-0000A6330000}"/>
    <cellStyle name="SAPBEXformats 4 2 2 5 6" xfId="29609" xr:uid="{00000000-0005-0000-0000-0000A7330000}"/>
    <cellStyle name="SAPBEXformats 4 2 2 6" xfId="9408" xr:uid="{00000000-0005-0000-0000-0000A8330000}"/>
    <cellStyle name="SAPBEXformats 4 2 2 7" xfId="13802" xr:uid="{00000000-0005-0000-0000-0000A9330000}"/>
    <cellStyle name="SAPBEXformats 4 2 2 8" xfId="19088" xr:uid="{00000000-0005-0000-0000-0000AA330000}"/>
    <cellStyle name="SAPBEXformats 4 2 2 9" xfId="24399" xr:uid="{00000000-0005-0000-0000-0000AB330000}"/>
    <cellStyle name="SAPBEXformats 4 2 3" xfId="2583" xr:uid="{00000000-0005-0000-0000-0000AC330000}"/>
    <cellStyle name="SAPBEXformats 4 2 3 2" xfId="2584" xr:uid="{00000000-0005-0000-0000-0000AD330000}"/>
    <cellStyle name="SAPBEXformats 4 2 3 2 2" xfId="2585" xr:uid="{00000000-0005-0000-0000-0000AE330000}"/>
    <cellStyle name="SAPBEXformats 4 2 3 2 2 2" xfId="9394" xr:uid="{00000000-0005-0000-0000-0000AF330000}"/>
    <cellStyle name="SAPBEXformats 4 2 3 2 2 3" xfId="13816" xr:uid="{00000000-0005-0000-0000-0000B0330000}"/>
    <cellStyle name="SAPBEXformats 4 2 3 2 2 4" xfId="19102" xr:uid="{00000000-0005-0000-0000-0000B1330000}"/>
    <cellStyle name="SAPBEXformats 4 2 3 2 2 5" xfId="24413" xr:uid="{00000000-0005-0000-0000-0000B2330000}"/>
    <cellStyle name="SAPBEXformats 4 2 3 2 2 6" xfId="29612" xr:uid="{00000000-0005-0000-0000-0000B3330000}"/>
    <cellStyle name="SAPBEXformats 4 2 3 2 3" xfId="9395" xr:uid="{00000000-0005-0000-0000-0000B4330000}"/>
    <cellStyle name="SAPBEXformats 4 2 3 2 4" xfId="13815" xr:uid="{00000000-0005-0000-0000-0000B5330000}"/>
    <cellStyle name="SAPBEXformats 4 2 3 2 5" xfId="19101" xr:uid="{00000000-0005-0000-0000-0000B6330000}"/>
    <cellStyle name="SAPBEXformats 4 2 3 2 6" xfId="24412" xr:uid="{00000000-0005-0000-0000-0000B7330000}"/>
    <cellStyle name="SAPBEXformats 4 2 3 2 7" xfId="29611" xr:uid="{00000000-0005-0000-0000-0000B8330000}"/>
    <cellStyle name="SAPBEXformats 4 2 3 3" xfId="2586" xr:uid="{00000000-0005-0000-0000-0000B9330000}"/>
    <cellStyle name="SAPBEXformats 4 2 3 3 2" xfId="9393" xr:uid="{00000000-0005-0000-0000-0000BA330000}"/>
    <cellStyle name="SAPBEXformats 4 2 3 3 3" xfId="13817" xr:uid="{00000000-0005-0000-0000-0000BB330000}"/>
    <cellStyle name="SAPBEXformats 4 2 3 3 4" xfId="19103" xr:uid="{00000000-0005-0000-0000-0000BC330000}"/>
    <cellStyle name="SAPBEXformats 4 2 3 3 5" xfId="24414" xr:uid="{00000000-0005-0000-0000-0000BD330000}"/>
    <cellStyle name="SAPBEXformats 4 2 3 3 6" xfId="29613" xr:uid="{00000000-0005-0000-0000-0000BE330000}"/>
    <cellStyle name="SAPBEXformats 4 2 3 4" xfId="9396" xr:uid="{00000000-0005-0000-0000-0000BF330000}"/>
    <cellStyle name="SAPBEXformats 4 2 3 5" xfId="13814" xr:uid="{00000000-0005-0000-0000-0000C0330000}"/>
    <cellStyle name="SAPBEXformats 4 2 3 6" xfId="19100" xr:uid="{00000000-0005-0000-0000-0000C1330000}"/>
    <cellStyle name="SAPBEXformats 4 2 3 7" xfId="24411" xr:uid="{00000000-0005-0000-0000-0000C2330000}"/>
    <cellStyle name="SAPBEXformats 4 2 3 8" xfId="29610" xr:uid="{00000000-0005-0000-0000-0000C3330000}"/>
    <cellStyle name="SAPBEXformats 4 2 4" xfId="9409" xr:uid="{00000000-0005-0000-0000-0000C4330000}"/>
    <cellStyle name="SAPBEXformats 4 2 5" xfId="13801" xr:uid="{00000000-0005-0000-0000-0000C5330000}"/>
    <cellStyle name="SAPBEXformats 4 2 6" xfId="19087" xr:uid="{00000000-0005-0000-0000-0000C6330000}"/>
    <cellStyle name="SAPBEXformats 4 2 7" xfId="24398" xr:uid="{00000000-0005-0000-0000-0000C7330000}"/>
    <cellStyle name="SAPBEXformats 4 2 8" xfId="29597" xr:uid="{00000000-0005-0000-0000-0000C8330000}"/>
    <cellStyle name="SAPBEXformats 4 3" xfId="2587" xr:uid="{00000000-0005-0000-0000-0000C9330000}"/>
    <cellStyle name="SAPBEXformats 4 3 10" xfId="29614" xr:uid="{00000000-0005-0000-0000-0000CA330000}"/>
    <cellStyle name="SAPBEXformats 4 3 2" xfId="2588" xr:uid="{00000000-0005-0000-0000-0000CB330000}"/>
    <cellStyle name="SAPBEXformats 4 3 2 2" xfId="2589" xr:uid="{00000000-0005-0000-0000-0000CC330000}"/>
    <cellStyle name="SAPBEXformats 4 3 2 2 2" xfId="2590" xr:uid="{00000000-0005-0000-0000-0000CD330000}"/>
    <cellStyle name="SAPBEXformats 4 3 2 2 2 2" xfId="9389" xr:uid="{00000000-0005-0000-0000-0000CE330000}"/>
    <cellStyle name="SAPBEXformats 4 3 2 2 2 3" xfId="13821" xr:uid="{00000000-0005-0000-0000-0000CF330000}"/>
    <cellStyle name="SAPBEXformats 4 3 2 2 2 4" xfId="19107" xr:uid="{00000000-0005-0000-0000-0000D0330000}"/>
    <cellStyle name="SAPBEXformats 4 3 2 2 2 5" xfId="24418" xr:uid="{00000000-0005-0000-0000-0000D1330000}"/>
    <cellStyle name="SAPBEXformats 4 3 2 2 2 6" xfId="29617" xr:uid="{00000000-0005-0000-0000-0000D2330000}"/>
    <cellStyle name="SAPBEXformats 4 3 2 2 3" xfId="9390" xr:uid="{00000000-0005-0000-0000-0000D3330000}"/>
    <cellStyle name="SAPBEXformats 4 3 2 2 4" xfId="13820" xr:uid="{00000000-0005-0000-0000-0000D4330000}"/>
    <cellStyle name="SAPBEXformats 4 3 2 2 5" xfId="19106" xr:uid="{00000000-0005-0000-0000-0000D5330000}"/>
    <cellStyle name="SAPBEXformats 4 3 2 2 6" xfId="24417" xr:uid="{00000000-0005-0000-0000-0000D6330000}"/>
    <cellStyle name="SAPBEXformats 4 3 2 2 7" xfId="29616" xr:uid="{00000000-0005-0000-0000-0000D7330000}"/>
    <cellStyle name="SAPBEXformats 4 3 2 3" xfId="2591" xr:uid="{00000000-0005-0000-0000-0000D8330000}"/>
    <cellStyle name="SAPBEXformats 4 3 2 3 2" xfId="9388" xr:uid="{00000000-0005-0000-0000-0000D9330000}"/>
    <cellStyle name="SAPBEXformats 4 3 2 3 3" xfId="13822" xr:uid="{00000000-0005-0000-0000-0000DA330000}"/>
    <cellStyle name="SAPBEXformats 4 3 2 3 4" xfId="19108" xr:uid="{00000000-0005-0000-0000-0000DB330000}"/>
    <cellStyle name="SAPBEXformats 4 3 2 3 5" xfId="24419" xr:uid="{00000000-0005-0000-0000-0000DC330000}"/>
    <cellStyle name="SAPBEXformats 4 3 2 3 6" xfId="29618" xr:uid="{00000000-0005-0000-0000-0000DD330000}"/>
    <cellStyle name="SAPBEXformats 4 3 2 4" xfId="9391" xr:uid="{00000000-0005-0000-0000-0000DE330000}"/>
    <cellStyle name="SAPBEXformats 4 3 2 5" xfId="13819" xr:uid="{00000000-0005-0000-0000-0000DF330000}"/>
    <cellStyle name="SAPBEXformats 4 3 2 6" xfId="19105" xr:uid="{00000000-0005-0000-0000-0000E0330000}"/>
    <cellStyle name="SAPBEXformats 4 3 2 7" xfId="24416" xr:uid="{00000000-0005-0000-0000-0000E1330000}"/>
    <cellStyle name="SAPBEXformats 4 3 2 8" xfId="29615" xr:uid="{00000000-0005-0000-0000-0000E2330000}"/>
    <cellStyle name="SAPBEXformats 4 3 3" xfId="2592" xr:uid="{00000000-0005-0000-0000-0000E3330000}"/>
    <cellStyle name="SAPBEXformats 4 3 3 2" xfId="2593" xr:uid="{00000000-0005-0000-0000-0000E4330000}"/>
    <cellStyle name="SAPBEXformats 4 3 3 2 2" xfId="2594" xr:uid="{00000000-0005-0000-0000-0000E5330000}"/>
    <cellStyle name="SAPBEXformats 4 3 3 2 2 2" xfId="9385" xr:uid="{00000000-0005-0000-0000-0000E6330000}"/>
    <cellStyle name="SAPBEXformats 4 3 3 2 2 3" xfId="13825" xr:uid="{00000000-0005-0000-0000-0000E7330000}"/>
    <cellStyle name="SAPBEXformats 4 3 3 2 2 4" xfId="19111" xr:uid="{00000000-0005-0000-0000-0000E8330000}"/>
    <cellStyle name="SAPBEXformats 4 3 3 2 2 5" xfId="24422" xr:uid="{00000000-0005-0000-0000-0000E9330000}"/>
    <cellStyle name="SAPBEXformats 4 3 3 2 2 6" xfId="29621" xr:uid="{00000000-0005-0000-0000-0000EA330000}"/>
    <cellStyle name="SAPBEXformats 4 3 3 2 3" xfId="9386" xr:uid="{00000000-0005-0000-0000-0000EB330000}"/>
    <cellStyle name="SAPBEXformats 4 3 3 2 4" xfId="13824" xr:uid="{00000000-0005-0000-0000-0000EC330000}"/>
    <cellStyle name="SAPBEXformats 4 3 3 2 5" xfId="19110" xr:uid="{00000000-0005-0000-0000-0000ED330000}"/>
    <cellStyle name="SAPBEXformats 4 3 3 2 6" xfId="24421" xr:uid="{00000000-0005-0000-0000-0000EE330000}"/>
    <cellStyle name="SAPBEXformats 4 3 3 2 7" xfId="29620" xr:uid="{00000000-0005-0000-0000-0000EF330000}"/>
    <cellStyle name="SAPBEXformats 4 3 3 3" xfId="2595" xr:uid="{00000000-0005-0000-0000-0000F0330000}"/>
    <cellStyle name="SAPBEXformats 4 3 3 3 2" xfId="9384" xr:uid="{00000000-0005-0000-0000-0000F1330000}"/>
    <cellStyle name="SAPBEXformats 4 3 3 3 3" xfId="13826" xr:uid="{00000000-0005-0000-0000-0000F2330000}"/>
    <cellStyle name="SAPBEXformats 4 3 3 3 4" xfId="19112" xr:uid="{00000000-0005-0000-0000-0000F3330000}"/>
    <cellStyle name="SAPBEXformats 4 3 3 3 5" xfId="24423" xr:uid="{00000000-0005-0000-0000-0000F4330000}"/>
    <cellStyle name="SAPBEXformats 4 3 3 3 6" xfId="29622" xr:uid="{00000000-0005-0000-0000-0000F5330000}"/>
    <cellStyle name="SAPBEXformats 4 3 3 4" xfId="9387" xr:uid="{00000000-0005-0000-0000-0000F6330000}"/>
    <cellStyle name="SAPBEXformats 4 3 3 5" xfId="13823" xr:uid="{00000000-0005-0000-0000-0000F7330000}"/>
    <cellStyle name="SAPBEXformats 4 3 3 6" xfId="19109" xr:uid="{00000000-0005-0000-0000-0000F8330000}"/>
    <cellStyle name="SAPBEXformats 4 3 3 7" xfId="24420" xr:uid="{00000000-0005-0000-0000-0000F9330000}"/>
    <cellStyle name="SAPBEXformats 4 3 3 8" xfId="29619" xr:uid="{00000000-0005-0000-0000-0000FA330000}"/>
    <cellStyle name="SAPBEXformats 4 3 4" xfId="2596" xr:uid="{00000000-0005-0000-0000-0000FB330000}"/>
    <cellStyle name="SAPBEXformats 4 3 4 2" xfId="2597" xr:uid="{00000000-0005-0000-0000-0000FC330000}"/>
    <cellStyle name="SAPBEXformats 4 3 4 2 2" xfId="9382" xr:uid="{00000000-0005-0000-0000-0000FD330000}"/>
    <cellStyle name="SAPBEXformats 4 3 4 2 3" xfId="13828" xr:uid="{00000000-0005-0000-0000-0000FE330000}"/>
    <cellStyle name="SAPBEXformats 4 3 4 2 4" xfId="19114" xr:uid="{00000000-0005-0000-0000-0000FF330000}"/>
    <cellStyle name="SAPBEXformats 4 3 4 2 5" xfId="24425" xr:uid="{00000000-0005-0000-0000-000000340000}"/>
    <cellStyle name="SAPBEXformats 4 3 4 2 6" xfId="29624" xr:uid="{00000000-0005-0000-0000-000001340000}"/>
    <cellStyle name="SAPBEXformats 4 3 4 3" xfId="9383" xr:uid="{00000000-0005-0000-0000-000002340000}"/>
    <cellStyle name="SAPBEXformats 4 3 4 4" xfId="13827" xr:uid="{00000000-0005-0000-0000-000003340000}"/>
    <cellStyle name="SAPBEXformats 4 3 4 5" xfId="19113" xr:uid="{00000000-0005-0000-0000-000004340000}"/>
    <cellStyle name="SAPBEXformats 4 3 4 6" xfId="24424" xr:uid="{00000000-0005-0000-0000-000005340000}"/>
    <cellStyle name="SAPBEXformats 4 3 4 7" xfId="29623" xr:uid="{00000000-0005-0000-0000-000006340000}"/>
    <cellStyle name="SAPBEXformats 4 3 5" xfId="2598" xr:uid="{00000000-0005-0000-0000-000007340000}"/>
    <cellStyle name="SAPBEXformats 4 3 5 2" xfId="9381" xr:uid="{00000000-0005-0000-0000-000008340000}"/>
    <cellStyle name="SAPBEXformats 4 3 5 3" xfId="13829" xr:uid="{00000000-0005-0000-0000-000009340000}"/>
    <cellStyle name="SAPBEXformats 4 3 5 4" xfId="19115" xr:uid="{00000000-0005-0000-0000-00000A340000}"/>
    <cellStyle name="SAPBEXformats 4 3 5 5" xfId="24426" xr:uid="{00000000-0005-0000-0000-00000B340000}"/>
    <cellStyle name="SAPBEXformats 4 3 5 6" xfId="29625" xr:uid="{00000000-0005-0000-0000-00000C340000}"/>
    <cellStyle name="SAPBEXformats 4 3 6" xfId="9392" xr:uid="{00000000-0005-0000-0000-00000D340000}"/>
    <cellStyle name="SAPBEXformats 4 3 7" xfId="13818" xr:uid="{00000000-0005-0000-0000-00000E340000}"/>
    <cellStyle name="SAPBEXformats 4 3 8" xfId="19104" xr:uid="{00000000-0005-0000-0000-00000F340000}"/>
    <cellStyle name="SAPBEXformats 4 3 9" xfId="24415" xr:uid="{00000000-0005-0000-0000-000010340000}"/>
    <cellStyle name="SAPBEXformats 4 4" xfId="2599" xr:uid="{00000000-0005-0000-0000-000011340000}"/>
    <cellStyle name="SAPBEXformats 4 4 2" xfId="2600" xr:uid="{00000000-0005-0000-0000-000012340000}"/>
    <cellStyle name="SAPBEXformats 4 4 2 2" xfId="2601" xr:uid="{00000000-0005-0000-0000-000013340000}"/>
    <cellStyle name="SAPBEXformats 4 4 2 2 2" xfId="9378" xr:uid="{00000000-0005-0000-0000-000014340000}"/>
    <cellStyle name="SAPBEXformats 4 4 2 2 3" xfId="13832" xr:uid="{00000000-0005-0000-0000-000015340000}"/>
    <cellStyle name="SAPBEXformats 4 4 2 2 4" xfId="19118" xr:uid="{00000000-0005-0000-0000-000016340000}"/>
    <cellStyle name="SAPBEXformats 4 4 2 2 5" xfId="24429" xr:uid="{00000000-0005-0000-0000-000017340000}"/>
    <cellStyle name="SAPBEXformats 4 4 2 2 6" xfId="29628" xr:uid="{00000000-0005-0000-0000-000018340000}"/>
    <cellStyle name="SAPBEXformats 4 4 2 3" xfId="9379" xr:uid="{00000000-0005-0000-0000-000019340000}"/>
    <cellStyle name="SAPBEXformats 4 4 2 4" xfId="13831" xr:uid="{00000000-0005-0000-0000-00001A340000}"/>
    <cellStyle name="SAPBEXformats 4 4 2 5" xfId="19117" xr:uid="{00000000-0005-0000-0000-00001B340000}"/>
    <cellStyle name="SAPBEXformats 4 4 2 6" xfId="24428" xr:uid="{00000000-0005-0000-0000-00001C340000}"/>
    <cellStyle name="SAPBEXformats 4 4 2 7" xfId="29627" xr:uid="{00000000-0005-0000-0000-00001D340000}"/>
    <cellStyle name="SAPBEXformats 4 4 3" xfId="2602" xr:uid="{00000000-0005-0000-0000-00001E340000}"/>
    <cellStyle name="SAPBEXformats 4 4 3 2" xfId="9377" xr:uid="{00000000-0005-0000-0000-00001F340000}"/>
    <cellStyle name="SAPBEXformats 4 4 3 3" xfId="13833" xr:uid="{00000000-0005-0000-0000-000020340000}"/>
    <cellStyle name="SAPBEXformats 4 4 3 4" xfId="19119" xr:uid="{00000000-0005-0000-0000-000021340000}"/>
    <cellStyle name="SAPBEXformats 4 4 3 5" xfId="24430" xr:uid="{00000000-0005-0000-0000-000022340000}"/>
    <cellStyle name="SAPBEXformats 4 4 3 6" xfId="29629" xr:uid="{00000000-0005-0000-0000-000023340000}"/>
    <cellStyle name="SAPBEXformats 4 4 4" xfId="9380" xr:uid="{00000000-0005-0000-0000-000024340000}"/>
    <cellStyle name="SAPBEXformats 4 4 5" xfId="13830" xr:uid="{00000000-0005-0000-0000-000025340000}"/>
    <cellStyle name="SAPBEXformats 4 4 6" xfId="19116" xr:uid="{00000000-0005-0000-0000-000026340000}"/>
    <cellStyle name="SAPBEXformats 4 4 7" xfId="24427" xr:uid="{00000000-0005-0000-0000-000027340000}"/>
    <cellStyle name="SAPBEXformats 4 4 8" xfId="29626" xr:uid="{00000000-0005-0000-0000-000028340000}"/>
    <cellStyle name="SAPBEXformats 4 5" xfId="2603" xr:uid="{00000000-0005-0000-0000-000029340000}"/>
    <cellStyle name="SAPBEXformats 4 5 2" xfId="2604" xr:uid="{00000000-0005-0000-0000-00002A340000}"/>
    <cellStyle name="SAPBEXformats 4 5 2 2" xfId="9375" xr:uid="{00000000-0005-0000-0000-00002B340000}"/>
    <cellStyle name="SAPBEXformats 4 5 2 3" xfId="13835" xr:uid="{00000000-0005-0000-0000-00002C340000}"/>
    <cellStyle name="SAPBEXformats 4 5 2 4" xfId="19121" xr:uid="{00000000-0005-0000-0000-00002D340000}"/>
    <cellStyle name="SAPBEXformats 4 5 2 5" xfId="24432" xr:uid="{00000000-0005-0000-0000-00002E340000}"/>
    <cellStyle name="SAPBEXformats 4 5 2 6" xfId="29631" xr:uid="{00000000-0005-0000-0000-00002F340000}"/>
    <cellStyle name="SAPBEXformats 4 5 3" xfId="9376" xr:uid="{00000000-0005-0000-0000-000030340000}"/>
    <cellStyle name="SAPBEXformats 4 5 4" xfId="13834" xr:uid="{00000000-0005-0000-0000-000031340000}"/>
    <cellStyle name="SAPBEXformats 4 5 5" xfId="19120" xr:uid="{00000000-0005-0000-0000-000032340000}"/>
    <cellStyle name="SAPBEXformats 4 5 6" xfId="24431" xr:uid="{00000000-0005-0000-0000-000033340000}"/>
    <cellStyle name="SAPBEXformats 4 5 7" xfId="29630" xr:uid="{00000000-0005-0000-0000-000034340000}"/>
    <cellStyle name="SAPBEXformats 4 6" xfId="9410" xr:uid="{00000000-0005-0000-0000-000035340000}"/>
    <cellStyle name="SAPBEXformats 4 7" xfId="13800" xr:uid="{00000000-0005-0000-0000-000036340000}"/>
    <cellStyle name="SAPBEXformats 4 8" xfId="19086" xr:uid="{00000000-0005-0000-0000-000037340000}"/>
    <cellStyle name="SAPBEXformats 4 9" xfId="24397" xr:uid="{00000000-0005-0000-0000-000038340000}"/>
    <cellStyle name="SAPBEXformats 5" xfId="2605" xr:uid="{00000000-0005-0000-0000-000039340000}"/>
    <cellStyle name="SAPBEXformats 5 2" xfId="2606" xr:uid="{00000000-0005-0000-0000-00003A340000}"/>
    <cellStyle name="SAPBEXformats 5 2 10" xfId="29633" xr:uid="{00000000-0005-0000-0000-00003B340000}"/>
    <cellStyle name="SAPBEXformats 5 2 2" xfId="2607" xr:uid="{00000000-0005-0000-0000-00003C340000}"/>
    <cellStyle name="SAPBEXformats 5 2 2 2" xfId="2608" xr:uid="{00000000-0005-0000-0000-00003D340000}"/>
    <cellStyle name="SAPBEXformats 5 2 2 2 2" xfId="2609" xr:uid="{00000000-0005-0000-0000-00003E340000}"/>
    <cellStyle name="SAPBEXformats 5 2 2 2 2 2" xfId="9370" xr:uid="{00000000-0005-0000-0000-00003F340000}"/>
    <cellStyle name="SAPBEXformats 5 2 2 2 2 3" xfId="13840" xr:uid="{00000000-0005-0000-0000-000040340000}"/>
    <cellStyle name="SAPBEXformats 5 2 2 2 2 4" xfId="19126" xr:uid="{00000000-0005-0000-0000-000041340000}"/>
    <cellStyle name="SAPBEXformats 5 2 2 2 2 5" xfId="24437" xr:uid="{00000000-0005-0000-0000-000042340000}"/>
    <cellStyle name="SAPBEXformats 5 2 2 2 2 6" xfId="29636" xr:uid="{00000000-0005-0000-0000-000043340000}"/>
    <cellStyle name="SAPBEXformats 5 2 2 2 3" xfId="9371" xr:uid="{00000000-0005-0000-0000-000044340000}"/>
    <cellStyle name="SAPBEXformats 5 2 2 2 4" xfId="13839" xr:uid="{00000000-0005-0000-0000-000045340000}"/>
    <cellStyle name="SAPBEXformats 5 2 2 2 5" xfId="19125" xr:uid="{00000000-0005-0000-0000-000046340000}"/>
    <cellStyle name="SAPBEXformats 5 2 2 2 6" xfId="24436" xr:uid="{00000000-0005-0000-0000-000047340000}"/>
    <cellStyle name="SAPBEXformats 5 2 2 2 7" xfId="29635" xr:uid="{00000000-0005-0000-0000-000048340000}"/>
    <cellStyle name="SAPBEXformats 5 2 2 3" xfId="2610" xr:uid="{00000000-0005-0000-0000-000049340000}"/>
    <cellStyle name="SAPBEXformats 5 2 2 3 2" xfId="9369" xr:uid="{00000000-0005-0000-0000-00004A340000}"/>
    <cellStyle name="SAPBEXformats 5 2 2 3 3" xfId="13841" xr:uid="{00000000-0005-0000-0000-00004B340000}"/>
    <cellStyle name="SAPBEXformats 5 2 2 3 4" xfId="19127" xr:uid="{00000000-0005-0000-0000-00004C340000}"/>
    <cellStyle name="SAPBEXformats 5 2 2 3 5" xfId="24438" xr:uid="{00000000-0005-0000-0000-00004D340000}"/>
    <cellStyle name="SAPBEXformats 5 2 2 3 6" xfId="29637" xr:uid="{00000000-0005-0000-0000-00004E340000}"/>
    <cellStyle name="SAPBEXformats 5 2 2 4" xfId="9372" xr:uid="{00000000-0005-0000-0000-00004F340000}"/>
    <cellStyle name="SAPBEXformats 5 2 2 5" xfId="13838" xr:uid="{00000000-0005-0000-0000-000050340000}"/>
    <cellStyle name="SAPBEXformats 5 2 2 6" xfId="19124" xr:uid="{00000000-0005-0000-0000-000051340000}"/>
    <cellStyle name="SAPBEXformats 5 2 2 7" xfId="24435" xr:uid="{00000000-0005-0000-0000-000052340000}"/>
    <cellStyle name="SAPBEXformats 5 2 2 8" xfId="29634" xr:uid="{00000000-0005-0000-0000-000053340000}"/>
    <cellStyle name="SAPBEXformats 5 2 3" xfId="2611" xr:uid="{00000000-0005-0000-0000-000054340000}"/>
    <cellStyle name="SAPBEXformats 5 2 3 2" xfId="2612" xr:uid="{00000000-0005-0000-0000-000055340000}"/>
    <cellStyle name="SAPBEXformats 5 2 3 2 2" xfId="9367" xr:uid="{00000000-0005-0000-0000-000056340000}"/>
    <cellStyle name="SAPBEXformats 5 2 3 2 3" xfId="13843" xr:uid="{00000000-0005-0000-0000-000057340000}"/>
    <cellStyle name="SAPBEXformats 5 2 3 2 4" xfId="19129" xr:uid="{00000000-0005-0000-0000-000058340000}"/>
    <cellStyle name="SAPBEXformats 5 2 3 2 5" xfId="24440" xr:uid="{00000000-0005-0000-0000-000059340000}"/>
    <cellStyle name="SAPBEXformats 5 2 3 2 6" xfId="29639" xr:uid="{00000000-0005-0000-0000-00005A340000}"/>
    <cellStyle name="SAPBEXformats 5 2 3 3" xfId="9368" xr:uid="{00000000-0005-0000-0000-00005B340000}"/>
    <cellStyle name="SAPBEXformats 5 2 3 4" xfId="13842" xr:uid="{00000000-0005-0000-0000-00005C340000}"/>
    <cellStyle name="SAPBEXformats 5 2 3 5" xfId="19128" xr:uid="{00000000-0005-0000-0000-00005D340000}"/>
    <cellStyle name="SAPBEXformats 5 2 3 6" xfId="24439" xr:uid="{00000000-0005-0000-0000-00005E340000}"/>
    <cellStyle name="SAPBEXformats 5 2 3 7" xfId="29638" xr:uid="{00000000-0005-0000-0000-00005F340000}"/>
    <cellStyle name="SAPBEXformats 5 2 4" xfId="2613" xr:uid="{00000000-0005-0000-0000-000060340000}"/>
    <cellStyle name="SAPBEXformats 5 2 4 2" xfId="2614" xr:uid="{00000000-0005-0000-0000-000061340000}"/>
    <cellStyle name="SAPBEXformats 5 2 4 2 2" xfId="9365" xr:uid="{00000000-0005-0000-0000-000062340000}"/>
    <cellStyle name="SAPBEXformats 5 2 4 2 3" xfId="13845" xr:uid="{00000000-0005-0000-0000-000063340000}"/>
    <cellStyle name="SAPBEXformats 5 2 4 2 4" xfId="19131" xr:uid="{00000000-0005-0000-0000-000064340000}"/>
    <cellStyle name="SAPBEXformats 5 2 4 2 5" xfId="24442" xr:uid="{00000000-0005-0000-0000-000065340000}"/>
    <cellStyle name="SAPBEXformats 5 2 4 2 6" xfId="29641" xr:uid="{00000000-0005-0000-0000-000066340000}"/>
    <cellStyle name="SAPBEXformats 5 2 4 3" xfId="9366" xr:uid="{00000000-0005-0000-0000-000067340000}"/>
    <cellStyle name="SAPBEXformats 5 2 4 4" xfId="13844" xr:uid="{00000000-0005-0000-0000-000068340000}"/>
    <cellStyle name="SAPBEXformats 5 2 4 5" xfId="19130" xr:uid="{00000000-0005-0000-0000-000069340000}"/>
    <cellStyle name="SAPBEXformats 5 2 4 6" xfId="24441" xr:uid="{00000000-0005-0000-0000-00006A340000}"/>
    <cellStyle name="SAPBEXformats 5 2 4 7" xfId="29640" xr:uid="{00000000-0005-0000-0000-00006B340000}"/>
    <cellStyle name="SAPBEXformats 5 2 5" xfId="2615" xr:uid="{00000000-0005-0000-0000-00006C340000}"/>
    <cellStyle name="SAPBEXformats 5 2 5 2" xfId="9364" xr:uid="{00000000-0005-0000-0000-00006D340000}"/>
    <cellStyle name="SAPBEXformats 5 2 5 3" xfId="13846" xr:uid="{00000000-0005-0000-0000-00006E340000}"/>
    <cellStyle name="SAPBEXformats 5 2 5 4" xfId="19132" xr:uid="{00000000-0005-0000-0000-00006F340000}"/>
    <cellStyle name="SAPBEXformats 5 2 5 5" xfId="24443" xr:uid="{00000000-0005-0000-0000-000070340000}"/>
    <cellStyle name="SAPBEXformats 5 2 5 6" xfId="29642" xr:uid="{00000000-0005-0000-0000-000071340000}"/>
    <cellStyle name="SAPBEXformats 5 2 6" xfId="9373" xr:uid="{00000000-0005-0000-0000-000072340000}"/>
    <cellStyle name="SAPBEXformats 5 2 7" xfId="13837" xr:uid="{00000000-0005-0000-0000-000073340000}"/>
    <cellStyle name="SAPBEXformats 5 2 8" xfId="19123" xr:uid="{00000000-0005-0000-0000-000074340000}"/>
    <cellStyle name="SAPBEXformats 5 2 9" xfId="24434" xr:uid="{00000000-0005-0000-0000-000075340000}"/>
    <cellStyle name="SAPBEXformats 5 3" xfId="2616" xr:uid="{00000000-0005-0000-0000-000076340000}"/>
    <cellStyle name="SAPBEXformats 5 3 2" xfId="2617" xr:uid="{00000000-0005-0000-0000-000077340000}"/>
    <cellStyle name="SAPBEXformats 5 3 2 2" xfId="2618" xr:uid="{00000000-0005-0000-0000-000078340000}"/>
    <cellStyle name="SAPBEXformats 5 3 2 2 2" xfId="9361" xr:uid="{00000000-0005-0000-0000-000079340000}"/>
    <cellStyle name="SAPBEXformats 5 3 2 2 3" xfId="13849" xr:uid="{00000000-0005-0000-0000-00007A340000}"/>
    <cellStyle name="SAPBEXformats 5 3 2 2 4" xfId="19135" xr:uid="{00000000-0005-0000-0000-00007B340000}"/>
    <cellStyle name="SAPBEXformats 5 3 2 2 5" xfId="24446" xr:uid="{00000000-0005-0000-0000-00007C340000}"/>
    <cellStyle name="SAPBEXformats 5 3 2 2 6" xfId="29645" xr:uid="{00000000-0005-0000-0000-00007D340000}"/>
    <cellStyle name="SAPBEXformats 5 3 2 3" xfId="9362" xr:uid="{00000000-0005-0000-0000-00007E340000}"/>
    <cellStyle name="SAPBEXformats 5 3 2 4" xfId="13848" xr:uid="{00000000-0005-0000-0000-00007F340000}"/>
    <cellStyle name="SAPBEXformats 5 3 2 5" xfId="19134" xr:uid="{00000000-0005-0000-0000-000080340000}"/>
    <cellStyle name="SAPBEXformats 5 3 2 6" xfId="24445" xr:uid="{00000000-0005-0000-0000-000081340000}"/>
    <cellStyle name="SAPBEXformats 5 3 2 7" xfId="29644" xr:uid="{00000000-0005-0000-0000-000082340000}"/>
    <cellStyle name="SAPBEXformats 5 3 3" xfId="2619" xr:uid="{00000000-0005-0000-0000-000083340000}"/>
    <cellStyle name="SAPBEXformats 5 3 3 2" xfId="9360" xr:uid="{00000000-0005-0000-0000-000084340000}"/>
    <cellStyle name="SAPBEXformats 5 3 3 3" xfId="13850" xr:uid="{00000000-0005-0000-0000-000085340000}"/>
    <cellStyle name="SAPBEXformats 5 3 3 4" xfId="19136" xr:uid="{00000000-0005-0000-0000-000086340000}"/>
    <cellStyle name="SAPBEXformats 5 3 3 5" xfId="24447" xr:uid="{00000000-0005-0000-0000-000087340000}"/>
    <cellStyle name="SAPBEXformats 5 3 3 6" xfId="29646" xr:uid="{00000000-0005-0000-0000-000088340000}"/>
    <cellStyle name="SAPBEXformats 5 3 4" xfId="9363" xr:uid="{00000000-0005-0000-0000-000089340000}"/>
    <cellStyle name="SAPBEXformats 5 3 5" xfId="13847" xr:uid="{00000000-0005-0000-0000-00008A340000}"/>
    <cellStyle name="SAPBEXformats 5 3 6" xfId="19133" xr:uid="{00000000-0005-0000-0000-00008B340000}"/>
    <cellStyle name="SAPBEXformats 5 3 7" xfId="24444" xr:uid="{00000000-0005-0000-0000-00008C340000}"/>
    <cellStyle name="SAPBEXformats 5 3 8" xfId="29643" xr:uid="{00000000-0005-0000-0000-00008D340000}"/>
    <cellStyle name="SAPBEXformats 5 4" xfId="9374" xr:uid="{00000000-0005-0000-0000-00008E340000}"/>
    <cellStyle name="SAPBEXformats 5 5" xfId="13836" xr:uid="{00000000-0005-0000-0000-00008F340000}"/>
    <cellStyle name="SAPBEXformats 5 6" xfId="19122" xr:uid="{00000000-0005-0000-0000-000090340000}"/>
    <cellStyle name="SAPBEXformats 5 7" xfId="24433" xr:uid="{00000000-0005-0000-0000-000091340000}"/>
    <cellStyle name="SAPBEXformats 5 8" xfId="29632" xr:uid="{00000000-0005-0000-0000-000092340000}"/>
    <cellStyle name="SAPBEXformats 6" xfId="2620" xr:uid="{00000000-0005-0000-0000-000093340000}"/>
    <cellStyle name="SAPBEXformats 6 10" xfId="29647" xr:uid="{00000000-0005-0000-0000-000094340000}"/>
    <cellStyle name="SAPBEXformats 6 2" xfId="2621" xr:uid="{00000000-0005-0000-0000-000095340000}"/>
    <cellStyle name="SAPBEXformats 6 2 10" xfId="29648" xr:uid="{00000000-0005-0000-0000-000096340000}"/>
    <cellStyle name="SAPBEXformats 6 2 2" xfId="2622" xr:uid="{00000000-0005-0000-0000-000097340000}"/>
    <cellStyle name="SAPBEXformats 6 2 2 2" xfId="2623" xr:uid="{00000000-0005-0000-0000-000098340000}"/>
    <cellStyle name="SAPBEXformats 6 2 2 2 2" xfId="2624" xr:uid="{00000000-0005-0000-0000-000099340000}"/>
    <cellStyle name="SAPBEXformats 6 2 2 2 2 2" xfId="9355" xr:uid="{00000000-0005-0000-0000-00009A340000}"/>
    <cellStyle name="SAPBEXformats 6 2 2 2 2 3" xfId="13855" xr:uid="{00000000-0005-0000-0000-00009B340000}"/>
    <cellStyle name="SAPBEXformats 6 2 2 2 2 4" xfId="19141" xr:uid="{00000000-0005-0000-0000-00009C340000}"/>
    <cellStyle name="SAPBEXformats 6 2 2 2 2 5" xfId="24452" xr:uid="{00000000-0005-0000-0000-00009D340000}"/>
    <cellStyle name="SAPBEXformats 6 2 2 2 2 6" xfId="29651" xr:uid="{00000000-0005-0000-0000-00009E340000}"/>
    <cellStyle name="SAPBEXformats 6 2 2 2 3" xfId="9356" xr:uid="{00000000-0005-0000-0000-00009F340000}"/>
    <cellStyle name="SAPBEXformats 6 2 2 2 4" xfId="13854" xr:uid="{00000000-0005-0000-0000-0000A0340000}"/>
    <cellStyle name="SAPBEXformats 6 2 2 2 5" xfId="19140" xr:uid="{00000000-0005-0000-0000-0000A1340000}"/>
    <cellStyle name="SAPBEXformats 6 2 2 2 6" xfId="24451" xr:uid="{00000000-0005-0000-0000-0000A2340000}"/>
    <cellStyle name="SAPBEXformats 6 2 2 2 7" xfId="29650" xr:uid="{00000000-0005-0000-0000-0000A3340000}"/>
    <cellStyle name="SAPBEXformats 6 2 2 3" xfId="2625" xr:uid="{00000000-0005-0000-0000-0000A4340000}"/>
    <cellStyle name="SAPBEXformats 6 2 2 3 2" xfId="9354" xr:uid="{00000000-0005-0000-0000-0000A5340000}"/>
    <cellStyle name="SAPBEXformats 6 2 2 3 3" xfId="13856" xr:uid="{00000000-0005-0000-0000-0000A6340000}"/>
    <cellStyle name="SAPBEXformats 6 2 2 3 4" xfId="19142" xr:uid="{00000000-0005-0000-0000-0000A7340000}"/>
    <cellStyle name="SAPBEXformats 6 2 2 3 5" xfId="24453" xr:uid="{00000000-0005-0000-0000-0000A8340000}"/>
    <cellStyle name="SAPBEXformats 6 2 2 3 6" xfId="29652" xr:uid="{00000000-0005-0000-0000-0000A9340000}"/>
    <cellStyle name="SAPBEXformats 6 2 2 4" xfId="9357" xr:uid="{00000000-0005-0000-0000-0000AA340000}"/>
    <cellStyle name="SAPBEXformats 6 2 2 5" xfId="13853" xr:uid="{00000000-0005-0000-0000-0000AB340000}"/>
    <cellStyle name="SAPBEXformats 6 2 2 6" xfId="19139" xr:uid="{00000000-0005-0000-0000-0000AC340000}"/>
    <cellStyle name="SAPBEXformats 6 2 2 7" xfId="24450" xr:uid="{00000000-0005-0000-0000-0000AD340000}"/>
    <cellStyle name="SAPBEXformats 6 2 2 8" xfId="29649" xr:uid="{00000000-0005-0000-0000-0000AE340000}"/>
    <cellStyle name="SAPBEXformats 6 2 3" xfId="2626" xr:uid="{00000000-0005-0000-0000-0000AF340000}"/>
    <cellStyle name="SAPBEXformats 6 2 3 2" xfId="2627" xr:uid="{00000000-0005-0000-0000-0000B0340000}"/>
    <cellStyle name="SAPBEXformats 6 2 3 2 2" xfId="2628" xr:uid="{00000000-0005-0000-0000-0000B1340000}"/>
    <cellStyle name="SAPBEXformats 6 2 3 2 2 2" xfId="9351" xr:uid="{00000000-0005-0000-0000-0000B2340000}"/>
    <cellStyle name="SAPBEXformats 6 2 3 2 2 3" xfId="13859" xr:uid="{00000000-0005-0000-0000-0000B3340000}"/>
    <cellStyle name="SAPBEXformats 6 2 3 2 2 4" xfId="19145" xr:uid="{00000000-0005-0000-0000-0000B4340000}"/>
    <cellStyle name="SAPBEXformats 6 2 3 2 2 5" xfId="24456" xr:uid="{00000000-0005-0000-0000-0000B5340000}"/>
    <cellStyle name="SAPBEXformats 6 2 3 2 2 6" xfId="29655" xr:uid="{00000000-0005-0000-0000-0000B6340000}"/>
    <cellStyle name="SAPBEXformats 6 2 3 2 3" xfId="9352" xr:uid="{00000000-0005-0000-0000-0000B7340000}"/>
    <cellStyle name="SAPBEXformats 6 2 3 2 4" xfId="13858" xr:uid="{00000000-0005-0000-0000-0000B8340000}"/>
    <cellStyle name="SAPBEXformats 6 2 3 2 5" xfId="19144" xr:uid="{00000000-0005-0000-0000-0000B9340000}"/>
    <cellStyle name="SAPBEXformats 6 2 3 2 6" xfId="24455" xr:uid="{00000000-0005-0000-0000-0000BA340000}"/>
    <cellStyle name="SAPBEXformats 6 2 3 2 7" xfId="29654" xr:uid="{00000000-0005-0000-0000-0000BB340000}"/>
    <cellStyle name="SAPBEXformats 6 2 3 3" xfId="2629" xr:uid="{00000000-0005-0000-0000-0000BC340000}"/>
    <cellStyle name="SAPBEXformats 6 2 3 3 2" xfId="9350" xr:uid="{00000000-0005-0000-0000-0000BD340000}"/>
    <cellStyle name="SAPBEXformats 6 2 3 3 3" xfId="13860" xr:uid="{00000000-0005-0000-0000-0000BE340000}"/>
    <cellStyle name="SAPBEXformats 6 2 3 3 4" xfId="19146" xr:uid="{00000000-0005-0000-0000-0000BF340000}"/>
    <cellStyle name="SAPBEXformats 6 2 3 3 5" xfId="24457" xr:uid="{00000000-0005-0000-0000-0000C0340000}"/>
    <cellStyle name="SAPBEXformats 6 2 3 3 6" xfId="29656" xr:uid="{00000000-0005-0000-0000-0000C1340000}"/>
    <cellStyle name="SAPBEXformats 6 2 3 4" xfId="9353" xr:uid="{00000000-0005-0000-0000-0000C2340000}"/>
    <cellStyle name="SAPBEXformats 6 2 3 5" xfId="13857" xr:uid="{00000000-0005-0000-0000-0000C3340000}"/>
    <cellStyle name="SAPBEXformats 6 2 3 6" xfId="19143" xr:uid="{00000000-0005-0000-0000-0000C4340000}"/>
    <cellStyle name="SAPBEXformats 6 2 3 7" xfId="24454" xr:uid="{00000000-0005-0000-0000-0000C5340000}"/>
    <cellStyle name="SAPBEXformats 6 2 3 8" xfId="29653" xr:uid="{00000000-0005-0000-0000-0000C6340000}"/>
    <cellStyle name="SAPBEXformats 6 2 4" xfId="2630" xr:uid="{00000000-0005-0000-0000-0000C7340000}"/>
    <cellStyle name="SAPBEXformats 6 2 4 2" xfId="2631" xr:uid="{00000000-0005-0000-0000-0000C8340000}"/>
    <cellStyle name="SAPBEXformats 6 2 4 2 2" xfId="9348" xr:uid="{00000000-0005-0000-0000-0000C9340000}"/>
    <cellStyle name="SAPBEXformats 6 2 4 2 3" xfId="13862" xr:uid="{00000000-0005-0000-0000-0000CA340000}"/>
    <cellStyle name="SAPBEXformats 6 2 4 2 4" xfId="19148" xr:uid="{00000000-0005-0000-0000-0000CB340000}"/>
    <cellStyle name="SAPBEXformats 6 2 4 2 5" xfId="24459" xr:uid="{00000000-0005-0000-0000-0000CC340000}"/>
    <cellStyle name="SAPBEXformats 6 2 4 2 6" xfId="29658" xr:uid="{00000000-0005-0000-0000-0000CD340000}"/>
    <cellStyle name="SAPBEXformats 6 2 4 3" xfId="9349" xr:uid="{00000000-0005-0000-0000-0000CE340000}"/>
    <cellStyle name="SAPBEXformats 6 2 4 4" xfId="13861" xr:uid="{00000000-0005-0000-0000-0000CF340000}"/>
    <cellStyle name="SAPBEXformats 6 2 4 5" xfId="19147" xr:uid="{00000000-0005-0000-0000-0000D0340000}"/>
    <cellStyle name="SAPBEXformats 6 2 4 6" xfId="24458" xr:uid="{00000000-0005-0000-0000-0000D1340000}"/>
    <cellStyle name="SAPBEXformats 6 2 4 7" xfId="29657" xr:uid="{00000000-0005-0000-0000-0000D2340000}"/>
    <cellStyle name="SAPBEXformats 6 2 5" xfId="2632" xr:uid="{00000000-0005-0000-0000-0000D3340000}"/>
    <cellStyle name="SAPBEXformats 6 2 5 2" xfId="9347" xr:uid="{00000000-0005-0000-0000-0000D4340000}"/>
    <cellStyle name="SAPBEXformats 6 2 5 3" xfId="13863" xr:uid="{00000000-0005-0000-0000-0000D5340000}"/>
    <cellStyle name="SAPBEXformats 6 2 5 4" xfId="19149" xr:uid="{00000000-0005-0000-0000-0000D6340000}"/>
    <cellStyle name="SAPBEXformats 6 2 5 5" xfId="24460" xr:uid="{00000000-0005-0000-0000-0000D7340000}"/>
    <cellStyle name="SAPBEXformats 6 2 5 6" xfId="29659" xr:uid="{00000000-0005-0000-0000-0000D8340000}"/>
    <cellStyle name="SAPBEXformats 6 2 6" xfId="9358" xr:uid="{00000000-0005-0000-0000-0000D9340000}"/>
    <cellStyle name="SAPBEXformats 6 2 7" xfId="13852" xr:uid="{00000000-0005-0000-0000-0000DA340000}"/>
    <cellStyle name="SAPBEXformats 6 2 8" xfId="19138" xr:uid="{00000000-0005-0000-0000-0000DB340000}"/>
    <cellStyle name="SAPBEXformats 6 2 9" xfId="24449" xr:uid="{00000000-0005-0000-0000-0000DC340000}"/>
    <cellStyle name="SAPBEXformats 6 3" xfId="2633" xr:uid="{00000000-0005-0000-0000-0000DD340000}"/>
    <cellStyle name="SAPBEXformats 6 3 2" xfId="2634" xr:uid="{00000000-0005-0000-0000-0000DE340000}"/>
    <cellStyle name="SAPBEXformats 6 3 2 2" xfId="2635" xr:uid="{00000000-0005-0000-0000-0000DF340000}"/>
    <cellStyle name="SAPBEXformats 6 3 2 2 2" xfId="9344" xr:uid="{00000000-0005-0000-0000-0000E0340000}"/>
    <cellStyle name="SAPBEXformats 6 3 2 2 3" xfId="13866" xr:uid="{00000000-0005-0000-0000-0000E1340000}"/>
    <cellStyle name="SAPBEXformats 6 3 2 2 4" xfId="19152" xr:uid="{00000000-0005-0000-0000-0000E2340000}"/>
    <cellStyle name="SAPBEXformats 6 3 2 2 5" xfId="24463" xr:uid="{00000000-0005-0000-0000-0000E3340000}"/>
    <cellStyle name="SAPBEXformats 6 3 2 2 6" xfId="29662" xr:uid="{00000000-0005-0000-0000-0000E4340000}"/>
    <cellStyle name="SAPBEXformats 6 3 2 3" xfId="9345" xr:uid="{00000000-0005-0000-0000-0000E5340000}"/>
    <cellStyle name="SAPBEXformats 6 3 2 4" xfId="13865" xr:uid="{00000000-0005-0000-0000-0000E6340000}"/>
    <cellStyle name="SAPBEXformats 6 3 2 5" xfId="19151" xr:uid="{00000000-0005-0000-0000-0000E7340000}"/>
    <cellStyle name="SAPBEXformats 6 3 2 6" xfId="24462" xr:uid="{00000000-0005-0000-0000-0000E8340000}"/>
    <cellStyle name="SAPBEXformats 6 3 2 7" xfId="29661" xr:uid="{00000000-0005-0000-0000-0000E9340000}"/>
    <cellStyle name="SAPBEXformats 6 3 3" xfId="2636" xr:uid="{00000000-0005-0000-0000-0000EA340000}"/>
    <cellStyle name="SAPBEXformats 6 3 3 2" xfId="9343" xr:uid="{00000000-0005-0000-0000-0000EB340000}"/>
    <cellStyle name="SAPBEXformats 6 3 3 3" xfId="13867" xr:uid="{00000000-0005-0000-0000-0000EC340000}"/>
    <cellStyle name="SAPBEXformats 6 3 3 4" xfId="19153" xr:uid="{00000000-0005-0000-0000-0000ED340000}"/>
    <cellStyle name="SAPBEXformats 6 3 3 5" xfId="24464" xr:uid="{00000000-0005-0000-0000-0000EE340000}"/>
    <cellStyle name="SAPBEXformats 6 3 3 6" xfId="29663" xr:uid="{00000000-0005-0000-0000-0000EF340000}"/>
    <cellStyle name="SAPBEXformats 6 3 4" xfId="9346" xr:uid="{00000000-0005-0000-0000-0000F0340000}"/>
    <cellStyle name="SAPBEXformats 6 3 5" xfId="13864" xr:uid="{00000000-0005-0000-0000-0000F1340000}"/>
    <cellStyle name="SAPBEXformats 6 3 6" xfId="19150" xr:uid="{00000000-0005-0000-0000-0000F2340000}"/>
    <cellStyle name="SAPBEXformats 6 3 7" xfId="24461" xr:uid="{00000000-0005-0000-0000-0000F3340000}"/>
    <cellStyle name="SAPBEXformats 6 3 8" xfId="29660" xr:uid="{00000000-0005-0000-0000-0000F4340000}"/>
    <cellStyle name="SAPBEXformats 6 4" xfId="2637" xr:uid="{00000000-0005-0000-0000-0000F5340000}"/>
    <cellStyle name="SAPBEXformats 6 4 2" xfId="2638" xr:uid="{00000000-0005-0000-0000-0000F6340000}"/>
    <cellStyle name="SAPBEXformats 6 4 2 2" xfId="2639" xr:uid="{00000000-0005-0000-0000-0000F7340000}"/>
    <cellStyle name="SAPBEXformats 6 4 2 2 2" xfId="9340" xr:uid="{00000000-0005-0000-0000-0000F8340000}"/>
    <cellStyle name="SAPBEXformats 6 4 2 2 3" xfId="13870" xr:uid="{00000000-0005-0000-0000-0000F9340000}"/>
    <cellStyle name="SAPBEXformats 6 4 2 2 4" xfId="19156" xr:uid="{00000000-0005-0000-0000-0000FA340000}"/>
    <cellStyle name="SAPBEXformats 6 4 2 2 5" xfId="24467" xr:uid="{00000000-0005-0000-0000-0000FB340000}"/>
    <cellStyle name="SAPBEXformats 6 4 2 2 6" xfId="29666" xr:uid="{00000000-0005-0000-0000-0000FC340000}"/>
    <cellStyle name="SAPBEXformats 6 4 2 3" xfId="9341" xr:uid="{00000000-0005-0000-0000-0000FD340000}"/>
    <cellStyle name="SAPBEXformats 6 4 2 4" xfId="13869" xr:uid="{00000000-0005-0000-0000-0000FE340000}"/>
    <cellStyle name="SAPBEXformats 6 4 2 5" xfId="19155" xr:uid="{00000000-0005-0000-0000-0000FF340000}"/>
    <cellStyle name="SAPBEXformats 6 4 2 6" xfId="24466" xr:uid="{00000000-0005-0000-0000-000000350000}"/>
    <cellStyle name="SAPBEXformats 6 4 2 7" xfId="29665" xr:uid="{00000000-0005-0000-0000-000001350000}"/>
    <cellStyle name="SAPBEXformats 6 4 3" xfId="2640" xr:uid="{00000000-0005-0000-0000-000002350000}"/>
    <cellStyle name="SAPBEXformats 6 4 3 2" xfId="9339" xr:uid="{00000000-0005-0000-0000-000003350000}"/>
    <cellStyle name="SAPBEXformats 6 4 3 3" xfId="13871" xr:uid="{00000000-0005-0000-0000-000004350000}"/>
    <cellStyle name="SAPBEXformats 6 4 3 4" xfId="19157" xr:uid="{00000000-0005-0000-0000-000005350000}"/>
    <cellStyle name="SAPBEXformats 6 4 3 5" xfId="24468" xr:uid="{00000000-0005-0000-0000-000006350000}"/>
    <cellStyle name="SAPBEXformats 6 4 3 6" xfId="29667" xr:uid="{00000000-0005-0000-0000-000007350000}"/>
    <cellStyle name="SAPBEXformats 6 4 4" xfId="9342" xr:uid="{00000000-0005-0000-0000-000008350000}"/>
    <cellStyle name="SAPBEXformats 6 4 5" xfId="13868" xr:uid="{00000000-0005-0000-0000-000009350000}"/>
    <cellStyle name="SAPBEXformats 6 4 6" xfId="19154" xr:uid="{00000000-0005-0000-0000-00000A350000}"/>
    <cellStyle name="SAPBEXformats 6 4 7" xfId="24465" xr:uid="{00000000-0005-0000-0000-00000B350000}"/>
    <cellStyle name="SAPBEXformats 6 4 8" xfId="29664" xr:uid="{00000000-0005-0000-0000-00000C350000}"/>
    <cellStyle name="SAPBEXformats 6 5" xfId="2641" xr:uid="{00000000-0005-0000-0000-00000D350000}"/>
    <cellStyle name="SAPBEXformats 6 5 2" xfId="9338" xr:uid="{00000000-0005-0000-0000-00000E350000}"/>
    <cellStyle name="SAPBEXformats 6 5 3" xfId="13872" xr:uid="{00000000-0005-0000-0000-00000F350000}"/>
    <cellStyle name="SAPBEXformats 6 5 4" xfId="19158" xr:uid="{00000000-0005-0000-0000-000010350000}"/>
    <cellStyle name="SAPBEXformats 6 5 5" xfId="24469" xr:uid="{00000000-0005-0000-0000-000011350000}"/>
    <cellStyle name="SAPBEXformats 6 5 6" xfId="29668" xr:uid="{00000000-0005-0000-0000-000012350000}"/>
    <cellStyle name="SAPBEXformats 6 6" xfId="9359" xr:uid="{00000000-0005-0000-0000-000013350000}"/>
    <cellStyle name="SAPBEXformats 6 7" xfId="13851" xr:uid="{00000000-0005-0000-0000-000014350000}"/>
    <cellStyle name="SAPBEXformats 6 8" xfId="19137" xr:uid="{00000000-0005-0000-0000-000015350000}"/>
    <cellStyle name="SAPBEXformats 6 9" xfId="24448" xr:uid="{00000000-0005-0000-0000-000016350000}"/>
    <cellStyle name="SAPBEXformats 7" xfId="2642" xr:uid="{00000000-0005-0000-0000-000017350000}"/>
    <cellStyle name="SAPBEXformats 7 10" xfId="29669" xr:uid="{00000000-0005-0000-0000-000018350000}"/>
    <cellStyle name="SAPBEXformats 7 2" xfId="2643" xr:uid="{00000000-0005-0000-0000-000019350000}"/>
    <cellStyle name="SAPBEXformats 7 2 2" xfId="2644" xr:uid="{00000000-0005-0000-0000-00001A350000}"/>
    <cellStyle name="SAPBEXformats 7 2 2 2" xfId="2645" xr:uid="{00000000-0005-0000-0000-00001B350000}"/>
    <cellStyle name="SAPBEXformats 7 2 2 2 2" xfId="9334" xr:uid="{00000000-0005-0000-0000-00001C350000}"/>
    <cellStyle name="SAPBEXformats 7 2 2 2 3" xfId="13876" xr:uid="{00000000-0005-0000-0000-00001D350000}"/>
    <cellStyle name="SAPBEXformats 7 2 2 2 4" xfId="19162" xr:uid="{00000000-0005-0000-0000-00001E350000}"/>
    <cellStyle name="SAPBEXformats 7 2 2 2 5" xfId="24473" xr:uid="{00000000-0005-0000-0000-00001F350000}"/>
    <cellStyle name="SAPBEXformats 7 2 2 2 6" xfId="29672" xr:uid="{00000000-0005-0000-0000-000020350000}"/>
    <cellStyle name="SAPBEXformats 7 2 2 3" xfId="9335" xr:uid="{00000000-0005-0000-0000-000021350000}"/>
    <cellStyle name="SAPBEXformats 7 2 2 4" xfId="13875" xr:uid="{00000000-0005-0000-0000-000022350000}"/>
    <cellStyle name="SAPBEXformats 7 2 2 5" xfId="19161" xr:uid="{00000000-0005-0000-0000-000023350000}"/>
    <cellStyle name="SAPBEXformats 7 2 2 6" xfId="24472" xr:uid="{00000000-0005-0000-0000-000024350000}"/>
    <cellStyle name="SAPBEXformats 7 2 2 7" xfId="29671" xr:uid="{00000000-0005-0000-0000-000025350000}"/>
    <cellStyle name="SAPBEXformats 7 2 3" xfId="2646" xr:uid="{00000000-0005-0000-0000-000026350000}"/>
    <cellStyle name="SAPBEXformats 7 2 3 2" xfId="9333" xr:uid="{00000000-0005-0000-0000-000027350000}"/>
    <cellStyle name="SAPBEXformats 7 2 3 3" xfId="13877" xr:uid="{00000000-0005-0000-0000-000028350000}"/>
    <cellStyle name="SAPBEXformats 7 2 3 4" xfId="19163" xr:uid="{00000000-0005-0000-0000-000029350000}"/>
    <cellStyle name="SAPBEXformats 7 2 3 5" xfId="24474" xr:uid="{00000000-0005-0000-0000-00002A350000}"/>
    <cellStyle name="SAPBEXformats 7 2 3 6" xfId="29673" xr:uid="{00000000-0005-0000-0000-00002B350000}"/>
    <cellStyle name="SAPBEXformats 7 2 4" xfId="9336" xr:uid="{00000000-0005-0000-0000-00002C350000}"/>
    <cellStyle name="SAPBEXformats 7 2 5" xfId="13874" xr:uid="{00000000-0005-0000-0000-00002D350000}"/>
    <cellStyle name="SAPBEXformats 7 2 6" xfId="19160" xr:uid="{00000000-0005-0000-0000-00002E350000}"/>
    <cellStyle name="SAPBEXformats 7 2 7" xfId="24471" xr:uid="{00000000-0005-0000-0000-00002F350000}"/>
    <cellStyle name="SAPBEXformats 7 2 8" xfId="29670" xr:uid="{00000000-0005-0000-0000-000030350000}"/>
    <cellStyle name="SAPBEXformats 7 3" xfId="2647" xr:uid="{00000000-0005-0000-0000-000031350000}"/>
    <cellStyle name="SAPBEXformats 7 3 2" xfId="2648" xr:uid="{00000000-0005-0000-0000-000032350000}"/>
    <cellStyle name="SAPBEXformats 7 3 2 2" xfId="9331" xr:uid="{00000000-0005-0000-0000-000033350000}"/>
    <cellStyle name="SAPBEXformats 7 3 2 3" xfId="13879" xr:uid="{00000000-0005-0000-0000-000034350000}"/>
    <cellStyle name="SAPBEXformats 7 3 2 4" xfId="19165" xr:uid="{00000000-0005-0000-0000-000035350000}"/>
    <cellStyle name="SAPBEXformats 7 3 2 5" xfId="24476" xr:uid="{00000000-0005-0000-0000-000036350000}"/>
    <cellStyle name="SAPBEXformats 7 3 2 6" xfId="29675" xr:uid="{00000000-0005-0000-0000-000037350000}"/>
    <cellStyle name="SAPBEXformats 7 3 3" xfId="9332" xr:uid="{00000000-0005-0000-0000-000038350000}"/>
    <cellStyle name="SAPBEXformats 7 3 4" xfId="13878" xr:uid="{00000000-0005-0000-0000-000039350000}"/>
    <cellStyle name="SAPBEXformats 7 3 5" xfId="19164" xr:uid="{00000000-0005-0000-0000-00003A350000}"/>
    <cellStyle name="SAPBEXformats 7 3 6" xfId="24475" xr:uid="{00000000-0005-0000-0000-00003B350000}"/>
    <cellStyle name="SAPBEXformats 7 3 7" xfId="29674" xr:uid="{00000000-0005-0000-0000-00003C350000}"/>
    <cellStyle name="SAPBEXformats 7 4" xfId="2649" xr:uid="{00000000-0005-0000-0000-00003D350000}"/>
    <cellStyle name="SAPBEXformats 7 4 2" xfId="2650" xr:uid="{00000000-0005-0000-0000-00003E350000}"/>
    <cellStyle name="SAPBEXformats 7 4 2 2" xfId="9329" xr:uid="{00000000-0005-0000-0000-00003F350000}"/>
    <cellStyle name="SAPBEXformats 7 4 2 3" xfId="13881" xr:uid="{00000000-0005-0000-0000-000040350000}"/>
    <cellStyle name="SAPBEXformats 7 4 2 4" xfId="19167" xr:uid="{00000000-0005-0000-0000-000041350000}"/>
    <cellStyle name="SAPBEXformats 7 4 2 5" xfId="24478" xr:uid="{00000000-0005-0000-0000-000042350000}"/>
    <cellStyle name="SAPBEXformats 7 4 2 6" xfId="29677" xr:uid="{00000000-0005-0000-0000-000043350000}"/>
    <cellStyle name="SAPBEXformats 7 4 3" xfId="9330" xr:uid="{00000000-0005-0000-0000-000044350000}"/>
    <cellStyle name="SAPBEXformats 7 4 4" xfId="13880" xr:uid="{00000000-0005-0000-0000-000045350000}"/>
    <cellStyle name="SAPBEXformats 7 4 5" xfId="19166" xr:uid="{00000000-0005-0000-0000-000046350000}"/>
    <cellStyle name="SAPBEXformats 7 4 6" xfId="24477" xr:uid="{00000000-0005-0000-0000-000047350000}"/>
    <cellStyle name="SAPBEXformats 7 4 7" xfId="29676" xr:uid="{00000000-0005-0000-0000-000048350000}"/>
    <cellStyle name="SAPBEXformats 7 5" xfId="2651" xr:uid="{00000000-0005-0000-0000-000049350000}"/>
    <cellStyle name="SAPBEXformats 7 5 2" xfId="9328" xr:uid="{00000000-0005-0000-0000-00004A350000}"/>
    <cellStyle name="SAPBEXformats 7 5 3" xfId="13882" xr:uid="{00000000-0005-0000-0000-00004B350000}"/>
    <cellStyle name="SAPBEXformats 7 5 4" xfId="19168" xr:uid="{00000000-0005-0000-0000-00004C350000}"/>
    <cellStyle name="SAPBEXformats 7 5 5" xfId="24479" xr:uid="{00000000-0005-0000-0000-00004D350000}"/>
    <cellStyle name="SAPBEXformats 7 5 6" xfId="29678" xr:uid="{00000000-0005-0000-0000-00004E350000}"/>
    <cellStyle name="SAPBEXformats 7 6" xfId="9337" xr:uid="{00000000-0005-0000-0000-00004F350000}"/>
    <cellStyle name="SAPBEXformats 7 7" xfId="13873" xr:uid="{00000000-0005-0000-0000-000050350000}"/>
    <cellStyle name="SAPBEXformats 7 8" xfId="19159" xr:uid="{00000000-0005-0000-0000-000051350000}"/>
    <cellStyle name="SAPBEXformats 7 9" xfId="24470" xr:uid="{00000000-0005-0000-0000-000052350000}"/>
    <cellStyle name="SAPBEXformats 8" xfId="2652" xr:uid="{00000000-0005-0000-0000-000053350000}"/>
    <cellStyle name="SAPBEXformats 8 2" xfId="2653" xr:uid="{00000000-0005-0000-0000-000054350000}"/>
    <cellStyle name="SAPBEXformats 8 2 2" xfId="2654" xr:uid="{00000000-0005-0000-0000-000055350000}"/>
    <cellStyle name="SAPBEXformats 8 2 2 2" xfId="9325" xr:uid="{00000000-0005-0000-0000-000056350000}"/>
    <cellStyle name="SAPBEXformats 8 2 2 3" xfId="13885" xr:uid="{00000000-0005-0000-0000-000057350000}"/>
    <cellStyle name="SAPBEXformats 8 2 2 4" xfId="19171" xr:uid="{00000000-0005-0000-0000-000058350000}"/>
    <cellStyle name="SAPBEXformats 8 2 2 5" xfId="24482" xr:uid="{00000000-0005-0000-0000-000059350000}"/>
    <cellStyle name="SAPBEXformats 8 2 2 6" xfId="29681" xr:uid="{00000000-0005-0000-0000-00005A350000}"/>
    <cellStyle name="SAPBEXformats 8 2 3" xfId="9326" xr:uid="{00000000-0005-0000-0000-00005B350000}"/>
    <cellStyle name="SAPBEXformats 8 2 4" xfId="13884" xr:uid="{00000000-0005-0000-0000-00005C350000}"/>
    <cellStyle name="SAPBEXformats 8 2 5" xfId="19170" xr:uid="{00000000-0005-0000-0000-00005D350000}"/>
    <cellStyle name="SAPBEXformats 8 2 6" xfId="24481" xr:uid="{00000000-0005-0000-0000-00005E350000}"/>
    <cellStyle name="SAPBEXformats 8 2 7" xfId="29680" xr:uid="{00000000-0005-0000-0000-00005F350000}"/>
    <cellStyle name="SAPBEXformats 8 3" xfId="2655" xr:uid="{00000000-0005-0000-0000-000060350000}"/>
    <cellStyle name="SAPBEXformats 8 3 2" xfId="9324" xr:uid="{00000000-0005-0000-0000-000061350000}"/>
    <cellStyle name="SAPBEXformats 8 3 3" xfId="13886" xr:uid="{00000000-0005-0000-0000-000062350000}"/>
    <cellStyle name="SAPBEXformats 8 3 4" xfId="19172" xr:uid="{00000000-0005-0000-0000-000063350000}"/>
    <cellStyle name="SAPBEXformats 8 3 5" xfId="24483" xr:uid="{00000000-0005-0000-0000-000064350000}"/>
    <cellStyle name="SAPBEXformats 8 3 6" xfId="29682" xr:uid="{00000000-0005-0000-0000-000065350000}"/>
    <cellStyle name="SAPBEXformats 8 4" xfId="9327" xr:uid="{00000000-0005-0000-0000-000066350000}"/>
    <cellStyle name="SAPBEXformats 8 5" xfId="13883" xr:uid="{00000000-0005-0000-0000-000067350000}"/>
    <cellStyle name="SAPBEXformats 8 6" xfId="19169" xr:uid="{00000000-0005-0000-0000-000068350000}"/>
    <cellStyle name="SAPBEXformats 8 7" xfId="24480" xr:uid="{00000000-0005-0000-0000-000069350000}"/>
    <cellStyle name="SAPBEXformats 8 8" xfId="29679" xr:uid="{00000000-0005-0000-0000-00006A350000}"/>
    <cellStyle name="SAPBEXformats 9" xfId="2656" xr:uid="{00000000-0005-0000-0000-00006B350000}"/>
    <cellStyle name="SAPBEXformats 9 2" xfId="2657" xr:uid="{00000000-0005-0000-0000-00006C350000}"/>
    <cellStyle name="SAPBEXformats 9 2 2" xfId="9322" xr:uid="{00000000-0005-0000-0000-00006D350000}"/>
    <cellStyle name="SAPBEXformats 9 2 3" xfId="13888" xr:uid="{00000000-0005-0000-0000-00006E350000}"/>
    <cellStyle name="SAPBEXformats 9 2 4" xfId="19174" xr:uid="{00000000-0005-0000-0000-00006F350000}"/>
    <cellStyle name="SAPBEXformats 9 2 5" xfId="24485" xr:uid="{00000000-0005-0000-0000-000070350000}"/>
    <cellStyle name="SAPBEXformats 9 2 6" xfId="29684" xr:uid="{00000000-0005-0000-0000-000071350000}"/>
    <cellStyle name="SAPBEXformats 9 3" xfId="9323" xr:uid="{00000000-0005-0000-0000-000072350000}"/>
    <cellStyle name="SAPBEXformats 9 4" xfId="13887" xr:uid="{00000000-0005-0000-0000-000073350000}"/>
    <cellStyle name="SAPBEXformats 9 5" xfId="19173" xr:uid="{00000000-0005-0000-0000-000074350000}"/>
    <cellStyle name="SAPBEXformats 9 6" xfId="24484" xr:uid="{00000000-0005-0000-0000-000075350000}"/>
    <cellStyle name="SAPBEXformats 9 7" xfId="29683" xr:uid="{00000000-0005-0000-0000-000076350000}"/>
    <cellStyle name="SAPBEXheaderItem" xfId="98" xr:uid="{00000000-0005-0000-0000-000077350000}"/>
    <cellStyle name="SAPBEXheaderItem 2" xfId="2658" xr:uid="{00000000-0005-0000-0000-000078350000}"/>
    <cellStyle name="SAPBEXheaderItem 2 2" xfId="2659" xr:uid="{00000000-0005-0000-0000-000079350000}"/>
    <cellStyle name="SAPBEXheaderItem 2 2 10" xfId="29685" xr:uid="{00000000-0005-0000-0000-00007A350000}"/>
    <cellStyle name="SAPBEXheaderItem 2 2 2" xfId="2660" xr:uid="{00000000-0005-0000-0000-00007B350000}"/>
    <cellStyle name="SAPBEXheaderItem 2 2 2 2" xfId="2661" xr:uid="{00000000-0005-0000-0000-00007C350000}"/>
    <cellStyle name="SAPBEXheaderItem 2 2 2 2 10" xfId="29687" xr:uid="{00000000-0005-0000-0000-00007D350000}"/>
    <cellStyle name="SAPBEXheaderItem 2 2 2 2 2" xfId="2662" xr:uid="{00000000-0005-0000-0000-00007E350000}"/>
    <cellStyle name="SAPBEXheaderItem 2 2 2 2 2 2" xfId="2663" xr:uid="{00000000-0005-0000-0000-00007F350000}"/>
    <cellStyle name="SAPBEXheaderItem 2 2 2 2 2 2 2" xfId="2664" xr:uid="{00000000-0005-0000-0000-000080350000}"/>
    <cellStyle name="SAPBEXheaderItem 2 2 2 2 2 2 2 2" xfId="9315" xr:uid="{00000000-0005-0000-0000-000081350000}"/>
    <cellStyle name="SAPBEXheaderItem 2 2 2 2 2 2 2 3" xfId="13895" xr:uid="{00000000-0005-0000-0000-000082350000}"/>
    <cellStyle name="SAPBEXheaderItem 2 2 2 2 2 2 2 4" xfId="19180" xr:uid="{00000000-0005-0000-0000-000083350000}"/>
    <cellStyle name="SAPBEXheaderItem 2 2 2 2 2 2 2 5" xfId="24491" xr:uid="{00000000-0005-0000-0000-000084350000}"/>
    <cellStyle name="SAPBEXheaderItem 2 2 2 2 2 2 2 6" xfId="29690" xr:uid="{00000000-0005-0000-0000-000085350000}"/>
    <cellStyle name="SAPBEXheaderItem 2 2 2 2 2 2 3" xfId="9316" xr:uid="{00000000-0005-0000-0000-000086350000}"/>
    <cellStyle name="SAPBEXheaderItem 2 2 2 2 2 2 4" xfId="13894" xr:uid="{00000000-0005-0000-0000-000087350000}"/>
    <cellStyle name="SAPBEXheaderItem 2 2 2 2 2 2 5" xfId="19179" xr:uid="{00000000-0005-0000-0000-000088350000}"/>
    <cellStyle name="SAPBEXheaderItem 2 2 2 2 2 2 6" xfId="24490" xr:uid="{00000000-0005-0000-0000-000089350000}"/>
    <cellStyle name="SAPBEXheaderItem 2 2 2 2 2 2 7" xfId="29689" xr:uid="{00000000-0005-0000-0000-00008A350000}"/>
    <cellStyle name="SAPBEXheaderItem 2 2 2 2 2 3" xfId="2665" xr:uid="{00000000-0005-0000-0000-00008B350000}"/>
    <cellStyle name="SAPBEXheaderItem 2 2 2 2 2 3 2" xfId="9314" xr:uid="{00000000-0005-0000-0000-00008C350000}"/>
    <cellStyle name="SAPBEXheaderItem 2 2 2 2 2 3 3" xfId="13896" xr:uid="{00000000-0005-0000-0000-00008D350000}"/>
    <cellStyle name="SAPBEXheaderItem 2 2 2 2 2 3 4" xfId="19181" xr:uid="{00000000-0005-0000-0000-00008E350000}"/>
    <cellStyle name="SAPBEXheaderItem 2 2 2 2 2 3 5" xfId="24492" xr:uid="{00000000-0005-0000-0000-00008F350000}"/>
    <cellStyle name="SAPBEXheaderItem 2 2 2 2 2 3 6" xfId="29691" xr:uid="{00000000-0005-0000-0000-000090350000}"/>
    <cellStyle name="SAPBEXheaderItem 2 2 2 2 2 4" xfId="9317" xr:uid="{00000000-0005-0000-0000-000091350000}"/>
    <cellStyle name="SAPBEXheaderItem 2 2 2 2 2 5" xfId="13893" xr:uid="{00000000-0005-0000-0000-000092350000}"/>
    <cellStyle name="SAPBEXheaderItem 2 2 2 2 2 6" xfId="19178" xr:uid="{00000000-0005-0000-0000-000093350000}"/>
    <cellStyle name="SAPBEXheaderItem 2 2 2 2 2 7" xfId="24489" xr:uid="{00000000-0005-0000-0000-000094350000}"/>
    <cellStyle name="SAPBEXheaderItem 2 2 2 2 2 8" xfId="29688" xr:uid="{00000000-0005-0000-0000-000095350000}"/>
    <cellStyle name="SAPBEXheaderItem 2 2 2 2 3" xfId="2666" xr:uid="{00000000-0005-0000-0000-000096350000}"/>
    <cellStyle name="SAPBEXheaderItem 2 2 2 2 3 2" xfId="2667" xr:uid="{00000000-0005-0000-0000-000097350000}"/>
    <cellStyle name="SAPBEXheaderItem 2 2 2 2 3 2 2" xfId="2668" xr:uid="{00000000-0005-0000-0000-000098350000}"/>
    <cellStyle name="SAPBEXheaderItem 2 2 2 2 3 2 2 2" xfId="9311" xr:uid="{00000000-0005-0000-0000-000099350000}"/>
    <cellStyle name="SAPBEXheaderItem 2 2 2 2 3 2 2 3" xfId="13899" xr:uid="{00000000-0005-0000-0000-00009A350000}"/>
    <cellStyle name="SAPBEXheaderItem 2 2 2 2 3 2 2 4" xfId="19184" xr:uid="{00000000-0005-0000-0000-00009B350000}"/>
    <cellStyle name="SAPBEXheaderItem 2 2 2 2 3 2 2 5" xfId="24495" xr:uid="{00000000-0005-0000-0000-00009C350000}"/>
    <cellStyle name="SAPBEXheaderItem 2 2 2 2 3 2 2 6" xfId="29694" xr:uid="{00000000-0005-0000-0000-00009D350000}"/>
    <cellStyle name="SAPBEXheaderItem 2 2 2 2 3 2 3" xfId="9312" xr:uid="{00000000-0005-0000-0000-00009E350000}"/>
    <cellStyle name="SAPBEXheaderItem 2 2 2 2 3 2 4" xfId="13898" xr:uid="{00000000-0005-0000-0000-00009F350000}"/>
    <cellStyle name="SAPBEXheaderItem 2 2 2 2 3 2 5" xfId="19183" xr:uid="{00000000-0005-0000-0000-0000A0350000}"/>
    <cellStyle name="SAPBEXheaderItem 2 2 2 2 3 2 6" xfId="24494" xr:uid="{00000000-0005-0000-0000-0000A1350000}"/>
    <cellStyle name="SAPBEXheaderItem 2 2 2 2 3 2 7" xfId="29693" xr:uid="{00000000-0005-0000-0000-0000A2350000}"/>
    <cellStyle name="SAPBEXheaderItem 2 2 2 2 3 3" xfId="2669" xr:uid="{00000000-0005-0000-0000-0000A3350000}"/>
    <cellStyle name="SAPBEXheaderItem 2 2 2 2 3 3 2" xfId="9310" xr:uid="{00000000-0005-0000-0000-0000A4350000}"/>
    <cellStyle name="SAPBEXheaderItem 2 2 2 2 3 3 3" xfId="13900" xr:uid="{00000000-0005-0000-0000-0000A5350000}"/>
    <cellStyle name="SAPBEXheaderItem 2 2 2 2 3 3 4" xfId="19185" xr:uid="{00000000-0005-0000-0000-0000A6350000}"/>
    <cellStyle name="SAPBEXheaderItem 2 2 2 2 3 3 5" xfId="24496" xr:uid="{00000000-0005-0000-0000-0000A7350000}"/>
    <cellStyle name="SAPBEXheaderItem 2 2 2 2 3 3 6" xfId="29695" xr:uid="{00000000-0005-0000-0000-0000A8350000}"/>
    <cellStyle name="SAPBEXheaderItem 2 2 2 2 3 4" xfId="9313" xr:uid="{00000000-0005-0000-0000-0000A9350000}"/>
    <cellStyle name="SAPBEXheaderItem 2 2 2 2 3 5" xfId="13897" xr:uid="{00000000-0005-0000-0000-0000AA350000}"/>
    <cellStyle name="SAPBEXheaderItem 2 2 2 2 3 6" xfId="19182" xr:uid="{00000000-0005-0000-0000-0000AB350000}"/>
    <cellStyle name="SAPBEXheaderItem 2 2 2 2 3 7" xfId="24493" xr:uid="{00000000-0005-0000-0000-0000AC350000}"/>
    <cellStyle name="SAPBEXheaderItem 2 2 2 2 3 8" xfId="29692" xr:uid="{00000000-0005-0000-0000-0000AD350000}"/>
    <cellStyle name="SAPBEXheaderItem 2 2 2 2 4" xfId="2670" xr:uid="{00000000-0005-0000-0000-0000AE350000}"/>
    <cellStyle name="SAPBEXheaderItem 2 2 2 2 4 2" xfId="2671" xr:uid="{00000000-0005-0000-0000-0000AF350000}"/>
    <cellStyle name="SAPBEXheaderItem 2 2 2 2 4 2 2" xfId="9308" xr:uid="{00000000-0005-0000-0000-0000B0350000}"/>
    <cellStyle name="SAPBEXheaderItem 2 2 2 2 4 2 3" xfId="13902" xr:uid="{00000000-0005-0000-0000-0000B1350000}"/>
    <cellStyle name="SAPBEXheaderItem 2 2 2 2 4 2 4" xfId="19187" xr:uid="{00000000-0005-0000-0000-0000B2350000}"/>
    <cellStyle name="SAPBEXheaderItem 2 2 2 2 4 2 5" xfId="24498" xr:uid="{00000000-0005-0000-0000-0000B3350000}"/>
    <cellStyle name="SAPBEXheaderItem 2 2 2 2 4 2 6" xfId="29697" xr:uid="{00000000-0005-0000-0000-0000B4350000}"/>
    <cellStyle name="SAPBEXheaderItem 2 2 2 2 4 3" xfId="9309" xr:uid="{00000000-0005-0000-0000-0000B5350000}"/>
    <cellStyle name="SAPBEXheaderItem 2 2 2 2 4 4" xfId="13901" xr:uid="{00000000-0005-0000-0000-0000B6350000}"/>
    <cellStyle name="SAPBEXheaderItem 2 2 2 2 4 5" xfId="19186" xr:uid="{00000000-0005-0000-0000-0000B7350000}"/>
    <cellStyle name="SAPBEXheaderItem 2 2 2 2 4 6" xfId="24497" xr:uid="{00000000-0005-0000-0000-0000B8350000}"/>
    <cellStyle name="SAPBEXheaderItem 2 2 2 2 4 7" xfId="29696" xr:uid="{00000000-0005-0000-0000-0000B9350000}"/>
    <cellStyle name="SAPBEXheaderItem 2 2 2 2 5" xfId="2672" xr:uid="{00000000-0005-0000-0000-0000BA350000}"/>
    <cellStyle name="SAPBEXheaderItem 2 2 2 2 5 2" xfId="9307" xr:uid="{00000000-0005-0000-0000-0000BB350000}"/>
    <cellStyle name="SAPBEXheaderItem 2 2 2 2 5 3" xfId="13903" xr:uid="{00000000-0005-0000-0000-0000BC350000}"/>
    <cellStyle name="SAPBEXheaderItem 2 2 2 2 5 4" xfId="19188" xr:uid="{00000000-0005-0000-0000-0000BD350000}"/>
    <cellStyle name="SAPBEXheaderItem 2 2 2 2 5 5" xfId="24499" xr:uid="{00000000-0005-0000-0000-0000BE350000}"/>
    <cellStyle name="SAPBEXheaderItem 2 2 2 2 5 6" xfId="29698" xr:uid="{00000000-0005-0000-0000-0000BF350000}"/>
    <cellStyle name="SAPBEXheaderItem 2 2 2 2 6" xfId="9318" xr:uid="{00000000-0005-0000-0000-0000C0350000}"/>
    <cellStyle name="SAPBEXheaderItem 2 2 2 2 7" xfId="13892" xr:uid="{00000000-0005-0000-0000-0000C1350000}"/>
    <cellStyle name="SAPBEXheaderItem 2 2 2 2 8" xfId="19177" xr:uid="{00000000-0005-0000-0000-0000C2350000}"/>
    <cellStyle name="SAPBEXheaderItem 2 2 2 2 9" xfId="24488" xr:uid="{00000000-0005-0000-0000-0000C3350000}"/>
    <cellStyle name="SAPBEXheaderItem 2 2 2 3" xfId="2673" xr:uid="{00000000-0005-0000-0000-0000C4350000}"/>
    <cellStyle name="SAPBEXheaderItem 2 2 2 3 2" xfId="2674" xr:uid="{00000000-0005-0000-0000-0000C5350000}"/>
    <cellStyle name="SAPBEXheaderItem 2 2 2 3 2 2" xfId="2675" xr:uid="{00000000-0005-0000-0000-0000C6350000}"/>
    <cellStyle name="SAPBEXheaderItem 2 2 2 3 2 2 2" xfId="9304" xr:uid="{00000000-0005-0000-0000-0000C7350000}"/>
    <cellStyle name="SAPBEXheaderItem 2 2 2 3 2 2 3" xfId="13906" xr:uid="{00000000-0005-0000-0000-0000C8350000}"/>
    <cellStyle name="SAPBEXheaderItem 2 2 2 3 2 2 4" xfId="19191" xr:uid="{00000000-0005-0000-0000-0000C9350000}"/>
    <cellStyle name="SAPBEXheaderItem 2 2 2 3 2 2 5" xfId="24502" xr:uid="{00000000-0005-0000-0000-0000CA350000}"/>
    <cellStyle name="SAPBEXheaderItem 2 2 2 3 2 2 6" xfId="29701" xr:uid="{00000000-0005-0000-0000-0000CB350000}"/>
    <cellStyle name="SAPBEXheaderItem 2 2 2 3 2 3" xfId="9305" xr:uid="{00000000-0005-0000-0000-0000CC350000}"/>
    <cellStyle name="SAPBEXheaderItem 2 2 2 3 2 4" xfId="13905" xr:uid="{00000000-0005-0000-0000-0000CD350000}"/>
    <cellStyle name="SAPBEXheaderItem 2 2 2 3 2 5" xfId="19190" xr:uid="{00000000-0005-0000-0000-0000CE350000}"/>
    <cellStyle name="SAPBEXheaderItem 2 2 2 3 2 6" xfId="24501" xr:uid="{00000000-0005-0000-0000-0000CF350000}"/>
    <cellStyle name="SAPBEXheaderItem 2 2 2 3 2 7" xfId="29700" xr:uid="{00000000-0005-0000-0000-0000D0350000}"/>
    <cellStyle name="SAPBEXheaderItem 2 2 2 3 3" xfId="2676" xr:uid="{00000000-0005-0000-0000-0000D1350000}"/>
    <cellStyle name="SAPBEXheaderItem 2 2 2 3 3 2" xfId="9303" xr:uid="{00000000-0005-0000-0000-0000D2350000}"/>
    <cellStyle name="SAPBEXheaderItem 2 2 2 3 3 3" xfId="13907" xr:uid="{00000000-0005-0000-0000-0000D3350000}"/>
    <cellStyle name="SAPBEXheaderItem 2 2 2 3 3 4" xfId="19192" xr:uid="{00000000-0005-0000-0000-0000D4350000}"/>
    <cellStyle name="SAPBEXheaderItem 2 2 2 3 3 5" xfId="24503" xr:uid="{00000000-0005-0000-0000-0000D5350000}"/>
    <cellStyle name="SAPBEXheaderItem 2 2 2 3 3 6" xfId="29702" xr:uid="{00000000-0005-0000-0000-0000D6350000}"/>
    <cellStyle name="SAPBEXheaderItem 2 2 2 3 4" xfId="9306" xr:uid="{00000000-0005-0000-0000-0000D7350000}"/>
    <cellStyle name="SAPBEXheaderItem 2 2 2 3 5" xfId="13904" xr:uid="{00000000-0005-0000-0000-0000D8350000}"/>
    <cellStyle name="SAPBEXheaderItem 2 2 2 3 6" xfId="19189" xr:uid="{00000000-0005-0000-0000-0000D9350000}"/>
    <cellStyle name="SAPBEXheaderItem 2 2 2 3 7" xfId="24500" xr:uid="{00000000-0005-0000-0000-0000DA350000}"/>
    <cellStyle name="SAPBEXheaderItem 2 2 2 3 8" xfId="29699" xr:uid="{00000000-0005-0000-0000-0000DB350000}"/>
    <cellStyle name="SAPBEXheaderItem 2 2 2 4" xfId="9319" xr:uid="{00000000-0005-0000-0000-0000DC350000}"/>
    <cellStyle name="SAPBEXheaderItem 2 2 2 5" xfId="13891" xr:uid="{00000000-0005-0000-0000-0000DD350000}"/>
    <cellStyle name="SAPBEXheaderItem 2 2 2 6" xfId="19176" xr:uid="{00000000-0005-0000-0000-0000DE350000}"/>
    <cellStyle name="SAPBEXheaderItem 2 2 2 7" xfId="24487" xr:uid="{00000000-0005-0000-0000-0000DF350000}"/>
    <cellStyle name="SAPBEXheaderItem 2 2 2 8" xfId="29686" xr:uid="{00000000-0005-0000-0000-0000E0350000}"/>
    <cellStyle name="SAPBEXheaderItem 2 2 3" xfId="2677" xr:uid="{00000000-0005-0000-0000-0000E1350000}"/>
    <cellStyle name="SAPBEXheaderItem 2 2 3 10" xfId="29703" xr:uid="{00000000-0005-0000-0000-0000E2350000}"/>
    <cellStyle name="SAPBEXheaderItem 2 2 3 2" xfId="2678" xr:uid="{00000000-0005-0000-0000-0000E3350000}"/>
    <cellStyle name="SAPBEXheaderItem 2 2 3 2 2" xfId="2679" xr:uid="{00000000-0005-0000-0000-0000E4350000}"/>
    <cellStyle name="SAPBEXheaderItem 2 2 3 2 2 2" xfId="2680" xr:uid="{00000000-0005-0000-0000-0000E5350000}"/>
    <cellStyle name="SAPBEXheaderItem 2 2 3 2 2 2 2" xfId="9299" xr:uid="{00000000-0005-0000-0000-0000E6350000}"/>
    <cellStyle name="SAPBEXheaderItem 2 2 3 2 2 2 3" xfId="13911" xr:uid="{00000000-0005-0000-0000-0000E7350000}"/>
    <cellStyle name="SAPBEXheaderItem 2 2 3 2 2 2 4" xfId="19196" xr:uid="{00000000-0005-0000-0000-0000E8350000}"/>
    <cellStyle name="SAPBEXheaderItem 2 2 3 2 2 2 5" xfId="24507" xr:uid="{00000000-0005-0000-0000-0000E9350000}"/>
    <cellStyle name="SAPBEXheaderItem 2 2 3 2 2 2 6" xfId="29706" xr:uid="{00000000-0005-0000-0000-0000EA350000}"/>
    <cellStyle name="SAPBEXheaderItem 2 2 3 2 2 3" xfId="9300" xr:uid="{00000000-0005-0000-0000-0000EB350000}"/>
    <cellStyle name="SAPBEXheaderItem 2 2 3 2 2 4" xfId="13910" xr:uid="{00000000-0005-0000-0000-0000EC350000}"/>
    <cellStyle name="SAPBEXheaderItem 2 2 3 2 2 5" xfId="19195" xr:uid="{00000000-0005-0000-0000-0000ED350000}"/>
    <cellStyle name="SAPBEXheaderItem 2 2 3 2 2 6" xfId="24506" xr:uid="{00000000-0005-0000-0000-0000EE350000}"/>
    <cellStyle name="SAPBEXheaderItem 2 2 3 2 2 7" xfId="29705" xr:uid="{00000000-0005-0000-0000-0000EF350000}"/>
    <cellStyle name="SAPBEXheaderItem 2 2 3 2 3" xfId="2681" xr:uid="{00000000-0005-0000-0000-0000F0350000}"/>
    <cellStyle name="SAPBEXheaderItem 2 2 3 2 3 2" xfId="9298" xr:uid="{00000000-0005-0000-0000-0000F1350000}"/>
    <cellStyle name="SAPBEXheaderItem 2 2 3 2 3 3" xfId="13912" xr:uid="{00000000-0005-0000-0000-0000F2350000}"/>
    <cellStyle name="SAPBEXheaderItem 2 2 3 2 3 4" xfId="19197" xr:uid="{00000000-0005-0000-0000-0000F3350000}"/>
    <cellStyle name="SAPBEXheaderItem 2 2 3 2 3 5" xfId="24508" xr:uid="{00000000-0005-0000-0000-0000F4350000}"/>
    <cellStyle name="SAPBEXheaderItem 2 2 3 2 3 6" xfId="29707" xr:uid="{00000000-0005-0000-0000-0000F5350000}"/>
    <cellStyle name="SAPBEXheaderItem 2 2 3 2 4" xfId="9301" xr:uid="{00000000-0005-0000-0000-0000F6350000}"/>
    <cellStyle name="SAPBEXheaderItem 2 2 3 2 5" xfId="13909" xr:uid="{00000000-0005-0000-0000-0000F7350000}"/>
    <cellStyle name="SAPBEXheaderItem 2 2 3 2 6" xfId="19194" xr:uid="{00000000-0005-0000-0000-0000F8350000}"/>
    <cellStyle name="SAPBEXheaderItem 2 2 3 2 7" xfId="24505" xr:uid="{00000000-0005-0000-0000-0000F9350000}"/>
    <cellStyle name="SAPBEXheaderItem 2 2 3 2 8" xfId="29704" xr:uid="{00000000-0005-0000-0000-0000FA350000}"/>
    <cellStyle name="SAPBEXheaderItem 2 2 3 3" xfId="2682" xr:uid="{00000000-0005-0000-0000-0000FB350000}"/>
    <cellStyle name="SAPBEXheaderItem 2 2 3 3 2" xfId="2683" xr:uid="{00000000-0005-0000-0000-0000FC350000}"/>
    <cellStyle name="SAPBEXheaderItem 2 2 3 3 2 2" xfId="2684" xr:uid="{00000000-0005-0000-0000-0000FD350000}"/>
    <cellStyle name="SAPBEXheaderItem 2 2 3 3 2 2 2" xfId="9295" xr:uid="{00000000-0005-0000-0000-0000FE350000}"/>
    <cellStyle name="SAPBEXheaderItem 2 2 3 3 2 2 3" xfId="13915" xr:uid="{00000000-0005-0000-0000-0000FF350000}"/>
    <cellStyle name="SAPBEXheaderItem 2 2 3 3 2 2 4" xfId="19200" xr:uid="{00000000-0005-0000-0000-000000360000}"/>
    <cellStyle name="SAPBEXheaderItem 2 2 3 3 2 2 5" xfId="24511" xr:uid="{00000000-0005-0000-0000-000001360000}"/>
    <cellStyle name="SAPBEXheaderItem 2 2 3 3 2 2 6" xfId="29710" xr:uid="{00000000-0005-0000-0000-000002360000}"/>
    <cellStyle name="SAPBEXheaderItem 2 2 3 3 2 3" xfId="9296" xr:uid="{00000000-0005-0000-0000-000003360000}"/>
    <cellStyle name="SAPBEXheaderItem 2 2 3 3 2 4" xfId="13914" xr:uid="{00000000-0005-0000-0000-000004360000}"/>
    <cellStyle name="SAPBEXheaderItem 2 2 3 3 2 5" xfId="19199" xr:uid="{00000000-0005-0000-0000-000005360000}"/>
    <cellStyle name="SAPBEXheaderItem 2 2 3 3 2 6" xfId="24510" xr:uid="{00000000-0005-0000-0000-000006360000}"/>
    <cellStyle name="SAPBEXheaderItem 2 2 3 3 2 7" xfId="29709" xr:uid="{00000000-0005-0000-0000-000007360000}"/>
    <cellStyle name="SAPBEXheaderItem 2 2 3 3 3" xfId="2685" xr:uid="{00000000-0005-0000-0000-000008360000}"/>
    <cellStyle name="SAPBEXheaderItem 2 2 3 3 3 2" xfId="9294" xr:uid="{00000000-0005-0000-0000-000009360000}"/>
    <cellStyle name="SAPBEXheaderItem 2 2 3 3 3 3" xfId="13916" xr:uid="{00000000-0005-0000-0000-00000A360000}"/>
    <cellStyle name="SAPBEXheaderItem 2 2 3 3 3 4" xfId="19201" xr:uid="{00000000-0005-0000-0000-00000B360000}"/>
    <cellStyle name="SAPBEXheaderItem 2 2 3 3 3 5" xfId="24512" xr:uid="{00000000-0005-0000-0000-00000C360000}"/>
    <cellStyle name="SAPBEXheaderItem 2 2 3 3 3 6" xfId="29711" xr:uid="{00000000-0005-0000-0000-00000D360000}"/>
    <cellStyle name="SAPBEXheaderItem 2 2 3 3 4" xfId="9297" xr:uid="{00000000-0005-0000-0000-00000E360000}"/>
    <cellStyle name="SAPBEXheaderItem 2 2 3 3 5" xfId="13913" xr:uid="{00000000-0005-0000-0000-00000F360000}"/>
    <cellStyle name="SAPBEXheaderItem 2 2 3 3 6" xfId="19198" xr:uid="{00000000-0005-0000-0000-000010360000}"/>
    <cellStyle name="SAPBEXheaderItem 2 2 3 3 7" xfId="24509" xr:uid="{00000000-0005-0000-0000-000011360000}"/>
    <cellStyle name="SAPBEXheaderItem 2 2 3 3 8" xfId="29708" xr:uid="{00000000-0005-0000-0000-000012360000}"/>
    <cellStyle name="SAPBEXheaderItem 2 2 3 4" xfId="2686" xr:uid="{00000000-0005-0000-0000-000013360000}"/>
    <cellStyle name="SAPBEXheaderItem 2 2 3 4 2" xfId="2687" xr:uid="{00000000-0005-0000-0000-000014360000}"/>
    <cellStyle name="SAPBEXheaderItem 2 2 3 4 2 2" xfId="9292" xr:uid="{00000000-0005-0000-0000-000015360000}"/>
    <cellStyle name="SAPBEXheaderItem 2 2 3 4 2 3" xfId="13918" xr:uid="{00000000-0005-0000-0000-000016360000}"/>
    <cellStyle name="SAPBEXheaderItem 2 2 3 4 2 4" xfId="19203" xr:uid="{00000000-0005-0000-0000-000017360000}"/>
    <cellStyle name="SAPBEXheaderItem 2 2 3 4 2 5" xfId="24514" xr:uid="{00000000-0005-0000-0000-000018360000}"/>
    <cellStyle name="SAPBEXheaderItem 2 2 3 4 2 6" xfId="29713" xr:uid="{00000000-0005-0000-0000-000019360000}"/>
    <cellStyle name="SAPBEXheaderItem 2 2 3 4 3" xfId="9293" xr:uid="{00000000-0005-0000-0000-00001A360000}"/>
    <cellStyle name="SAPBEXheaderItem 2 2 3 4 4" xfId="13917" xr:uid="{00000000-0005-0000-0000-00001B360000}"/>
    <cellStyle name="SAPBEXheaderItem 2 2 3 4 5" xfId="19202" xr:uid="{00000000-0005-0000-0000-00001C360000}"/>
    <cellStyle name="SAPBEXheaderItem 2 2 3 4 6" xfId="24513" xr:uid="{00000000-0005-0000-0000-00001D360000}"/>
    <cellStyle name="SAPBEXheaderItem 2 2 3 4 7" xfId="29712" xr:uid="{00000000-0005-0000-0000-00001E360000}"/>
    <cellStyle name="SAPBEXheaderItem 2 2 3 5" xfId="2688" xr:uid="{00000000-0005-0000-0000-00001F360000}"/>
    <cellStyle name="SAPBEXheaderItem 2 2 3 5 2" xfId="9291" xr:uid="{00000000-0005-0000-0000-000020360000}"/>
    <cellStyle name="SAPBEXheaderItem 2 2 3 5 3" xfId="13919" xr:uid="{00000000-0005-0000-0000-000021360000}"/>
    <cellStyle name="SAPBEXheaderItem 2 2 3 5 4" xfId="19204" xr:uid="{00000000-0005-0000-0000-000022360000}"/>
    <cellStyle name="SAPBEXheaderItem 2 2 3 5 5" xfId="24515" xr:uid="{00000000-0005-0000-0000-000023360000}"/>
    <cellStyle name="SAPBEXheaderItem 2 2 3 5 6" xfId="29714" xr:uid="{00000000-0005-0000-0000-000024360000}"/>
    <cellStyle name="SAPBEXheaderItem 2 2 3 6" xfId="9302" xr:uid="{00000000-0005-0000-0000-000025360000}"/>
    <cellStyle name="SAPBEXheaderItem 2 2 3 7" xfId="13908" xr:uid="{00000000-0005-0000-0000-000026360000}"/>
    <cellStyle name="SAPBEXheaderItem 2 2 3 8" xfId="19193" xr:uid="{00000000-0005-0000-0000-000027360000}"/>
    <cellStyle name="SAPBEXheaderItem 2 2 3 9" xfId="24504" xr:uid="{00000000-0005-0000-0000-000028360000}"/>
    <cellStyle name="SAPBEXheaderItem 2 2 4" xfId="2689" xr:uid="{00000000-0005-0000-0000-000029360000}"/>
    <cellStyle name="SAPBEXheaderItem 2 2 4 2" xfId="2690" xr:uid="{00000000-0005-0000-0000-00002A360000}"/>
    <cellStyle name="SAPBEXheaderItem 2 2 4 2 2" xfId="2691" xr:uid="{00000000-0005-0000-0000-00002B360000}"/>
    <cellStyle name="SAPBEXheaderItem 2 2 4 2 2 2" xfId="9288" xr:uid="{00000000-0005-0000-0000-00002C360000}"/>
    <cellStyle name="SAPBEXheaderItem 2 2 4 2 2 3" xfId="13922" xr:uid="{00000000-0005-0000-0000-00002D360000}"/>
    <cellStyle name="SAPBEXheaderItem 2 2 4 2 2 4" xfId="19207" xr:uid="{00000000-0005-0000-0000-00002E360000}"/>
    <cellStyle name="SAPBEXheaderItem 2 2 4 2 2 5" xfId="24518" xr:uid="{00000000-0005-0000-0000-00002F360000}"/>
    <cellStyle name="SAPBEXheaderItem 2 2 4 2 2 6" xfId="29717" xr:uid="{00000000-0005-0000-0000-000030360000}"/>
    <cellStyle name="SAPBEXheaderItem 2 2 4 2 3" xfId="9289" xr:uid="{00000000-0005-0000-0000-000031360000}"/>
    <cellStyle name="SAPBEXheaderItem 2 2 4 2 4" xfId="13921" xr:uid="{00000000-0005-0000-0000-000032360000}"/>
    <cellStyle name="SAPBEXheaderItem 2 2 4 2 5" xfId="19206" xr:uid="{00000000-0005-0000-0000-000033360000}"/>
    <cellStyle name="SAPBEXheaderItem 2 2 4 2 6" xfId="24517" xr:uid="{00000000-0005-0000-0000-000034360000}"/>
    <cellStyle name="SAPBEXheaderItem 2 2 4 2 7" xfId="29716" xr:uid="{00000000-0005-0000-0000-000035360000}"/>
    <cellStyle name="SAPBEXheaderItem 2 2 4 3" xfId="2692" xr:uid="{00000000-0005-0000-0000-000036360000}"/>
    <cellStyle name="SAPBEXheaderItem 2 2 4 3 2" xfId="9287" xr:uid="{00000000-0005-0000-0000-000037360000}"/>
    <cellStyle name="SAPBEXheaderItem 2 2 4 3 3" xfId="13923" xr:uid="{00000000-0005-0000-0000-000038360000}"/>
    <cellStyle name="SAPBEXheaderItem 2 2 4 3 4" xfId="19208" xr:uid="{00000000-0005-0000-0000-000039360000}"/>
    <cellStyle name="SAPBEXheaderItem 2 2 4 3 5" xfId="24519" xr:uid="{00000000-0005-0000-0000-00003A360000}"/>
    <cellStyle name="SAPBEXheaderItem 2 2 4 3 6" xfId="29718" xr:uid="{00000000-0005-0000-0000-00003B360000}"/>
    <cellStyle name="SAPBEXheaderItem 2 2 4 4" xfId="9290" xr:uid="{00000000-0005-0000-0000-00003C360000}"/>
    <cellStyle name="SAPBEXheaderItem 2 2 4 5" xfId="13920" xr:uid="{00000000-0005-0000-0000-00003D360000}"/>
    <cellStyle name="SAPBEXheaderItem 2 2 4 6" xfId="19205" xr:uid="{00000000-0005-0000-0000-00003E360000}"/>
    <cellStyle name="SAPBEXheaderItem 2 2 4 7" xfId="24516" xr:uid="{00000000-0005-0000-0000-00003F360000}"/>
    <cellStyle name="SAPBEXheaderItem 2 2 4 8" xfId="29715" xr:uid="{00000000-0005-0000-0000-000040360000}"/>
    <cellStyle name="SAPBEXheaderItem 2 2 5" xfId="2693" xr:uid="{00000000-0005-0000-0000-000041360000}"/>
    <cellStyle name="SAPBEXheaderItem 2 2 5 2" xfId="2694" xr:uid="{00000000-0005-0000-0000-000042360000}"/>
    <cellStyle name="SAPBEXheaderItem 2 2 5 2 2" xfId="9285" xr:uid="{00000000-0005-0000-0000-000043360000}"/>
    <cellStyle name="SAPBEXheaderItem 2 2 5 2 3" xfId="13925" xr:uid="{00000000-0005-0000-0000-000044360000}"/>
    <cellStyle name="SAPBEXheaderItem 2 2 5 2 4" xfId="19210" xr:uid="{00000000-0005-0000-0000-000045360000}"/>
    <cellStyle name="SAPBEXheaderItem 2 2 5 2 5" xfId="24521" xr:uid="{00000000-0005-0000-0000-000046360000}"/>
    <cellStyle name="SAPBEXheaderItem 2 2 5 2 6" xfId="29720" xr:uid="{00000000-0005-0000-0000-000047360000}"/>
    <cellStyle name="SAPBEXheaderItem 2 2 5 3" xfId="9286" xr:uid="{00000000-0005-0000-0000-000048360000}"/>
    <cellStyle name="SAPBEXheaderItem 2 2 5 4" xfId="13924" xr:uid="{00000000-0005-0000-0000-000049360000}"/>
    <cellStyle name="SAPBEXheaderItem 2 2 5 5" xfId="19209" xr:uid="{00000000-0005-0000-0000-00004A360000}"/>
    <cellStyle name="SAPBEXheaderItem 2 2 5 6" xfId="24520" xr:uid="{00000000-0005-0000-0000-00004B360000}"/>
    <cellStyle name="SAPBEXheaderItem 2 2 5 7" xfId="29719" xr:uid="{00000000-0005-0000-0000-00004C360000}"/>
    <cellStyle name="SAPBEXheaderItem 2 2 6" xfId="9320" xr:uid="{00000000-0005-0000-0000-00004D360000}"/>
    <cellStyle name="SAPBEXheaderItem 2 2 7" xfId="13890" xr:uid="{00000000-0005-0000-0000-00004E360000}"/>
    <cellStyle name="SAPBEXheaderItem 2 2 8" xfId="19175" xr:uid="{00000000-0005-0000-0000-00004F360000}"/>
    <cellStyle name="SAPBEXheaderItem 2 2 9" xfId="24486" xr:uid="{00000000-0005-0000-0000-000050360000}"/>
    <cellStyle name="SAPBEXheaderItem 2 3" xfId="2695" xr:uid="{00000000-0005-0000-0000-000051360000}"/>
    <cellStyle name="SAPBEXheaderItem 2 3 2" xfId="2696" xr:uid="{00000000-0005-0000-0000-000052360000}"/>
    <cellStyle name="SAPBEXheaderItem 2 3 2 10" xfId="29722" xr:uid="{00000000-0005-0000-0000-000053360000}"/>
    <cellStyle name="SAPBEXheaderItem 2 3 2 2" xfId="2697" xr:uid="{00000000-0005-0000-0000-000054360000}"/>
    <cellStyle name="SAPBEXheaderItem 2 3 2 2 2" xfId="2698" xr:uid="{00000000-0005-0000-0000-000055360000}"/>
    <cellStyle name="SAPBEXheaderItem 2 3 2 2 2 2" xfId="2699" xr:uid="{00000000-0005-0000-0000-000056360000}"/>
    <cellStyle name="SAPBEXheaderItem 2 3 2 2 2 2 2" xfId="9281" xr:uid="{00000000-0005-0000-0000-000057360000}"/>
    <cellStyle name="SAPBEXheaderItem 2 3 2 2 2 2 3" xfId="13930" xr:uid="{00000000-0005-0000-0000-000058360000}"/>
    <cellStyle name="SAPBEXheaderItem 2 3 2 2 2 2 4" xfId="19215" xr:uid="{00000000-0005-0000-0000-000059360000}"/>
    <cellStyle name="SAPBEXheaderItem 2 3 2 2 2 2 5" xfId="24526" xr:uid="{00000000-0005-0000-0000-00005A360000}"/>
    <cellStyle name="SAPBEXheaderItem 2 3 2 2 2 2 6" xfId="29725" xr:uid="{00000000-0005-0000-0000-00005B360000}"/>
    <cellStyle name="SAPBEXheaderItem 2 3 2 2 2 3" xfId="9282" xr:uid="{00000000-0005-0000-0000-00005C360000}"/>
    <cellStyle name="SAPBEXheaderItem 2 3 2 2 2 4" xfId="13929" xr:uid="{00000000-0005-0000-0000-00005D360000}"/>
    <cellStyle name="SAPBEXheaderItem 2 3 2 2 2 5" xfId="19214" xr:uid="{00000000-0005-0000-0000-00005E360000}"/>
    <cellStyle name="SAPBEXheaderItem 2 3 2 2 2 6" xfId="24525" xr:uid="{00000000-0005-0000-0000-00005F360000}"/>
    <cellStyle name="SAPBEXheaderItem 2 3 2 2 2 7" xfId="29724" xr:uid="{00000000-0005-0000-0000-000060360000}"/>
    <cellStyle name="SAPBEXheaderItem 2 3 2 2 3" xfId="2700" xr:uid="{00000000-0005-0000-0000-000061360000}"/>
    <cellStyle name="SAPBEXheaderItem 2 3 2 2 3 2" xfId="9280" xr:uid="{00000000-0005-0000-0000-000062360000}"/>
    <cellStyle name="SAPBEXheaderItem 2 3 2 2 3 3" xfId="13931" xr:uid="{00000000-0005-0000-0000-000063360000}"/>
    <cellStyle name="SAPBEXheaderItem 2 3 2 2 3 4" xfId="19216" xr:uid="{00000000-0005-0000-0000-000064360000}"/>
    <cellStyle name="SAPBEXheaderItem 2 3 2 2 3 5" xfId="24527" xr:uid="{00000000-0005-0000-0000-000065360000}"/>
    <cellStyle name="SAPBEXheaderItem 2 3 2 2 3 6" xfId="29726" xr:uid="{00000000-0005-0000-0000-000066360000}"/>
    <cellStyle name="SAPBEXheaderItem 2 3 2 2 4" xfId="273" xr:uid="{00000000-0005-0000-0000-000067360000}"/>
    <cellStyle name="SAPBEXheaderItem 2 3 2 2 5" xfId="13928" xr:uid="{00000000-0005-0000-0000-000068360000}"/>
    <cellStyle name="SAPBEXheaderItem 2 3 2 2 6" xfId="19213" xr:uid="{00000000-0005-0000-0000-000069360000}"/>
    <cellStyle name="SAPBEXheaderItem 2 3 2 2 7" xfId="24524" xr:uid="{00000000-0005-0000-0000-00006A360000}"/>
    <cellStyle name="SAPBEXheaderItem 2 3 2 2 8" xfId="29723" xr:uid="{00000000-0005-0000-0000-00006B360000}"/>
    <cellStyle name="SAPBEXheaderItem 2 3 2 3" xfId="2701" xr:uid="{00000000-0005-0000-0000-00006C360000}"/>
    <cellStyle name="SAPBEXheaderItem 2 3 2 3 2" xfId="2702" xr:uid="{00000000-0005-0000-0000-00006D360000}"/>
    <cellStyle name="SAPBEXheaderItem 2 3 2 3 2 2" xfId="2703" xr:uid="{00000000-0005-0000-0000-00006E360000}"/>
    <cellStyle name="SAPBEXheaderItem 2 3 2 3 2 2 2" xfId="9277" xr:uid="{00000000-0005-0000-0000-00006F360000}"/>
    <cellStyle name="SAPBEXheaderItem 2 3 2 3 2 2 3" xfId="13934" xr:uid="{00000000-0005-0000-0000-000070360000}"/>
    <cellStyle name="SAPBEXheaderItem 2 3 2 3 2 2 4" xfId="19219" xr:uid="{00000000-0005-0000-0000-000071360000}"/>
    <cellStyle name="SAPBEXheaderItem 2 3 2 3 2 2 5" xfId="24530" xr:uid="{00000000-0005-0000-0000-000072360000}"/>
    <cellStyle name="SAPBEXheaderItem 2 3 2 3 2 2 6" xfId="29729" xr:uid="{00000000-0005-0000-0000-000073360000}"/>
    <cellStyle name="SAPBEXheaderItem 2 3 2 3 2 3" xfId="9278" xr:uid="{00000000-0005-0000-0000-000074360000}"/>
    <cellStyle name="SAPBEXheaderItem 2 3 2 3 2 4" xfId="13933" xr:uid="{00000000-0005-0000-0000-000075360000}"/>
    <cellStyle name="SAPBEXheaderItem 2 3 2 3 2 5" xfId="19218" xr:uid="{00000000-0005-0000-0000-000076360000}"/>
    <cellStyle name="SAPBEXheaderItem 2 3 2 3 2 6" xfId="24529" xr:uid="{00000000-0005-0000-0000-000077360000}"/>
    <cellStyle name="SAPBEXheaderItem 2 3 2 3 2 7" xfId="29728" xr:uid="{00000000-0005-0000-0000-000078360000}"/>
    <cellStyle name="SAPBEXheaderItem 2 3 2 3 3" xfId="2704" xr:uid="{00000000-0005-0000-0000-000079360000}"/>
    <cellStyle name="SAPBEXheaderItem 2 3 2 3 3 2" xfId="9276" xr:uid="{00000000-0005-0000-0000-00007A360000}"/>
    <cellStyle name="SAPBEXheaderItem 2 3 2 3 3 3" xfId="13935" xr:uid="{00000000-0005-0000-0000-00007B360000}"/>
    <cellStyle name="SAPBEXheaderItem 2 3 2 3 3 4" xfId="19220" xr:uid="{00000000-0005-0000-0000-00007C360000}"/>
    <cellStyle name="SAPBEXheaderItem 2 3 2 3 3 5" xfId="24531" xr:uid="{00000000-0005-0000-0000-00007D360000}"/>
    <cellStyle name="SAPBEXheaderItem 2 3 2 3 3 6" xfId="29730" xr:uid="{00000000-0005-0000-0000-00007E360000}"/>
    <cellStyle name="SAPBEXheaderItem 2 3 2 3 4" xfId="9279" xr:uid="{00000000-0005-0000-0000-00007F360000}"/>
    <cellStyle name="SAPBEXheaderItem 2 3 2 3 5" xfId="13932" xr:uid="{00000000-0005-0000-0000-000080360000}"/>
    <cellStyle name="SAPBEXheaderItem 2 3 2 3 6" xfId="19217" xr:uid="{00000000-0005-0000-0000-000081360000}"/>
    <cellStyle name="SAPBEXheaderItem 2 3 2 3 7" xfId="24528" xr:uid="{00000000-0005-0000-0000-000082360000}"/>
    <cellStyle name="SAPBEXheaderItem 2 3 2 3 8" xfId="29727" xr:uid="{00000000-0005-0000-0000-000083360000}"/>
    <cellStyle name="SAPBEXheaderItem 2 3 2 4" xfId="2705" xr:uid="{00000000-0005-0000-0000-000084360000}"/>
    <cellStyle name="SAPBEXheaderItem 2 3 2 4 2" xfId="2706" xr:uid="{00000000-0005-0000-0000-000085360000}"/>
    <cellStyle name="SAPBEXheaderItem 2 3 2 4 2 2" xfId="9274" xr:uid="{00000000-0005-0000-0000-000086360000}"/>
    <cellStyle name="SAPBEXheaderItem 2 3 2 4 2 3" xfId="13937" xr:uid="{00000000-0005-0000-0000-000087360000}"/>
    <cellStyle name="SAPBEXheaderItem 2 3 2 4 2 4" xfId="19222" xr:uid="{00000000-0005-0000-0000-000088360000}"/>
    <cellStyle name="SAPBEXheaderItem 2 3 2 4 2 5" xfId="24533" xr:uid="{00000000-0005-0000-0000-000089360000}"/>
    <cellStyle name="SAPBEXheaderItem 2 3 2 4 2 6" xfId="29732" xr:uid="{00000000-0005-0000-0000-00008A360000}"/>
    <cellStyle name="SAPBEXheaderItem 2 3 2 4 3" xfId="9275" xr:uid="{00000000-0005-0000-0000-00008B360000}"/>
    <cellStyle name="SAPBEXheaderItem 2 3 2 4 4" xfId="13936" xr:uid="{00000000-0005-0000-0000-00008C360000}"/>
    <cellStyle name="SAPBEXheaderItem 2 3 2 4 5" xfId="19221" xr:uid="{00000000-0005-0000-0000-00008D360000}"/>
    <cellStyle name="SAPBEXheaderItem 2 3 2 4 6" xfId="24532" xr:uid="{00000000-0005-0000-0000-00008E360000}"/>
    <cellStyle name="SAPBEXheaderItem 2 3 2 4 7" xfId="29731" xr:uid="{00000000-0005-0000-0000-00008F360000}"/>
    <cellStyle name="SAPBEXheaderItem 2 3 2 5" xfId="2707" xr:uid="{00000000-0005-0000-0000-000090360000}"/>
    <cellStyle name="SAPBEXheaderItem 2 3 2 5 2" xfId="9273" xr:uid="{00000000-0005-0000-0000-000091360000}"/>
    <cellStyle name="SAPBEXheaderItem 2 3 2 5 3" xfId="13938" xr:uid="{00000000-0005-0000-0000-000092360000}"/>
    <cellStyle name="SAPBEXheaderItem 2 3 2 5 4" xfId="19223" xr:uid="{00000000-0005-0000-0000-000093360000}"/>
    <cellStyle name="SAPBEXheaderItem 2 3 2 5 5" xfId="24534" xr:uid="{00000000-0005-0000-0000-000094360000}"/>
    <cellStyle name="SAPBEXheaderItem 2 3 2 5 6" xfId="29733" xr:uid="{00000000-0005-0000-0000-000095360000}"/>
    <cellStyle name="SAPBEXheaderItem 2 3 2 6" xfId="9283" xr:uid="{00000000-0005-0000-0000-000096360000}"/>
    <cellStyle name="SAPBEXheaderItem 2 3 2 7" xfId="13927" xr:uid="{00000000-0005-0000-0000-000097360000}"/>
    <cellStyle name="SAPBEXheaderItem 2 3 2 8" xfId="19212" xr:uid="{00000000-0005-0000-0000-000098360000}"/>
    <cellStyle name="SAPBEXheaderItem 2 3 2 9" xfId="24523" xr:uid="{00000000-0005-0000-0000-000099360000}"/>
    <cellStyle name="SAPBEXheaderItem 2 3 3" xfId="2708" xr:uid="{00000000-0005-0000-0000-00009A360000}"/>
    <cellStyle name="SAPBEXheaderItem 2 3 3 2" xfId="2709" xr:uid="{00000000-0005-0000-0000-00009B360000}"/>
    <cellStyle name="SAPBEXheaderItem 2 3 3 2 2" xfId="2710" xr:uid="{00000000-0005-0000-0000-00009C360000}"/>
    <cellStyle name="SAPBEXheaderItem 2 3 3 2 2 2" xfId="9270" xr:uid="{00000000-0005-0000-0000-00009D360000}"/>
    <cellStyle name="SAPBEXheaderItem 2 3 3 2 2 3" xfId="13941" xr:uid="{00000000-0005-0000-0000-00009E360000}"/>
    <cellStyle name="SAPBEXheaderItem 2 3 3 2 2 4" xfId="19226" xr:uid="{00000000-0005-0000-0000-00009F360000}"/>
    <cellStyle name="SAPBEXheaderItem 2 3 3 2 2 5" xfId="24537" xr:uid="{00000000-0005-0000-0000-0000A0360000}"/>
    <cellStyle name="SAPBEXheaderItem 2 3 3 2 2 6" xfId="29736" xr:uid="{00000000-0005-0000-0000-0000A1360000}"/>
    <cellStyle name="SAPBEXheaderItem 2 3 3 2 3" xfId="9271" xr:uid="{00000000-0005-0000-0000-0000A2360000}"/>
    <cellStyle name="SAPBEXheaderItem 2 3 3 2 4" xfId="13940" xr:uid="{00000000-0005-0000-0000-0000A3360000}"/>
    <cellStyle name="SAPBEXheaderItem 2 3 3 2 5" xfId="19225" xr:uid="{00000000-0005-0000-0000-0000A4360000}"/>
    <cellStyle name="SAPBEXheaderItem 2 3 3 2 6" xfId="24536" xr:uid="{00000000-0005-0000-0000-0000A5360000}"/>
    <cellStyle name="SAPBEXheaderItem 2 3 3 2 7" xfId="29735" xr:uid="{00000000-0005-0000-0000-0000A6360000}"/>
    <cellStyle name="SAPBEXheaderItem 2 3 3 3" xfId="2711" xr:uid="{00000000-0005-0000-0000-0000A7360000}"/>
    <cellStyle name="SAPBEXheaderItem 2 3 3 3 2" xfId="9269" xr:uid="{00000000-0005-0000-0000-0000A8360000}"/>
    <cellStyle name="SAPBEXheaderItem 2 3 3 3 3" xfId="13942" xr:uid="{00000000-0005-0000-0000-0000A9360000}"/>
    <cellStyle name="SAPBEXheaderItem 2 3 3 3 4" xfId="19227" xr:uid="{00000000-0005-0000-0000-0000AA360000}"/>
    <cellStyle name="SAPBEXheaderItem 2 3 3 3 5" xfId="24538" xr:uid="{00000000-0005-0000-0000-0000AB360000}"/>
    <cellStyle name="SAPBEXheaderItem 2 3 3 3 6" xfId="29737" xr:uid="{00000000-0005-0000-0000-0000AC360000}"/>
    <cellStyle name="SAPBEXheaderItem 2 3 3 4" xfId="9272" xr:uid="{00000000-0005-0000-0000-0000AD360000}"/>
    <cellStyle name="SAPBEXheaderItem 2 3 3 5" xfId="13939" xr:uid="{00000000-0005-0000-0000-0000AE360000}"/>
    <cellStyle name="SAPBEXheaderItem 2 3 3 6" xfId="19224" xr:uid="{00000000-0005-0000-0000-0000AF360000}"/>
    <cellStyle name="SAPBEXheaderItem 2 3 3 7" xfId="24535" xr:uid="{00000000-0005-0000-0000-0000B0360000}"/>
    <cellStyle name="SAPBEXheaderItem 2 3 3 8" xfId="29734" xr:uid="{00000000-0005-0000-0000-0000B1360000}"/>
    <cellStyle name="SAPBEXheaderItem 2 3 4" xfId="9284" xr:uid="{00000000-0005-0000-0000-0000B2360000}"/>
    <cellStyle name="SAPBEXheaderItem 2 3 5" xfId="13926" xr:uid="{00000000-0005-0000-0000-0000B3360000}"/>
    <cellStyle name="SAPBEXheaderItem 2 3 6" xfId="19211" xr:uid="{00000000-0005-0000-0000-0000B4360000}"/>
    <cellStyle name="SAPBEXheaderItem 2 3 7" xfId="24522" xr:uid="{00000000-0005-0000-0000-0000B5360000}"/>
    <cellStyle name="SAPBEXheaderItem 2 3 8" xfId="29721" xr:uid="{00000000-0005-0000-0000-0000B6360000}"/>
    <cellStyle name="SAPBEXheaderItem 2 4" xfId="2712" xr:uid="{00000000-0005-0000-0000-0000B7360000}"/>
    <cellStyle name="SAPBEXheaderItem 2 4 10" xfId="29738" xr:uid="{00000000-0005-0000-0000-0000B8360000}"/>
    <cellStyle name="SAPBEXheaderItem 2 4 2" xfId="2713" xr:uid="{00000000-0005-0000-0000-0000B9360000}"/>
    <cellStyle name="SAPBEXheaderItem 2 4 2 10" xfId="29739" xr:uid="{00000000-0005-0000-0000-0000BA360000}"/>
    <cellStyle name="SAPBEXheaderItem 2 4 2 2" xfId="2714" xr:uid="{00000000-0005-0000-0000-0000BB360000}"/>
    <cellStyle name="SAPBEXheaderItem 2 4 2 2 2" xfId="2715" xr:uid="{00000000-0005-0000-0000-0000BC360000}"/>
    <cellStyle name="SAPBEXheaderItem 2 4 2 2 2 2" xfId="2716" xr:uid="{00000000-0005-0000-0000-0000BD360000}"/>
    <cellStyle name="SAPBEXheaderItem 2 4 2 2 2 2 2" xfId="9264" xr:uid="{00000000-0005-0000-0000-0000BE360000}"/>
    <cellStyle name="SAPBEXheaderItem 2 4 2 2 2 2 3" xfId="13947" xr:uid="{00000000-0005-0000-0000-0000BF360000}"/>
    <cellStyle name="SAPBEXheaderItem 2 4 2 2 2 2 4" xfId="19232" xr:uid="{00000000-0005-0000-0000-0000C0360000}"/>
    <cellStyle name="SAPBEXheaderItem 2 4 2 2 2 2 5" xfId="24543" xr:uid="{00000000-0005-0000-0000-0000C1360000}"/>
    <cellStyle name="SAPBEXheaderItem 2 4 2 2 2 2 6" xfId="29742" xr:uid="{00000000-0005-0000-0000-0000C2360000}"/>
    <cellStyle name="SAPBEXheaderItem 2 4 2 2 2 3" xfId="9265" xr:uid="{00000000-0005-0000-0000-0000C3360000}"/>
    <cellStyle name="SAPBEXheaderItem 2 4 2 2 2 4" xfId="13946" xr:uid="{00000000-0005-0000-0000-0000C4360000}"/>
    <cellStyle name="SAPBEXheaderItem 2 4 2 2 2 5" xfId="19231" xr:uid="{00000000-0005-0000-0000-0000C5360000}"/>
    <cellStyle name="SAPBEXheaderItem 2 4 2 2 2 6" xfId="24542" xr:uid="{00000000-0005-0000-0000-0000C6360000}"/>
    <cellStyle name="SAPBEXheaderItem 2 4 2 2 2 7" xfId="29741" xr:uid="{00000000-0005-0000-0000-0000C7360000}"/>
    <cellStyle name="SAPBEXheaderItem 2 4 2 2 3" xfId="2717" xr:uid="{00000000-0005-0000-0000-0000C8360000}"/>
    <cellStyle name="SAPBEXheaderItem 2 4 2 2 3 2" xfId="9263" xr:uid="{00000000-0005-0000-0000-0000C9360000}"/>
    <cellStyle name="SAPBEXheaderItem 2 4 2 2 3 3" xfId="13948" xr:uid="{00000000-0005-0000-0000-0000CA360000}"/>
    <cellStyle name="SAPBEXheaderItem 2 4 2 2 3 4" xfId="19233" xr:uid="{00000000-0005-0000-0000-0000CB360000}"/>
    <cellStyle name="SAPBEXheaderItem 2 4 2 2 3 5" xfId="24544" xr:uid="{00000000-0005-0000-0000-0000CC360000}"/>
    <cellStyle name="SAPBEXheaderItem 2 4 2 2 3 6" xfId="29743" xr:uid="{00000000-0005-0000-0000-0000CD360000}"/>
    <cellStyle name="SAPBEXheaderItem 2 4 2 2 4" xfId="9266" xr:uid="{00000000-0005-0000-0000-0000CE360000}"/>
    <cellStyle name="SAPBEXheaderItem 2 4 2 2 5" xfId="13945" xr:uid="{00000000-0005-0000-0000-0000CF360000}"/>
    <cellStyle name="SAPBEXheaderItem 2 4 2 2 6" xfId="19230" xr:uid="{00000000-0005-0000-0000-0000D0360000}"/>
    <cellStyle name="SAPBEXheaderItem 2 4 2 2 7" xfId="24541" xr:uid="{00000000-0005-0000-0000-0000D1360000}"/>
    <cellStyle name="SAPBEXheaderItem 2 4 2 2 8" xfId="29740" xr:uid="{00000000-0005-0000-0000-0000D2360000}"/>
    <cellStyle name="SAPBEXheaderItem 2 4 2 3" xfId="2718" xr:uid="{00000000-0005-0000-0000-0000D3360000}"/>
    <cellStyle name="SAPBEXheaderItem 2 4 2 3 2" xfId="2719" xr:uid="{00000000-0005-0000-0000-0000D4360000}"/>
    <cellStyle name="SAPBEXheaderItem 2 4 2 3 2 2" xfId="2720" xr:uid="{00000000-0005-0000-0000-0000D5360000}"/>
    <cellStyle name="SAPBEXheaderItem 2 4 2 3 2 2 2" xfId="9260" xr:uid="{00000000-0005-0000-0000-0000D6360000}"/>
    <cellStyle name="SAPBEXheaderItem 2 4 2 3 2 2 3" xfId="13951" xr:uid="{00000000-0005-0000-0000-0000D7360000}"/>
    <cellStyle name="SAPBEXheaderItem 2 4 2 3 2 2 4" xfId="19236" xr:uid="{00000000-0005-0000-0000-0000D8360000}"/>
    <cellStyle name="SAPBEXheaderItem 2 4 2 3 2 2 5" xfId="24547" xr:uid="{00000000-0005-0000-0000-0000D9360000}"/>
    <cellStyle name="SAPBEXheaderItem 2 4 2 3 2 2 6" xfId="29746" xr:uid="{00000000-0005-0000-0000-0000DA360000}"/>
    <cellStyle name="SAPBEXheaderItem 2 4 2 3 2 3" xfId="9261" xr:uid="{00000000-0005-0000-0000-0000DB360000}"/>
    <cellStyle name="SAPBEXheaderItem 2 4 2 3 2 4" xfId="13950" xr:uid="{00000000-0005-0000-0000-0000DC360000}"/>
    <cellStyle name="SAPBEXheaderItem 2 4 2 3 2 5" xfId="19235" xr:uid="{00000000-0005-0000-0000-0000DD360000}"/>
    <cellStyle name="SAPBEXheaderItem 2 4 2 3 2 6" xfId="24546" xr:uid="{00000000-0005-0000-0000-0000DE360000}"/>
    <cellStyle name="SAPBEXheaderItem 2 4 2 3 2 7" xfId="29745" xr:uid="{00000000-0005-0000-0000-0000DF360000}"/>
    <cellStyle name="SAPBEXheaderItem 2 4 2 3 3" xfId="2721" xr:uid="{00000000-0005-0000-0000-0000E0360000}"/>
    <cellStyle name="SAPBEXheaderItem 2 4 2 3 3 2" xfId="9259" xr:uid="{00000000-0005-0000-0000-0000E1360000}"/>
    <cellStyle name="SAPBEXheaderItem 2 4 2 3 3 3" xfId="13952" xr:uid="{00000000-0005-0000-0000-0000E2360000}"/>
    <cellStyle name="SAPBEXheaderItem 2 4 2 3 3 4" xfId="19237" xr:uid="{00000000-0005-0000-0000-0000E3360000}"/>
    <cellStyle name="SAPBEXheaderItem 2 4 2 3 3 5" xfId="24548" xr:uid="{00000000-0005-0000-0000-0000E4360000}"/>
    <cellStyle name="SAPBEXheaderItem 2 4 2 3 3 6" xfId="29747" xr:uid="{00000000-0005-0000-0000-0000E5360000}"/>
    <cellStyle name="SAPBEXheaderItem 2 4 2 3 4" xfId="9262" xr:uid="{00000000-0005-0000-0000-0000E6360000}"/>
    <cellStyle name="SAPBEXheaderItem 2 4 2 3 5" xfId="13949" xr:uid="{00000000-0005-0000-0000-0000E7360000}"/>
    <cellStyle name="SAPBEXheaderItem 2 4 2 3 6" xfId="19234" xr:uid="{00000000-0005-0000-0000-0000E8360000}"/>
    <cellStyle name="SAPBEXheaderItem 2 4 2 3 7" xfId="24545" xr:uid="{00000000-0005-0000-0000-0000E9360000}"/>
    <cellStyle name="SAPBEXheaderItem 2 4 2 3 8" xfId="29744" xr:uid="{00000000-0005-0000-0000-0000EA360000}"/>
    <cellStyle name="SAPBEXheaderItem 2 4 2 4" xfId="2722" xr:uid="{00000000-0005-0000-0000-0000EB360000}"/>
    <cellStyle name="SAPBEXheaderItem 2 4 2 4 2" xfId="2723" xr:uid="{00000000-0005-0000-0000-0000EC360000}"/>
    <cellStyle name="SAPBEXheaderItem 2 4 2 4 2 2" xfId="9257" xr:uid="{00000000-0005-0000-0000-0000ED360000}"/>
    <cellStyle name="SAPBEXheaderItem 2 4 2 4 2 3" xfId="13954" xr:uid="{00000000-0005-0000-0000-0000EE360000}"/>
    <cellStyle name="SAPBEXheaderItem 2 4 2 4 2 4" xfId="19239" xr:uid="{00000000-0005-0000-0000-0000EF360000}"/>
    <cellStyle name="SAPBEXheaderItem 2 4 2 4 2 5" xfId="24550" xr:uid="{00000000-0005-0000-0000-0000F0360000}"/>
    <cellStyle name="SAPBEXheaderItem 2 4 2 4 2 6" xfId="29749" xr:uid="{00000000-0005-0000-0000-0000F1360000}"/>
    <cellStyle name="SAPBEXheaderItem 2 4 2 4 3" xfId="9258" xr:uid="{00000000-0005-0000-0000-0000F2360000}"/>
    <cellStyle name="SAPBEXheaderItem 2 4 2 4 4" xfId="13953" xr:uid="{00000000-0005-0000-0000-0000F3360000}"/>
    <cellStyle name="SAPBEXheaderItem 2 4 2 4 5" xfId="19238" xr:uid="{00000000-0005-0000-0000-0000F4360000}"/>
    <cellStyle name="SAPBEXheaderItem 2 4 2 4 6" xfId="24549" xr:uid="{00000000-0005-0000-0000-0000F5360000}"/>
    <cellStyle name="SAPBEXheaderItem 2 4 2 4 7" xfId="29748" xr:uid="{00000000-0005-0000-0000-0000F6360000}"/>
    <cellStyle name="SAPBEXheaderItem 2 4 2 5" xfId="2724" xr:uid="{00000000-0005-0000-0000-0000F7360000}"/>
    <cellStyle name="SAPBEXheaderItem 2 4 2 5 2" xfId="9256" xr:uid="{00000000-0005-0000-0000-0000F8360000}"/>
    <cellStyle name="SAPBEXheaderItem 2 4 2 5 3" xfId="13955" xr:uid="{00000000-0005-0000-0000-0000F9360000}"/>
    <cellStyle name="SAPBEXheaderItem 2 4 2 5 4" xfId="19240" xr:uid="{00000000-0005-0000-0000-0000FA360000}"/>
    <cellStyle name="SAPBEXheaderItem 2 4 2 5 5" xfId="24551" xr:uid="{00000000-0005-0000-0000-0000FB360000}"/>
    <cellStyle name="SAPBEXheaderItem 2 4 2 5 6" xfId="29750" xr:uid="{00000000-0005-0000-0000-0000FC360000}"/>
    <cellStyle name="SAPBEXheaderItem 2 4 2 6" xfId="9267" xr:uid="{00000000-0005-0000-0000-0000FD360000}"/>
    <cellStyle name="SAPBEXheaderItem 2 4 2 7" xfId="13944" xr:uid="{00000000-0005-0000-0000-0000FE360000}"/>
    <cellStyle name="SAPBEXheaderItem 2 4 2 8" xfId="19229" xr:uid="{00000000-0005-0000-0000-0000FF360000}"/>
    <cellStyle name="SAPBEXheaderItem 2 4 2 9" xfId="24540" xr:uid="{00000000-0005-0000-0000-000000370000}"/>
    <cellStyle name="SAPBEXheaderItem 2 4 3" xfId="2725" xr:uid="{00000000-0005-0000-0000-000001370000}"/>
    <cellStyle name="SAPBEXheaderItem 2 4 3 2" xfId="2726" xr:uid="{00000000-0005-0000-0000-000002370000}"/>
    <cellStyle name="SAPBEXheaderItem 2 4 3 2 2" xfId="2727" xr:uid="{00000000-0005-0000-0000-000003370000}"/>
    <cellStyle name="SAPBEXheaderItem 2 4 3 2 2 2" xfId="9253" xr:uid="{00000000-0005-0000-0000-000004370000}"/>
    <cellStyle name="SAPBEXheaderItem 2 4 3 2 2 3" xfId="13958" xr:uid="{00000000-0005-0000-0000-000005370000}"/>
    <cellStyle name="SAPBEXheaderItem 2 4 3 2 2 4" xfId="19243" xr:uid="{00000000-0005-0000-0000-000006370000}"/>
    <cellStyle name="SAPBEXheaderItem 2 4 3 2 2 5" xfId="24554" xr:uid="{00000000-0005-0000-0000-000007370000}"/>
    <cellStyle name="SAPBEXheaderItem 2 4 3 2 2 6" xfId="29753" xr:uid="{00000000-0005-0000-0000-000008370000}"/>
    <cellStyle name="SAPBEXheaderItem 2 4 3 2 3" xfId="9254" xr:uid="{00000000-0005-0000-0000-000009370000}"/>
    <cellStyle name="SAPBEXheaderItem 2 4 3 2 4" xfId="13957" xr:uid="{00000000-0005-0000-0000-00000A370000}"/>
    <cellStyle name="SAPBEXheaderItem 2 4 3 2 5" xfId="19242" xr:uid="{00000000-0005-0000-0000-00000B370000}"/>
    <cellStyle name="SAPBEXheaderItem 2 4 3 2 6" xfId="24553" xr:uid="{00000000-0005-0000-0000-00000C370000}"/>
    <cellStyle name="SAPBEXheaderItem 2 4 3 2 7" xfId="29752" xr:uid="{00000000-0005-0000-0000-00000D370000}"/>
    <cellStyle name="SAPBEXheaderItem 2 4 3 3" xfId="2728" xr:uid="{00000000-0005-0000-0000-00000E370000}"/>
    <cellStyle name="SAPBEXheaderItem 2 4 3 3 2" xfId="9252" xr:uid="{00000000-0005-0000-0000-00000F370000}"/>
    <cellStyle name="SAPBEXheaderItem 2 4 3 3 3" xfId="13959" xr:uid="{00000000-0005-0000-0000-000010370000}"/>
    <cellStyle name="SAPBEXheaderItem 2 4 3 3 4" xfId="19244" xr:uid="{00000000-0005-0000-0000-000011370000}"/>
    <cellStyle name="SAPBEXheaderItem 2 4 3 3 5" xfId="24555" xr:uid="{00000000-0005-0000-0000-000012370000}"/>
    <cellStyle name="SAPBEXheaderItem 2 4 3 3 6" xfId="29754" xr:uid="{00000000-0005-0000-0000-000013370000}"/>
    <cellStyle name="SAPBEXheaderItem 2 4 3 4" xfId="9255" xr:uid="{00000000-0005-0000-0000-000014370000}"/>
    <cellStyle name="SAPBEXheaderItem 2 4 3 5" xfId="13956" xr:uid="{00000000-0005-0000-0000-000015370000}"/>
    <cellStyle name="SAPBEXheaderItem 2 4 3 6" xfId="19241" xr:uid="{00000000-0005-0000-0000-000016370000}"/>
    <cellStyle name="SAPBEXheaderItem 2 4 3 7" xfId="24552" xr:uid="{00000000-0005-0000-0000-000017370000}"/>
    <cellStyle name="SAPBEXheaderItem 2 4 3 8" xfId="29751" xr:uid="{00000000-0005-0000-0000-000018370000}"/>
    <cellStyle name="SAPBEXheaderItem 2 4 4" xfId="2729" xr:uid="{00000000-0005-0000-0000-000019370000}"/>
    <cellStyle name="SAPBEXheaderItem 2 4 4 2" xfId="2730" xr:uid="{00000000-0005-0000-0000-00001A370000}"/>
    <cellStyle name="SAPBEXheaderItem 2 4 4 2 2" xfId="2731" xr:uid="{00000000-0005-0000-0000-00001B370000}"/>
    <cellStyle name="SAPBEXheaderItem 2 4 4 2 2 2" xfId="9249" xr:uid="{00000000-0005-0000-0000-00001C370000}"/>
    <cellStyle name="SAPBEXheaderItem 2 4 4 2 2 3" xfId="13962" xr:uid="{00000000-0005-0000-0000-00001D370000}"/>
    <cellStyle name="SAPBEXheaderItem 2 4 4 2 2 4" xfId="19247" xr:uid="{00000000-0005-0000-0000-00001E370000}"/>
    <cellStyle name="SAPBEXheaderItem 2 4 4 2 2 5" xfId="24558" xr:uid="{00000000-0005-0000-0000-00001F370000}"/>
    <cellStyle name="SAPBEXheaderItem 2 4 4 2 2 6" xfId="29757" xr:uid="{00000000-0005-0000-0000-000020370000}"/>
    <cellStyle name="SAPBEXheaderItem 2 4 4 2 3" xfId="9250" xr:uid="{00000000-0005-0000-0000-000021370000}"/>
    <cellStyle name="SAPBEXheaderItem 2 4 4 2 4" xfId="13961" xr:uid="{00000000-0005-0000-0000-000022370000}"/>
    <cellStyle name="SAPBEXheaderItem 2 4 4 2 5" xfId="19246" xr:uid="{00000000-0005-0000-0000-000023370000}"/>
    <cellStyle name="SAPBEXheaderItem 2 4 4 2 6" xfId="24557" xr:uid="{00000000-0005-0000-0000-000024370000}"/>
    <cellStyle name="SAPBEXheaderItem 2 4 4 2 7" xfId="29756" xr:uid="{00000000-0005-0000-0000-000025370000}"/>
    <cellStyle name="SAPBEXheaderItem 2 4 4 3" xfId="2732" xr:uid="{00000000-0005-0000-0000-000026370000}"/>
    <cellStyle name="SAPBEXheaderItem 2 4 4 3 2" xfId="9248" xr:uid="{00000000-0005-0000-0000-000027370000}"/>
    <cellStyle name="SAPBEXheaderItem 2 4 4 3 3" xfId="13963" xr:uid="{00000000-0005-0000-0000-000028370000}"/>
    <cellStyle name="SAPBEXheaderItem 2 4 4 3 4" xfId="19248" xr:uid="{00000000-0005-0000-0000-000029370000}"/>
    <cellStyle name="SAPBEXheaderItem 2 4 4 3 5" xfId="24559" xr:uid="{00000000-0005-0000-0000-00002A370000}"/>
    <cellStyle name="SAPBEXheaderItem 2 4 4 3 6" xfId="29758" xr:uid="{00000000-0005-0000-0000-00002B370000}"/>
    <cellStyle name="SAPBEXheaderItem 2 4 4 4" xfId="9251" xr:uid="{00000000-0005-0000-0000-00002C370000}"/>
    <cellStyle name="SAPBEXheaderItem 2 4 4 5" xfId="13960" xr:uid="{00000000-0005-0000-0000-00002D370000}"/>
    <cellStyle name="SAPBEXheaderItem 2 4 4 6" xfId="19245" xr:uid="{00000000-0005-0000-0000-00002E370000}"/>
    <cellStyle name="SAPBEXheaderItem 2 4 4 7" xfId="24556" xr:uid="{00000000-0005-0000-0000-00002F370000}"/>
    <cellStyle name="SAPBEXheaderItem 2 4 4 8" xfId="29755" xr:uid="{00000000-0005-0000-0000-000030370000}"/>
    <cellStyle name="SAPBEXheaderItem 2 4 5" xfId="2733" xr:uid="{00000000-0005-0000-0000-000031370000}"/>
    <cellStyle name="SAPBEXheaderItem 2 4 5 2" xfId="9247" xr:uid="{00000000-0005-0000-0000-000032370000}"/>
    <cellStyle name="SAPBEXheaderItem 2 4 5 3" xfId="13964" xr:uid="{00000000-0005-0000-0000-000033370000}"/>
    <cellStyle name="SAPBEXheaderItem 2 4 5 4" xfId="19249" xr:uid="{00000000-0005-0000-0000-000034370000}"/>
    <cellStyle name="SAPBEXheaderItem 2 4 5 5" xfId="24560" xr:uid="{00000000-0005-0000-0000-000035370000}"/>
    <cellStyle name="SAPBEXheaderItem 2 4 5 6" xfId="29759" xr:uid="{00000000-0005-0000-0000-000036370000}"/>
    <cellStyle name="SAPBEXheaderItem 2 4 6" xfId="9268" xr:uid="{00000000-0005-0000-0000-000037370000}"/>
    <cellStyle name="SAPBEXheaderItem 2 4 7" xfId="13943" xr:uid="{00000000-0005-0000-0000-000038370000}"/>
    <cellStyle name="SAPBEXheaderItem 2 4 8" xfId="19228" xr:uid="{00000000-0005-0000-0000-000039370000}"/>
    <cellStyle name="SAPBEXheaderItem 2 4 9" xfId="24539" xr:uid="{00000000-0005-0000-0000-00003A370000}"/>
    <cellStyle name="SAPBEXheaderItem 2 5" xfId="2734" xr:uid="{00000000-0005-0000-0000-00003B370000}"/>
    <cellStyle name="SAPBEXheaderItem 2 5 10" xfId="29760" xr:uid="{00000000-0005-0000-0000-00003C370000}"/>
    <cellStyle name="SAPBEXheaderItem 2 5 2" xfId="2735" xr:uid="{00000000-0005-0000-0000-00003D370000}"/>
    <cellStyle name="SAPBEXheaderItem 2 5 2 2" xfId="2736" xr:uid="{00000000-0005-0000-0000-00003E370000}"/>
    <cellStyle name="SAPBEXheaderItem 2 5 2 2 2" xfId="2737" xr:uid="{00000000-0005-0000-0000-00003F370000}"/>
    <cellStyle name="SAPBEXheaderItem 2 5 2 2 2 2" xfId="9243" xr:uid="{00000000-0005-0000-0000-000040370000}"/>
    <cellStyle name="SAPBEXheaderItem 2 5 2 2 2 3" xfId="13968" xr:uid="{00000000-0005-0000-0000-000041370000}"/>
    <cellStyle name="SAPBEXheaderItem 2 5 2 2 2 4" xfId="19253" xr:uid="{00000000-0005-0000-0000-000042370000}"/>
    <cellStyle name="SAPBEXheaderItem 2 5 2 2 2 5" xfId="24564" xr:uid="{00000000-0005-0000-0000-000043370000}"/>
    <cellStyle name="SAPBEXheaderItem 2 5 2 2 2 6" xfId="29763" xr:uid="{00000000-0005-0000-0000-000044370000}"/>
    <cellStyle name="SAPBEXheaderItem 2 5 2 2 3" xfId="9244" xr:uid="{00000000-0005-0000-0000-000045370000}"/>
    <cellStyle name="SAPBEXheaderItem 2 5 2 2 4" xfId="13967" xr:uid="{00000000-0005-0000-0000-000046370000}"/>
    <cellStyle name="SAPBEXheaderItem 2 5 2 2 5" xfId="19252" xr:uid="{00000000-0005-0000-0000-000047370000}"/>
    <cellStyle name="SAPBEXheaderItem 2 5 2 2 6" xfId="24563" xr:uid="{00000000-0005-0000-0000-000048370000}"/>
    <cellStyle name="SAPBEXheaderItem 2 5 2 2 7" xfId="29762" xr:uid="{00000000-0005-0000-0000-000049370000}"/>
    <cellStyle name="SAPBEXheaderItem 2 5 2 3" xfId="2738" xr:uid="{00000000-0005-0000-0000-00004A370000}"/>
    <cellStyle name="SAPBEXheaderItem 2 5 2 3 2" xfId="9242" xr:uid="{00000000-0005-0000-0000-00004B370000}"/>
    <cellStyle name="SAPBEXheaderItem 2 5 2 3 3" xfId="13969" xr:uid="{00000000-0005-0000-0000-00004C370000}"/>
    <cellStyle name="SAPBEXheaderItem 2 5 2 3 4" xfId="19254" xr:uid="{00000000-0005-0000-0000-00004D370000}"/>
    <cellStyle name="SAPBEXheaderItem 2 5 2 3 5" xfId="24565" xr:uid="{00000000-0005-0000-0000-00004E370000}"/>
    <cellStyle name="SAPBEXheaderItem 2 5 2 3 6" xfId="29764" xr:uid="{00000000-0005-0000-0000-00004F370000}"/>
    <cellStyle name="SAPBEXheaderItem 2 5 2 4" xfId="9245" xr:uid="{00000000-0005-0000-0000-000050370000}"/>
    <cellStyle name="SAPBEXheaderItem 2 5 2 5" xfId="13966" xr:uid="{00000000-0005-0000-0000-000051370000}"/>
    <cellStyle name="SAPBEXheaderItem 2 5 2 6" xfId="19251" xr:uid="{00000000-0005-0000-0000-000052370000}"/>
    <cellStyle name="SAPBEXheaderItem 2 5 2 7" xfId="24562" xr:uid="{00000000-0005-0000-0000-000053370000}"/>
    <cellStyle name="SAPBEXheaderItem 2 5 2 8" xfId="29761" xr:uid="{00000000-0005-0000-0000-000054370000}"/>
    <cellStyle name="SAPBEXheaderItem 2 5 3" xfId="2739" xr:uid="{00000000-0005-0000-0000-000055370000}"/>
    <cellStyle name="SAPBEXheaderItem 2 5 3 2" xfId="2740" xr:uid="{00000000-0005-0000-0000-000056370000}"/>
    <cellStyle name="SAPBEXheaderItem 2 5 3 2 2" xfId="2741" xr:uid="{00000000-0005-0000-0000-000057370000}"/>
    <cellStyle name="SAPBEXheaderItem 2 5 3 2 2 2" xfId="9239" xr:uid="{00000000-0005-0000-0000-000058370000}"/>
    <cellStyle name="SAPBEXheaderItem 2 5 3 2 2 3" xfId="13972" xr:uid="{00000000-0005-0000-0000-000059370000}"/>
    <cellStyle name="SAPBEXheaderItem 2 5 3 2 2 4" xfId="19257" xr:uid="{00000000-0005-0000-0000-00005A370000}"/>
    <cellStyle name="SAPBEXheaderItem 2 5 3 2 2 5" xfId="24568" xr:uid="{00000000-0005-0000-0000-00005B370000}"/>
    <cellStyle name="SAPBEXheaderItem 2 5 3 2 2 6" xfId="29767" xr:uid="{00000000-0005-0000-0000-00005C370000}"/>
    <cellStyle name="SAPBEXheaderItem 2 5 3 2 3" xfId="9240" xr:uid="{00000000-0005-0000-0000-00005D370000}"/>
    <cellStyle name="SAPBEXheaderItem 2 5 3 2 4" xfId="13971" xr:uid="{00000000-0005-0000-0000-00005E370000}"/>
    <cellStyle name="SAPBEXheaderItem 2 5 3 2 5" xfId="19256" xr:uid="{00000000-0005-0000-0000-00005F370000}"/>
    <cellStyle name="SAPBEXheaderItem 2 5 3 2 6" xfId="24567" xr:uid="{00000000-0005-0000-0000-000060370000}"/>
    <cellStyle name="SAPBEXheaderItem 2 5 3 2 7" xfId="29766" xr:uid="{00000000-0005-0000-0000-000061370000}"/>
    <cellStyle name="SAPBEXheaderItem 2 5 3 3" xfId="2742" xr:uid="{00000000-0005-0000-0000-000062370000}"/>
    <cellStyle name="SAPBEXheaderItem 2 5 3 3 2" xfId="9238" xr:uid="{00000000-0005-0000-0000-000063370000}"/>
    <cellStyle name="SAPBEXheaderItem 2 5 3 3 3" xfId="13973" xr:uid="{00000000-0005-0000-0000-000064370000}"/>
    <cellStyle name="SAPBEXheaderItem 2 5 3 3 4" xfId="19258" xr:uid="{00000000-0005-0000-0000-000065370000}"/>
    <cellStyle name="SAPBEXheaderItem 2 5 3 3 5" xfId="24569" xr:uid="{00000000-0005-0000-0000-000066370000}"/>
    <cellStyle name="SAPBEXheaderItem 2 5 3 3 6" xfId="29768" xr:uid="{00000000-0005-0000-0000-000067370000}"/>
    <cellStyle name="SAPBEXheaderItem 2 5 3 4" xfId="9241" xr:uid="{00000000-0005-0000-0000-000068370000}"/>
    <cellStyle name="SAPBEXheaderItem 2 5 3 5" xfId="13970" xr:uid="{00000000-0005-0000-0000-000069370000}"/>
    <cellStyle name="SAPBEXheaderItem 2 5 3 6" xfId="19255" xr:uid="{00000000-0005-0000-0000-00006A370000}"/>
    <cellStyle name="SAPBEXheaderItem 2 5 3 7" xfId="24566" xr:uid="{00000000-0005-0000-0000-00006B370000}"/>
    <cellStyle name="SAPBEXheaderItem 2 5 3 8" xfId="29765" xr:uid="{00000000-0005-0000-0000-00006C370000}"/>
    <cellStyle name="SAPBEXheaderItem 2 5 4" xfId="2743" xr:uid="{00000000-0005-0000-0000-00006D370000}"/>
    <cellStyle name="SAPBEXheaderItem 2 5 4 2" xfId="2744" xr:uid="{00000000-0005-0000-0000-00006E370000}"/>
    <cellStyle name="SAPBEXheaderItem 2 5 4 2 2" xfId="9236" xr:uid="{00000000-0005-0000-0000-00006F370000}"/>
    <cellStyle name="SAPBEXheaderItem 2 5 4 2 3" xfId="13975" xr:uid="{00000000-0005-0000-0000-000070370000}"/>
    <cellStyle name="SAPBEXheaderItem 2 5 4 2 4" xfId="19260" xr:uid="{00000000-0005-0000-0000-000071370000}"/>
    <cellStyle name="SAPBEXheaderItem 2 5 4 2 5" xfId="24571" xr:uid="{00000000-0005-0000-0000-000072370000}"/>
    <cellStyle name="SAPBEXheaderItem 2 5 4 2 6" xfId="29770" xr:uid="{00000000-0005-0000-0000-000073370000}"/>
    <cellStyle name="SAPBEXheaderItem 2 5 4 3" xfId="9237" xr:uid="{00000000-0005-0000-0000-000074370000}"/>
    <cellStyle name="SAPBEXheaderItem 2 5 4 4" xfId="13974" xr:uid="{00000000-0005-0000-0000-000075370000}"/>
    <cellStyle name="SAPBEXheaderItem 2 5 4 5" xfId="19259" xr:uid="{00000000-0005-0000-0000-000076370000}"/>
    <cellStyle name="SAPBEXheaderItem 2 5 4 6" xfId="24570" xr:uid="{00000000-0005-0000-0000-000077370000}"/>
    <cellStyle name="SAPBEXheaderItem 2 5 4 7" xfId="29769" xr:uid="{00000000-0005-0000-0000-000078370000}"/>
    <cellStyle name="SAPBEXheaderItem 2 5 5" xfId="2745" xr:uid="{00000000-0005-0000-0000-000079370000}"/>
    <cellStyle name="SAPBEXheaderItem 2 5 5 2" xfId="9235" xr:uid="{00000000-0005-0000-0000-00007A370000}"/>
    <cellStyle name="SAPBEXheaderItem 2 5 5 3" xfId="13976" xr:uid="{00000000-0005-0000-0000-00007B370000}"/>
    <cellStyle name="SAPBEXheaderItem 2 5 5 4" xfId="19261" xr:uid="{00000000-0005-0000-0000-00007C370000}"/>
    <cellStyle name="SAPBEXheaderItem 2 5 5 5" xfId="24572" xr:uid="{00000000-0005-0000-0000-00007D370000}"/>
    <cellStyle name="SAPBEXheaderItem 2 5 5 6" xfId="29771" xr:uid="{00000000-0005-0000-0000-00007E370000}"/>
    <cellStyle name="SAPBEXheaderItem 2 5 6" xfId="9246" xr:uid="{00000000-0005-0000-0000-00007F370000}"/>
    <cellStyle name="SAPBEXheaderItem 2 5 7" xfId="13965" xr:uid="{00000000-0005-0000-0000-000080370000}"/>
    <cellStyle name="SAPBEXheaderItem 2 5 8" xfId="19250" xr:uid="{00000000-0005-0000-0000-000081370000}"/>
    <cellStyle name="SAPBEXheaderItem 2 5 9" xfId="24561" xr:uid="{00000000-0005-0000-0000-000082370000}"/>
    <cellStyle name="SAPBEXheaderItem 2 6" xfId="2746" xr:uid="{00000000-0005-0000-0000-000083370000}"/>
    <cellStyle name="SAPBEXheaderItem 2 6 2" xfId="2747" xr:uid="{00000000-0005-0000-0000-000084370000}"/>
    <cellStyle name="SAPBEXheaderItem 2 6 2 2" xfId="2748" xr:uid="{00000000-0005-0000-0000-000085370000}"/>
    <cellStyle name="SAPBEXheaderItem 2 6 2 2 2" xfId="9232" xr:uid="{00000000-0005-0000-0000-000086370000}"/>
    <cellStyle name="SAPBEXheaderItem 2 6 2 2 3" xfId="13979" xr:uid="{00000000-0005-0000-0000-000087370000}"/>
    <cellStyle name="SAPBEXheaderItem 2 6 2 2 4" xfId="19264" xr:uid="{00000000-0005-0000-0000-000088370000}"/>
    <cellStyle name="SAPBEXheaderItem 2 6 2 2 5" xfId="24575" xr:uid="{00000000-0005-0000-0000-000089370000}"/>
    <cellStyle name="SAPBEXheaderItem 2 6 2 2 6" xfId="29774" xr:uid="{00000000-0005-0000-0000-00008A370000}"/>
    <cellStyle name="SAPBEXheaderItem 2 6 2 3" xfId="9233" xr:uid="{00000000-0005-0000-0000-00008B370000}"/>
    <cellStyle name="SAPBEXheaderItem 2 6 2 4" xfId="13978" xr:uid="{00000000-0005-0000-0000-00008C370000}"/>
    <cellStyle name="SAPBEXheaderItem 2 6 2 5" xfId="19263" xr:uid="{00000000-0005-0000-0000-00008D370000}"/>
    <cellStyle name="SAPBEXheaderItem 2 6 2 6" xfId="24574" xr:uid="{00000000-0005-0000-0000-00008E370000}"/>
    <cellStyle name="SAPBEXheaderItem 2 6 2 7" xfId="29773" xr:uid="{00000000-0005-0000-0000-00008F370000}"/>
    <cellStyle name="SAPBEXheaderItem 2 6 3" xfId="2749" xr:uid="{00000000-0005-0000-0000-000090370000}"/>
    <cellStyle name="SAPBEXheaderItem 2 6 3 2" xfId="9231" xr:uid="{00000000-0005-0000-0000-000091370000}"/>
    <cellStyle name="SAPBEXheaderItem 2 6 3 3" xfId="13980" xr:uid="{00000000-0005-0000-0000-000092370000}"/>
    <cellStyle name="SAPBEXheaderItem 2 6 3 4" xfId="19265" xr:uid="{00000000-0005-0000-0000-000093370000}"/>
    <cellStyle name="SAPBEXheaderItem 2 6 3 5" xfId="24576" xr:uid="{00000000-0005-0000-0000-000094370000}"/>
    <cellStyle name="SAPBEXheaderItem 2 6 3 6" xfId="29775" xr:uid="{00000000-0005-0000-0000-000095370000}"/>
    <cellStyle name="SAPBEXheaderItem 2 6 4" xfId="9234" xr:uid="{00000000-0005-0000-0000-000096370000}"/>
    <cellStyle name="SAPBEXheaderItem 2 6 5" xfId="13977" xr:uid="{00000000-0005-0000-0000-000097370000}"/>
    <cellStyle name="SAPBEXheaderItem 2 6 6" xfId="19262" xr:uid="{00000000-0005-0000-0000-000098370000}"/>
    <cellStyle name="SAPBEXheaderItem 2 6 7" xfId="24573" xr:uid="{00000000-0005-0000-0000-000099370000}"/>
    <cellStyle name="SAPBEXheaderItem 2 6 8" xfId="29772" xr:uid="{00000000-0005-0000-0000-00009A370000}"/>
    <cellStyle name="SAPBEXheaderItem 2 7" xfId="2750" xr:uid="{00000000-0005-0000-0000-00009B370000}"/>
    <cellStyle name="SAPBEXheaderItem 2 7 2" xfId="2751" xr:uid="{00000000-0005-0000-0000-00009C370000}"/>
    <cellStyle name="SAPBEXheaderItem 2 7 2 2" xfId="9229" xr:uid="{00000000-0005-0000-0000-00009D370000}"/>
    <cellStyle name="SAPBEXheaderItem 2 7 2 3" xfId="13982" xr:uid="{00000000-0005-0000-0000-00009E370000}"/>
    <cellStyle name="SAPBEXheaderItem 2 7 2 4" xfId="19267" xr:uid="{00000000-0005-0000-0000-00009F370000}"/>
    <cellStyle name="SAPBEXheaderItem 2 7 2 5" xfId="24578" xr:uid="{00000000-0005-0000-0000-0000A0370000}"/>
    <cellStyle name="SAPBEXheaderItem 2 7 2 6" xfId="29777" xr:uid="{00000000-0005-0000-0000-0000A1370000}"/>
    <cellStyle name="SAPBEXheaderItem 2 7 3" xfId="9230" xr:uid="{00000000-0005-0000-0000-0000A2370000}"/>
    <cellStyle name="SAPBEXheaderItem 2 7 4" xfId="13981" xr:uid="{00000000-0005-0000-0000-0000A3370000}"/>
    <cellStyle name="SAPBEXheaderItem 2 7 5" xfId="19266" xr:uid="{00000000-0005-0000-0000-0000A4370000}"/>
    <cellStyle name="SAPBEXheaderItem 2 7 6" xfId="24577" xr:uid="{00000000-0005-0000-0000-0000A5370000}"/>
    <cellStyle name="SAPBEXheaderItem 2 7 7" xfId="29776" xr:uid="{00000000-0005-0000-0000-0000A6370000}"/>
    <cellStyle name="SAPBEXheaderItem 3" xfId="2752" xr:uid="{00000000-0005-0000-0000-0000A7370000}"/>
    <cellStyle name="SAPBEXheaderItem 3 10" xfId="29778" xr:uid="{00000000-0005-0000-0000-0000A8370000}"/>
    <cellStyle name="SAPBEXheaderItem 3 2" xfId="2753" xr:uid="{00000000-0005-0000-0000-0000A9370000}"/>
    <cellStyle name="SAPBEXheaderItem 3 2 2" xfId="2754" xr:uid="{00000000-0005-0000-0000-0000AA370000}"/>
    <cellStyle name="SAPBEXheaderItem 3 2 2 10" xfId="29780" xr:uid="{00000000-0005-0000-0000-0000AB370000}"/>
    <cellStyle name="SAPBEXheaderItem 3 2 2 2" xfId="2755" xr:uid="{00000000-0005-0000-0000-0000AC370000}"/>
    <cellStyle name="SAPBEXheaderItem 3 2 2 2 2" xfId="2756" xr:uid="{00000000-0005-0000-0000-0000AD370000}"/>
    <cellStyle name="SAPBEXheaderItem 3 2 2 2 2 2" xfId="2757" xr:uid="{00000000-0005-0000-0000-0000AE370000}"/>
    <cellStyle name="SAPBEXheaderItem 3 2 2 2 2 2 2" xfId="9223" xr:uid="{00000000-0005-0000-0000-0000AF370000}"/>
    <cellStyle name="SAPBEXheaderItem 3 2 2 2 2 2 3" xfId="13988" xr:uid="{00000000-0005-0000-0000-0000B0370000}"/>
    <cellStyle name="SAPBEXheaderItem 3 2 2 2 2 2 4" xfId="19273" xr:uid="{00000000-0005-0000-0000-0000B1370000}"/>
    <cellStyle name="SAPBEXheaderItem 3 2 2 2 2 2 5" xfId="24584" xr:uid="{00000000-0005-0000-0000-0000B2370000}"/>
    <cellStyle name="SAPBEXheaderItem 3 2 2 2 2 2 6" xfId="29783" xr:uid="{00000000-0005-0000-0000-0000B3370000}"/>
    <cellStyle name="SAPBEXheaderItem 3 2 2 2 2 3" xfId="9224" xr:uid="{00000000-0005-0000-0000-0000B4370000}"/>
    <cellStyle name="SAPBEXheaderItem 3 2 2 2 2 4" xfId="13987" xr:uid="{00000000-0005-0000-0000-0000B5370000}"/>
    <cellStyle name="SAPBEXheaderItem 3 2 2 2 2 5" xfId="19272" xr:uid="{00000000-0005-0000-0000-0000B6370000}"/>
    <cellStyle name="SAPBEXheaderItem 3 2 2 2 2 6" xfId="24583" xr:uid="{00000000-0005-0000-0000-0000B7370000}"/>
    <cellStyle name="SAPBEXheaderItem 3 2 2 2 2 7" xfId="29782" xr:uid="{00000000-0005-0000-0000-0000B8370000}"/>
    <cellStyle name="SAPBEXheaderItem 3 2 2 2 3" xfId="2758" xr:uid="{00000000-0005-0000-0000-0000B9370000}"/>
    <cellStyle name="SAPBEXheaderItem 3 2 2 2 3 2" xfId="9222" xr:uid="{00000000-0005-0000-0000-0000BA370000}"/>
    <cellStyle name="SAPBEXheaderItem 3 2 2 2 3 3" xfId="13989" xr:uid="{00000000-0005-0000-0000-0000BB370000}"/>
    <cellStyle name="SAPBEXheaderItem 3 2 2 2 3 4" xfId="19274" xr:uid="{00000000-0005-0000-0000-0000BC370000}"/>
    <cellStyle name="SAPBEXheaderItem 3 2 2 2 3 5" xfId="24585" xr:uid="{00000000-0005-0000-0000-0000BD370000}"/>
    <cellStyle name="SAPBEXheaderItem 3 2 2 2 3 6" xfId="29784" xr:uid="{00000000-0005-0000-0000-0000BE370000}"/>
    <cellStyle name="SAPBEXheaderItem 3 2 2 2 4" xfId="9225" xr:uid="{00000000-0005-0000-0000-0000BF370000}"/>
    <cellStyle name="SAPBEXheaderItem 3 2 2 2 5" xfId="13986" xr:uid="{00000000-0005-0000-0000-0000C0370000}"/>
    <cellStyle name="SAPBEXheaderItem 3 2 2 2 6" xfId="19271" xr:uid="{00000000-0005-0000-0000-0000C1370000}"/>
    <cellStyle name="SAPBEXheaderItem 3 2 2 2 7" xfId="24582" xr:uid="{00000000-0005-0000-0000-0000C2370000}"/>
    <cellStyle name="SAPBEXheaderItem 3 2 2 2 8" xfId="29781" xr:uid="{00000000-0005-0000-0000-0000C3370000}"/>
    <cellStyle name="SAPBEXheaderItem 3 2 2 3" xfId="2759" xr:uid="{00000000-0005-0000-0000-0000C4370000}"/>
    <cellStyle name="SAPBEXheaderItem 3 2 2 3 2" xfId="2760" xr:uid="{00000000-0005-0000-0000-0000C5370000}"/>
    <cellStyle name="SAPBEXheaderItem 3 2 2 3 2 2" xfId="2761" xr:uid="{00000000-0005-0000-0000-0000C6370000}"/>
    <cellStyle name="SAPBEXheaderItem 3 2 2 3 2 2 2" xfId="9219" xr:uid="{00000000-0005-0000-0000-0000C7370000}"/>
    <cellStyle name="SAPBEXheaderItem 3 2 2 3 2 2 3" xfId="13992" xr:uid="{00000000-0005-0000-0000-0000C8370000}"/>
    <cellStyle name="SAPBEXheaderItem 3 2 2 3 2 2 4" xfId="19277" xr:uid="{00000000-0005-0000-0000-0000C9370000}"/>
    <cellStyle name="SAPBEXheaderItem 3 2 2 3 2 2 5" xfId="24588" xr:uid="{00000000-0005-0000-0000-0000CA370000}"/>
    <cellStyle name="SAPBEXheaderItem 3 2 2 3 2 2 6" xfId="29787" xr:uid="{00000000-0005-0000-0000-0000CB370000}"/>
    <cellStyle name="SAPBEXheaderItem 3 2 2 3 2 3" xfId="9220" xr:uid="{00000000-0005-0000-0000-0000CC370000}"/>
    <cellStyle name="SAPBEXheaderItem 3 2 2 3 2 4" xfId="13991" xr:uid="{00000000-0005-0000-0000-0000CD370000}"/>
    <cellStyle name="SAPBEXheaderItem 3 2 2 3 2 5" xfId="19276" xr:uid="{00000000-0005-0000-0000-0000CE370000}"/>
    <cellStyle name="SAPBEXheaderItem 3 2 2 3 2 6" xfId="24587" xr:uid="{00000000-0005-0000-0000-0000CF370000}"/>
    <cellStyle name="SAPBEXheaderItem 3 2 2 3 2 7" xfId="29786" xr:uid="{00000000-0005-0000-0000-0000D0370000}"/>
    <cellStyle name="SAPBEXheaderItem 3 2 2 3 3" xfId="2762" xr:uid="{00000000-0005-0000-0000-0000D1370000}"/>
    <cellStyle name="SAPBEXheaderItem 3 2 2 3 3 2" xfId="9218" xr:uid="{00000000-0005-0000-0000-0000D2370000}"/>
    <cellStyle name="SAPBEXheaderItem 3 2 2 3 3 3" xfId="13993" xr:uid="{00000000-0005-0000-0000-0000D3370000}"/>
    <cellStyle name="SAPBEXheaderItem 3 2 2 3 3 4" xfId="19278" xr:uid="{00000000-0005-0000-0000-0000D4370000}"/>
    <cellStyle name="SAPBEXheaderItem 3 2 2 3 3 5" xfId="24589" xr:uid="{00000000-0005-0000-0000-0000D5370000}"/>
    <cellStyle name="SAPBEXheaderItem 3 2 2 3 3 6" xfId="29788" xr:uid="{00000000-0005-0000-0000-0000D6370000}"/>
    <cellStyle name="SAPBEXheaderItem 3 2 2 3 4" xfId="9221" xr:uid="{00000000-0005-0000-0000-0000D7370000}"/>
    <cellStyle name="SAPBEXheaderItem 3 2 2 3 5" xfId="13990" xr:uid="{00000000-0005-0000-0000-0000D8370000}"/>
    <cellStyle name="SAPBEXheaderItem 3 2 2 3 6" xfId="19275" xr:uid="{00000000-0005-0000-0000-0000D9370000}"/>
    <cellStyle name="SAPBEXheaderItem 3 2 2 3 7" xfId="24586" xr:uid="{00000000-0005-0000-0000-0000DA370000}"/>
    <cellStyle name="SAPBEXheaderItem 3 2 2 3 8" xfId="29785" xr:uid="{00000000-0005-0000-0000-0000DB370000}"/>
    <cellStyle name="SAPBEXheaderItem 3 2 2 4" xfId="2763" xr:uid="{00000000-0005-0000-0000-0000DC370000}"/>
    <cellStyle name="SAPBEXheaderItem 3 2 2 4 2" xfId="2764" xr:uid="{00000000-0005-0000-0000-0000DD370000}"/>
    <cellStyle name="SAPBEXheaderItem 3 2 2 4 2 2" xfId="9216" xr:uid="{00000000-0005-0000-0000-0000DE370000}"/>
    <cellStyle name="SAPBEXheaderItem 3 2 2 4 2 3" xfId="13995" xr:uid="{00000000-0005-0000-0000-0000DF370000}"/>
    <cellStyle name="SAPBEXheaderItem 3 2 2 4 2 4" xfId="19280" xr:uid="{00000000-0005-0000-0000-0000E0370000}"/>
    <cellStyle name="SAPBEXheaderItem 3 2 2 4 2 5" xfId="24591" xr:uid="{00000000-0005-0000-0000-0000E1370000}"/>
    <cellStyle name="SAPBEXheaderItem 3 2 2 4 2 6" xfId="29790" xr:uid="{00000000-0005-0000-0000-0000E2370000}"/>
    <cellStyle name="SAPBEXheaderItem 3 2 2 4 3" xfId="9217" xr:uid="{00000000-0005-0000-0000-0000E3370000}"/>
    <cellStyle name="SAPBEXheaderItem 3 2 2 4 4" xfId="13994" xr:uid="{00000000-0005-0000-0000-0000E4370000}"/>
    <cellStyle name="SAPBEXheaderItem 3 2 2 4 5" xfId="19279" xr:uid="{00000000-0005-0000-0000-0000E5370000}"/>
    <cellStyle name="SAPBEXheaderItem 3 2 2 4 6" xfId="24590" xr:uid="{00000000-0005-0000-0000-0000E6370000}"/>
    <cellStyle name="SAPBEXheaderItem 3 2 2 4 7" xfId="29789" xr:uid="{00000000-0005-0000-0000-0000E7370000}"/>
    <cellStyle name="SAPBEXheaderItem 3 2 2 5" xfId="2765" xr:uid="{00000000-0005-0000-0000-0000E8370000}"/>
    <cellStyle name="SAPBEXheaderItem 3 2 2 5 2" xfId="9215" xr:uid="{00000000-0005-0000-0000-0000E9370000}"/>
    <cellStyle name="SAPBEXheaderItem 3 2 2 5 3" xfId="13996" xr:uid="{00000000-0005-0000-0000-0000EA370000}"/>
    <cellStyle name="SAPBEXheaderItem 3 2 2 5 4" xfId="19281" xr:uid="{00000000-0005-0000-0000-0000EB370000}"/>
    <cellStyle name="SAPBEXheaderItem 3 2 2 5 5" xfId="24592" xr:uid="{00000000-0005-0000-0000-0000EC370000}"/>
    <cellStyle name="SAPBEXheaderItem 3 2 2 5 6" xfId="29791" xr:uid="{00000000-0005-0000-0000-0000ED370000}"/>
    <cellStyle name="SAPBEXheaderItem 3 2 2 6" xfId="9226" xr:uid="{00000000-0005-0000-0000-0000EE370000}"/>
    <cellStyle name="SAPBEXheaderItem 3 2 2 7" xfId="13985" xr:uid="{00000000-0005-0000-0000-0000EF370000}"/>
    <cellStyle name="SAPBEXheaderItem 3 2 2 8" xfId="19270" xr:uid="{00000000-0005-0000-0000-0000F0370000}"/>
    <cellStyle name="SAPBEXheaderItem 3 2 2 9" xfId="24581" xr:uid="{00000000-0005-0000-0000-0000F1370000}"/>
    <cellStyle name="SAPBEXheaderItem 3 2 3" xfId="2766" xr:uid="{00000000-0005-0000-0000-0000F2370000}"/>
    <cellStyle name="SAPBEXheaderItem 3 2 3 2" xfId="2767" xr:uid="{00000000-0005-0000-0000-0000F3370000}"/>
    <cellStyle name="SAPBEXheaderItem 3 2 3 2 2" xfId="2768" xr:uid="{00000000-0005-0000-0000-0000F4370000}"/>
    <cellStyle name="SAPBEXheaderItem 3 2 3 2 2 2" xfId="9212" xr:uid="{00000000-0005-0000-0000-0000F5370000}"/>
    <cellStyle name="SAPBEXheaderItem 3 2 3 2 2 3" xfId="13999" xr:uid="{00000000-0005-0000-0000-0000F6370000}"/>
    <cellStyle name="SAPBEXheaderItem 3 2 3 2 2 4" xfId="19284" xr:uid="{00000000-0005-0000-0000-0000F7370000}"/>
    <cellStyle name="SAPBEXheaderItem 3 2 3 2 2 5" xfId="24595" xr:uid="{00000000-0005-0000-0000-0000F8370000}"/>
    <cellStyle name="SAPBEXheaderItem 3 2 3 2 2 6" xfId="29794" xr:uid="{00000000-0005-0000-0000-0000F9370000}"/>
    <cellStyle name="SAPBEXheaderItem 3 2 3 2 3" xfId="9213" xr:uid="{00000000-0005-0000-0000-0000FA370000}"/>
    <cellStyle name="SAPBEXheaderItem 3 2 3 2 4" xfId="13998" xr:uid="{00000000-0005-0000-0000-0000FB370000}"/>
    <cellStyle name="SAPBEXheaderItem 3 2 3 2 5" xfId="19283" xr:uid="{00000000-0005-0000-0000-0000FC370000}"/>
    <cellStyle name="SAPBEXheaderItem 3 2 3 2 6" xfId="24594" xr:uid="{00000000-0005-0000-0000-0000FD370000}"/>
    <cellStyle name="SAPBEXheaderItem 3 2 3 2 7" xfId="29793" xr:uid="{00000000-0005-0000-0000-0000FE370000}"/>
    <cellStyle name="SAPBEXheaderItem 3 2 3 3" xfId="2769" xr:uid="{00000000-0005-0000-0000-0000FF370000}"/>
    <cellStyle name="SAPBEXheaderItem 3 2 3 3 2" xfId="9211" xr:uid="{00000000-0005-0000-0000-000000380000}"/>
    <cellStyle name="SAPBEXheaderItem 3 2 3 3 3" xfId="14000" xr:uid="{00000000-0005-0000-0000-000001380000}"/>
    <cellStyle name="SAPBEXheaderItem 3 2 3 3 4" xfId="19285" xr:uid="{00000000-0005-0000-0000-000002380000}"/>
    <cellStyle name="SAPBEXheaderItem 3 2 3 3 5" xfId="24596" xr:uid="{00000000-0005-0000-0000-000003380000}"/>
    <cellStyle name="SAPBEXheaderItem 3 2 3 3 6" xfId="29795" xr:uid="{00000000-0005-0000-0000-000004380000}"/>
    <cellStyle name="SAPBEXheaderItem 3 2 3 4" xfId="9214" xr:uid="{00000000-0005-0000-0000-000005380000}"/>
    <cellStyle name="SAPBEXheaderItem 3 2 3 5" xfId="13997" xr:uid="{00000000-0005-0000-0000-000006380000}"/>
    <cellStyle name="SAPBEXheaderItem 3 2 3 6" xfId="19282" xr:uid="{00000000-0005-0000-0000-000007380000}"/>
    <cellStyle name="SAPBEXheaderItem 3 2 3 7" xfId="24593" xr:uid="{00000000-0005-0000-0000-000008380000}"/>
    <cellStyle name="SAPBEXheaderItem 3 2 3 8" xfId="29792" xr:uid="{00000000-0005-0000-0000-000009380000}"/>
    <cellStyle name="SAPBEXheaderItem 3 2 4" xfId="9227" xr:uid="{00000000-0005-0000-0000-00000A380000}"/>
    <cellStyle name="SAPBEXheaderItem 3 2 5" xfId="13984" xr:uid="{00000000-0005-0000-0000-00000B380000}"/>
    <cellStyle name="SAPBEXheaderItem 3 2 6" xfId="19269" xr:uid="{00000000-0005-0000-0000-00000C380000}"/>
    <cellStyle name="SAPBEXheaderItem 3 2 7" xfId="24580" xr:uid="{00000000-0005-0000-0000-00000D380000}"/>
    <cellStyle name="SAPBEXheaderItem 3 2 8" xfId="29779" xr:uid="{00000000-0005-0000-0000-00000E380000}"/>
    <cellStyle name="SAPBEXheaderItem 3 3" xfId="2770" xr:uid="{00000000-0005-0000-0000-00000F380000}"/>
    <cellStyle name="SAPBEXheaderItem 3 3 10" xfId="29796" xr:uid="{00000000-0005-0000-0000-000010380000}"/>
    <cellStyle name="SAPBEXheaderItem 3 3 2" xfId="2771" xr:uid="{00000000-0005-0000-0000-000011380000}"/>
    <cellStyle name="SAPBEXheaderItem 3 3 2 2" xfId="2772" xr:uid="{00000000-0005-0000-0000-000012380000}"/>
    <cellStyle name="SAPBEXheaderItem 3 3 2 2 2" xfId="2773" xr:uid="{00000000-0005-0000-0000-000013380000}"/>
    <cellStyle name="SAPBEXheaderItem 3 3 2 2 2 2" xfId="9207" xr:uid="{00000000-0005-0000-0000-000014380000}"/>
    <cellStyle name="SAPBEXheaderItem 3 3 2 2 2 3" xfId="14004" xr:uid="{00000000-0005-0000-0000-000015380000}"/>
    <cellStyle name="SAPBEXheaderItem 3 3 2 2 2 4" xfId="19289" xr:uid="{00000000-0005-0000-0000-000016380000}"/>
    <cellStyle name="SAPBEXheaderItem 3 3 2 2 2 5" xfId="24600" xr:uid="{00000000-0005-0000-0000-000017380000}"/>
    <cellStyle name="SAPBEXheaderItem 3 3 2 2 2 6" xfId="29799" xr:uid="{00000000-0005-0000-0000-000018380000}"/>
    <cellStyle name="SAPBEXheaderItem 3 3 2 2 3" xfId="9208" xr:uid="{00000000-0005-0000-0000-000019380000}"/>
    <cellStyle name="SAPBEXheaderItem 3 3 2 2 4" xfId="14003" xr:uid="{00000000-0005-0000-0000-00001A380000}"/>
    <cellStyle name="SAPBEXheaderItem 3 3 2 2 5" xfId="19288" xr:uid="{00000000-0005-0000-0000-00001B380000}"/>
    <cellStyle name="SAPBEXheaderItem 3 3 2 2 6" xfId="24599" xr:uid="{00000000-0005-0000-0000-00001C380000}"/>
    <cellStyle name="SAPBEXheaderItem 3 3 2 2 7" xfId="29798" xr:uid="{00000000-0005-0000-0000-00001D380000}"/>
    <cellStyle name="SAPBEXheaderItem 3 3 2 3" xfId="2774" xr:uid="{00000000-0005-0000-0000-00001E380000}"/>
    <cellStyle name="SAPBEXheaderItem 3 3 2 3 2" xfId="9206" xr:uid="{00000000-0005-0000-0000-00001F380000}"/>
    <cellStyle name="SAPBEXheaderItem 3 3 2 3 3" xfId="14005" xr:uid="{00000000-0005-0000-0000-000020380000}"/>
    <cellStyle name="SAPBEXheaderItem 3 3 2 3 4" xfId="19290" xr:uid="{00000000-0005-0000-0000-000021380000}"/>
    <cellStyle name="SAPBEXheaderItem 3 3 2 3 5" xfId="24601" xr:uid="{00000000-0005-0000-0000-000022380000}"/>
    <cellStyle name="SAPBEXheaderItem 3 3 2 3 6" xfId="29800" xr:uid="{00000000-0005-0000-0000-000023380000}"/>
    <cellStyle name="SAPBEXheaderItem 3 3 2 4" xfId="9209" xr:uid="{00000000-0005-0000-0000-000024380000}"/>
    <cellStyle name="SAPBEXheaderItem 3 3 2 5" xfId="14002" xr:uid="{00000000-0005-0000-0000-000025380000}"/>
    <cellStyle name="SAPBEXheaderItem 3 3 2 6" xfId="19287" xr:uid="{00000000-0005-0000-0000-000026380000}"/>
    <cellStyle name="SAPBEXheaderItem 3 3 2 7" xfId="24598" xr:uid="{00000000-0005-0000-0000-000027380000}"/>
    <cellStyle name="SAPBEXheaderItem 3 3 2 8" xfId="29797" xr:uid="{00000000-0005-0000-0000-000028380000}"/>
    <cellStyle name="SAPBEXheaderItem 3 3 3" xfId="2775" xr:uid="{00000000-0005-0000-0000-000029380000}"/>
    <cellStyle name="SAPBEXheaderItem 3 3 3 2" xfId="2776" xr:uid="{00000000-0005-0000-0000-00002A380000}"/>
    <cellStyle name="SAPBEXheaderItem 3 3 3 2 2" xfId="2777" xr:uid="{00000000-0005-0000-0000-00002B380000}"/>
    <cellStyle name="SAPBEXheaderItem 3 3 3 2 2 2" xfId="9203" xr:uid="{00000000-0005-0000-0000-00002C380000}"/>
    <cellStyle name="SAPBEXheaderItem 3 3 3 2 2 3" xfId="14008" xr:uid="{00000000-0005-0000-0000-00002D380000}"/>
    <cellStyle name="SAPBEXheaderItem 3 3 3 2 2 4" xfId="19293" xr:uid="{00000000-0005-0000-0000-00002E380000}"/>
    <cellStyle name="SAPBEXheaderItem 3 3 3 2 2 5" xfId="24604" xr:uid="{00000000-0005-0000-0000-00002F380000}"/>
    <cellStyle name="SAPBEXheaderItem 3 3 3 2 2 6" xfId="29803" xr:uid="{00000000-0005-0000-0000-000030380000}"/>
    <cellStyle name="SAPBEXheaderItem 3 3 3 2 3" xfId="9204" xr:uid="{00000000-0005-0000-0000-000031380000}"/>
    <cellStyle name="SAPBEXheaderItem 3 3 3 2 4" xfId="14007" xr:uid="{00000000-0005-0000-0000-000032380000}"/>
    <cellStyle name="SAPBEXheaderItem 3 3 3 2 5" xfId="19292" xr:uid="{00000000-0005-0000-0000-000033380000}"/>
    <cellStyle name="SAPBEXheaderItem 3 3 3 2 6" xfId="24603" xr:uid="{00000000-0005-0000-0000-000034380000}"/>
    <cellStyle name="SAPBEXheaderItem 3 3 3 2 7" xfId="29802" xr:uid="{00000000-0005-0000-0000-000035380000}"/>
    <cellStyle name="SAPBEXheaderItem 3 3 3 3" xfId="2778" xr:uid="{00000000-0005-0000-0000-000036380000}"/>
    <cellStyle name="SAPBEXheaderItem 3 3 3 3 2" xfId="9202" xr:uid="{00000000-0005-0000-0000-000037380000}"/>
    <cellStyle name="SAPBEXheaderItem 3 3 3 3 3" xfId="14009" xr:uid="{00000000-0005-0000-0000-000038380000}"/>
    <cellStyle name="SAPBEXheaderItem 3 3 3 3 4" xfId="19294" xr:uid="{00000000-0005-0000-0000-000039380000}"/>
    <cellStyle name="SAPBEXheaderItem 3 3 3 3 5" xfId="24605" xr:uid="{00000000-0005-0000-0000-00003A380000}"/>
    <cellStyle name="SAPBEXheaderItem 3 3 3 3 6" xfId="29804" xr:uid="{00000000-0005-0000-0000-00003B380000}"/>
    <cellStyle name="SAPBEXheaderItem 3 3 3 4" xfId="9205" xr:uid="{00000000-0005-0000-0000-00003C380000}"/>
    <cellStyle name="SAPBEXheaderItem 3 3 3 5" xfId="14006" xr:uid="{00000000-0005-0000-0000-00003D380000}"/>
    <cellStyle name="SAPBEXheaderItem 3 3 3 6" xfId="19291" xr:uid="{00000000-0005-0000-0000-00003E380000}"/>
    <cellStyle name="SAPBEXheaderItem 3 3 3 7" xfId="24602" xr:uid="{00000000-0005-0000-0000-00003F380000}"/>
    <cellStyle name="SAPBEXheaderItem 3 3 3 8" xfId="29801" xr:uid="{00000000-0005-0000-0000-000040380000}"/>
    <cellStyle name="SAPBEXheaderItem 3 3 4" xfId="2779" xr:uid="{00000000-0005-0000-0000-000041380000}"/>
    <cellStyle name="SAPBEXheaderItem 3 3 4 2" xfId="2780" xr:uid="{00000000-0005-0000-0000-000042380000}"/>
    <cellStyle name="SAPBEXheaderItem 3 3 4 2 2" xfId="9200" xr:uid="{00000000-0005-0000-0000-000043380000}"/>
    <cellStyle name="SAPBEXheaderItem 3 3 4 2 3" xfId="14011" xr:uid="{00000000-0005-0000-0000-000044380000}"/>
    <cellStyle name="SAPBEXheaderItem 3 3 4 2 4" xfId="19296" xr:uid="{00000000-0005-0000-0000-000045380000}"/>
    <cellStyle name="SAPBEXheaderItem 3 3 4 2 5" xfId="24607" xr:uid="{00000000-0005-0000-0000-000046380000}"/>
    <cellStyle name="SAPBEXheaderItem 3 3 4 2 6" xfId="29806" xr:uid="{00000000-0005-0000-0000-000047380000}"/>
    <cellStyle name="SAPBEXheaderItem 3 3 4 3" xfId="9201" xr:uid="{00000000-0005-0000-0000-000048380000}"/>
    <cellStyle name="SAPBEXheaderItem 3 3 4 4" xfId="14010" xr:uid="{00000000-0005-0000-0000-000049380000}"/>
    <cellStyle name="SAPBEXheaderItem 3 3 4 5" xfId="19295" xr:uid="{00000000-0005-0000-0000-00004A380000}"/>
    <cellStyle name="SAPBEXheaderItem 3 3 4 6" xfId="24606" xr:uid="{00000000-0005-0000-0000-00004B380000}"/>
    <cellStyle name="SAPBEXheaderItem 3 3 4 7" xfId="29805" xr:uid="{00000000-0005-0000-0000-00004C380000}"/>
    <cellStyle name="SAPBEXheaderItem 3 3 5" xfId="2781" xr:uid="{00000000-0005-0000-0000-00004D380000}"/>
    <cellStyle name="SAPBEXheaderItem 3 3 5 2" xfId="9199" xr:uid="{00000000-0005-0000-0000-00004E380000}"/>
    <cellStyle name="SAPBEXheaderItem 3 3 5 3" xfId="14012" xr:uid="{00000000-0005-0000-0000-00004F380000}"/>
    <cellStyle name="SAPBEXheaderItem 3 3 5 4" xfId="19297" xr:uid="{00000000-0005-0000-0000-000050380000}"/>
    <cellStyle name="SAPBEXheaderItem 3 3 5 5" xfId="24608" xr:uid="{00000000-0005-0000-0000-000051380000}"/>
    <cellStyle name="SAPBEXheaderItem 3 3 5 6" xfId="29807" xr:uid="{00000000-0005-0000-0000-000052380000}"/>
    <cellStyle name="SAPBEXheaderItem 3 3 6" xfId="9210" xr:uid="{00000000-0005-0000-0000-000053380000}"/>
    <cellStyle name="SAPBEXheaderItem 3 3 7" xfId="14001" xr:uid="{00000000-0005-0000-0000-000054380000}"/>
    <cellStyle name="SAPBEXheaderItem 3 3 8" xfId="19286" xr:uid="{00000000-0005-0000-0000-000055380000}"/>
    <cellStyle name="SAPBEXheaderItem 3 3 9" xfId="24597" xr:uid="{00000000-0005-0000-0000-000056380000}"/>
    <cellStyle name="SAPBEXheaderItem 3 4" xfId="2782" xr:uid="{00000000-0005-0000-0000-000057380000}"/>
    <cellStyle name="SAPBEXheaderItem 3 4 2" xfId="2783" xr:uid="{00000000-0005-0000-0000-000058380000}"/>
    <cellStyle name="SAPBEXheaderItem 3 4 2 2" xfId="2784" xr:uid="{00000000-0005-0000-0000-000059380000}"/>
    <cellStyle name="SAPBEXheaderItem 3 4 2 2 2" xfId="9196" xr:uid="{00000000-0005-0000-0000-00005A380000}"/>
    <cellStyle name="SAPBEXheaderItem 3 4 2 2 3" xfId="14015" xr:uid="{00000000-0005-0000-0000-00005B380000}"/>
    <cellStyle name="SAPBEXheaderItem 3 4 2 2 4" xfId="19300" xr:uid="{00000000-0005-0000-0000-00005C380000}"/>
    <cellStyle name="SAPBEXheaderItem 3 4 2 2 5" xfId="24611" xr:uid="{00000000-0005-0000-0000-00005D380000}"/>
    <cellStyle name="SAPBEXheaderItem 3 4 2 2 6" xfId="29810" xr:uid="{00000000-0005-0000-0000-00005E380000}"/>
    <cellStyle name="SAPBEXheaderItem 3 4 2 3" xfId="9197" xr:uid="{00000000-0005-0000-0000-00005F380000}"/>
    <cellStyle name="SAPBEXheaderItem 3 4 2 4" xfId="14014" xr:uid="{00000000-0005-0000-0000-000060380000}"/>
    <cellStyle name="SAPBEXheaderItem 3 4 2 5" xfId="19299" xr:uid="{00000000-0005-0000-0000-000061380000}"/>
    <cellStyle name="SAPBEXheaderItem 3 4 2 6" xfId="24610" xr:uid="{00000000-0005-0000-0000-000062380000}"/>
    <cellStyle name="SAPBEXheaderItem 3 4 2 7" xfId="29809" xr:uid="{00000000-0005-0000-0000-000063380000}"/>
    <cellStyle name="SAPBEXheaderItem 3 4 3" xfId="2785" xr:uid="{00000000-0005-0000-0000-000064380000}"/>
    <cellStyle name="SAPBEXheaderItem 3 4 3 2" xfId="9195" xr:uid="{00000000-0005-0000-0000-000065380000}"/>
    <cellStyle name="SAPBEXheaderItem 3 4 3 3" xfId="14016" xr:uid="{00000000-0005-0000-0000-000066380000}"/>
    <cellStyle name="SAPBEXheaderItem 3 4 3 4" xfId="19301" xr:uid="{00000000-0005-0000-0000-000067380000}"/>
    <cellStyle name="SAPBEXheaderItem 3 4 3 5" xfId="24612" xr:uid="{00000000-0005-0000-0000-000068380000}"/>
    <cellStyle name="SAPBEXheaderItem 3 4 3 6" xfId="29811" xr:uid="{00000000-0005-0000-0000-000069380000}"/>
    <cellStyle name="SAPBEXheaderItem 3 4 4" xfId="9198" xr:uid="{00000000-0005-0000-0000-00006A380000}"/>
    <cellStyle name="SAPBEXheaderItem 3 4 5" xfId="14013" xr:uid="{00000000-0005-0000-0000-00006B380000}"/>
    <cellStyle name="SAPBEXheaderItem 3 4 6" xfId="19298" xr:uid="{00000000-0005-0000-0000-00006C380000}"/>
    <cellStyle name="SAPBEXheaderItem 3 4 7" xfId="24609" xr:uid="{00000000-0005-0000-0000-00006D380000}"/>
    <cellStyle name="SAPBEXheaderItem 3 4 8" xfId="29808" xr:uid="{00000000-0005-0000-0000-00006E380000}"/>
    <cellStyle name="SAPBEXheaderItem 3 5" xfId="2786" xr:uid="{00000000-0005-0000-0000-00006F380000}"/>
    <cellStyle name="SAPBEXheaderItem 3 5 2" xfId="2787" xr:uid="{00000000-0005-0000-0000-000070380000}"/>
    <cellStyle name="SAPBEXheaderItem 3 5 2 2" xfId="9193" xr:uid="{00000000-0005-0000-0000-000071380000}"/>
    <cellStyle name="SAPBEXheaderItem 3 5 2 3" xfId="14018" xr:uid="{00000000-0005-0000-0000-000072380000}"/>
    <cellStyle name="SAPBEXheaderItem 3 5 2 4" xfId="19303" xr:uid="{00000000-0005-0000-0000-000073380000}"/>
    <cellStyle name="SAPBEXheaderItem 3 5 2 5" xfId="24614" xr:uid="{00000000-0005-0000-0000-000074380000}"/>
    <cellStyle name="SAPBEXheaderItem 3 5 2 6" xfId="29813" xr:uid="{00000000-0005-0000-0000-000075380000}"/>
    <cellStyle name="SAPBEXheaderItem 3 5 3" xfId="9194" xr:uid="{00000000-0005-0000-0000-000076380000}"/>
    <cellStyle name="SAPBEXheaderItem 3 5 4" xfId="14017" xr:uid="{00000000-0005-0000-0000-000077380000}"/>
    <cellStyle name="SAPBEXheaderItem 3 5 5" xfId="19302" xr:uid="{00000000-0005-0000-0000-000078380000}"/>
    <cellStyle name="SAPBEXheaderItem 3 5 6" xfId="24613" xr:uid="{00000000-0005-0000-0000-000079380000}"/>
    <cellStyle name="SAPBEXheaderItem 3 5 7" xfId="29812" xr:uid="{00000000-0005-0000-0000-00007A380000}"/>
    <cellStyle name="SAPBEXheaderItem 3 6" xfId="9228" xr:uid="{00000000-0005-0000-0000-00007B380000}"/>
    <cellStyle name="SAPBEXheaderItem 3 7" xfId="13983" xr:uid="{00000000-0005-0000-0000-00007C380000}"/>
    <cellStyle name="SAPBEXheaderItem 3 8" xfId="19268" xr:uid="{00000000-0005-0000-0000-00007D380000}"/>
    <cellStyle name="SAPBEXheaderItem 3 9" xfId="24579" xr:uid="{00000000-0005-0000-0000-00007E380000}"/>
    <cellStyle name="SAPBEXheaderItem 4" xfId="2788" xr:uid="{00000000-0005-0000-0000-00007F380000}"/>
    <cellStyle name="SAPBEXheaderItem 4 10" xfId="29814" xr:uid="{00000000-0005-0000-0000-000080380000}"/>
    <cellStyle name="SAPBEXheaderItem 4 2" xfId="2789" xr:uid="{00000000-0005-0000-0000-000081380000}"/>
    <cellStyle name="SAPBEXheaderItem 4 2 2" xfId="2790" xr:uid="{00000000-0005-0000-0000-000082380000}"/>
    <cellStyle name="SAPBEXheaderItem 4 2 2 10" xfId="29816" xr:uid="{00000000-0005-0000-0000-000083380000}"/>
    <cellStyle name="SAPBEXheaderItem 4 2 2 2" xfId="2791" xr:uid="{00000000-0005-0000-0000-000084380000}"/>
    <cellStyle name="SAPBEXheaderItem 4 2 2 2 2" xfId="2792" xr:uid="{00000000-0005-0000-0000-000085380000}"/>
    <cellStyle name="SAPBEXheaderItem 4 2 2 2 2 2" xfId="2793" xr:uid="{00000000-0005-0000-0000-000086380000}"/>
    <cellStyle name="SAPBEXheaderItem 4 2 2 2 2 2 2" xfId="9187" xr:uid="{00000000-0005-0000-0000-000087380000}"/>
    <cellStyle name="SAPBEXheaderItem 4 2 2 2 2 2 3" xfId="14024" xr:uid="{00000000-0005-0000-0000-000088380000}"/>
    <cellStyle name="SAPBEXheaderItem 4 2 2 2 2 2 4" xfId="19309" xr:uid="{00000000-0005-0000-0000-000089380000}"/>
    <cellStyle name="SAPBEXheaderItem 4 2 2 2 2 2 5" xfId="24620" xr:uid="{00000000-0005-0000-0000-00008A380000}"/>
    <cellStyle name="SAPBEXheaderItem 4 2 2 2 2 2 6" xfId="29819" xr:uid="{00000000-0005-0000-0000-00008B380000}"/>
    <cellStyle name="SAPBEXheaderItem 4 2 2 2 2 3" xfId="9188" xr:uid="{00000000-0005-0000-0000-00008C380000}"/>
    <cellStyle name="SAPBEXheaderItem 4 2 2 2 2 4" xfId="14023" xr:uid="{00000000-0005-0000-0000-00008D380000}"/>
    <cellStyle name="SAPBEXheaderItem 4 2 2 2 2 5" xfId="19308" xr:uid="{00000000-0005-0000-0000-00008E380000}"/>
    <cellStyle name="SAPBEXheaderItem 4 2 2 2 2 6" xfId="24619" xr:uid="{00000000-0005-0000-0000-00008F380000}"/>
    <cellStyle name="SAPBEXheaderItem 4 2 2 2 2 7" xfId="29818" xr:uid="{00000000-0005-0000-0000-000090380000}"/>
    <cellStyle name="SAPBEXheaderItem 4 2 2 2 3" xfId="2794" xr:uid="{00000000-0005-0000-0000-000091380000}"/>
    <cellStyle name="SAPBEXheaderItem 4 2 2 2 3 2" xfId="9186" xr:uid="{00000000-0005-0000-0000-000092380000}"/>
    <cellStyle name="SAPBEXheaderItem 4 2 2 2 3 3" xfId="14025" xr:uid="{00000000-0005-0000-0000-000093380000}"/>
    <cellStyle name="SAPBEXheaderItem 4 2 2 2 3 4" xfId="19310" xr:uid="{00000000-0005-0000-0000-000094380000}"/>
    <cellStyle name="SAPBEXheaderItem 4 2 2 2 3 5" xfId="24621" xr:uid="{00000000-0005-0000-0000-000095380000}"/>
    <cellStyle name="SAPBEXheaderItem 4 2 2 2 3 6" xfId="29820" xr:uid="{00000000-0005-0000-0000-000096380000}"/>
    <cellStyle name="SAPBEXheaderItem 4 2 2 2 4" xfId="9189" xr:uid="{00000000-0005-0000-0000-000097380000}"/>
    <cellStyle name="SAPBEXheaderItem 4 2 2 2 5" xfId="14022" xr:uid="{00000000-0005-0000-0000-000098380000}"/>
    <cellStyle name="SAPBEXheaderItem 4 2 2 2 6" xfId="19307" xr:uid="{00000000-0005-0000-0000-000099380000}"/>
    <cellStyle name="SAPBEXheaderItem 4 2 2 2 7" xfId="24618" xr:uid="{00000000-0005-0000-0000-00009A380000}"/>
    <cellStyle name="SAPBEXheaderItem 4 2 2 2 8" xfId="29817" xr:uid="{00000000-0005-0000-0000-00009B380000}"/>
    <cellStyle name="SAPBEXheaderItem 4 2 2 3" xfId="2795" xr:uid="{00000000-0005-0000-0000-00009C380000}"/>
    <cellStyle name="SAPBEXheaderItem 4 2 2 3 2" xfId="2796" xr:uid="{00000000-0005-0000-0000-00009D380000}"/>
    <cellStyle name="SAPBEXheaderItem 4 2 2 3 2 2" xfId="2797" xr:uid="{00000000-0005-0000-0000-00009E380000}"/>
    <cellStyle name="SAPBEXheaderItem 4 2 2 3 2 2 2" xfId="9183" xr:uid="{00000000-0005-0000-0000-00009F380000}"/>
    <cellStyle name="SAPBEXheaderItem 4 2 2 3 2 2 3" xfId="14028" xr:uid="{00000000-0005-0000-0000-0000A0380000}"/>
    <cellStyle name="SAPBEXheaderItem 4 2 2 3 2 2 4" xfId="19313" xr:uid="{00000000-0005-0000-0000-0000A1380000}"/>
    <cellStyle name="SAPBEXheaderItem 4 2 2 3 2 2 5" xfId="24624" xr:uid="{00000000-0005-0000-0000-0000A2380000}"/>
    <cellStyle name="SAPBEXheaderItem 4 2 2 3 2 2 6" xfId="29823" xr:uid="{00000000-0005-0000-0000-0000A3380000}"/>
    <cellStyle name="SAPBEXheaderItem 4 2 2 3 2 3" xfId="9184" xr:uid="{00000000-0005-0000-0000-0000A4380000}"/>
    <cellStyle name="SAPBEXheaderItem 4 2 2 3 2 4" xfId="14027" xr:uid="{00000000-0005-0000-0000-0000A5380000}"/>
    <cellStyle name="SAPBEXheaderItem 4 2 2 3 2 5" xfId="19312" xr:uid="{00000000-0005-0000-0000-0000A6380000}"/>
    <cellStyle name="SAPBEXheaderItem 4 2 2 3 2 6" xfId="24623" xr:uid="{00000000-0005-0000-0000-0000A7380000}"/>
    <cellStyle name="SAPBEXheaderItem 4 2 2 3 2 7" xfId="29822" xr:uid="{00000000-0005-0000-0000-0000A8380000}"/>
    <cellStyle name="SAPBEXheaderItem 4 2 2 3 3" xfId="2798" xr:uid="{00000000-0005-0000-0000-0000A9380000}"/>
    <cellStyle name="SAPBEXheaderItem 4 2 2 3 3 2" xfId="9182" xr:uid="{00000000-0005-0000-0000-0000AA380000}"/>
    <cellStyle name="SAPBEXheaderItem 4 2 2 3 3 3" xfId="14029" xr:uid="{00000000-0005-0000-0000-0000AB380000}"/>
    <cellStyle name="SAPBEXheaderItem 4 2 2 3 3 4" xfId="19314" xr:uid="{00000000-0005-0000-0000-0000AC380000}"/>
    <cellStyle name="SAPBEXheaderItem 4 2 2 3 3 5" xfId="24625" xr:uid="{00000000-0005-0000-0000-0000AD380000}"/>
    <cellStyle name="SAPBEXheaderItem 4 2 2 3 3 6" xfId="29824" xr:uid="{00000000-0005-0000-0000-0000AE380000}"/>
    <cellStyle name="SAPBEXheaderItem 4 2 2 3 4" xfId="9185" xr:uid="{00000000-0005-0000-0000-0000AF380000}"/>
    <cellStyle name="SAPBEXheaderItem 4 2 2 3 5" xfId="14026" xr:uid="{00000000-0005-0000-0000-0000B0380000}"/>
    <cellStyle name="SAPBEXheaderItem 4 2 2 3 6" xfId="19311" xr:uid="{00000000-0005-0000-0000-0000B1380000}"/>
    <cellStyle name="SAPBEXheaderItem 4 2 2 3 7" xfId="24622" xr:uid="{00000000-0005-0000-0000-0000B2380000}"/>
    <cellStyle name="SAPBEXheaderItem 4 2 2 3 8" xfId="29821" xr:uid="{00000000-0005-0000-0000-0000B3380000}"/>
    <cellStyle name="SAPBEXheaderItem 4 2 2 4" xfId="2799" xr:uid="{00000000-0005-0000-0000-0000B4380000}"/>
    <cellStyle name="SAPBEXheaderItem 4 2 2 4 2" xfId="2800" xr:uid="{00000000-0005-0000-0000-0000B5380000}"/>
    <cellStyle name="SAPBEXheaderItem 4 2 2 4 2 2" xfId="9180" xr:uid="{00000000-0005-0000-0000-0000B6380000}"/>
    <cellStyle name="SAPBEXheaderItem 4 2 2 4 2 3" xfId="14031" xr:uid="{00000000-0005-0000-0000-0000B7380000}"/>
    <cellStyle name="SAPBEXheaderItem 4 2 2 4 2 4" xfId="19316" xr:uid="{00000000-0005-0000-0000-0000B8380000}"/>
    <cellStyle name="SAPBEXheaderItem 4 2 2 4 2 5" xfId="24627" xr:uid="{00000000-0005-0000-0000-0000B9380000}"/>
    <cellStyle name="SAPBEXheaderItem 4 2 2 4 2 6" xfId="29826" xr:uid="{00000000-0005-0000-0000-0000BA380000}"/>
    <cellStyle name="SAPBEXheaderItem 4 2 2 4 3" xfId="9181" xr:uid="{00000000-0005-0000-0000-0000BB380000}"/>
    <cellStyle name="SAPBEXheaderItem 4 2 2 4 4" xfId="14030" xr:uid="{00000000-0005-0000-0000-0000BC380000}"/>
    <cellStyle name="SAPBEXheaderItem 4 2 2 4 5" xfId="19315" xr:uid="{00000000-0005-0000-0000-0000BD380000}"/>
    <cellStyle name="SAPBEXheaderItem 4 2 2 4 6" xfId="24626" xr:uid="{00000000-0005-0000-0000-0000BE380000}"/>
    <cellStyle name="SAPBEXheaderItem 4 2 2 4 7" xfId="29825" xr:uid="{00000000-0005-0000-0000-0000BF380000}"/>
    <cellStyle name="SAPBEXheaderItem 4 2 2 5" xfId="2801" xr:uid="{00000000-0005-0000-0000-0000C0380000}"/>
    <cellStyle name="SAPBEXheaderItem 4 2 2 5 2" xfId="9179" xr:uid="{00000000-0005-0000-0000-0000C1380000}"/>
    <cellStyle name="SAPBEXheaderItem 4 2 2 5 3" xfId="14032" xr:uid="{00000000-0005-0000-0000-0000C2380000}"/>
    <cellStyle name="SAPBEXheaderItem 4 2 2 5 4" xfId="19317" xr:uid="{00000000-0005-0000-0000-0000C3380000}"/>
    <cellStyle name="SAPBEXheaderItem 4 2 2 5 5" xfId="24628" xr:uid="{00000000-0005-0000-0000-0000C4380000}"/>
    <cellStyle name="SAPBEXheaderItem 4 2 2 5 6" xfId="29827" xr:uid="{00000000-0005-0000-0000-0000C5380000}"/>
    <cellStyle name="SAPBEXheaderItem 4 2 2 6" xfId="9190" xr:uid="{00000000-0005-0000-0000-0000C6380000}"/>
    <cellStyle name="SAPBEXheaderItem 4 2 2 7" xfId="14021" xr:uid="{00000000-0005-0000-0000-0000C7380000}"/>
    <cellStyle name="SAPBEXheaderItem 4 2 2 8" xfId="19306" xr:uid="{00000000-0005-0000-0000-0000C8380000}"/>
    <cellStyle name="SAPBEXheaderItem 4 2 2 9" xfId="24617" xr:uid="{00000000-0005-0000-0000-0000C9380000}"/>
    <cellStyle name="SAPBEXheaderItem 4 2 3" xfId="2802" xr:uid="{00000000-0005-0000-0000-0000CA380000}"/>
    <cellStyle name="SAPBEXheaderItem 4 2 3 2" xfId="2803" xr:uid="{00000000-0005-0000-0000-0000CB380000}"/>
    <cellStyle name="SAPBEXheaderItem 4 2 3 2 2" xfId="2804" xr:uid="{00000000-0005-0000-0000-0000CC380000}"/>
    <cellStyle name="SAPBEXheaderItem 4 2 3 2 2 2" xfId="9176" xr:uid="{00000000-0005-0000-0000-0000CD380000}"/>
    <cellStyle name="SAPBEXheaderItem 4 2 3 2 2 3" xfId="14035" xr:uid="{00000000-0005-0000-0000-0000CE380000}"/>
    <cellStyle name="SAPBEXheaderItem 4 2 3 2 2 4" xfId="19320" xr:uid="{00000000-0005-0000-0000-0000CF380000}"/>
    <cellStyle name="SAPBEXheaderItem 4 2 3 2 2 5" xfId="24631" xr:uid="{00000000-0005-0000-0000-0000D0380000}"/>
    <cellStyle name="SAPBEXheaderItem 4 2 3 2 2 6" xfId="29830" xr:uid="{00000000-0005-0000-0000-0000D1380000}"/>
    <cellStyle name="SAPBEXheaderItem 4 2 3 2 3" xfId="9177" xr:uid="{00000000-0005-0000-0000-0000D2380000}"/>
    <cellStyle name="SAPBEXheaderItem 4 2 3 2 4" xfId="14034" xr:uid="{00000000-0005-0000-0000-0000D3380000}"/>
    <cellStyle name="SAPBEXheaderItem 4 2 3 2 5" xfId="19319" xr:uid="{00000000-0005-0000-0000-0000D4380000}"/>
    <cellStyle name="SAPBEXheaderItem 4 2 3 2 6" xfId="24630" xr:uid="{00000000-0005-0000-0000-0000D5380000}"/>
    <cellStyle name="SAPBEXheaderItem 4 2 3 2 7" xfId="29829" xr:uid="{00000000-0005-0000-0000-0000D6380000}"/>
    <cellStyle name="SAPBEXheaderItem 4 2 3 3" xfId="2805" xr:uid="{00000000-0005-0000-0000-0000D7380000}"/>
    <cellStyle name="SAPBEXheaderItem 4 2 3 3 2" xfId="9175" xr:uid="{00000000-0005-0000-0000-0000D8380000}"/>
    <cellStyle name="SAPBEXheaderItem 4 2 3 3 3" xfId="14036" xr:uid="{00000000-0005-0000-0000-0000D9380000}"/>
    <cellStyle name="SAPBEXheaderItem 4 2 3 3 4" xfId="19321" xr:uid="{00000000-0005-0000-0000-0000DA380000}"/>
    <cellStyle name="SAPBEXheaderItem 4 2 3 3 5" xfId="24632" xr:uid="{00000000-0005-0000-0000-0000DB380000}"/>
    <cellStyle name="SAPBEXheaderItem 4 2 3 3 6" xfId="29831" xr:uid="{00000000-0005-0000-0000-0000DC380000}"/>
    <cellStyle name="SAPBEXheaderItem 4 2 3 4" xfId="9178" xr:uid="{00000000-0005-0000-0000-0000DD380000}"/>
    <cellStyle name="SAPBEXheaderItem 4 2 3 5" xfId="14033" xr:uid="{00000000-0005-0000-0000-0000DE380000}"/>
    <cellStyle name="SAPBEXheaderItem 4 2 3 6" xfId="19318" xr:uid="{00000000-0005-0000-0000-0000DF380000}"/>
    <cellStyle name="SAPBEXheaderItem 4 2 3 7" xfId="24629" xr:uid="{00000000-0005-0000-0000-0000E0380000}"/>
    <cellStyle name="SAPBEXheaderItem 4 2 3 8" xfId="29828" xr:uid="{00000000-0005-0000-0000-0000E1380000}"/>
    <cellStyle name="SAPBEXheaderItem 4 2 4" xfId="9191" xr:uid="{00000000-0005-0000-0000-0000E2380000}"/>
    <cellStyle name="SAPBEXheaderItem 4 2 5" xfId="14020" xr:uid="{00000000-0005-0000-0000-0000E3380000}"/>
    <cellStyle name="SAPBEXheaderItem 4 2 6" xfId="19305" xr:uid="{00000000-0005-0000-0000-0000E4380000}"/>
    <cellStyle name="SAPBEXheaderItem 4 2 7" xfId="24616" xr:uid="{00000000-0005-0000-0000-0000E5380000}"/>
    <cellStyle name="SAPBEXheaderItem 4 2 8" xfId="29815" xr:uid="{00000000-0005-0000-0000-0000E6380000}"/>
    <cellStyle name="SAPBEXheaderItem 4 3" xfId="2806" xr:uid="{00000000-0005-0000-0000-0000E7380000}"/>
    <cellStyle name="SAPBEXheaderItem 4 3 10" xfId="29832" xr:uid="{00000000-0005-0000-0000-0000E8380000}"/>
    <cellStyle name="SAPBEXheaderItem 4 3 2" xfId="2807" xr:uid="{00000000-0005-0000-0000-0000E9380000}"/>
    <cellStyle name="SAPBEXheaderItem 4 3 2 2" xfId="2808" xr:uid="{00000000-0005-0000-0000-0000EA380000}"/>
    <cellStyle name="SAPBEXheaderItem 4 3 2 2 2" xfId="2809" xr:uid="{00000000-0005-0000-0000-0000EB380000}"/>
    <cellStyle name="SAPBEXheaderItem 4 3 2 2 2 2" xfId="9171" xr:uid="{00000000-0005-0000-0000-0000EC380000}"/>
    <cellStyle name="SAPBEXheaderItem 4 3 2 2 2 3" xfId="14040" xr:uid="{00000000-0005-0000-0000-0000ED380000}"/>
    <cellStyle name="SAPBEXheaderItem 4 3 2 2 2 4" xfId="19325" xr:uid="{00000000-0005-0000-0000-0000EE380000}"/>
    <cellStyle name="SAPBEXheaderItem 4 3 2 2 2 5" xfId="24636" xr:uid="{00000000-0005-0000-0000-0000EF380000}"/>
    <cellStyle name="SAPBEXheaderItem 4 3 2 2 2 6" xfId="29835" xr:uid="{00000000-0005-0000-0000-0000F0380000}"/>
    <cellStyle name="SAPBEXheaderItem 4 3 2 2 3" xfId="9172" xr:uid="{00000000-0005-0000-0000-0000F1380000}"/>
    <cellStyle name="SAPBEXheaderItem 4 3 2 2 4" xfId="14039" xr:uid="{00000000-0005-0000-0000-0000F2380000}"/>
    <cellStyle name="SAPBEXheaderItem 4 3 2 2 5" xfId="19324" xr:uid="{00000000-0005-0000-0000-0000F3380000}"/>
    <cellStyle name="SAPBEXheaderItem 4 3 2 2 6" xfId="24635" xr:uid="{00000000-0005-0000-0000-0000F4380000}"/>
    <cellStyle name="SAPBEXheaderItem 4 3 2 2 7" xfId="29834" xr:uid="{00000000-0005-0000-0000-0000F5380000}"/>
    <cellStyle name="SAPBEXheaderItem 4 3 2 3" xfId="2810" xr:uid="{00000000-0005-0000-0000-0000F6380000}"/>
    <cellStyle name="SAPBEXheaderItem 4 3 2 3 2" xfId="9170" xr:uid="{00000000-0005-0000-0000-0000F7380000}"/>
    <cellStyle name="SAPBEXheaderItem 4 3 2 3 3" xfId="14041" xr:uid="{00000000-0005-0000-0000-0000F8380000}"/>
    <cellStyle name="SAPBEXheaderItem 4 3 2 3 4" xfId="19326" xr:uid="{00000000-0005-0000-0000-0000F9380000}"/>
    <cellStyle name="SAPBEXheaderItem 4 3 2 3 5" xfId="24637" xr:uid="{00000000-0005-0000-0000-0000FA380000}"/>
    <cellStyle name="SAPBEXheaderItem 4 3 2 3 6" xfId="29836" xr:uid="{00000000-0005-0000-0000-0000FB380000}"/>
    <cellStyle name="SAPBEXheaderItem 4 3 2 4" xfId="9173" xr:uid="{00000000-0005-0000-0000-0000FC380000}"/>
    <cellStyle name="SAPBEXheaderItem 4 3 2 5" xfId="14038" xr:uid="{00000000-0005-0000-0000-0000FD380000}"/>
    <cellStyle name="SAPBEXheaderItem 4 3 2 6" xfId="19323" xr:uid="{00000000-0005-0000-0000-0000FE380000}"/>
    <cellStyle name="SAPBEXheaderItem 4 3 2 7" xfId="24634" xr:uid="{00000000-0005-0000-0000-0000FF380000}"/>
    <cellStyle name="SAPBEXheaderItem 4 3 2 8" xfId="29833" xr:uid="{00000000-0005-0000-0000-000000390000}"/>
    <cellStyle name="SAPBEXheaderItem 4 3 3" xfId="2811" xr:uid="{00000000-0005-0000-0000-000001390000}"/>
    <cellStyle name="SAPBEXheaderItem 4 3 3 2" xfId="2812" xr:uid="{00000000-0005-0000-0000-000002390000}"/>
    <cellStyle name="SAPBEXheaderItem 4 3 3 2 2" xfId="2813" xr:uid="{00000000-0005-0000-0000-000003390000}"/>
    <cellStyle name="SAPBEXheaderItem 4 3 3 2 2 2" xfId="9167" xr:uid="{00000000-0005-0000-0000-000004390000}"/>
    <cellStyle name="SAPBEXheaderItem 4 3 3 2 2 3" xfId="14044" xr:uid="{00000000-0005-0000-0000-000005390000}"/>
    <cellStyle name="SAPBEXheaderItem 4 3 3 2 2 4" xfId="19329" xr:uid="{00000000-0005-0000-0000-000006390000}"/>
    <cellStyle name="SAPBEXheaderItem 4 3 3 2 2 5" xfId="24640" xr:uid="{00000000-0005-0000-0000-000007390000}"/>
    <cellStyle name="SAPBEXheaderItem 4 3 3 2 2 6" xfId="29839" xr:uid="{00000000-0005-0000-0000-000008390000}"/>
    <cellStyle name="SAPBEXheaderItem 4 3 3 2 3" xfId="9168" xr:uid="{00000000-0005-0000-0000-000009390000}"/>
    <cellStyle name="SAPBEXheaderItem 4 3 3 2 4" xfId="14043" xr:uid="{00000000-0005-0000-0000-00000A390000}"/>
    <cellStyle name="SAPBEXheaderItem 4 3 3 2 5" xfId="19328" xr:uid="{00000000-0005-0000-0000-00000B390000}"/>
    <cellStyle name="SAPBEXheaderItem 4 3 3 2 6" xfId="24639" xr:uid="{00000000-0005-0000-0000-00000C390000}"/>
    <cellStyle name="SAPBEXheaderItem 4 3 3 2 7" xfId="29838" xr:uid="{00000000-0005-0000-0000-00000D390000}"/>
    <cellStyle name="SAPBEXheaderItem 4 3 3 3" xfId="2814" xr:uid="{00000000-0005-0000-0000-00000E390000}"/>
    <cellStyle name="SAPBEXheaderItem 4 3 3 3 2" xfId="9166" xr:uid="{00000000-0005-0000-0000-00000F390000}"/>
    <cellStyle name="SAPBEXheaderItem 4 3 3 3 3" xfId="14045" xr:uid="{00000000-0005-0000-0000-000010390000}"/>
    <cellStyle name="SAPBEXheaderItem 4 3 3 3 4" xfId="19330" xr:uid="{00000000-0005-0000-0000-000011390000}"/>
    <cellStyle name="SAPBEXheaderItem 4 3 3 3 5" xfId="24641" xr:uid="{00000000-0005-0000-0000-000012390000}"/>
    <cellStyle name="SAPBEXheaderItem 4 3 3 3 6" xfId="29840" xr:uid="{00000000-0005-0000-0000-000013390000}"/>
    <cellStyle name="SAPBEXheaderItem 4 3 3 4" xfId="9169" xr:uid="{00000000-0005-0000-0000-000014390000}"/>
    <cellStyle name="SAPBEXheaderItem 4 3 3 5" xfId="14042" xr:uid="{00000000-0005-0000-0000-000015390000}"/>
    <cellStyle name="SAPBEXheaderItem 4 3 3 6" xfId="19327" xr:uid="{00000000-0005-0000-0000-000016390000}"/>
    <cellStyle name="SAPBEXheaderItem 4 3 3 7" xfId="24638" xr:uid="{00000000-0005-0000-0000-000017390000}"/>
    <cellStyle name="SAPBEXheaderItem 4 3 3 8" xfId="29837" xr:uid="{00000000-0005-0000-0000-000018390000}"/>
    <cellStyle name="SAPBEXheaderItem 4 3 4" xfId="2815" xr:uid="{00000000-0005-0000-0000-000019390000}"/>
    <cellStyle name="SAPBEXheaderItem 4 3 4 2" xfId="2816" xr:uid="{00000000-0005-0000-0000-00001A390000}"/>
    <cellStyle name="SAPBEXheaderItem 4 3 4 2 2" xfId="9164" xr:uid="{00000000-0005-0000-0000-00001B390000}"/>
    <cellStyle name="SAPBEXheaderItem 4 3 4 2 3" xfId="14047" xr:uid="{00000000-0005-0000-0000-00001C390000}"/>
    <cellStyle name="SAPBEXheaderItem 4 3 4 2 4" xfId="19332" xr:uid="{00000000-0005-0000-0000-00001D390000}"/>
    <cellStyle name="SAPBEXheaderItem 4 3 4 2 5" xfId="24643" xr:uid="{00000000-0005-0000-0000-00001E390000}"/>
    <cellStyle name="SAPBEXheaderItem 4 3 4 2 6" xfId="29842" xr:uid="{00000000-0005-0000-0000-00001F390000}"/>
    <cellStyle name="SAPBEXheaderItem 4 3 4 3" xfId="9165" xr:uid="{00000000-0005-0000-0000-000020390000}"/>
    <cellStyle name="SAPBEXheaderItem 4 3 4 4" xfId="14046" xr:uid="{00000000-0005-0000-0000-000021390000}"/>
    <cellStyle name="SAPBEXheaderItem 4 3 4 5" xfId="19331" xr:uid="{00000000-0005-0000-0000-000022390000}"/>
    <cellStyle name="SAPBEXheaderItem 4 3 4 6" xfId="24642" xr:uid="{00000000-0005-0000-0000-000023390000}"/>
    <cellStyle name="SAPBEXheaderItem 4 3 4 7" xfId="29841" xr:uid="{00000000-0005-0000-0000-000024390000}"/>
    <cellStyle name="SAPBEXheaderItem 4 3 5" xfId="2817" xr:uid="{00000000-0005-0000-0000-000025390000}"/>
    <cellStyle name="SAPBEXheaderItem 4 3 5 2" xfId="9163" xr:uid="{00000000-0005-0000-0000-000026390000}"/>
    <cellStyle name="SAPBEXheaderItem 4 3 5 3" xfId="14048" xr:uid="{00000000-0005-0000-0000-000027390000}"/>
    <cellStyle name="SAPBEXheaderItem 4 3 5 4" xfId="19333" xr:uid="{00000000-0005-0000-0000-000028390000}"/>
    <cellStyle name="SAPBEXheaderItem 4 3 5 5" xfId="24644" xr:uid="{00000000-0005-0000-0000-000029390000}"/>
    <cellStyle name="SAPBEXheaderItem 4 3 5 6" xfId="29843" xr:uid="{00000000-0005-0000-0000-00002A390000}"/>
    <cellStyle name="SAPBEXheaderItem 4 3 6" xfId="9174" xr:uid="{00000000-0005-0000-0000-00002B390000}"/>
    <cellStyle name="SAPBEXheaderItem 4 3 7" xfId="14037" xr:uid="{00000000-0005-0000-0000-00002C390000}"/>
    <cellStyle name="SAPBEXheaderItem 4 3 8" xfId="19322" xr:uid="{00000000-0005-0000-0000-00002D390000}"/>
    <cellStyle name="SAPBEXheaderItem 4 3 9" xfId="24633" xr:uid="{00000000-0005-0000-0000-00002E390000}"/>
    <cellStyle name="SAPBEXheaderItem 4 4" xfId="2818" xr:uid="{00000000-0005-0000-0000-00002F390000}"/>
    <cellStyle name="SAPBEXheaderItem 4 4 2" xfId="2819" xr:uid="{00000000-0005-0000-0000-000030390000}"/>
    <cellStyle name="SAPBEXheaderItem 4 4 2 2" xfId="2820" xr:uid="{00000000-0005-0000-0000-000031390000}"/>
    <cellStyle name="SAPBEXheaderItem 4 4 2 2 2" xfId="9160" xr:uid="{00000000-0005-0000-0000-000032390000}"/>
    <cellStyle name="SAPBEXheaderItem 4 4 2 2 3" xfId="14051" xr:uid="{00000000-0005-0000-0000-000033390000}"/>
    <cellStyle name="SAPBEXheaderItem 4 4 2 2 4" xfId="19336" xr:uid="{00000000-0005-0000-0000-000034390000}"/>
    <cellStyle name="SAPBEXheaderItem 4 4 2 2 5" xfId="24647" xr:uid="{00000000-0005-0000-0000-000035390000}"/>
    <cellStyle name="SAPBEXheaderItem 4 4 2 2 6" xfId="29846" xr:uid="{00000000-0005-0000-0000-000036390000}"/>
    <cellStyle name="SAPBEXheaderItem 4 4 2 3" xfId="9161" xr:uid="{00000000-0005-0000-0000-000037390000}"/>
    <cellStyle name="SAPBEXheaderItem 4 4 2 4" xfId="14050" xr:uid="{00000000-0005-0000-0000-000038390000}"/>
    <cellStyle name="SAPBEXheaderItem 4 4 2 5" xfId="19335" xr:uid="{00000000-0005-0000-0000-000039390000}"/>
    <cellStyle name="SAPBEXheaderItem 4 4 2 6" xfId="24646" xr:uid="{00000000-0005-0000-0000-00003A390000}"/>
    <cellStyle name="SAPBEXheaderItem 4 4 2 7" xfId="29845" xr:uid="{00000000-0005-0000-0000-00003B390000}"/>
    <cellStyle name="SAPBEXheaderItem 4 4 3" xfId="2821" xr:uid="{00000000-0005-0000-0000-00003C390000}"/>
    <cellStyle name="SAPBEXheaderItem 4 4 3 2" xfId="9159" xr:uid="{00000000-0005-0000-0000-00003D390000}"/>
    <cellStyle name="SAPBEXheaderItem 4 4 3 3" xfId="14052" xr:uid="{00000000-0005-0000-0000-00003E390000}"/>
    <cellStyle name="SAPBEXheaderItem 4 4 3 4" xfId="19337" xr:uid="{00000000-0005-0000-0000-00003F390000}"/>
    <cellStyle name="SAPBEXheaderItem 4 4 3 5" xfId="24648" xr:uid="{00000000-0005-0000-0000-000040390000}"/>
    <cellStyle name="SAPBEXheaderItem 4 4 3 6" xfId="29847" xr:uid="{00000000-0005-0000-0000-000041390000}"/>
    <cellStyle name="SAPBEXheaderItem 4 4 4" xfId="9162" xr:uid="{00000000-0005-0000-0000-000042390000}"/>
    <cellStyle name="SAPBEXheaderItem 4 4 5" xfId="14049" xr:uid="{00000000-0005-0000-0000-000043390000}"/>
    <cellStyle name="SAPBEXheaderItem 4 4 6" xfId="19334" xr:uid="{00000000-0005-0000-0000-000044390000}"/>
    <cellStyle name="SAPBEXheaderItem 4 4 7" xfId="24645" xr:uid="{00000000-0005-0000-0000-000045390000}"/>
    <cellStyle name="SAPBEXheaderItem 4 4 8" xfId="29844" xr:uid="{00000000-0005-0000-0000-000046390000}"/>
    <cellStyle name="SAPBEXheaderItem 4 5" xfId="2822" xr:uid="{00000000-0005-0000-0000-000047390000}"/>
    <cellStyle name="SAPBEXheaderItem 4 5 2" xfId="2823" xr:uid="{00000000-0005-0000-0000-000048390000}"/>
    <cellStyle name="SAPBEXheaderItem 4 5 2 2" xfId="9157" xr:uid="{00000000-0005-0000-0000-000049390000}"/>
    <cellStyle name="SAPBEXheaderItem 4 5 2 3" xfId="14054" xr:uid="{00000000-0005-0000-0000-00004A390000}"/>
    <cellStyle name="SAPBEXheaderItem 4 5 2 4" xfId="19339" xr:uid="{00000000-0005-0000-0000-00004B390000}"/>
    <cellStyle name="SAPBEXheaderItem 4 5 2 5" xfId="24650" xr:uid="{00000000-0005-0000-0000-00004C390000}"/>
    <cellStyle name="SAPBEXheaderItem 4 5 2 6" xfId="29849" xr:uid="{00000000-0005-0000-0000-00004D390000}"/>
    <cellStyle name="SAPBEXheaderItem 4 5 3" xfId="9158" xr:uid="{00000000-0005-0000-0000-00004E390000}"/>
    <cellStyle name="SAPBEXheaderItem 4 5 4" xfId="14053" xr:uid="{00000000-0005-0000-0000-00004F390000}"/>
    <cellStyle name="SAPBEXheaderItem 4 5 5" xfId="19338" xr:uid="{00000000-0005-0000-0000-000050390000}"/>
    <cellStyle name="SAPBEXheaderItem 4 5 6" xfId="24649" xr:uid="{00000000-0005-0000-0000-000051390000}"/>
    <cellStyle name="SAPBEXheaderItem 4 5 7" xfId="29848" xr:uid="{00000000-0005-0000-0000-000052390000}"/>
    <cellStyle name="SAPBEXheaderItem 4 6" xfId="9192" xr:uid="{00000000-0005-0000-0000-000053390000}"/>
    <cellStyle name="SAPBEXheaderItem 4 7" xfId="14019" xr:uid="{00000000-0005-0000-0000-000054390000}"/>
    <cellStyle name="SAPBEXheaderItem 4 8" xfId="19304" xr:uid="{00000000-0005-0000-0000-000055390000}"/>
    <cellStyle name="SAPBEXheaderItem 4 9" xfId="24615" xr:uid="{00000000-0005-0000-0000-000056390000}"/>
    <cellStyle name="SAPBEXheaderItem 5" xfId="2824" xr:uid="{00000000-0005-0000-0000-000057390000}"/>
    <cellStyle name="SAPBEXheaderItem 5 10" xfId="29850" xr:uid="{00000000-0005-0000-0000-000058390000}"/>
    <cellStyle name="SAPBEXheaderItem 5 2" xfId="2825" xr:uid="{00000000-0005-0000-0000-000059390000}"/>
    <cellStyle name="SAPBEXheaderItem 5 2 10" xfId="29851" xr:uid="{00000000-0005-0000-0000-00005A390000}"/>
    <cellStyle name="SAPBEXheaderItem 5 2 2" xfId="2826" xr:uid="{00000000-0005-0000-0000-00005B390000}"/>
    <cellStyle name="SAPBEXheaderItem 5 2 2 2" xfId="2827" xr:uid="{00000000-0005-0000-0000-00005C390000}"/>
    <cellStyle name="SAPBEXheaderItem 5 2 2 2 2" xfId="2828" xr:uid="{00000000-0005-0000-0000-00005D390000}"/>
    <cellStyle name="SAPBEXheaderItem 5 2 2 2 2 2" xfId="9152" xr:uid="{00000000-0005-0000-0000-00005E390000}"/>
    <cellStyle name="SAPBEXheaderItem 5 2 2 2 2 3" xfId="14059" xr:uid="{00000000-0005-0000-0000-00005F390000}"/>
    <cellStyle name="SAPBEXheaderItem 5 2 2 2 2 4" xfId="19344" xr:uid="{00000000-0005-0000-0000-000060390000}"/>
    <cellStyle name="SAPBEXheaderItem 5 2 2 2 2 5" xfId="24655" xr:uid="{00000000-0005-0000-0000-000061390000}"/>
    <cellStyle name="SAPBEXheaderItem 5 2 2 2 2 6" xfId="29854" xr:uid="{00000000-0005-0000-0000-000062390000}"/>
    <cellStyle name="SAPBEXheaderItem 5 2 2 2 3" xfId="9153" xr:uid="{00000000-0005-0000-0000-000063390000}"/>
    <cellStyle name="SAPBEXheaderItem 5 2 2 2 4" xfId="14058" xr:uid="{00000000-0005-0000-0000-000064390000}"/>
    <cellStyle name="SAPBEXheaderItem 5 2 2 2 5" xfId="19343" xr:uid="{00000000-0005-0000-0000-000065390000}"/>
    <cellStyle name="SAPBEXheaderItem 5 2 2 2 6" xfId="24654" xr:uid="{00000000-0005-0000-0000-000066390000}"/>
    <cellStyle name="SAPBEXheaderItem 5 2 2 2 7" xfId="29853" xr:uid="{00000000-0005-0000-0000-000067390000}"/>
    <cellStyle name="SAPBEXheaderItem 5 2 2 3" xfId="2829" xr:uid="{00000000-0005-0000-0000-000068390000}"/>
    <cellStyle name="SAPBEXheaderItem 5 2 2 3 2" xfId="9151" xr:uid="{00000000-0005-0000-0000-000069390000}"/>
    <cellStyle name="SAPBEXheaderItem 5 2 2 3 3" xfId="14060" xr:uid="{00000000-0005-0000-0000-00006A390000}"/>
    <cellStyle name="SAPBEXheaderItem 5 2 2 3 4" xfId="19345" xr:uid="{00000000-0005-0000-0000-00006B390000}"/>
    <cellStyle name="SAPBEXheaderItem 5 2 2 3 5" xfId="24656" xr:uid="{00000000-0005-0000-0000-00006C390000}"/>
    <cellStyle name="SAPBEXheaderItem 5 2 2 3 6" xfId="29855" xr:uid="{00000000-0005-0000-0000-00006D390000}"/>
    <cellStyle name="SAPBEXheaderItem 5 2 2 4" xfId="9154" xr:uid="{00000000-0005-0000-0000-00006E390000}"/>
    <cellStyle name="SAPBEXheaderItem 5 2 2 5" xfId="14057" xr:uid="{00000000-0005-0000-0000-00006F390000}"/>
    <cellStyle name="SAPBEXheaderItem 5 2 2 6" xfId="19342" xr:uid="{00000000-0005-0000-0000-000070390000}"/>
    <cellStyle name="SAPBEXheaderItem 5 2 2 7" xfId="24653" xr:uid="{00000000-0005-0000-0000-000071390000}"/>
    <cellStyle name="SAPBEXheaderItem 5 2 2 8" xfId="29852" xr:uid="{00000000-0005-0000-0000-000072390000}"/>
    <cellStyle name="SAPBEXheaderItem 5 2 3" xfId="2830" xr:uid="{00000000-0005-0000-0000-000073390000}"/>
    <cellStyle name="SAPBEXheaderItem 5 2 3 2" xfId="2831" xr:uid="{00000000-0005-0000-0000-000074390000}"/>
    <cellStyle name="SAPBEXheaderItem 5 2 3 2 2" xfId="2832" xr:uid="{00000000-0005-0000-0000-000075390000}"/>
    <cellStyle name="SAPBEXheaderItem 5 2 3 2 2 2" xfId="9148" xr:uid="{00000000-0005-0000-0000-000076390000}"/>
    <cellStyle name="SAPBEXheaderItem 5 2 3 2 2 3" xfId="14063" xr:uid="{00000000-0005-0000-0000-000077390000}"/>
    <cellStyle name="SAPBEXheaderItem 5 2 3 2 2 4" xfId="19348" xr:uid="{00000000-0005-0000-0000-000078390000}"/>
    <cellStyle name="SAPBEXheaderItem 5 2 3 2 2 5" xfId="24659" xr:uid="{00000000-0005-0000-0000-000079390000}"/>
    <cellStyle name="SAPBEXheaderItem 5 2 3 2 2 6" xfId="29858" xr:uid="{00000000-0005-0000-0000-00007A390000}"/>
    <cellStyle name="SAPBEXheaderItem 5 2 3 2 3" xfId="9149" xr:uid="{00000000-0005-0000-0000-00007B390000}"/>
    <cellStyle name="SAPBEXheaderItem 5 2 3 2 4" xfId="14062" xr:uid="{00000000-0005-0000-0000-00007C390000}"/>
    <cellStyle name="SAPBEXheaderItem 5 2 3 2 5" xfId="19347" xr:uid="{00000000-0005-0000-0000-00007D390000}"/>
    <cellStyle name="SAPBEXheaderItem 5 2 3 2 6" xfId="24658" xr:uid="{00000000-0005-0000-0000-00007E390000}"/>
    <cellStyle name="SAPBEXheaderItem 5 2 3 2 7" xfId="29857" xr:uid="{00000000-0005-0000-0000-00007F390000}"/>
    <cellStyle name="SAPBEXheaderItem 5 2 3 3" xfId="2833" xr:uid="{00000000-0005-0000-0000-000080390000}"/>
    <cellStyle name="SAPBEXheaderItem 5 2 3 3 2" xfId="9147" xr:uid="{00000000-0005-0000-0000-000081390000}"/>
    <cellStyle name="SAPBEXheaderItem 5 2 3 3 3" xfId="14064" xr:uid="{00000000-0005-0000-0000-000082390000}"/>
    <cellStyle name="SAPBEXheaderItem 5 2 3 3 4" xfId="19349" xr:uid="{00000000-0005-0000-0000-000083390000}"/>
    <cellStyle name="SAPBEXheaderItem 5 2 3 3 5" xfId="24660" xr:uid="{00000000-0005-0000-0000-000084390000}"/>
    <cellStyle name="SAPBEXheaderItem 5 2 3 3 6" xfId="29859" xr:uid="{00000000-0005-0000-0000-000085390000}"/>
    <cellStyle name="SAPBEXheaderItem 5 2 3 4" xfId="9150" xr:uid="{00000000-0005-0000-0000-000086390000}"/>
    <cellStyle name="SAPBEXheaderItem 5 2 3 5" xfId="14061" xr:uid="{00000000-0005-0000-0000-000087390000}"/>
    <cellStyle name="SAPBEXheaderItem 5 2 3 6" xfId="19346" xr:uid="{00000000-0005-0000-0000-000088390000}"/>
    <cellStyle name="SAPBEXheaderItem 5 2 3 7" xfId="24657" xr:uid="{00000000-0005-0000-0000-000089390000}"/>
    <cellStyle name="SAPBEXheaderItem 5 2 3 8" xfId="29856" xr:uid="{00000000-0005-0000-0000-00008A390000}"/>
    <cellStyle name="SAPBEXheaderItem 5 2 4" xfId="2834" xr:uid="{00000000-0005-0000-0000-00008B390000}"/>
    <cellStyle name="SAPBEXheaderItem 5 2 4 2" xfId="2835" xr:uid="{00000000-0005-0000-0000-00008C390000}"/>
    <cellStyle name="SAPBEXheaderItem 5 2 4 2 2" xfId="9145" xr:uid="{00000000-0005-0000-0000-00008D390000}"/>
    <cellStyle name="SAPBEXheaderItem 5 2 4 2 3" xfId="14066" xr:uid="{00000000-0005-0000-0000-00008E390000}"/>
    <cellStyle name="SAPBEXheaderItem 5 2 4 2 4" xfId="19351" xr:uid="{00000000-0005-0000-0000-00008F390000}"/>
    <cellStyle name="SAPBEXheaderItem 5 2 4 2 5" xfId="24662" xr:uid="{00000000-0005-0000-0000-000090390000}"/>
    <cellStyle name="SAPBEXheaderItem 5 2 4 2 6" xfId="29861" xr:uid="{00000000-0005-0000-0000-000091390000}"/>
    <cellStyle name="SAPBEXheaderItem 5 2 4 3" xfId="9146" xr:uid="{00000000-0005-0000-0000-000092390000}"/>
    <cellStyle name="SAPBEXheaderItem 5 2 4 4" xfId="14065" xr:uid="{00000000-0005-0000-0000-000093390000}"/>
    <cellStyle name="SAPBEXheaderItem 5 2 4 5" xfId="19350" xr:uid="{00000000-0005-0000-0000-000094390000}"/>
    <cellStyle name="SAPBEXheaderItem 5 2 4 6" xfId="24661" xr:uid="{00000000-0005-0000-0000-000095390000}"/>
    <cellStyle name="SAPBEXheaderItem 5 2 4 7" xfId="29860" xr:uid="{00000000-0005-0000-0000-000096390000}"/>
    <cellStyle name="SAPBEXheaderItem 5 2 5" xfId="2836" xr:uid="{00000000-0005-0000-0000-000097390000}"/>
    <cellStyle name="SAPBEXheaderItem 5 2 5 2" xfId="9144" xr:uid="{00000000-0005-0000-0000-000098390000}"/>
    <cellStyle name="SAPBEXheaderItem 5 2 5 3" xfId="14067" xr:uid="{00000000-0005-0000-0000-000099390000}"/>
    <cellStyle name="SAPBEXheaderItem 5 2 5 4" xfId="19352" xr:uid="{00000000-0005-0000-0000-00009A390000}"/>
    <cellStyle name="SAPBEXheaderItem 5 2 5 5" xfId="24663" xr:uid="{00000000-0005-0000-0000-00009B390000}"/>
    <cellStyle name="SAPBEXheaderItem 5 2 5 6" xfId="29862" xr:uid="{00000000-0005-0000-0000-00009C390000}"/>
    <cellStyle name="SAPBEXheaderItem 5 2 6" xfId="9155" xr:uid="{00000000-0005-0000-0000-00009D390000}"/>
    <cellStyle name="SAPBEXheaderItem 5 2 7" xfId="14056" xr:uid="{00000000-0005-0000-0000-00009E390000}"/>
    <cellStyle name="SAPBEXheaderItem 5 2 8" xfId="19341" xr:uid="{00000000-0005-0000-0000-00009F390000}"/>
    <cellStyle name="SAPBEXheaderItem 5 2 9" xfId="24652" xr:uid="{00000000-0005-0000-0000-0000A0390000}"/>
    <cellStyle name="SAPBEXheaderItem 5 3" xfId="2837" xr:uid="{00000000-0005-0000-0000-0000A1390000}"/>
    <cellStyle name="SAPBEXheaderItem 5 3 2" xfId="2838" xr:uid="{00000000-0005-0000-0000-0000A2390000}"/>
    <cellStyle name="SAPBEXheaderItem 5 3 2 2" xfId="2839" xr:uid="{00000000-0005-0000-0000-0000A3390000}"/>
    <cellStyle name="SAPBEXheaderItem 5 3 2 2 2" xfId="9141" xr:uid="{00000000-0005-0000-0000-0000A4390000}"/>
    <cellStyle name="SAPBEXheaderItem 5 3 2 2 3" xfId="14070" xr:uid="{00000000-0005-0000-0000-0000A5390000}"/>
    <cellStyle name="SAPBEXheaderItem 5 3 2 2 4" xfId="19355" xr:uid="{00000000-0005-0000-0000-0000A6390000}"/>
    <cellStyle name="SAPBEXheaderItem 5 3 2 2 5" xfId="24666" xr:uid="{00000000-0005-0000-0000-0000A7390000}"/>
    <cellStyle name="SAPBEXheaderItem 5 3 2 2 6" xfId="29865" xr:uid="{00000000-0005-0000-0000-0000A8390000}"/>
    <cellStyle name="SAPBEXheaderItem 5 3 2 3" xfId="9142" xr:uid="{00000000-0005-0000-0000-0000A9390000}"/>
    <cellStyle name="SAPBEXheaderItem 5 3 2 4" xfId="14069" xr:uid="{00000000-0005-0000-0000-0000AA390000}"/>
    <cellStyle name="SAPBEXheaderItem 5 3 2 5" xfId="19354" xr:uid="{00000000-0005-0000-0000-0000AB390000}"/>
    <cellStyle name="SAPBEXheaderItem 5 3 2 6" xfId="24665" xr:uid="{00000000-0005-0000-0000-0000AC390000}"/>
    <cellStyle name="SAPBEXheaderItem 5 3 2 7" xfId="29864" xr:uid="{00000000-0005-0000-0000-0000AD390000}"/>
    <cellStyle name="SAPBEXheaderItem 5 3 3" xfId="2840" xr:uid="{00000000-0005-0000-0000-0000AE390000}"/>
    <cellStyle name="SAPBEXheaderItem 5 3 3 2" xfId="9140" xr:uid="{00000000-0005-0000-0000-0000AF390000}"/>
    <cellStyle name="SAPBEXheaderItem 5 3 3 3" xfId="14071" xr:uid="{00000000-0005-0000-0000-0000B0390000}"/>
    <cellStyle name="SAPBEXheaderItem 5 3 3 4" xfId="19356" xr:uid="{00000000-0005-0000-0000-0000B1390000}"/>
    <cellStyle name="SAPBEXheaderItem 5 3 3 5" xfId="24667" xr:uid="{00000000-0005-0000-0000-0000B2390000}"/>
    <cellStyle name="SAPBEXheaderItem 5 3 3 6" xfId="29866" xr:uid="{00000000-0005-0000-0000-0000B3390000}"/>
    <cellStyle name="SAPBEXheaderItem 5 3 4" xfId="9143" xr:uid="{00000000-0005-0000-0000-0000B4390000}"/>
    <cellStyle name="SAPBEXheaderItem 5 3 5" xfId="14068" xr:uid="{00000000-0005-0000-0000-0000B5390000}"/>
    <cellStyle name="SAPBEXheaderItem 5 3 6" xfId="19353" xr:uid="{00000000-0005-0000-0000-0000B6390000}"/>
    <cellStyle name="SAPBEXheaderItem 5 3 7" xfId="24664" xr:uid="{00000000-0005-0000-0000-0000B7390000}"/>
    <cellStyle name="SAPBEXheaderItem 5 3 8" xfId="29863" xr:uid="{00000000-0005-0000-0000-0000B8390000}"/>
    <cellStyle name="SAPBEXheaderItem 5 4" xfId="2841" xr:uid="{00000000-0005-0000-0000-0000B9390000}"/>
    <cellStyle name="SAPBEXheaderItem 5 4 2" xfId="2842" xr:uid="{00000000-0005-0000-0000-0000BA390000}"/>
    <cellStyle name="SAPBEXheaderItem 5 4 2 2" xfId="2843" xr:uid="{00000000-0005-0000-0000-0000BB390000}"/>
    <cellStyle name="SAPBEXheaderItem 5 4 2 2 2" xfId="9137" xr:uid="{00000000-0005-0000-0000-0000BC390000}"/>
    <cellStyle name="SAPBEXheaderItem 5 4 2 2 3" xfId="14074" xr:uid="{00000000-0005-0000-0000-0000BD390000}"/>
    <cellStyle name="SAPBEXheaderItem 5 4 2 2 4" xfId="19359" xr:uid="{00000000-0005-0000-0000-0000BE390000}"/>
    <cellStyle name="SAPBEXheaderItem 5 4 2 2 5" xfId="24670" xr:uid="{00000000-0005-0000-0000-0000BF390000}"/>
    <cellStyle name="SAPBEXheaderItem 5 4 2 2 6" xfId="29869" xr:uid="{00000000-0005-0000-0000-0000C0390000}"/>
    <cellStyle name="SAPBEXheaderItem 5 4 2 3" xfId="9138" xr:uid="{00000000-0005-0000-0000-0000C1390000}"/>
    <cellStyle name="SAPBEXheaderItem 5 4 2 4" xfId="14073" xr:uid="{00000000-0005-0000-0000-0000C2390000}"/>
    <cellStyle name="SAPBEXheaderItem 5 4 2 5" xfId="19358" xr:uid="{00000000-0005-0000-0000-0000C3390000}"/>
    <cellStyle name="SAPBEXheaderItem 5 4 2 6" xfId="24669" xr:uid="{00000000-0005-0000-0000-0000C4390000}"/>
    <cellStyle name="SAPBEXheaderItem 5 4 2 7" xfId="29868" xr:uid="{00000000-0005-0000-0000-0000C5390000}"/>
    <cellStyle name="SAPBEXheaderItem 5 4 3" xfId="2844" xr:uid="{00000000-0005-0000-0000-0000C6390000}"/>
    <cellStyle name="SAPBEXheaderItem 5 4 3 2" xfId="9136" xr:uid="{00000000-0005-0000-0000-0000C7390000}"/>
    <cellStyle name="SAPBEXheaderItem 5 4 3 3" xfId="14075" xr:uid="{00000000-0005-0000-0000-0000C8390000}"/>
    <cellStyle name="SAPBEXheaderItem 5 4 3 4" xfId="19360" xr:uid="{00000000-0005-0000-0000-0000C9390000}"/>
    <cellStyle name="SAPBEXheaderItem 5 4 3 5" xfId="24671" xr:uid="{00000000-0005-0000-0000-0000CA390000}"/>
    <cellStyle name="SAPBEXheaderItem 5 4 3 6" xfId="29870" xr:uid="{00000000-0005-0000-0000-0000CB390000}"/>
    <cellStyle name="SAPBEXheaderItem 5 4 4" xfId="9139" xr:uid="{00000000-0005-0000-0000-0000CC390000}"/>
    <cellStyle name="SAPBEXheaderItem 5 4 5" xfId="14072" xr:uid="{00000000-0005-0000-0000-0000CD390000}"/>
    <cellStyle name="SAPBEXheaderItem 5 4 6" xfId="19357" xr:uid="{00000000-0005-0000-0000-0000CE390000}"/>
    <cellStyle name="SAPBEXheaderItem 5 4 7" xfId="24668" xr:uid="{00000000-0005-0000-0000-0000CF390000}"/>
    <cellStyle name="SAPBEXheaderItem 5 4 8" xfId="29867" xr:uid="{00000000-0005-0000-0000-0000D0390000}"/>
    <cellStyle name="SAPBEXheaderItem 5 5" xfId="2845" xr:uid="{00000000-0005-0000-0000-0000D1390000}"/>
    <cellStyle name="SAPBEXheaderItem 5 5 2" xfId="9135" xr:uid="{00000000-0005-0000-0000-0000D2390000}"/>
    <cellStyle name="SAPBEXheaderItem 5 5 3" xfId="14076" xr:uid="{00000000-0005-0000-0000-0000D3390000}"/>
    <cellStyle name="SAPBEXheaderItem 5 5 4" xfId="19361" xr:uid="{00000000-0005-0000-0000-0000D4390000}"/>
    <cellStyle name="SAPBEXheaderItem 5 5 5" xfId="24672" xr:uid="{00000000-0005-0000-0000-0000D5390000}"/>
    <cellStyle name="SAPBEXheaderItem 5 5 6" xfId="29871" xr:uid="{00000000-0005-0000-0000-0000D6390000}"/>
    <cellStyle name="SAPBEXheaderItem 5 6" xfId="9156" xr:uid="{00000000-0005-0000-0000-0000D7390000}"/>
    <cellStyle name="SAPBEXheaderItem 5 7" xfId="14055" xr:uid="{00000000-0005-0000-0000-0000D8390000}"/>
    <cellStyle name="SAPBEXheaderItem 5 8" xfId="19340" xr:uid="{00000000-0005-0000-0000-0000D9390000}"/>
    <cellStyle name="SAPBEXheaderItem 5 9" xfId="24651" xr:uid="{00000000-0005-0000-0000-0000DA390000}"/>
    <cellStyle name="SAPBEXheaderText" xfId="99" xr:uid="{00000000-0005-0000-0000-0000DB390000}"/>
    <cellStyle name="SAPBEXheaderText 2" xfId="2846" xr:uid="{00000000-0005-0000-0000-0000DC390000}"/>
    <cellStyle name="SAPBEXheaderText 2 2" xfId="2847" xr:uid="{00000000-0005-0000-0000-0000DD390000}"/>
    <cellStyle name="SAPBEXheaderText 2 2 10" xfId="29872" xr:uid="{00000000-0005-0000-0000-0000DE390000}"/>
    <cellStyle name="SAPBEXheaderText 2 2 2" xfId="2848" xr:uid="{00000000-0005-0000-0000-0000DF390000}"/>
    <cellStyle name="SAPBEXheaderText 2 2 2 2" xfId="2849" xr:uid="{00000000-0005-0000-0000-0000E0390000}"/>
    <cellStyle name="SAPBEXheaderText 2 2 2 2 10" xfId="29874" xr:uid="{00000000-0005-0000-0000-0000E1390000}"/>
    <cellStyle name="SAPBEXheaderText 2 2 2 2 2" xfId="2850" xr:uid="{00000000-0005-0000-0000-0000E2390000}"/>
    <cellStyle name="SAPBEXheaderText 2 2 2 2 2 2" xfId="2851" xr:uid="{00000000-0005-0000-0000-0000E3390000}"/>
    <cellStyle name="SAPBEXheaderText 2 2 2 2 2 2 2" xfId="2852" xr:uid="{00000000-0005-0000-0000-0000E4390000}"/>
    <cellStyle name="SAPBEXheaderText 2 2 2 2 2 2 2 2" xfId="9128" xr:uid="{00000000-0005-0000-0000-0000E5390000}"/>
    <cellStyle name="SAPBEXheaderText 2 2 2 2 2 2 2 3" xfId="14083" xr:uid="{00000000-0005-0000-0000-0000E6390000}"/>
    <cellStyle name="SAPBEXheaderText 2 2 2 2 2 2 2 4" xfId="19367" xr:uid="{00000000-0005-0000-0000-0000E7390000}"/>
    <cellStyle name="SAPBEXheaderText 2 2 2 2 2 2 2 5" xfId="24678" xr:uid="{00000000-0005-0000-0000-0000E8390000}"/>
    <cellStyle name="SAPBEXheaderText 2 2 2 2 2 2 2 6" xfId="29877" xr:uid="{00000000-0005-0000-0000-0000E9390000}"/>
    <cellStyle name="SAPBEXheaderText 2 2 2 2 2 2 3" xfId="9129" xr:uid="{00000000-0005-0000-0000-0000EA390000}"/>
    <cellStyle name="SAPBEXheaderText 2 2 2 2 2 2 4" xfId="14082" xr:uid="{00000000-0005-0000-0000-0000EB390000}"/>
    <cellStyle name="SAPBEXheaderText 2 2 2 2 2 2 5" xfId="19366" xr:uid="{00000000-0005-0000-0000-0000EC390000}"/>
    <cellStyle name="SAPBEXheaderText 2 2 2 2 2 2 6" xfId="24677" xr:uid="{00000000-0005-0000-0000-0000ED390000}"/>
    <cellStyle name="SAPBEXheaderText 2 2 2 2 2 2 7" xfId="29876" xr:uid="{00000000-0005-0000-0000-0000EE390000}"/>
    <cellStyle name="SAPBEXheaderText 2 2 2 2 2 3" xfId="2853" xr:uid="{00000000-0005-0000-0000-0000EF390000}"/>
    <cellStyle name="SAPBEXheaderText 2 2 2 2 2 3 2" xfId="9127" xr:uid="{00000000-0005-0000-0000-0000F0390000}"/>
    <cellStyle name="SAPBEXheaderText 2 2 2 2 2 3 3" xfId="14084" xr:uid="{00000000-0005-0000-0000-0000F1390000}"/>
    <cellStyle name="SAPBEXheaderText 2 2 2 2 2 3 4" xfId="19368" xr:uid="{00000000-0005-0000-0000-0000F2390000}"/>
    <cellStyle name="SAPBEXheaderText 2 2 2 2 2 3 5" xfId="24679" xr:uid="{00000000-0005-0000-0000-0000F3390000}"/>
    <cellStyle name="SAPBEXheaderText 2 2 2 2 2 3 6" xfId="29878" xr:uid="{00000000-0005-0000-0000-0000F4390000}"/>
    <cellStyle name="SAPBEXheaderText 2 2 2 2 2 4" xfId="9130" xr:uid="{00000000-0005-0000-0000-0000F5390000}"/>
    <cellStyle name="SAPBEXheaderText 2 2 2 2 2 5" xfId="14081" xr:uid="{00000000-0005-0000-0000-0000F6390000}"/>
    <cellStyle name="SAPBEXheaderText 2 2 2 2 2 6" xfId="19365" xr:uid="{00000000-0005-0000-0000-0000F7390000}"/>
    <cellStyle name="SAPBEXheaderText 2 2 2 2 2 7" xfId="24676" xr:uid="{00000000-0005-0000-0000-0000F8390000}"/>
    <cellStyle name="SAPBEXheaderText 2 2 2 2 2 8" xfId="29875" xr:uid="{00000000-0005-0000-0000-0000F9390000}"/>
    <cellStyle name="SAPBEXheaderText 2 2 2 2 3" xfId="2854" xr:uid="{00000000-0005-0000-0000-0000FA390000}"/>
    <cellStyle name="SAPBEXheaderText 2 2 2 2 3 2" xfId="2855" xr:uid="{00000000-0005-0000-0000-0000FB390000}"/>
    <cellStyle name="SAPBEXheaderText 2 2 2 2 3 2 2" xfId="2856" xr:uid="{00000000-0005-0000-0000-0000FC390000}"/>
    <cellStyle name="SAPBEXheaderText 2 2 2 2 3 2 2 2" xfId="9124" xr:uid="{00000000-0005-0000-0000-0000FD390000}"/>
    <cellStyle name="SAPBEXheaderText 2 2 2 2 3 2 2 3" xfId="14087" xr:uid="{00000000-0005-0000-0000-0000FE390000}"/>
    <cellStyle name="SAPBEXheaderText 2 2 2 2 3 2 2 4" xfId="19371" xr:uid="{00000000-0005-0000-0000-0000FF390000}"/>
    <cellStyle name="SAPBEXheaderText 2 2 2 2 3 2 2 5" xfId="24682" xr:uid="{00000000-0005-0000-0000-0000003A0000}"/>
    <cellStyle name="SAPBEXheaderText 2 2 2 2 3 2 2 6" xfId="29881" xr:uid="{00000000-0005-0000-0000-0000013A0000}"/>
    <cellStyle name="SAPBEXheaderText 2 2 2 2 3 2 3" xfId="9125" xr:uid="{00000000-0005-0000-0000-0000023A0000}"/>
    <cellStyle name="SAPBEXheaderText 2 2 2 2 3 2 4" xfId="14086" xr:uid="{00000000-0005-0000-0000-0000033A0000}"/>
    <cellStyle name="SAPBEXheaderText 2 2 2 2 3 2 5" xfId="19370" xr:uid="{00000000-0005-0000-0000-0000043A0000}"/>
    <cellStyle name="SAPBEXheaderText 2 2 2 2 3 2 6" xfId="24681" xr:uid="{00000000-0005-0000-0000-0000053A0000}"/>
    <cellStyle name="SAPBEXheaderText 2 2 2 2 3 2 7" xfId="29880" xr:uid="{00000000-0005-0000-0000-0000063A0000}"/>
    <cellStyle name="SAPBEXheaderText 2 2 2 2 3 3" xfId="2857" xr:uid="{00000000-0005-0000-0000-0000073A0000}"/>
    <cellStyle name="SAPBEXheaderText 2 2 2 2 3 3 2" xfId="9123" xr:uid="{00000000-0005-0000-0000-0000083A0000}"/>
    <cellStyle name="SAPBEXheaderText 2 2 2 2 3 3 3" xfId="14088" xr:uid="{00000000-0005-0000-0000-0000093A0000}"/>
    <cellStyle name="SAPBEXheaderText 2 2 2 2 3 3 4" xfId="19372" xr:uid="{00000000-0005-0000-0000-00000A3A0000}"/>
    <cellStyle name="SAPBEXheaderText 2 2 2 2 3 3 5" xfId="24683" xr:uid="{00000000-0005-0000-0000-00000B3A0000}"/>
    <cellStyle name="SAPBEXheaderText 2 2 2 2 3 3 6" xfId="29882" xr:uid="{00000000-0005-0000-0000-00000C3A0000}"/>
    <cellStyle name="SAPBEXheaderText 2 2 2 2 3 4" xfId="9126" xr:uid="{00000000-0005-0000-0000-00000D3A0000}"/>
    <cellStyle name="SAPBEXheaderText 2 2 2 2 3 5" xfId="14085" xr:uid="{00000000-0005-0000-0000-00000E3A0000}"/>
    <cellStyle name="SAPBEXheaderText 2 2 2 2 3 6" xfId="19369" xr:uid="{00000000-0005-0000-0000-00000F3A0000}"/>
    <cellStyle name="SAPBEXheaderText 2 2 2 2 3 7" xfId="24680" xr:uid="{00000000-0005-0000-0000-0000103A0000}"/>
    <cellStyle name="SAPBEXheaderText 2 2 2 2 3 8" xfId="29879" xr:uid="{00000000-0005-0000-0000-0000113A0000}"/>
    <cellStyle name="SAPBEXheaderText 2 2 2 2 4" xfId="2858" xr:uid="{00000000-0005-0000-0000-0000123A0000}"/>
    <cellStyle name="SAPBEXheaderText 2 2 2 2 4 2" xfId="2859" xr:uid="{00000000-0005-0000-0000-0000133A0000}"/>
    <cellStyle name="SAPBEXheaderText 2 2 2 2 4 2 2" xfId="9121" xr:uid="{00000000-0005-0000-0000-0000143A0000}"/>
    <cellStyle name="SAPBEXheaderText 2 2 2 2 4 2 3" xfId="14090" xr:uid="{00000000-0005-0000-0000-0000153A0000}"/>
    <cellStyle name="SAPBEXheaderText 2 2 2 2 4 2 4" xfId="19374" xr:uid="{00000000-0005-0000-0000-0000163A0000}"/>
    <cellStyle name="SAPBEXheaderText 2 2 2 2 4 2 5" xfId="24685" xr:uid="{00000000-0005-0000-0000-0000173A0000}"/>
    <cellStyle name="SAPBEXheaderText 2 2 2 2 4 2 6" xfId="29884" xr:uid="{00000000-0005-0000-0000-0000183A0000}"/>
    <cellStyle name="SAPBEXheaderText 2 2 2 2 4 3" xfId="9122" xr:uid="{00000000-0005-0000-0000-0000193A0000}"/>
    <cellStyle name="SAPBEXheaderText 2 2 2 2 4 4" xfId="14089" xr:uid="{00000000-0005-0000-0000-00001A3A0000}"/>
    <cellStyle name="SAPBEXheaderText 2 2 2 2 4 5" xfId="19373" xr:uid="{00000000-0005-0000-0000-00001B3A0000}"/>
    <cellStyle name="SAPBEXheaderText 2 2 2 2 4 6" xfId="24684" xr:uid="{00000000-0005-0000-0000-00001C3A0000}"/>
    <cellStyle name="SAPBEXheaderText 2 2 2 2 4 7" xfId="29883" xr:uid="{00000000-0005-0000-0000-00001D3A0000}"/>
    <cellStyle name="SAPBEXheaderText 2 2 2 2 5" xfId="2860" xr:uid="{00000000-0005-0000-0000-00001E3A0000}"/>
    <cellStyle name="SAPBEXheaderText 2 2 2 2 5 2" xfId="9120" xr:uid="{00000000-0005-0000-0000-00001F3A0000}"/>
    <cellStyle name="SAPBEXheaderText 2 2 2 2 5 3" xfId="14091" xr:uid="{00000000-0005-0000-0000-0000203A0000}"/>
    <cellStyle name="SAPBEXheaderText 2 2 2 2 5 4" xfId="19375" xr:uid="{00000000-0005-0000-0000-0000213A0000}"/>
    <cellStyle name="SAPBEXheaderText 2 2 2 2 5 5" xfId="24686" xr:uid="{00000000-0005-0000-0000-0000223A0000}"/>
    <cellStyle name="SAPBEXheaderText 2 2 2 2 5 6" xfId="29885" xr:uid="{00000000-0005-0000-0000-0000233A0000}"/>
    <cellStyle name="SAPBEXheaderText 2 2 2 2 6" xfId="9131" xr:uid="{00000000-0005-0000-0000-0000243A0000}"/>
    <cellStyle name="SAPBEXheaderText 2 2 2 2 7" xfId="14080" xr:uid="{00000000-0005-0000-0000-0000253A0000}"/>
    <cellStyle name="SAPBEXheaderText 2 2 2 2 8" xfId="19364" xr:uid="{00000000-0005-0000-0000-0000263A0000}"/>
    <cellStyle name="SAPBEXheaderText 2 2 2 2 9" xfId="24675" xr:uid="{00000000-0005-0000-0000-0000273A0000}"/>
    <cellStyle name="SAPBEXheaderText 2 2 2 3" xfId="2861" xr:uid="{00000000-0005-0000-0000-0000283A0000}"/>
    <cellStyle name="SAPBEXheaderText 2 2 2 3 2" xfId="2862" xr:uid="{00000000-0005-0000-0000-0000293A0000}"/>
    <cellStyle name="SAPBEXheaderText 2 2 2 3 2 2" xfId="2863" xr:uid="{00000000-0005-0000-0000-00002A3A0000}"/>
    <cellStyle name="SAPBEXheaderText 2 2 2 3 2 2 2" xfId="9117" xr:uid="{00000000-0005-0000-0000-00002B3A0000}"/>
    <cellStyle name="SAPBEXheaderText 2 2 2 3 2 2 3" xfId="14094" xr:uid="{00000000-0005-0000-0000-00002C3A0000}"/>
    <cellStyle name="SAPBEXheaderText 2 2 2 3 2 2 4" xfId="19378" xr:uid="{00000000-0005-0000-0000-00002D3A0000}"/>
    <cellStyle name="SAPBEXheaderText 2 2 2 3 2 2 5" xfId="24689" xr:uid="{00000000-0005-0000-0000-00002E3A0000}"/>
    <cellStyle name="SAPBEXheaderText 2 2 2 3 2 2 6" xfId="29888" xr:uid="{00000000-0005-0000-0000-00002F3A0000}"/>
    <cellStyle name="SAPBEXheaderText 2 2 2 3 2 3" xfId="9118" xr:uid="{00000000-0005-0000-0000-0000303A0000}"/>
    <cellStyle name="SAPBEXheaderText 2 2 2 3 2 4" xfId="14093" xr:uid="{00000000-0005-0000-0000-0000313A0000}"/>
    <cellStyle name="SAPBEXheaderText 2 2 2 3 2 5" xfId="19377" xr:uid="{00000000-0005-0000-0000-0000323A0000}"/>
    <cellStyle name="SAPBEXheaderText 2 2 2 3 2 6" xfId="24688" xr:uid="{00000000-0005-0000-0000-0000333A0000}"/>
    <cellStyle name="SAPBEXheaderText 2 2 2 3 2 7" xfId="29887" xr:uid="{00000000-0005-0000-0000-0000343A0000}"/>
    <cellStyle name="SAPBEXheaderText 2 2 2 3 3" xfId="2864" xr:uid="{00000000-0005-0000-0000-0000353A0000}"/>
    <cellStyle name="SAPBEXheaderText 2 2 2 3 3 2" xfId="9116" xr:uid="{00000000-0005-0000-0000-0000363A0000}"/>
    <cellStyle name="SAPBEXheaderText 2 2 2 3 3 3" xfId="14095" xr:uid="{00000000-0005-0000-0000-0000373A0000}"/>
    <cellStyle name="SAPBEXheaderText 2 2 2 3 3 4" xfId="19379" xr:uid="{00000000-0005-0000-0000-0000383A0000}"/>
    <cellStyle name="SAPBEXheaderText 2 2 2 3 3 5" xfId="24690" xr:uid="{00000000-0005-0000-0000-0000393A0000}"/>
    <cellStyle name="SAPBEXheaderText 2 2 2 3 3 6" xfId="29889" xr:uid="{00000000-0005-0000-0000-00003A3A0000}"/>
    <cellStyle name="SAPBEXheaderText 2 2 2 3 4" xfId="9119" xr:uid="{00000000-0005-0000-0000-00003B3A0000}"/>
    <cellStyle name="SAPBEXheaderText 2 2 2 3 5" xfId="14092" xr:uid="{00000000-0005-0000-0000-00003C3A0000}"/>
    <cellStyle name="SAPBEXheaderText 2 2 2 3 6" xfId="19376" xr:uid="{00000000-0005-0000-0000-00003D3A0000}"/>
    <cellStyle name="SAPBEXheaderText 2 2 2 3 7" xfId="24687" xr:uid="{00000000-0005-0000-0000-00003E3A0000}"/>
    <cellStyle name="SAPBEXheaderText 2 2 2 3 8" xfId="29886" xr:uid="{00000000-0005-0000-0000-00003F3A0000}"/>
    <cellStyle name="SAPBEXheaderText 2 2 2 4" xfId="9132" xr:uid="{00000000-0005-0000-0000-0000403A0000}"/>
    <cellStyle name="SAPBEXheaderText 2 2 2 5" xfId="14079" xr:uid="{00000000-0005-0000-0000-0000413A0000}"/>
    <cellStyle name="SAPBEXheaderText 2 2 2 6" xfId="19363" xr:uid="{00000000-0005-0000-0000-0000423A0000}"/>
    <cellStyle name="SAPBEXheaderText 2 2 2 7" xfId="24674" xr:uid="{00000000-0005-0000-0000-0000433A0000}"/>
    <cellStyle name="SAPBEXheaderText 2 2 2 8" xfId="29873" xr:uid="{00000000-0005-0000-0000-0000443A0000}"/>
    <cellStyle name="SAPBEXheaderText 2 2 3" xfId="2865" xr:uid="{00000000-0005-0000-0000-0000453A0000}"/>
    <cellStyle name="SAPBEXheaderText 2 2 3 10" xfId="29890" xr:uid="{00000000-0005-0000-0000-0000463A0000}"/>
    <cellStyle name="SAPBEXheaderText 2 2 3 2" xfId="2866" xr:uid="{00000000-0005-0000-0000-0000473A0000}"/>
    <cellStyle name="SAPBEXheaderText 2 2 3 2 2" xfId="2867" xr:uid="{00000000-0005-0000-0000-0000483A0000}"/>
    <cellStyle name="SAPBEXheaderText 2 2 3 2 2 2" xfId="2868" xr:uid="{00000000-0005-0000-0000-0000493A0000}"/>
    <cellStyle name="SAPBEXheaderText 2 2 3 2 2 2 2" xfId="9112" xr:uid="{00000000-0005-0000-0000-00004A3A0000}"/>
    <cellStyle name="SAPBEXheaderText 2 2 3 2 2 2 3" xfId="14099" xr:uid="{00000000-0005-0000-0000-00004B3A0000}"/>
    <cellStyle name="SAPBEXheaderText 2 2 3 2 2 2 4" xfId="19383" xr:uid="{00000000-0005-0000-0000-00004C3A0000}"/>
    <cellStyle name="SAPBEXheaderText 2 2 3 2 2 2 5" xfId="24694" xr:uid="{00000000-0005-0000-0000-00004D3A0000}"/>
    <cellStyle name="SAPBEXheaderText 2 2 3 2 2 2 6" xfId="29893" xr:uid="{00000000-0005-0000-0000-00004E3A0000}"/>
    <cellStyle name="SAPBEXheaderText 2 2 3 2 2 3" xfId="9113" xr:uid="{00000000-0005-0000-0000-00004F3A0000}"/>
    <cellStyle name="SAPBEXheaderText 2 2 3 2 2 4" xfId="14098" xr:uid="{00000000-0005-0000-0000-0000503A0000}"/>
    <cellStyle name="SAPBEXheaderText 2 2 3 2 2 5" xfId="19382" xr:uid="{00000000-0005-0000-0000-0000513A0000}"/>
    <cellStyle name="SAPBEXheaderText 2 2 3 2 2 6" xfId="24693" xr:uid="{00000000-0005-0000-0000-0000523A0000}"/>
    <cellStyle name="SAPBEXheaderText 2 2 3 2 2 7" xfId="29892" xr:uid="{00000000-0005-0000-0000-0000533A0000}"/>
    <cellStyle name="SAPBEXheaderText 2 2 3 2 3" xfId="2869" xr:uid="{00000000-0005-0000-0000-0000543A0000}"/>
    <cellStyle name="SAPBEXheaderText 2 2 3 2 3 2" xfId="9111" xr:uid="{00000000-0005-0000-0000-0000553A0000}"/>
    <cellStyle name="SAPBEXheaderText 2 2 3 2 3 3" xfId="14100" xr:uid="{00000000-0005-0000-0000-0000563A0000}"/>
    <cellStyle name="SAPBEXheaderText 2 2 3 2 3 4" xfId="19384" xr:uid="{00000000-0005-0000-0000-0000573A0000}"/>
    <cellStyle name="SAPBEXheaderText 2 2 3 2 3 5" xfId="24695" xr:uid="{00000000-0005-0000-0000-0000583A0000}"/>
    <cellStyle name="SAPBEXheaderText 2 2 3 2 3 6" xfId="29894" xr:uid="{00000000-0005-0000-0000-0000593A0000}"/>
    <cellStyle name="SAPBEXheaderText 2 2 3 2 4" xfId="9114" xr:uid="{00000000-0005-0000-0000-00005A3A0000}"/>
    <cellStyle name="SAPBEXheaderText 2 2 3 2 5" xfId="14097" xr:uid="{00000000-0005-0000-0000-00005B3A0000}"/>
    <cellStyle name="SAPBEXheaderText 2 2 3 2 6" xfId="19381" xr:uid="{00000000-0005-0000-0000-00005C3A0000}"/>
    <cellStyle name="SAPBEXheaderText 2 2 3 2 7" xfId="24692" xr:uid="{00000000-0005-0000-0000-00005D3A0000}"/>
    <cellStyle name="SAPBEXheaderText 2 2 3 2 8" xfId="29891" xr:uid="{00000000-0005-0000-0000-00005E3A0000}"/>
    <cellStyle name="SAPBEXheaderText 2 2 3 3" xfId="2870" xr:uid="{00000000-0005-0000-0000-00005F3A0000}"/>
    <cellStyle name="SAPBEXheaderText 2 2 3 3 2" xfId="2871" xr:uid="{00000000-0005-0000-0000-0000603A0000}"/>
    <cellStyle name="SAPBEXheaderText 2 2 3 3 2 2" xfId="2872" xr:uid="{00000000-0005-0000-0000-0000613A0000}"/>
    <cellStyle name="SAPBEXheaderText 2 2 3 3 2 2 2" xfId="9108" xr:uid="{00000000-0005-0000-0000-0000623A0000}"/>
    <cellStyle name="SAPBEXheaderText 2 2 3 3 2 2 3" xfId="14103" xr:uid="{00000000-0005-0000-0000-0000633A0000}"/>
    <cellStyle name="SAPBEXheaderText 2 2 3 3 2 2 4" xfId="19387" xr:uid="{00000000-0005-0000-0000-0000643A0000}"/>
    <cellStyle name="SAPBEXheaderText 2 2 3 3 2 2 5" xfId="24698" xr:uid="{00000000-0005-0000-0000-0000653A0000}"/>
    <cellStyle name="SAPBEXheaderText 2 2 3 3 2 2 6" xfId="29897" xr:uid="{00000000-0005-0000-0000-0000663A0000}"/>
    <cellStyle name="SAPBEXheaderText 2 2 3 3 2 3" xfId="9109" xr:uid="{00000000-0005-0000-0000-0000673A0000}"/>
    <cellStyle name="SAPBEXheaderText 2 2 3 3 2 4" xfId="14102" xr:uid="{00000000-0005-0000-0000-0000683A0000}"/>
    <cellStyle name="SAPBEXheaderText 2 2 3 3 2 5" xfId="19386" xr:uid="{00000000-0005-0000-0000-0000693A0000}"/>
    <cellStyle name="SAPBEXheaderText 2 2 3 3 2 6" xfId="24697" xr:uid="{00000000-0005-0000-0000-00006A3A0000}"/>
    <cellStyle name="SAPBEXheaderText 2 2 3 3 2 7" xfId="29896" xr:uid="{00000000-0005-0000-0000-00006B3A0000}"/>
    <cellStyle name="SAPBEXheaderText 2 2 3 3 3" xfId="2873" xr:uid="{00000000-0005-0000-0000-00006C3A0000}"/>
    <cellStyle name="SAPBEXheaderText 2 2 3 3 3 2" xfId="9107" xr:uid="{00000000-0005-0000-0000-00006D3A0000}"/>
    <cellStyle name="SAPBEXheaderText 2 2 3 3 3 3" xfId="14104" xr:uid="{00000000-0005-0000-0000-00006E3A0000}"/>
    <cellStyle name="SAPBEXheaderText 2 2 3 3 3 4" xfId="19388" xr:uid="{00000000-0005-0000-0000-00006F3A0000}"/>
    <cellStyle name="SAPBEXheaderText 2 2 3 3 3 5" xfId="24699" xr:uid="{00000000-0005-0000-0000-0000703A0000}"/>
    <cellStyle name="SAPBEXheaderText 2 2 3 3 3 6" xfId="29898" xr:uid="{00000000-0005-0000-0000-0000713A0000}"/>
    <cellStyle name="SAPBEXheaderText 2 2 3 3 4" xfId="9110" xr:uid="{00000000-0005-0000-0000-0000723A0000}"/>
    <cellStyle name="SAPBEXheaderText 2 2 3 3 5" xfId="14101" xr:uid="{00000000-0005-0000-0000-0000733A0000}"/>
    <cellStyle name="SAPBEXheaderText 2 2 3 3 6" xfId="19385" xr:uid="{00000000-0005-0000-0000-0000743A0000}"/>
    <cellStyle name="SAPBEXheaderText 2 2 3 3 7" xfId="24696" xr:uid="{00000000-0005-0000-0000-0000753A0000}"/>
    <cellStyle name="SAPBEXheaderText 2 2 3 3 8" xfId="29895" xr:uid="{00000000-0005-0000-0000-0000763A0000}"/>
    <cellStyle name="SAPBEXheaderText 2 2 3 4" xfId="2874" xr:uid="{00000000-0005-0000-0000-0000773A0000}"/>
    <cellStyle name="SAPBEXheaderText 2 2 3 4 2" xfId="2875" xr:uid="{00000000-0005-0000-0000-0000783A0000}"/>
    <cellStyle name="SAPBEXheaderText 2 2 3 4 2 2" xfId="9105" xr:uid="{00000000-0005-0000-0000-0000793A0000}"/>
    <cellStyle name="SAPBEXheaderText 2 2 3 4 2 3" xfId="14106" xr:uid="{00000000-0005-0000-0000-00007A3A0000}"/>
    <cellStyle name="SAPBEXheaderText 2 2 3 4 2 4" xfId="19390" xr:uid="{00000000-0005-0000-0000-00007B3A0000}"/>
    <cellStyle name="SAPBEXheaderText 2 2 3 4 2 5" xfId="24701" xr:uid="{00000000-0005-0000-0000-00007C3A0000}"/>
    <cellStyle name="SAPBEXheaderText 2 2 3 4 2 6" xfId="29900" xr:uid="{00000000-0005-0000-0000-00007D3A0000}"/>
    <cellStyle name="SAPBEXheaderText 2 2 3 4 3" xfId="9106" xr:uid="{00000000-0005-0000-0000-00007E3A0000}"/>
    <cellStyle name="SAPBEXheaderText 2 2 3 4 4" xfId="14105" xr:uid="{00000000-0005-0000-0000-00007F3A0000}"/>
    <cellStyle name="SAPBEXheaderText 2 2 3 4 5" xfId="19389" xr:uid="{00000000-0005-0000-0000-0000803A0000}"/>
    <cellStyle name="SAPBEXheaderText 2 2 3 4 6" xfId="24700" xr:uid="{00000000-0005-0000-0000-0000813A0000}"/>
    <cellStyle name="SAPBEXheaderText 2 2 3 4 7" xfId="29899" xr:uid="{00000000-0005-0000-0000-0000823A0000}"/>
    <cellStyle name="SAPBEXheaderText 2 2 3 5" xfId="2876" xr:uid="{00000000-0005-0000-0000-0000833A0000}"/>
    <cellStyle name="SAPBEXheaderText 2 2 3 5 2" xfId="9104" xr:uid="{00000000-0005-0000-0000-0000843A0000}"/>
    <cellStyle name="SAPBEXheaderText 2 2 3 5 3" xfId="14107" xr:uid="{00000000-0005-0000-0000-0000853A0000}"/>
    <cellStyle name="SAPBEXheaderText 2 2 3 5 4" xfId="19391" xr:uid="{00000000-0005-0000-0000-0000863A0000}"/>
    <cellStyle name="SAPBEXheaderText 2 2 3 5 5" xfId="24702" xr:uid="{00000000-0005-0000-0000-0000873A0000}"/>
    <cellStyle name="SAPBEXheaderText 2 2 3 5 6" xfId="29901" xr:uid="{00000000-0005-0000-0000-0000883A0000}"/>
    <cellStyle name="SAPBEXheaderText 2 2 3 6" xfId="9115" xr:uid="{00000000-0005-0000-0000-0000893A0000}"/>
    <cellStyle name="SAPBEXheaderText 2 2 3 7" xfId="14096" xr:uid="{00000000-0005-0000-0000-00008A3A0000}"/>
    <cellStyle name="SAPBEXheaderText 2 2 3 8" xfId="19380" xr:uid="{00000000-0005-0000-0000-00008B3A0000}"/>
    <cellStyle name="SAPBEXheaderText 2 2 3 9" xfId="24691" xr:uid="{00000000-0005-0000-0000-00008C3A0000}"/>
    <cellStyle name="SAPBEXheaderText 2 2 4" xfId="2877" xr:uid="{00000000-0005-0000-0000-00008D3A0000}"/>
    <cellStyle name="SAPBEXheaderText 2 2 4 2" xfId="2878" xr:uid="{00000000-0005-0000-0000-00008E3A0000}"/>
    <cellStyle name="SAPBEXheaderText 2 2 4 2 2" xfId="2879" xr:uid="{00000000-0005-0000-0000-00008F3A0000}"/>
    <cellStyle name="SAPBEXheaderText 2 2 4 2 2 2" xfId="9101" xr:uid="{00000000-0005-0000-0000-0000903A0000}"/>
    <cellStyle name="SAPBEXheaderText 2 2 4 2 2 3" xfId="14110" xr:uid="{00000000-0005-0000-0000-0000913A0000}"/>
    <cellStyle name="SAPBEXheaderText 2 2 4 2 2 4" xfId="19394" xr:uid="{00000000-0005-0000-0000-0000923A0000}"/>
    <cellStyle name="SAPBEXheaderText 2 2 4 2 2 5" xfId="24705" xr:uid="{00000000-0005-0000-0000-0000933A0000}"/>
    <cellStyle name="SAPBEXheaderText 2 2 4 2 2 6" xfId="29904" xr:uid="{00000000-0005-0000-0000-0000943A0000}"/>
    <cellStyle name="SAPBEXheaderText 2 2 4 2 3" xfId="9102" xr:uid="{00000000-0005-0000-0000-0000953A0000}"/>
    <cellStyle name="SAPBEXheaderText 2 2 4 2 4" xfId="14109" xr:uid="{00000000-0005-0000-0000-0000963A0000}"/>
    <cellStyle name="SAPBEXheaderText 2 2 4 2 5" xfId="19393" xr:uid="{00000000-0005-0000-0000-0000973A0000}"/>
    <cellStyle name="SAPBEXheaderText 2 2 4 2 6" xfId="24704" xr:uid="{00000000-0005-0000-0000-0000983A0000}"/>
    <cellStyle name="SAPBEXheaderText 2 2 4 2 7" xfId="29903" xr:uid="{00000000-0005-0000-0000-0000993A0000}"/>
    <cellStyle name="SAPBEXheaderText 2 2 4 3" xfId="2880" xr:uid="{00000000-0005-0000-0000-00009A3A0000}"/>
    <cellStyle name="SAPBEXheaderText 2 2 4 3 2" xfId="9100" xr:uid="{00000000-0005-0000-0000-00009B3A0000}"/>
    <cellStyle name="SAPBEXheaderText 2 2 4 3 3" xfId="14111" xr:uid="{00000000-0005-0000-0000-00009C3A0000}"/>
    <cellStyle name="SAPBEXheaderText 2 2 4 3 4" xfId="19395" xr:uid="{00000000-0005-0000-0000-00009D3A0000}"/>
    <cellStyle name="SAPBEXheaderText 2 2 4 3 5" xfId="24706" xr:uid="{00000000-0005-0000-0000-00009E3A0000}"/>
    <cellStyle name="SAPBEXheaderText 2 2 4 3 6" xfId="29905" xr:uid="{00000000-0005-0000-0000-00009F3A0000}"/>
    <cellStyle name="SAPBEXheaderText 2 2 4 4" xfId="9103" xr:uid="{00000000-0005-0000-0000-0000A03A0000}"/>
    <cellStyle name="SAPBEXheaderText 2 2 4 5" xfId="14108" xr:uid="{00000000-0005-0000-0000-0000A13A0000}"/>
    <cellStyle name="SAPBEXheaderText 2 2 4 6" xfId="19392" xr:uid="{00000000-0005-0000-0000-0000A23A0000}"/>
    <cellStyle name="SAPBEXheaderText 2 2 4 7" xfId="24703" xr:uid="{00000000-0005-0000-0000-0000A33A0000}"/>
    <cellStyle name="SAPBEXheaderText 2 2 4 8" xfId="29902" xr:uid="{00000000-0005-0000-0000-0000A43A0000}"/>
    <cellStyle name="SAPBEXheaderText 2 2 5" xfId="2881" xr:uid="{00000000-0005-0000-0000-0000A53A0000}"/>
    <cellStyle name="SAPBEXheaderText 2 2 5 2" xfId="2882" xr:uid="{00000000-0005-0000-0000-0000A63A0000}"/>
    <cellStyle name="SAPBEXheaderText 2 2 5 2 2" xfId="9098" xr:uid="{00000000-0005-0000-0000-0000A73A0000}"/>
    <cellStyle name="SAPBEXheaderText 2 2 5 2 3" xfId="14113" xr:uid="{00000000-0005-0000-0000-0000A83A0000}"/>
    <cellStyle name="SAPBEXheaderText 2 2 5 2 4" xfId="19397" xr:uid="{00000000-0005-0000-0000-0000A93A0000}"/>
    <cellStyle name="SAPBEXheaderText 2 2 5 2 5" xfId="24708" xr:uid="{00000000-0005-0000-0000-0000AA3A0000}"/>
    <cellStyle name="SAPBEXheaderText 2 2 5 2 6" xfId="29907" xr:uid="{00000000-0005-0000-0000-0000AB3A0000}"/>
    <cellStyle name="SAPBEXheaderText 2 2 5 3" xfId="9099" xr:uid="{00000000-0005-0000-0000-0000AC3A0000}"/>
    <cellStyle name="SAPBEXheaderText 2 2 5 4" xfId="14112" xr:uid="{00000000-0005-0000-0000-0000AD3A0000}"/>
    <cellStyle name="SAPBEXheaderText 2 2 5 5" xfId="19396" xr:uid="{00000000-0005-0000-0000-0000AE3A0000}"/>
    <cellStyle name="SAPBEXheaderText 2 2 5 6" xfId="24707" xr:uid="{00000000-0005-0000-0000-0000AF3A0000}"/>
    <cellStyle name="SAPBEXheaderText 2 2 5 7" xfId="29906" xr:uid="{00000000-0005-0000-0000-0000B03A0000}"/>
    <cellStyle name="SAPBEXheaderText 2 2 6" xfId="9133" xr:uid="{00000000-0005-0000-0000-0000B13A0000}"/>
    <cellStyle name="SAPBEXheaderText 2 2 7" xfId="14078" xr:uid="{00000000-0005-0000-0000-0000B23A0000}"/>
    <cellStyle name="SAPBEXheaderText 2 2 8" xfId="19362" xr:uid="{00000000-0005-0000-0000-0000B33A0000}"/>
    <cellStyle name="SAPBEXheaderText 2 2 9" xfId="24673" xr:uid="{00000000-0005-0000-0000-0000B43A0000}"/>
    <cellStyle name="SAPBEXheaderText 2 3" xfId="2883" xr:uid="{00000000-0005-0000-0000-0000B53A0000}"/>
    <cellStyle name="SAPBEXheaderText 2 3 2" xfId="2884" xr:uid="{00000000-0005-0000-0000-0000B63A0000}"/>
    <cellStyle name="SAPBEXheaderText 2 3 2 10" xfId="29909" xr:uid="{00000000-0005-0000-0000-0000B73A0000}"/>
    <cellStyle name="SAPBEXheaderText 2 3 2 2" xfId="2885" xr:uid="{00000000-0005-0000-0000-0000B83A0000}"/>
    <cellStyle name="SAPBEXheaderText 2 3 2 2 2" xfId="2886" xr:uid="{00000000-0005-0000-0000-0000B93A0000}"/>
    <cellStyle name="SAPBEXheaderText 2 3 2 2 2 2" xfId="2887" xr:uid="{00000000-0005-0000-0000-0000BA3A0000}"/>
    <cellStyle name="SAPBEXheaderText 2 3 2 2 2 2 2" xfId="9094" xr:uid="{00000000-0005-0000-0000-0000BB3A0000}"/>
    <cellStyle name="SAPBEXheaderText 2 3 2 2 2 2 3" xfId="14118" xr:uid="{00000000-0005-0000-0000-0000BC3A0000}"/>
    <cellStyle name="SAPBEXheaderText 2 3 2 2 2 2 4" xfId="19402" xr:uid="{00000000-0005-0000-0000-0000BD3A0000}"/>
    <cellStyle name="SAPBEXheaderText 2 3 2 2 2 2 5" xfId="24713" xr:uid="{00000000-0005-0000-0000-0000BE3A0000}"/>
    <cellStyle name="SAPBEXheaderText 2 3 2 2 2 2 6" xfId="29912" xr:uid="{00000000-0005-0000-0000-0000BF3A0000}"/>
    <cellStyle name="SAPBEXheaderText 2 3 2 2 2 3" xfId="498" xr:uid="{00000000-0005-0000-0000-0000C03A0000}"/>
    <cellStyle name="SAPBEXheaderText 2 3 2 2 2 4" xfId="14117" xr:uid="{00000000-0005-0000-0000-0000C13A0000}"/>
    <cellStyle name="SAPBEXheaderText 2 3 2 2 2 5" xfId="19401" xr:uid="{00000000-0005-0000-0000-0000C23A0000}"/>
    <cellStyle name="SAPBEXheaderText 2 3 2 2 2 6" xfId="24712" xr:uid="{00000000-0005-0000-0000-0000C33A0000}"/>
    <cellStyle name="SAPBEXheaderText 2 3 2 2 2 7" xfId="29911" xr:uid="{00000000-0005-0000-0000-0000C43A0000}"/>
    <cellStyle name="SAPBEXheaderText 2 3 2 2 3" xfId="2888" xr:uid="{00000000-0005-0000-0000-0000C53A0000}"/>
    <cellStyle name="SAPBEXheaderText 2 3 2 2 3 2" xfId="9093" xr:uid="{00000000-0005-0000-0000-0000C63A0000}"/>
    <cellStyle name="SAPBEXheaderText 2 3 2 2 3 3" xfId="14119" xr:uid="{00000000-0005-0000-0000-0000C73A0000}"/>
    <cellStyle name="SAPBEXheaderText 2 3 2 2 3 4" xfId="19403" xr:uid="{00000000-0005-0000-0000-0000C83A0000}"/>
    <cellStyle name="SAPBEXheaderText 2 3 2 2 3 5" xfId="24714" xr:uid="{00000000-0005-0000-0000-0000C93A0000}"/>
    <cellStyle name="SAPBEXheaderText 2 3 2 2 3 6" xfId="29913" xr:uid="{00000000-0005-0000-0000-0000CA3A0000}"/>
    <cellStyle name="SAPBEXheaderText 2 3 2 2 4" xfId="9095" xr:uid="{00000000-0005-0000-0000-0000CB3A0000}"/>
    <cellStyle name="SAPBEXheaderText 2 3 2 2 5" xfId="14116" xr:uid="{00000000-0005-0000-0000-0000CC3A0000}"/>
    <cellStyle name="SAPBEXheaderText 2 3 2 2 6" xfId="19400" xr:uid="{00000000-0005-0000-0000-0000CD3A0000}"/>
    <cellStyle name="SAPBEXheaderText 2 3 2 2 7" xfId="24711" xr:uid="{00000000-0005-0000-0000-0000CE3A0000}"/>
    <cellStyle name="SAPBEXheaderText 2 3 2 2 8" xfId="29910" xr:uid="{00000000-0005-0000-0000-0000CF3A0000}"/>
    <cellStyle name="SAPBEXheaderText 2 3 2 3" xfId="2889" xr:uid="{00000000-0005-0000-0000-0000D03A0000}"/>
    <cellStyle name="SAPBEXheaderText 2 3 2 3 2" xfId="2890" xr:uid="{00000000-0005-0000-0000-0000D13A0000}"/>
    <cellStyle name="SAPBEXheaderText 2 3 2 3 2 2" xfId="2891" xr:uid="{00000000-0005-0000-0000-0000D23A0000}"/>
    <cellStyle name="SAPBEXheaderText 2 3 2 3 2 2 2" xfId="9090" xr:uid="{00000000-0005-0000-0000-0000D33A0000}"/>
    <cellStyle name="SAPBEXheaderText 2 3 2 3 2 2 3" xfId="14122" xr:uid="{00000000-0005-0000-0000-0000D43A0000}"/>
    <cellStyle name="SAPBEXheaderText 2 3 2 3 2 2 4" xfId="19406" xr:uid="{00000000-0005-0000-0000-0000D53A0000}"/>
    <cellStyle name="SAPBEXheaderText 2 3 2 3 2 2 5" xfId="24717" xr:uid="{00000000-0005-0000-0000-0000D63A0000}"/>
    <cellStyle name="SAPBEXheaderText 2 3 2 3 2 2 6" xfId="29916" xr:uid="{00000000-0005-0000-0000-0000D73A0000}"/>
    <cellStyle name="SAPBEXheaderText 2 3 2 3 2 3" xfId="9091" xr:uid="{00000000-0005-0000-0000-0000D83A0000}"/>
    <cellStyle name="SAPBEXheaderText 2 3 2 3 2 4" xfId="14121" xr:uid="{00000000-0005-0000-0000-0000D93A0000}"/>
    <cellStyle name="SAPBEXheaderText 2 3 2 3 2 5" xfId="19405" xr:uid="{00000000-0005-0000-0000-0000DA3A0000}"/>
    <cellStyle name="SAPBEXheaderText 2 3 2 3 2 6" xfId="24716" xr:uid="{00000000-0005-0000-0000-0000DB3A0000}"/>
    <cellStyle name="SAPBEXheaderText 2 3 2 3 2 7" xfId="29915" xr:uid="{00000000-0005-0000-0000-0000DC3A0000}"/>
    <cellStyle name="SAPBEXheaderText 2 3 2 3 3" xfId="2892" xr:uid="{00000000-0005-0000-0000-0000DD3A0000}"/>
    <cellStyle name="SAPBEXheaderText 2 3 2 3 3 2" xfId="9089" xr:uid="{00000000-0005-0000-0000-0000DE3A0000}"/>
    <cellStyle name="SAPBEXheaderText 2 3 2 3 3 3" xfId="14123" xr:uid="{00000000-0005-0000-0000-0000DF3A0000}"/>
    <cellStyle name="SAPBEXheaderText 2 3 2 3 3 4" xfId="19407" xr:uid="{00000000-0005-0000-0000-0000E03A0000}"/>
    <cellStyle name="SAPBEXheaderText 2 3 2 3 3 5" xfId="24718" xr:uid="{00000000-0005-0000-0000-0000E13A0000}"/>
    <cellStyle name="SAPBEXheaderText 2 3 2 3 3 6" xfId="29917" xr:uid="{00000000-0005-0000-0000-0000E23A0000}"/>
    <cellStyle name="SAPBEXheaderText 2 3 2 3 4" xfId="9092" xr:uid="{00000000-0005-0000-0000-0000E33A0000}"/>
    <cellStyle name="SAPBEXheaderText 2 3 2 3 5" xfId="14120" xr:uid="{00000000-0005-0000-0000-0000E43A0000}"/>
    <cellStyle name="SAPBEXheaderText 2 3 2 3 6" xfId="19404" xr:uid="{00000000-0005-0000-0000-0000E53A0000}"/>
    <cellStyle name="SAPBEXheaderText 2 3 2 3 7" xfId="24715" xr:uid="{00000000-0005-0000-0000-0000E63A0000}"/>
    <cellStyle name="SAPBEXheaderText 2 3 2 3 8" xfId="29914" xr:uid="{00000000-0005-0000-0000-0000E73A0000}"/>
    <cellStyle name="SAPBEXheaderText 2 3 2 4" xfId="2893" xr:uid="{00000000-0005-0000-0000-0000E83A0000}"/>
    <cellStyle name="SAPBEXheaderText 2 3 2 4 2" xfId="2894" xr:uid="{00000000-0005-0000-0000-0000E93A0000}"/>
    <cellStyle name="SAPBEXheaderText 2 3 2 4 2 2" xfId="9087" xr:uid="{00000000-0005-0000-0000-0000EA3A0000}"/>
    <cellStyle name="SAPBEXheaderText 2 3 2 4 2 3" xfId="14125" xr:uid="{00000000-0005-0000-0000-0000EB3A0000}"/>
    <cellStyle name="SAPBEXheaderText 2 3 2 4 2 4" xfId="19409" xr:uid="{00000000-0005-0000-0000-0000EC3A0000}"/>
    <cellStyle name="SAPBEXheaderText 2 3 2 4 2 5" xfId="24720" xr:uid="{00000000-0005-0000-0000-0000ED3A0000}"/>
    <cellStyle name="SAPBEXheaderText 2 3 2 4 2 6" xfId="29919" xr:uid="{00000000-0005-0000-0000-0000EE3A0000}"/>
    <cellStyle name="SAPBEXheaderText 2 3 2 4 3" xfId="9088" xr:uid="{00000000-0005-0000-0000-0000EF3A0000}"/>
    <cellStyle name="SAPBEXheaderText 2 3 2 4 4" xfId="14124" xr:uid="{00000000-0005-0000-0000-0000F03A0000}"/>
    <cellStyle name="SAPBEXheaderText 2 3 2 4 5" xfId="19408" xr:uid="{00000000-0005-0000-0000-0000F13A0000}"/>
    <cellStyle name="SAPBEXheaderText 2 3 2 4 6" xfId="24719" xr:uid="{00000000-0005-0000-0000-0000F23A0000}"/>
    <cellStyle name="SAPBEXheaderText 2 3 2 4 7" xfId="29918" xr:uid="{00000000-0005-0000-0000-0000F33A0000}"/>
    <cellStyle name="SAPBEXheaderText 2 3 2 5" xfId="2895" xr:uid="{00000000-0005-0000-0000-0000F43A0000}"/>
    <cellStyle name="SAPBEXheaderText 2 3 2 5 2" xfId="9086" xr:uid="{00000000-0005-0000-0000-0000F53A0000}"/>
    <cellStyle name="SAPBEXheaderText 2 3 2 5 3" xfId="14126" xr:uid="{00000000-0005-0000-0000-0000F63A0000}"/>
    <cellStyle name="SAPBEXheaderText 2 3 2 5 4" xfId="19410" xr:uid="{00000000-0005-0000-0000-0000F73A0000}"/>
    <cellStyle name="SAPBEXheaderText 2 3 2 5 5" xfId="24721" xr:uid="{00000000-0005-0000-0000-0000F83A0000}"/>
    <cellStyle name="SAPBEXheaderText 2 3 2 5 6" xfId="29920" xr:uid="{00000000-0005-0000-0000-0000F93A0000}"/>
    <cellStyle name="SAPBEXheaderText 2 3 2 6" xfId="9096" xr:uid="{00000000-0005-0000-0000-0000FA3A0000}"/>
    <cellStyle name="SAPBEXheaderText 2 3 2 7" xfId="14115" xr:uid="{00000000-0005-0000-0000-0000FB3A0000}"/>
    <cellStyle name="SAPBEXheaderText 2 3 2 8" xfId="19399" xr:uid="{00000000-0005-0000-0000-0000FC3A0000}"/>
    <cellStyle name="SAPBEXheaderText 2 3 2 9" xfId="24710" xr:uid="{00000000-0005-0000-0000-0000FD3A0000}"/>
    <cellStyle name="SAPBEXheaderText 2 3 3" xfId="2896" xr:uid="{00000000-0005-0000-0000-0000FE3A0000}"/>
    <cellStyle name="SAPBEXheaderText 2 3 3 2" xfId="2897" xr:uid="{00000000-0005-0000-0000-0000FF3A0000}"/>
    <cellStyle name="SAPBEXheaderText 2 3 3 2 2" xfId="2898" xr:uid="{00000000-0005-0000-0000-0000003B0000}"/>
    <cellStyle name="SAPBEXheaderText 2 3 3 2 2 2" xfId="9083" xr:uid="{00000000-0005-0000-0000-0000013B0000}"/>
    <cellStyle name="SAPBEXheaderText 2 3 3 2 2 3" xfId="14129" xr:uid="{00000000-0005-0000-0000-0000023B0000}"/>
    <cellStyle name="SAPBEXheaderText 2 3 3 2 2 4" xfId="19413" xr:uid="{00000000-0005-0000-0000-0000033B0000}"/>
    <cellStyle name="SAPBEXheaderText 2 3 3 2 2 5" xfId="24724" xr:uid="{00000000-0005-0000-0000-0000043B0000}"/>
    <cellStyle name="SAPBEXheaderText 2 3 3 2 2 6" xfId="29923" xr:uid="{00000000-0005-0000-0000-0000053B0000}"/>
    <cellStyle name="SAPBEXheaderText 2 3 3 2 3" xfId="9084" xr:uid="{00000000-0005-0000-0000-0000063B0000}"/>
    <cellStyle name="SAPBEXheaderText 2 3 3 2 4" xfId="14128" xr:uid="{00000000-0005-0000-0000-0000073B0000}"/>
    <cellStyle name="SAPBEXheaderText 2 3 3 2 5" xfId="19412" xr:uid="{00000000-0005-0000-0000-0000083B0000}"/>
    <cellStyle name="SAPBEXheaderText 2 3 3 2 6" xfId="24723" xr:uid="{00000000-0005-0000-0000-0000093B0000}"/>
    <cellStyle name="SAPBEXheaderText 2 3 3 2 7" xfId="29922" xr:uid="{00000000-0005-0000-0000-00000A3B0000}"/>
    <cellStyle name="SAPBEXheaderText 2 3 3 3" xfId="2899" xr:uid="{00000000-0005-0000-0000-00000B3B0000}"/>
    <cellStyle name="SAPBEXheaderText 2 3 3 3 2" xfId="9082" xr:uid="{00000000-0005-0000-0000-00000C3B0000}"/>
    <cellStyle name="SAPBEXheaderText 2 3 3 3 3" xfId="14130" xr:uid="{00000000-0005-0000-0000-00000D3B0000}"/>
    <cellStyle name="SAPBEXheaderText 2 3 3 3 4" xfId="19414" xr:uid="{00000000-0005-0000-0000-00000E3B0000}"/>
    <cellStyle name="SAPBEXheaderText 2 3 3 3 5" xfId="24725" xr:uid="{00000000-0005-0000-0000-00000F3B0000}"/>
    <cellStyle name="SAPBEXheaderText 2 3 3 3 6" xfId="29924" xr:uid="{00000000-0005-0000-0000-0000103B0000}"/>
    <cellStyle name="SAPBEXheaderText 2 3 3 4" xfId="9085" xr:uid="{00000000-0005-0000-0000-0000113B0000}"/>
    <cellStyle name="SAPBEXheaderText 2 3 3 5" xfId="14127" xr:uid="{00000000-0005-0000-0000-0000123B0000}"/>
    <cellStyle name="SAPBEXheaderText 2 3 3 6" xfId="19411" xr:uid="{00000000-0005-0000-0000-0000133B0000}"/>
    <cellStyle name="SAPBEXheaderText 2 3 3 7" xfId="24722" xr:uid="{00000000-0005-0000-0000-0000143B0000}"/>
    <cellStyle name="SAPBEXheaderText 2 3 3 8" xfId="29921" xr:uid="{00000000-0005-0000-0000-0000153B0000}"/>
    <cellStyle name="SAPBEXheaderText 2 3 4" xfId="9097" xr:uid="{00000000-0005-0000-0000-0000163B0000}"/>
    <cellStyle name="SAPBEXheaderText 2 3 5" xfId="14114" xr:uid="{00000000-0005-0000-0000-0000173B0000}"/>
    <cellStyle name="SAPBEXheaderText 2 3 6" xfId="19398" xr:uid="{00000000-0005-0000-0000-0000183B0000}"/>
    <cellStyle name="SAPBEXheaderText 2 3 7" xfId="24709" xr:uid="{00000000-0005-0000-0000-0000193B0000}"/>
    <cellStyle name="SAPBEXheaderText 2 3 8" xfId="29908" xr:uid="{00000000-0005-0000-0000-00001A3B0000}"/>
    <cellStyle name="SAPBEXheaderText 2 4" xfId="2900" xr:uid="{00000000-0005-0000-0000-00001B3B0000}"/>
    <cellStyle name="SAPBEXheaderText 2 4 10" xfId="29925" xr:uid="{00000000-0005-0000-0000-00001C3B0000}"/>
    <cellStyle name="SAPBEXheaderText 2 4 2" xfId="2901" xr:uid="{00000000-0005-0000-0000-00001D3B0000}"/>
    <cellStyle name="SAPBEXheaderText 2 4 2 10" xfId="29926" xr:uid="{00000000-0005-0000-0000-00001E3B0000}"/>
    <cellStyle name="SAPBEXheaderText 2 4 2 2" xfId="2902" xr:uid="{00000000-0005-0000-0000-00001F3B0000}"/>
    <cellStyle name="SAPBEXheaderText 2 4 2 2 2" xfId="2903" xr:uid="{00000000-0005-0000-0000-0000203B0000}"/>
    <cellStyle name="SAPBEXheaderText 2 4 2 2 2 2" xfId="2904" xr:uid="{00000000-0005-0000-0000-0000213B0000}"/>
    <cellStyle name="SAPBEXheaderText 2 4 2 2 2 2 2" xfId="9077" xr:uid="{00000000-0005-0000-0000-0000223B0000}"/>
    <cellStyle name="SAPBEXheaderText 2 4 2 2 2 2 3" xfId="14135" xr:uid="{00000000-0005-0000-0000-0000233B0000}"/>
    <cellStyle name="SAPBEXheaderText 2 4 2 2 2 2 4" xfId="19419" xr:uid="{00000000-0005-0000-0000-0000243B0000}"/>
    <cellStyle name="SAPBEXheaderText 2 4 2 2 2 2 5" xfId="24730" xr:uid="{00000000-0005-0000-0000-0000253B0000}"/>
    <cellStyle name="SAPBEXheaderText 2 4 2 2 2 2 6" xfId="29929" xr:uid="{00000000-0005-0000-0000-0000263B0000}"/>
    <cellStyle name="SAPBEXheaderText 2 4 2 2 2 3" xfId="9078" xr:uid="{00000000-0005-0000-0000-0000273B0000}"/>
    <cellStyle name="SAPBEXheaderText 2 4 2 2 2 4" xfId="14134" xr:uid="{00000000-0005-0000-0000-0000283B0000}"/>
    <cellStyle name="SAPBEXheaderText 2 4 2 2 2 5" xfId="19418" xr:uid="{00000000-0005-0000-0000-0000293B0000}"/>
    <cellStyle name="SAPBEXheaderText 2 4 2 2 2 6" xfId="24729" xr:uid="{00000000-0005-0000-0000-00002A3B0000}"/>
    <cellStyle name="SAPBEXheaderText 2 4 2 2 2 7" xfId="29928" xr:uid="{00000000-0005-0000-0000-00002B3B0000}"/>
    <cellStyle name="SAPBEXheaderText 2 4 2 2 3" xfId="2905" xr:uid="{00000000-0005-0000-0000-00002C3B0000}"/>
    <cellStyle name="SAPBEXheaderText 2 4 2 2 3 2" xfId="9076" xr:uid="{00000000-0005-0000-0000-00002D3B0000}"/>
    <cellStyle name="SAPBEXheaderText 2 4 2 2 3 3" xfId="14136" xr:uid="{00000000-0005-0000-0000-00002E3B0000}"/>
    <cellStyle name="SAPBEXheaderText 2 4 2 2 3 4" xfId="19420" xr:uid="{00000000-0005-0000-0000-00002F3B0000}"/>
    <cellStyle name="SAPBEXheaderText 2 4 2 2 3 5" xfId="24731" xr:uid="{00000000-0005-0000-0000-0000303B0000}"/>
    <cellStyle name="SAPBEXheaderText 2 4 2 2 3 6" xfId="29930" xr:uid="{00000000-0005-0000-0000-0000313B0000}"/>
    <cellStyle name="SAPBEXheaderText 2 4 2 2 4" xfId="9079" xr:uid="{00000000-0005-0000-0000-0000323B0000}"/>
    <cellStyle name="SAPBEXheaderText 2 4 2 2 5" xfId="14133" xr:uid="{00000000-0005-0000-0000-0000333B0000}"/>
    <cellStyle name="SAPBEXheaderText 2 4 2 2 6" xfId="19417" xr:uid="{00000000-0005-0000-0000-0000343B0000}"/>
    <cellStyle name="SAPBEXheaderText 2 4 2 2 7" xfId="24728" xr:uid="{00000000-0005-0000-0000-0000353B0000}"/>
    <cellStyle name="SAPBEXheaderText 2 4 2 2 8" xfId="29927" xr:uid="{00000000-0005-0000-0000-0000363B0000}"/>
    <cellStyle name="SAPBEXheaderText 2 4 2 3" xfId="2906" xr:uid="{00000000-0005-0000-0000-0000373B0000}"/>
    <cellStyle name="SAPBEXheaderText 2 4 2 3 2" xfId="2907" xr:uid="{00000000-0005-0000-0000-0000383B0000}"/>
    <cellStyle name="SAPBEXheaderText 2 4 2 3 2 2" xfId="2908" xr:uid="{00000000-0005-0000-0000-0000393B0000}"/>
    <cellStyle name="SAPBEXheaderText 2 4 2 3 2 2 2" xfId="9073" xr:uid="{00000000-0005-0000-0000-00003A3B0000}"/>
    <cellStyle name="SAPBEXheaderText 2 4 2 3 2 2 3" xfId="14139" xr:uid="{00000000-0005-0000-0000-00003B3B0000}"/>
    <cellStyle name="SAPBEXheaderText 2 4 2 3 2 2 4" xfId="19423" xr:uid="{00000000-0005-0000-0000-00003C3B0000}"/>
    <cellStyle name="SAPBEXheaderText 2 4 2 3 2 2 5" xfId="24734" xr:uid="{00000000-0005-0000-0000-00003D3B0000}"/>
    <cellStyle name="SAPBEXheaderText 2 4 2 3 2 2 6" xfId="29933" xr:uid="{00000000-0005-0000-0000-00003E3B0000}"/>
    <cellStyle name="SAPBEXheaderText 2 4 2 3 2 3" xfId="9074" xr:uid="{00000000-0005-0000-0000-00003F3B0000}"/>
    <cellStyle name="SAPBEXheaderText 2 4 2 3 2 4" xfId="14138" xr:uid="{00000000-0005-0000-0000-0000403B0000}"/>
    <cellStyle name="SAPBEXheaderText 2 4 2 3 2 5" xfId="19422" xr:uid="{00000000-0005-0000-0000-0000413B0000}"/>
    <cellStyle name="SAPBEXheaderText 2 4 2 3 2 6" xfId="24733" xr:uid="{00000000-0005-0000-0000-0000423B0000}"/>
    <cellStyle name="SAPBEXheaderText 2 4 2 3 2 7" xfId="29932" xr:uid="{00000000-0005-0000-0000-0000433B0000}"/>
    <cellStyle name="SAPBEXheaderText 2 4 2 3 3" xfId="2909" xr:uid="{00000000-0005-0000-0000-0000443B0000}"/>
    <cellStyle name="SAPBEXheaderText 2 4 2 3 3 2" xfId="9072" xr:uid="{00000000-0005-0000-0000-0000453B0000}"/>
    <cellStyle name="SAPBEXheaderText 2 4 2 3 3 3" xfId="14140" xr:uid="{00000000-0005-0000-0000-0000463B0000}"/>
    <cellStyle name="SAPBEXheaderText 2 4 2 3 3 4" xfId="19424" xr:uid="{00000000-0005-0000-0000-0000473B0000}"/>
    <cellStyle name="SAPBEXheaderText 2 4 2 3 3 5" xfId="24735" xr:uid="{00000000-0005-0000-0000-0000483B0000}"/>
    <cellStyle name="SAPBEXheaderText 2 4 2 3 3 6" xfId="29934" xr:uid="{00000000-0005-0000-0000-0000493B0000}"/>
    <cellStyle name="SAPBEXheaderText 2 4 2 3 4" xfId="9075" xr:uid="{00000000-0005-0000-0000-00004A3B0000}"/>
    <cellStyle name="SAPBEXheaderText 2 4 2 3 5" xfId="14137" xr:uid="{00000000-0005-0000-0000-00004B3B0000}"/>
    <cellStyle name="SAPBEXheaderText 2 4 2 3 6" xfId="19421" xr:uid="{00000000-0005-0000-0000-00004C3B0000}"/>
    <cellStyle name="SAPBEXheaderText 2 4 2 3 7" xfId="24732" xr:uid="{00000000-0005-0000-0000-00004D3B0000}"/>
    <cellStyle name="SAPBEXheaderText 2 4 2 3 8" xfId="29931" xr:uid="{00000000-0005-0000-0000-00004E3B0000}"/>
    <cellStyle name="SAPBEXheaderText 2 4 2 4" xfId="2910" xr:uid="{00000000-0005-0000-0000-00004F3B0000}"/>
    <cellStyle name="SAPBEXheaderText 2 4 2 4 2" xfId="2911" xr:uid="{00000000-0005-0000-0000-0000503B0000}"/>
    <cellStyle name="SAPBEXheaderText 2 4 2 4 2 2" xfId="9070" xr:uid="{00000000-0005-0000-0000-0000513B0000}"/>
    <cellStyle name="SAPBEXheaderText 2 4 2 4 2 3" xfId="14142" xr:uid="{00000000-0005-0000-0000-0000523B0000}"/>
    <cellStyle name="SAPBEXheaderText 2 4 2 4 2 4" xfId="19426" xr:uid="{00000000-0005-0000-0000-0000533B0000}"/>
    <cellStyle name="SAPBEXheaderText 2 4 2 4 2 5" xfId="24737" xr:uid="{00000000-0005-0000-0000-0000543B0000}"/>
    <cellStyle name="SAPBEXheaderText 2 4 2 4 2 6" xfId="29936" xr:uid="{00000000-0005-0000-0000-0000553B0000}"/>
    <cellStyle name="SAPBEXheaderText 2 4 2 4 3" xfId="9071" xr:uid="{00000000-0005-0000-0000-0000563B0000}"/>
    <cellStyle name="SAPBEXheaderText 2 4 2 4 4" xfId="14141" xr:uid="{00000000-0005-0000-0000-0000573B0000}"/>
    <cellStyle name="SAPBEXheaderText 2 4 2 4 5" xfId="19425" xr:uid="{00000000-0005-0000-0000-0000583B0000}"/>
    <cellStyle name="SAPBEXheaderText 2 4 2 4 6" xfId="24736" xr:uid="{00000000-0005-0000-0000-0000593B0000}"/>
    <cellStyle name="SAPBEXheaderText 2 4 2 4 7" xfId="29935" xr:uid="{00000000-0005-0000-0000-00005A3B0000}"/>
    <cellStyle name="SAPBEXheaderText 2 4 2 5" xfId="2912" xr:uid="{00000000-0005-0000-0000-00005B3B0000}"/>
    <cellStyle name="SAPBEXheaderText 2 4 2 5 2" xfId="9069" xr:uid="{00000000-0005-0000-0000-00005C3B0000}"/>
    <cellStyle name="SAPBEXheaderText 2 4 2 5 3" xfId="14143" xr:uid="{00000000-0005-0000-0000-00005D3B0000}"/>
    <cellStyle name="SAPBEXheaderText 2 4 2 5 4" xfId="19427" xr:uid="{00000000-0005-0000-0000-00005E3B0000}"/>
    <cellStyle name="SAPBEXheaderText 2 4 2 5 5" xfId="24738" xr:uid="{00000000-0005-0000-0000-00005F3B0000}"/>
    <cellStyle name="SAPBEXheaderText 2 4 2 5 6" xfId="29937" xr:uid="{00000000-0005-0000-0000-0000603B0000}"/>
    <cellStyle name="SAPBEXheaderText 2 4 2 6" xfId="9080" xr:uid="{00000000-0005-0000-0000-0000613B0000}"/>
    <cellStyle name="SAPBEXheaderText 2 4 2 7" xfId="14132" xr:uid="{00000000-0005-0000-0000-0000623B0000}"/>
    <cellStyle name="SAPBEXheaderText 2 4 2 8" xfId="19416" xr:uid="{00000000-0005-0000-0000-0000633B0000}"/>
    <cellStyle name="SAPBEXheaderText 2 4 2 9" xfId="24727" xr:uid="{00000000-0005-0000-0000-0000643B0000}"/>
    <cellStyle name="SAPBEXheaderText 2 4 3" xfId="2913" xr:uid="{00000000-0005-0000-0000-0000653B0000}"/>
    <cellStyle name="SAPBEXheaderText 2 4 3 2" xfId="2914" xr:uid="{00000000-0005-0000-0000-0000663B0000}"/>
    <cellStyle name="SAPBEXheaderText 2 4 3 2 2" xfId="2915" xr:uid="{00000000-0005-0000-0000-0000673B0000}"/>
    <cellStyle name="SAPBEXheaderText 2 4 3 2 2 2" xfId="9066" xr:uid="{00000000-0005-0000-0000-0000683B0000}"/>
    <cellStyle name="SAPBEXheaderText 2 4 3 2 2 3" xfId="14146" xr:uid="{00000000-0005-0000-0000-0000693B0000}"/>
    <cellStyle name="SAPBEXheaderText 2 4 3 2 2 4" xfId="19430" xr:uid="{00000000-0005-0000-0000-00006A3B0000}"/>
    <cellStyle name="SAPBEXheaderText 2 4 3 2 2 5" xfId="24741" xr:uid="{00000000-0005-0000-0000-00006B3B0000}"/>
    <cellStyle name="SAPBEXheaderText 2 4 3 2 2 6" xfId="29940" xr:uid="{00000000-0005-0000-0000-00006C3B0000}"/>
    <cellStyle name="SAPBEXheaderText 2 4 3 2 3" xfId="9067" xr:uid="{00000000-0005-0000-0000-00006D3B0000}"/>
    <cellStyle name="SAPBEXheaderText 2 4 3 2 4" xfId="14145" xr:uid="{00000000-0005-0000-0000-00006E3B0000}"/>
    <cellStyle name="SAPBEXheaderText 2 4 3 2 5" xfId="19429" xr:uid="{00000000-0005-0000-0000-00006F3B0000}"/>
    <cellStyle name="SAPBEXheaderText 2 4 3 2 6" xfId="24740" xr:uid="{00000000-0005-0000-0000-0000703B0000}"/>
    <cellStyle name="SAPBEXheaderText 2 4 3 2 7" xfId="29939" xr:uid="{00000000-0005-0000-0000-0000713B0000}"/>
    <cellStyle name="SAPBEXheaderText 2 4 3 3" xfId="2916" xr:uid="{00000000-0005-0000-0000-0000723B0000}"/>
    <cellStyle name="SAPBEXheaderText 2 4 3 3 2" xfId="9065" xr:uid="{00000000-0005-0000-0000-0000733B0000}"/>
    <cellStyle name="SAPBEXheaderText 2 4 3 3 3" xfId="14147" xr:uid="{00000000-0005-0000-0000-0000743B0000}"/>
    <cellStyle name="SAPBEXheaderText 2 4 3 3 4" xfId="19431" xr:uid="{00000000-0005-0000-0000-0000753B0000}"/>
    <cellStyle name="SAPBEXheaderText 2 4 3 3 5" xfId="24742" xr:uid="{00000000-0005-0000-0000-0000763B0000}"/>
    <cellStyle name="SAPBEXheaderText 2 4 3 3 6" xfId="29941" xr:uid="{00000000-0005-0000-0000-0000773B0000}"/>
    <cellStyle name="SAPBEXheaderText 2 4 3 4" xfId="9068" xr:uid="{00000000-0005-0000-0000-0000783B0000}"/>
    <cellStyle name="SAPBEXheaderText 2 4 3 5" xfId="14144" xr:uid="{00000000-0005-0000-0000-0000793B0000}"/>
    <cellStyle name="SAPBEXheaderText 2 4 3 6" xfId="19428" xr:uid="{00000000-0005-0000-0000-00007A3B0000}"/>
    <cellStyle name="SAPBEXheaderText 2 4 3 7" xfId="24739" xr:uid="{00000000-0005-0000-0000-00007B3B0000}"/>
    <cellStyle name="SAPBEXheaderText 2 4 3 8" xfId="29938" xr:uid="{00000000-0005-0000-0000-00007C3B0000}"/>
    <cellStyle name="SAPBEXheaderText 2 4 4" xfId="2917" xr:uid="{00000000-0005-0000-0000-00007D3B0000}"/>
    <cellStyle name="SAPBEXheaderText 2 4 4 2" xfId="2918" xr:uid="{00000000-0005-0000-0000-00007E3B0000}"/>
    <cellStyle name="SAPBEXheaderText 2 4 4 2 2" xfId="2919" xr:uid="{00000000-0005-0000-0000-00007F3B0000}"/>
    <cellStyle name="SAPBEXheaderText 2 4 4 2 2 2" xfId="9062" xr:uid="{00000000-0005-0000-0000-0000803B0000}"/>
    <cellStyle name="SAPBEXheaderText 2 4 4 2 2 3" xfId="14150" xr:uid="{00000000-0005-0000-0000-0000813B0000}"/>
    <cellStyle name="SAPBEXheaderText 2 4 4 2 2 4" xfId="19434" xr:uid="{00000000-0005-0000-0000-0000823B0000}"/>
    <cellStyle name="SAPBEXheaderText 2 4 4 2 2 5" xfId="24745" xr:uid="{00000000-0005-0000-0000-0000833B0000}"/>
    <cellStyle name="SAPBEXheaderText 2 4 4 2 2 6" xfId="29944" xr:uid="{00000000-0005-0000-0000-0000843B0000}"/>
    <cellStyle name="SAPBEXheaderText 2 4 4 2 3" xfId="9063" xr:uid="{00000000-0005-0000-0000-0000853B0000}"/>
    <cellStyle name="SAPBEXheaderText 2 4 4 2 4" xfId="14149" xr:uid="{00000000-0005-0000-0000-0000863B0000}"/>
    <cellStyle name="SAPBEXheaderText 2 4 4 2 5" xfId="19433" xr:uid="{00000000-0005-0000-0000-0000873B0000}"/>
    <cellStyle name="SAPBEXheaderText 2 4 4 2 6" xfId="24744" xr:uid="{00000000-0005-0000-0000-0000883B0000}"/>
    <cellStyle name="SAPBEXheaderText 2 4 4 2 7" xfId="29943" xr:uid="{00000000-0005-0000-0000-0000893B0000}"/>
    <cellStyle name="SAPBEXheaderText 2 4 4 3" xfId="2920" xr:uid="{00000000-0005-0000-0000-00008A3B0000}"/>
    <cellStyle name="SAPBEXheaderText 2 4 4 3 2" xfId="9061" xr:uid="{00000000-0005-0000-0000-00008B3B0000}"/>
    <cellStyle name="SAPBEXheaderText 2 4 4 3 3" xfId="14151" xr:uid="{00000000-0005-0000-0000-00008C3B0000}"/>
    <cellStyle name="SAPBEXheaderText 2 4 4 3 4" xfId="19435" xr:uid="{00000000-0005-0000-0000-00008D3B0000}"/>
    <cellStyle name="SAPBEXheaderText 2 4 4 3 5" xfId="24746" xr:uid="{00000000-0005-0000-0000-00008E3B0000}"/>
    <cellStyle name="SAPBEXheaderText 2 4 4 3 6" xfId="29945" xr:uid="{00000000-0005-0000-0000-00008F3B0000}"/>
    <cellStyle name="SAPBEXheaderText 2 4 4 4" xfId="9064" xr:uid="{00000000-0005-0000-0000-0000903B0000}"/>
    <cellStyle name="SAPBEXheaderText 2 4 4 5" xfId="14148" xr:uid="{00000000-0005-0000-0000-0000913B0000}"/>
    <cellStyle name="SAPBEXheaderText 2 4 4 6" xfId="19432" xr:uid="{00000000-0005-0000-0000-0000923B0000}"/>
    <cellStyle name="SAPBEXheaderText 2 4 4 7" xfId="24743" xr:uid="{00000000-0005-0000-0000-0000933B0000}"/>
    <cellStyle name="SAPBEXheaderText 2 4 4 8" xfId="29942" xr:uid="{00000000-0005-0000-0000-0000943B0000}"/>
    <cellStyle name="SAPBEXheaderText 2 4 5" xfId="2921" xr:uid="{00000000-0005-0000-0000-0000953B0000}"/>
    <cellStyle name="SAPBEXheaderText 2 4 5 2" xfId="9060" xr:uid="{00000000-0005-0000-0000-0000963B0000}"/>
    <cellStyle name="SAPBEXheaderText 2 4 5 3" xfId="14152" xr:uid="{00000000-0005-0000-0000-0000973B0000}"/>
    <cellStyle name="SAPBEXheaderText 2 4 5 4" xfId="19436" xr:uid="{00000000-0005-0000-0000-0000983B0000}"/>
    <cellStyle name="SAPBEXheaderText 2 4 5 5" xfId="24747" xr:uid="{00000000-0005-0000-0000-0000993B0000}"/>
    <cellStyle name="SAPBEXheaderText 2 4 5 6" xfId="29946" xr:uid="{00000000-0005-0000-0000-00009A3B0000}"/>
    <cellStyle name="SAPBEXheaderText 2 4 6" xfId="9081" xr:uid="{00000000-0005-0000-0000-00009B3B0000}"/>
    <cellStyle name="SAPBEXheaderText 2 4 7" xfId="14131" xr:uid="{00000000-0005-0000-0000-00009C3B0000}"/>
    <cellStyle name="SAPBEXheaderText 2 4 8" xfId="19415" xr:uid="{00000000-0005-0000-0000-00009D3B0000}"/>
    <cellStyle name="SAPBEXheaderText 2 4 9" xfId="24726" xr:uid="{00000000-0005-0000-0000-00009E3B0000}"/>
    <cellStyle name="SAPBEXheaderText 2 5" xfId="2922" xr:uid="{00000000-0005-0000-0000-00009F3B0000}"/>
    <cellStyle name="SAPBEXheaderText 2 5 10" xfId="29947" xr:uid="{00000000-0005-0000-0000-0000A03B0000}"/>
    <cellStyle name="SAPBEXheaderText 2 5 2" xfId="2923" xr:uid="{00000000-0005-0000-0000-0000A13B0000}"/>
    <cellStyle name="SAPBEXheaderText 2 5 2 2" xfId="2924" xr:uid="{00000000-0005-0000-0000-0000A23B0000}"/>
    <cellStyle name="SAPBEXheaderText 2 5 2 2 2" xfId="2925" xr:uid="{00000000-0005-0000-0000-0000A33B0000}"/>
    <cellStyle name="SAPBEXheaderText 2 5 2 2 2 2" xfId="9056" xr:uid="{00000000-0005-0000-0000-0000A43B0000}"/>
    <cellStyle name="SAPBEXheaderText 2 5 2 2 2 3" xfId="14156" xr:uid="{00000000-0005-0000-0000-0000A53B0000}"/>
    <cellStyle name="SAPBEXheaderText 2 5 2 2 2 4" xfId="19440" xr:uid="{00000000-0005-0000-0000-0000A63B0000}"/>
    <cellStyle name="SAPBEXheaderText 2 5 2 2 2 5" xfId="24751" xr:uid="{00000000-0005-0000-0000-0000A73B0000}"/>
    <cellStyle name="SAPBEXheaderText 2 5 2 2 2 6" xfId="29950" xr:uid="{00000000-0005-0000-0000-0000A83B0000}"/>
    <cellStyle name="SAPBEXheaderText 2 5 2 2 3" xfId="9057" xr:uid="{00000000-0005-0000-0000-0000A93B0000}"/>
    <cellStyle name="SAPBEXheaderText 2 5 2 2 4" xfId="14155" xr:uid="{00000000-0005-0000-0000-0000AA3B0000}"/>
    <cellStyle name="SAPBEXheaderText 2 5 2 2 5" xfId="19439" xr:uid="{00000000-0005-0000-0000-0000AB3B0000}"/>
    <cellStyle name="SAPBEXheaderText 2 5 2 2 6" xfId="24750" xr:uid="{00000000-0005-0000-0000-0000AC3B0000}"/>
    <cellStyle name="SAPBEXheaderText 2 5 2 2 7" xfId="29949" xr:uid="{00000000-0005-0000-0000-0000AD3B0000}"/>
    <cellStyle name="SAPBEXheaderText 2 5 2 3" xfId="2926" xr:uid="{00000000-0005-0000-0000-0000AE3B0000}"/>
    <cellStyle name="SAPBEXheaderText 2 5 2 3 2" xfId="9055" xr:uid="{00000000-0005-0000-0000-0000AF3B0000}"/>
    <cellStyle name="SAPBEXheaderText 2 5 2 3 3" xfId="14157" xr:uid="{00000000-0005-0000-0000-0000B03B0000}"/>
    <cellStyle name="SAPBEXheaderText 2 5 2 3 4" xfId="19441" xr:uid="{00000000-0005-0000-0000-0000B13B0000}"/>
    <cellStyle name="SAPBEXheaderText 2 5 2 3 5" xfId="24752" xr:uid="{00000000-0005-0000-0000-0000B23B0000}"/>
    <cellStyle name="SAPBEXheaderText 2 5 2 3 6" xfId="29951" xr:uid="{00000000-0005-0000-0000-0000B33B0000}"/>
    <cellStyle name="SAPBEXheaderText 2 5 2 4" xfId="9058" xr:uid="{00000000-0005-0000-0000-0000B43B0000}"/>
    <cellStyle name="SAPBEXheaderText 2 5 2 5" xfId="14154" xr:uid="{00000000-0005-0000-0000-0000B53B0000}"/>
    <cellStyle name="SAPBEXheaderText 2 5 2 6" xfId="19438" xr:uid="{00000000-0005-0000-0000-0000B63B0000}"/>
    <cellStyle name="SAPBEXheaderText 2 5 2 7" xfId="24749" xr:uid="{00000000-0005-0000-0000-0000B73B0000}"/>
    <cellStyle name="SAPBEXheaderText 2 5 2 8" xfId="29948" xr:uid="{00000000-0005-0000-0000-0000B83B0000}"/>
    <cellStyle name="SAPBEXheaderText 2 5 3" xfId="2927" xr:uid="{00000000-0005-0000-0000-0000B93B0000}"/>
    <cellStyle name="SAPBEXheaderText 2 5 3 2" xfId="2928" xr:uid="{00000000-0005-0000-0000-0000BA3B0000}"/>
    <cellStyle name="SAPBEXheaderText 2 5 3 2 2" xfId="2929" xr:uid="{00000000-0005-0000-0000-0000BB3B0000}"/>
    <cellStyle name="SAPBEXheaderText 2 5 3 2 2 2" xfId="9052" xr:uid="{00000000-0005-0000-0000-0000BC3B0000}"/>
    <cellStyle name="SAPBEXheaderText 2 5 3 2 2 3" xfId="14160" xr:uid="{00000000-0005-0000-0000-0000BD3B0000}"/>
    <cellStyle name="SAPBEXheaderText 2 5 3 2 2 4" xfId="19444" xr:uid="{00000000-0005-0000-0000-0000BE3B0000}"/>
    <cellStyle name="SAPBEXheaderText 2 5 3 2 2 5" xfId="24755" xr:uid="{00000000-0005-0000-0000-0000BF3B0000}"/>
    <cellStyle name="SAPBEXheaderText 2 5 3 2 2 6" xfId="29954" xr:uid="{00000000-0005-0000-0000-0000C03B0000}"/>
    <cellStyle name="SAPBEXheaderText 2 5 3 2 3" xfId="9053" xr:uid="{00000000-0005-0000-0000-0000C13B0000}"/>
    <cellStyle name="SAPBEXheaderText 2 5 3 2 4" xfId="14159" xr:uid="{00000000-0005-0000-0000-0000C23B0000}"/>
    <cellStyle name="SAPBEXheaderText 2 5 3 2 5" xfId="19443" xr:uid="{00000000-0005-0000-0000-0000C33B0000}"/>
    <cellStyle name="SAPBEXheaderText 2 5 3 2 6" xfId="24754" xr:uid="{00000000-0005-0000-0000-0000C43B0000}"/>
    <cellStyle name="SAPBEXheaderText 2 5 3 2 7" xfId="29953" xr:uid="{00000000-0005-0000-0000-0000C53B0000}"/>
    <cellStyle name="SAPBEXheaderText 2 5 3 3" xfId="2930" xr:uid="{00000000-0005-0000-0000-0000C63B0000}"/>
    <cellStyle name="SAPBEXheaderText 2 5 3 3 2" xfId="9051" xr:uid="{00000000-0005-0000-0000-0000C73B0000}"/>
    <cellStyle name="SAPBEXheaderText 2 5 3 3 3" xfId="14161" xr:uid="{00000000-0005-0000-0000-0000C83B0000}"/>
    <cellStyle name="SAPBEXheaderText 2 5 3 3 4" xfId="19445" xr:uid="{00000000-0005-0000-0000-0000C93B0000}"/>
    <cellStyle name="SAPBEXheaderText 2 5 3 3 5" xfId="24756" xr:uid="{00000000-0005-0000-0000-0000CA3B0000}"/>
    <cellStyle name="SAPBEXheaderText 2 5 3 3 6" xfId="29955" xr:uid="{00000000-0005-0000-0000-0000CB3B0000}"/>
    <cellStyle name="SAPBEXheaderText 2 5 3 4" xfId="9054" xr:uid="{00000000-0005-0000-0000-0000CC3B0000}"/>
    <cellStyle name="SAPBEXheaderText 2 5 3 5" xfId="14158" xr:uid="{00000000-0005-0000-0000-0000CD3B0000}"/>
    <cellStyle name="SAPBEXheaderText 2 5 3 6" xfId="19442" xr:uid="{00000000-0005-0000-0000-0000CE3B0000}"/>
    <cellStyle name="SAPBEXheaderText 2 5 3 7" xfId="24753" xr:uid="{00000000-0005-0000-0000-0000CF3B0000}"/>
    <cellStyle name="SAPBEXheaderText 2 5 3 8" xfId="29952" xr:uid="{00000000-0005-0000-0000-0000D03B0000}"/>
    <cellStyle name="SAPBEXheaderText 2 5 4" xfId="2931" xr:uid="{00000000-0005-0000-0000-0000D13B0000}"/>
    <cellStyle name="SAPBEXheaderText 2 5 4 2" xfId="2932" xr:uid="{00000000-0005-0000-0000-0000D23B0000}"/>
    <cellStyle name="SAPBEXheaderText 2 5 4 2 2" xfId="9049" xr:uid="{00000000-0005-0000-0000-0000D33B0000}"/>
    <cellStyle name="SAPBEXheaderText 2 5 4 2 3" xfId="14163" xr:uid="{00000000-0005-0000-0000-0000D43B0000}"/>
    <cellStyle name="SAPBEXheaderText 2 5 4 2 4" xfId="19447" xr:uid="{00000000-0005-0000-0000-0000D53B0000}"/>
    <cellStyle name="SAPBEXheaderText 2 5 4 2 5" xfId="24758" xr:uid="{00000000-0005-0000-0000-0000D63B0000}"/>
    <cellStyle name="SAPBEXheaderText 2 5 4 2 6" xfId="29957" xr:uid="{00000000-0005-0000-0000-0000D73B0000}"/>
    <cellStyle name="SAPBEXheaderText 2 5 4 3" xfId="9050" xr:uid="{00000000-0005-0000-0000-0000D83B0000}"/>
    <cellStyle name="SAPBEXheaderText 2 5 4 4" xfId="14162" xr:uid="{00000000-0005-0000-0000-0000D93B0000}"/>
    <cellStyle name="SAPBEXheaderText 2 5 4 5" xfId="19446" xr:uid="{00000000-0005-0000-0000-0000DA3B0000}"/>
    <cellStyle name="SAPBEXheaderText 2 5 4 6" xfId="24757" xr:uid="{00000000-0005-0000-0000-0000DB3B0000}"/>
    <cellStyle name="SAPBEXheaderText 2 5 4 7" xfId="29956" xr:uid="{00000000-0005-0000-0000-0000DC3B0000}"/>
    <cellStyle name="SAPBEXheaderText 2 5 5" xfId="2933" xr:uid="{00000000-0005-0000-0000-0000DD3B0000}"/>
    <cellStyle name="SAPBEXheaderText 2 5 5 2" xfId="9048" xr:uid="{00000000-0005-0000-0000-0000DE3B0000}"/>
    <cellStyle name="SAPBEXheaderText 2 5 5 3" xfId="14164" xr:uid="{00000000-0005-0000-0000-0000DF3B0000}"/>
    <cellStyle name="SAPBEXheaderText 2 5 5 4" xfId="19448" xr:uid="{00000000-0005-0000-0000-0000E03B0000}"/>
    <cellStyle name="SAPBEXheaderText 2 5 5 5" xfId="24759" xr:uid="{00000000-0005-0000-0000-0000E13B0000}"/>
    <cellStyle name="SAPBEXheaderText 2 5 5 6" xfId="29958" xr:uid="{00000000-0005-0000-0000-0000E23B0000}"/>
    <cellStyle name="SAPBEXheaderText 2 5 6" xfId="9059" xr:uid="{00000000-0005-0000-0000-0000E33B0000}"/>
    <cellStyle name="SAPBEXheaderText 2 5 7" xfId="14153" xr:uid="{00000000-0005-0000-0000-0000E43B0000}"/>
    <cellStyle name="SAPBEXheaderText 2 5 8" xfId="19437" xr:uid="{00000000-0005-0000-0000-0000E53B0000}"/>
    <cellStyle name="SAPBEXheaderText 2 5 9" xfId="24748" xr:uid="{00000000-0005-0000-0000-0000E63B0000}"/>
    <cellStyle name="SAPBEXheaderText 2 6" xfId="2934" xr:uid="{00000000-0005-0000-0000-0000E73B0000}"/>
    <cellStyle name="SAPBEXheaderText 2 6 2" xfId="2935" xr:uid="{00000000-0005-0000-0000-0000E83B0000}"/>
    <cellStyle name="SAPBEXheaderText 2 6 2 2" xfId="2936" xr:uid="{00000000-0005-0000-0000-0000E93B0000}"/>
    <cellStyle name="SAPBEXheaderText 2 6 2 2 2" xfId="9045" xr:uid="{00000000-0005-0000-0000-0000EA3B0000}"/>
    <cellStyle name="SAPBEXheaderText 2 6 2 2 3" xfId="14167" xr:uid="{00000000-0005-0000-0000-0000EB3B0000}"/>
    <cellStyle name="SAPBEXheaderText 2 6 2 2 4" xfId="19451" xr:uid="{00000000-0005-0000-0000-0000EC3B0000}"/>
    <cellStyle name="SAPBEXheaderText 2 6 2 2 5" xfId="24762" xr:uid="{00000000-0005-0000-0000-0000ED3B0000}"/>
    <cellStyle name="SAPBEXheaderText 2 6 2 2 6" xfId="29961" xr:uid="{00000000-0005-0000-0000-0000EE3B0000}"/>
    <cellStyle name="SAPBEXheaderText 2 6 2 3" xfId="9046" xr:uid="{00000000-0005-0000-0000-0000EF3B0000}"/>
    <cellStyle name="SAPBEXheaderText 2 6 2 4" xfId="14166" xr:uid="{00000000-0005-0000-0000-0000F03B0000}"/>
    <cellStyle name="SAPBEXheaderText 2 6 2 5" xfId="19450" xr:uid="{00000000-0005-0000-0000-0000F13B0000}"/>
    <cellStyle name="SAPBEXheaderText 2 6 2 6" xfId="24761" xr:uid="{00000000-0005-0000-0000-0000F23B0000}"/>
    <cellStyle name="SAPBEXheaderText 2 6 2 7" xfId="29960" xr:uid="{00000000-0005-0000-0000-0000F33B0000}"/>
    <cellStyle name="SAPBEXheaderText 2 6 3" xfId="2937" xr:uid="{00000000-0005-0000-0000-0000F43B0000}"/>
    <cellStyle name="SAPBEXheaderText 2 6 3 2" xfId="9044" xr:uid="{00000000-0005-0000-0000-0000F53B0000}"/>
    <cellStyle name="SAPBEXheaderText 2 6 3 3" xfId="14168" xr:uid="{00000000-0005-0000-0000-0000F63B0000}"/>
    <cellStyle name="SAPBEXheaderText 2 6 3 4" xfId="19452" xr:uid="{00000000-0005-0000-0000-0000F73B0000}"/>
    <cellStyle name="SAPBEXheaderText 2 6 3 5" xfId="24763" xr:uid="{00000000-0005-0000-0000-0000F83B0000}"/>
    <cellStyle name="SAPBEXheaderText 2 6 3 6" xfId="29962" xr:uid="{00000000-0005-0000-0000-0000F93B0000}"/>
    <cellStyle name="SAPBEXheaderText 2 6 4" xfId="9047" xr:uid="{00000000-0005-0000-0000-0000FA3B0000}"/>
    <cellStyle name="SAPBEXheaderText 2 6 5" xfId="14165" xr:uid="{00000000-0005-0000-0000-0000FB3B0000}"/>
    <cellStyle name="SAPBEXheaderText 2 6 6" xfId="19449" xr:uid="{00000000-0005-0000-0000-0000FC3B0000}"/>
    <cellStyle name="SAPBEXheaderText 2 6 7" xfId="24760" xr:uid="{00000000-0005-0000-0000-0000FD3B0000}"/>
    <cellStyle name="SAPBEXheaderText 2 6 8" xfId="29959" xr:uid="{00000000-0005-0000-0000-0000FE3B0000}"/>
    <cellStyle name="SAPBEXheaderText 2 7" xfId="2938" xr:uid="{00000000-0005-0000-0000-0000FF3B0000}"/>
    <cellStyle name="SAPBEXheaderText 2 7 2" xfId="2939" xr:uid="{00000000-0005-0000-0000-0000003C0000}"/>
    <cellStyle name="SAPBEXheaderText 2 7 2 2" xfId="9042" xr:uid="{00000000-0005-0000-0000-0000013C0000}"/>
    <cellStyle name="SAPBEXheaderText 2 7 2 3" xfId="14170" xr:uid="{00000000-0005-0000-0000-0000023C0000}"/>
    <cellStyle name="SAPBEXheaderText 2 7 2 4" xfId="19454" xr:uid="{00000000-0005-0000-0000-0000033C0000}"/>
    <cellStyle name="SAPBEXheaderText 2 7 2 5" xfId="24765" xr:uid="{00000000-0005-0000-0000-0000043C0000}"/>
    <cellStyle name="SAPBEXheaderText 2 7 2 6" xfId="29964" xr:uid="{00000000-0005-0000-0000-0000053C0000}"/>
    <cellStyle name="SAPBEXheaderText 2 7 3" xfId="9043" xr:uid="{00000000-0005-0000-0000-0000063C0000}"/>
    <cellStyle name="SAPBEXheaderText 2 7 4" xfId="14169" xr:uid="{00000000-0005-0000-0000-0000073C0000}"/>
    <cellStyle name="SAPBEXheaderText 2 7 5" xfId="19453" xr:uid="{00000000-0005-0000-0000-0000083C0000}"/>
    <cellStyle name="SAPBEXheaderText 2 7 6" xfId="24764" xr:uid="{00000000-0005-0000-0000-0000093C0000}"/>
    <cellStyle name="SAPBEXheaderText 2 7 7" xfId="29963" xr:uid="{00000000-0005-0000-0000-00000A3C0000}"/>
    <cellStyle name="SAPBEXheaderText 3" xfId="2940" xr:uid="{00000000-0005-0000-0000-00000B3C0000}"/>
    <cellStyle name="SAPBEXheaderText 3 10" xfId="29965" xr:uid="{00000000-0005-0000-0000-00000C3C0000}"/>
    <cellStyle name="SAPBEXheaderText 3 2" xfId="2941" xr:uid="{00000000-0005-0000-0000-00000D3C0000}"/>
    <cellStyle name="SAPBEXheaderText 3 2 2" xfId="2942" xr:uid="{00000000-0005-0000-0000-00000E3C0000}"/>
    <cellStyle name="SAPBEXheaderText 3 2 2 10" xfId="29967" xr:uid="{00000000-0005-0000-0000-00000F3C0000}"/>
    <cellStyle name="SAPBEXheaderText 3 2 2 2" xfId="2943" xr:uid="{00000000-0005-0000-0000-0000103C0000}"/>
    <cellStyle name="SAPBEXheaderText 3 2 2 2 2" xfId="2944" xr:uid="{00000000-0005-0000-0000-0000113C0000}"/>
    <cellStyle name="SAPBEXheaderText 3 2 2 2 2 2" xfId="2945" xr:uid="{00000000-0005-0000-0000-0000123C0000}"/>
    <cellStyle name="SAPBEXheaderText 3 2 2 2 2 2 2" xfId="9036" xr:uid="{00000000-0005-0000-0000-0000133C0000}"/>
    <cellStyle name="SAPBEXheaderText 3 2 2 2 2 2 3" xfId="14176" xr:uid="{00000000-0005-0000-0000-0000143C0000}"/>
    <cellStyle name="SAPBEXheaderText 3 2 2 2 2 2 4" xfId="19460" xr:uid="{00000000-0005-0000-0000-0000153C0000}"/>
    <cellStyle name="SAPBEXheaderText 3 2 2 2 2 2 5" xfId="24771" xr:uid="{00000000-0005-0000-0000-0000163C0000}"/>
    <cellStyle name="SAPBEXheaderText 3 2 2 2 2 2 6" xfId="29970" xr:uid="{00000000-0005-0000-0000-0000173C0000}"/>
    <cellStyle name="SAPBEXheaderText 3 2 2 2 2 3" xfId="9037" xr:uid="{00000000-0005-0000-0000-0000183C0000}"/>
    <cellStyle name="SAPBEXheaderText 3 2 2 2 2 4" xfId="14175" xr:uid="{00000000-0005-0000-0000-0000193C0000}"/>
    <cellStyle name="SAPBEXheaderText 3 2 2 2 2 5" xfId="19459" xr:uid="{00000000-0005-0000-0000-00001A3C0000}"/>
    <cellStyle name="SAPBEXheaderText 3 2 2 2 2 6" xfId="24770" xr:uid="{00000000-0005-0000-0000-00001B3C0000}"/>
    <cellStyle name="SAPBEXheaderText 3 2 2 2 2 7" xfId="29969" xr:uid="{00000000-0005-0000-0000-00001C3C0000}"/>
    <cellStyle name="SAPBEXheaderText 3 2 2 2 3" xfId="2946" xr:uid="{00000000-0005-0000-0000-00001D3C0000}"/>
    <cellStyle name="SAPBEXheaderText 3 2 2 2 3 2" xfId="9035" xr:uid="{00000000-0005-0000-0000-00001E3C0000}"/>
    <cellStyle name="SAPBEXheaderText 3 2 2 2 3 3" xfId="14177" xr:uid="{00000000-0005-0000-0000-00001F3C0000}"/>
    <cellStyle name="SAPBEXheaderText 3 2 2 2 3 4" xfId="19461" xr:uid="{00000000-0005-0000-0000-0000203C0000}"/>
    <cellStyle name="SAPBEXheaderText 3 2 2 2 3 5" xfId="24772" xr:uid="{00000000-0005-0000-0000-0000213C0000}"/>
    <cellStyle name="SAPBEXheaderText 3 2 2 2 3 6" xfId="29971" xr:uid="{00000000-0005-0000-0000-0000223C0000}"/>
    <cellStyle name="SAPBEXheaderText 3 2 2 2 4" xfId="9038" xr:uid="{00000000-0005-0000-0000-0000233C0000}"/>
    <cellStyle name="SAPBEXheaderText 3 2 2 2 5" xfId="14174" xr:uid="{00000000-0005-0000-0000-0000243C0000}"/>
    <cellStyle name="SAPBEXheaderText 3 2 2 2 6" xfId="19458" xr:uid="{00000000-0005-0000-0000-0000253C0000}"/>
    <cellStyle name="SAPBEXheaderText 3 2 2 2 7" xfId="24769" xr:uid="{00000000-0005-0000-0000-0000263C0000}"/>
    <cellStyle name="SAPBEXheaderText 3 2 2 2 8" xfId="29968" xr:uid="{00000000-0005-0000-0000-0000273C0000}"/>
    <cellStyle name="SAPBEXheaderText 3 2 2 3" xfId="2947" xr:uid="{00000000-0005-0000-0000-0000283C0000}"/>
    <cellStyle name="SAPBEXheaderText 3 2 2 3 2" xfId="2948" xr:uid="{00000000-0005-0000-0000-0000293C0000}"/>
    <cellStyle name="SAPBEXheaderText 3 2 2 3 2 2" xfId="2949" xr:uid="{00000000-0005-0000-0000-00002A3C0000}"/>
    <cellStyle name="SAPBEXheaderText 3 2 2 3 2 2 2" xfId="9032" xr:uid="{00000000-0005-0000-0000-00002B3C0000}"/>
    <cellStyle name="SAPBEXheaderText 3 2 2 3 2 2 3" xfId="14180" xr:uid="{00000000-0005-0000-0000-00002C3C0000}"/>
    <cellStyle name="SAPBEXheaderText 3 2 2 3 2 2 4" xfId="19464" xr:uid="{00000000-0005-0000-0000-00002D3C0000}"/>
    <cellStyle name="SAPBEXheaderText 3 2 2 3 2 2 5" xfId="24775" xr:uid="{00000000-0005-0000-0000-00002E3C0000}"/>
    <cellStyle name="SAPBEXheaderText 3 2 2 3 2 2 6" xfId="29974" xr:uid="{00000000-0005-0000-0000-00002F3C0000}"/>
    <cellStyle name="SAPBEXheaderText 3 2 2 3 2 3" xfId="9033" xr:uid="{00000000-0005-0000-0000-0000303C0000}"/>
    <cellStyle name="SAPBEXheaderText 3 2 2 3 2 4" xfId="14179" xr:uid="{00000000-0005-0000-0000-0000313C0000}"/>
    <cellStyle name="SAPBEXheaderText 3 2 2 3 2 5" xfId="19463" xr:uid="{00000000-0005-0000-0000-0000323C0000}"/>
    <cellStyle name="SAPBEXheaderText 3 2 2 3 2 6" xfId="24774" xr:uid="{00000000-0005-0000-0000-0000333C0000}"/>
    <cellStyle name="SAPBEXheaderText 3 2 2 3 2 7" xfId="29973" xr:uid="{00000000-0005-0000-0000-0000343C0000}"/>
    <cellStyle name="SAPBEXheaderText 3 2 2 3 3" xfId="2950" xr:uid="{00000000-0005-0000-0000-0000353C0000}"/>
    <cellStyle name="SAPBEXheaderText 3 2 2 3 3 2" xfId="9031" xr:uid="{00000000-0005-0000-0000-0000363C0000}"/>
    <cellStyle name="SAPBEXheaderText 3 2 2 3 3 3" xfId="14181" xr:uid="{00000000-0005-0000-0000-0000373C0000}"/>
    <cellStyle name="SAPBEXheaderText 3 2 2 3 3 4" xfId="19465" xr:uid="{00000000-0005-0000-0000-0000383C0000}"/>
    <cellStyle name="SAPBEXheaderText 3 2 2 3 3 5" xfId="24776" xr:uid="{00000000-0005-0000-0000-0000393C0000}"/>
    <cellStyle name="SAPBEXheaderText 3 2 2 3 3 6" xfId="29975" xr:uid="{00000000-0005-0000-0000-00003A3C0000}"/>
    <cellStyle name="SAPBEXheaderText 3 2 2 3 4" xfId="9034" xr:uid="{00000000-0005-0000-0000-00003B3C0000}"/>
    <cellStyle name="SAPBEXheaderText 3 2 2 3 5" xfId="14178" xr:uid="{00000000-0005-0000-0000-00003C3C0000}"/>
    <cellStyle name="SAPBEXheaderText 3 2 2 3 6" xfId="19462" xr:uid="{00000000-0005-0000-0000-00003D3C0000}"/>
    <cellStyle name="SAPBEXheaderText 3 2 2 3 7" xfId="24773" xr:uid="{00000000-0005-0000-0000-00003E3C0000}"/>
    <cellStyle name="SAPBEXheaderText 3 2 2 3 8" xfId="29972" xr:uid="{00000000-0005-0000-0000-00003F3C0000}"/>
    <cellStyle name="SAPBEXheaderText 3 2 2 4" xfId="2951" xr:uid="{00000000-0005-0000-0000-0000403C0000}"/>
    <cellStyle name="SAPBEXheaderText 3 2 2 4 2" xfId="2952" xr:uid="{00000000-0005-0000-0000-0000413C0000}"/>
    <cellStyle name="SAPBEXheaderText 3 2 2 4 2 2" xfId="9029" xr:uid="{00000000-0005-0000-0000-0000423C0000}"/>
    <cellStyle name="SAPBEXheaderText 3 2 2 4 2 3" xfId="14183" xr:uid="{00000000-0005-0000-0000-0000433C0000}"/>
    <cellStyle name="SAPBEXheaderText 3 2 2 4 2 4" xfId="19467" xr:uid="{00000000-0005-0000-0000-0000443C0000}"/>
    <cellStyle name="SAPBEXheaderText 3 2 2 4 2 5" xfId="24778" xr:uid="{00000000-0005-0000-0000-0000453C0000}"/>
    <cellStyle name="SAPBEXheaderText 3 2 2 4 2 6" xfId="29977" xr:uid="{00000000-0005-0000-0000-0000463C0000}"/>
    <cellStyle name="SAPBEXheaderText 3 2 2 4 3" xfId="9030" xr:uid="{00000000-0005-0000-0000-0000473C0000}"/>
    <cellStyle name="SAPBEXheaderText 3 2 2 4 4" xfId="14182" xr:uid="{00000000-0005-0000-0000-0000483C0000}"/>
    <cellStyle name="SAPBEXheaderText 3 2 2 4 5" xfId="19466" xr:uid="{00000000-0005-0000-0000-0000493C0000}"/>
    <cellStyle name="SAPBEXheaderText 3 2 2 4 6" xfId="24777" xr:uid="{00000000-0005-0000-0000-00004A3C0000}"/>
    <cellStyle name="SAPBEXheaderText 3 2 2 4 7" xfId="29976" xr:uid="{00000000-0005-0000-0000-00004B3C0000}"/>
    <cellStyle name="SAPBEXheaderText 3 2 2 5" xfId="2953" xr:uid="{00000000-0005-0000-0000-00004C3C0000}"/>
    <cellStyle name="SAPBEXheaderText 3 2 2 5 2" xfId="9028" xr:uid="{00000000-0005-0000-0000-00004D3C0000}"/>
    <cellStyle name="SAPBEXheaderText 3 2 2 5 3" xfId="14184" xr:uid="{00000000-0005-0000-0000-00004E3C0000}"/>
    <cellStyle name="SAPBEXheaderText 3 2 2 5 4" xfId="19468" xr:uid="{00000000-0005-0000-0000-00004F3C0000}"/>
    <cellStyle name="SAPBEXheaderText 3 2 2 5 5" xfId="24779" xr:uid="{00000000-0005-0000-0000-0000503C0000}"/>
    <cellStyle name="SAPBEXheaderText 3 2 2 5 6" xfId="29978" xr:uid="{00000000-0005-0000-0000-0000513C0000}"/>
    <cellStyle name="SAPBEXheaderText 3 2 2 6" xfId="9039" xr:uid="{00000000-0005-0000-0000-0000523C0000}"/>
    <cellStyle name="SAPBEXheaderText 3 2 2 7" xfId="14173" xr:uid="{00000000-0005-0000-0000-0000533C0000}"/>
    <cellStyle name="SAPBEXheaderText 3 2 2 8" xfId="19457" xr:uid="{00000000-0005-0000-0000-0000543C0000}"/>
    <cellStyle name="SAPBEXheaderText 3 2 2 9" xfId="24768" xr:uid="{00000000-0005-0000-0000-0000553C0000}"/>
    <cellStyle name="SAPBEXheaderText 3 2 3" xfId="2954" xr:uid="{00000000-0005-0000-0000-0000563C0000}"/>
    <cellStyle name="SAPBEXheaderText 3 2 3 2" xfId="2955" xr:uid="{00000000-0005-0000-0000-0000573C0000}"/>
    <cellStyle name="SAPBEXheaderText 3 2 3 2 2" xfId="2956" xr:uid="{00000000-0005-0000-0000-0000583C0000}"/>
    <cellStyle name="SAPBEXheaderText 3 2 3 2 2 2" xfId="9025" xr:uid="{00000000-0005-0000-0000-0000593C0000}"/>
    <cellStyle name="SAPBEXheaderText 3 2 3 2 2 3" xfId="14187" xr:uid="{00000000-0005-0000-0000-00005A3C0000}"/>
    <cellStyle name="SAPBEXheaderText 3 2 3 2 2 4" xfId="19471" xr:uid="{00000000-0005-0000-0000-00005B3C0000}"/>
    <cellStyle name="SAPBEXheaderText 3 2 3 2 2 5" xfId="24782" xr:uid="{00000000-0005-0000-0000-00005C3C0000}"/>
    <cellStyle name="SAPBEXheaderText 3 2 3 2 2 6" xfId="29981" xr:uid="{00000000-0005-0000-0000-00005D3C0000}"/>
    <cellStyle name="SAPBEXheaderText 3 2 3 2 3" xfId="9026" xr:uid="{00000000-0005-0000-0000-00005E3C0000}"/>
    <cellStyle name="SAPBEXheaderText 3 2 3 2 4" xfId="14186" xr:uid="{00000000-0005-0000-0000-00005F3C0000}"/>
    <cellStyle name="SAPBEXheaderText 3 2 3 2 5" xfId="19470" xr:uid="{00000000-0005-0000-0000-0000603C0000}"/>
    <cellStyle name="SAPBEXheaderText 3 2 3 2 6" xfId="24781" xr:uid="{00000000-0005-0000-0000-0000613C0000}"/>
    <cellStyle name="SAPBEXheaderText 3 2 3 2 7" xfId="29980" xr:uid="{00000000-0005-0000-0000-0000623C0000}"/>
    <cellStyle name="SAPBEXheaderText 3 2 3 3" xfId="2957" xr:uid="{00000000-0005-0000-0000-0000633C0000}"/>
    <cellStyle name="SAPBEXheaderText 3 2 3 3 2" xfId="9024" xr:uid="{00000000-0005-0000-0000-0000643C0000}"/>
    <cellStyle name="SAPBEXheaderText 3 2 3 3 3" xfId="14188" xr:uid="{00000000-0005-0000-0000-0000653C0000}"/>
    <cellStyle name="SAPBEXheaderText 3 2 3 3 4" xfId="19472" xr:uid="{00000000-0005-0000-0000-0000663C0000}"/>
    <cellStyle name="SAPBEXheaderText 3 2 3 3 5" xfId="24783" xr:uid="{00000000-0005-0000-0000-0000673C0000}"/>
    <cellStyle name="SAPBEXheaderText 3 2 3 3 6" xfId="29982" xr:uid="{00000000-0005-0000-0000-0000683C0000}"/>
    <cellStyle name="SAPBEXheaderText 3 2 3 4" xfId="9027" xr:uid="{00000000-0005-0000-0000-0000693C0000}"/>
    <cellStyle name="SAPBEXheaderText 3 2 3 5" xfId="14185" xr:uid="{00000000-0005-0000-0000-00006A3C0000}"/>
    <cellStyle name="SAPBEXheaderText 3 2 3 6" xfId="19469" xr:uid="{00000000-0005-0000-0000-00006B3C0000}"/>
    <cellStyle name="SAPBEXheaderText 3 2 3 7" xfId="24780" xr:uid="{00000000-0005-0000-0000-00006C3C0000}"/>
    <cellStyle name="SAPBEXheaderText 3 2 3 8" xfId="29979" xr:uid="{00000000-0005-0000-0000-00006D3C0000}"/>
    <cellStyle name="SAPBEXheaderText 3 2 4" xfId="9040" xr:uid="{00000000-0005-0000-0000-00006E3C0000}"/>
    <cellStyle name="SAPBEXheaderText 3 2 5" xfId="14172" xr:uid="{00000000-0005-0000-0000-00006F3C0000}"/>
    <cellStyle name="SAPBEXheaderText 3 2 6" xfId="19456" xr:uid="{00000000-0005-0000-0000-0000703C0000}"/>
    <cellStyle name="SAPBEXheaderText 3 2 7" xfId="24767" xr:uid="{00000000-0005-0000-0000-0000713C0000}"/>
    <cellStyle name="SAPBEXheaderText 3 2 8" xfId="29966" xr:uid="{00000000-0005-0000-0000-0000723C0000}"/>
    <cellStyle name="SAPBEXheaderText 3 3" xfId="2958" xr:uid="{00000000-0005-0000-0000-0000733C0000}"/>
    <cellStyle name="SAPBEXheaderText 3 3 10" xfId="29983" xr:uid="{00000000-0005-0000-0000-0000743C0000}"/>
    <cellStyle name="SAPBEXheaderText 3 3 2" xfId="2959" xr:uid="{00000000-0005-0000-0000-0000753C0000}"/>
    <cellStyle name="SAPBEXheaderText 3 3 2 2" xfId="2960" xr:uid="{00000000-0005-0000-0000-0000763C0000}"/>
    <cellStyle name="SAPBEXheaderText 3 3 2 2 2" xfId="2961" xr:uid="{00000000-0005-0000-0000-0000773C0000}"/>
    <cellStyle name="SAPBEXheaderText 3 3 2 2 2 2" xfId="9020" xr:uid="{00000000-0005-0000-0000-0000783C0000}"/>
    <cellStyle name="SAPBEXheaderText 3 3 2 2 2 3" xfId="14192" xr:uid="{00000000-0005-0000-0000-0000793C0000}"/>
    <cellStyle name="SAPBEXheaderText 3 3 2 2 2 4" xfId="19476" xr:uid="{00000000-0005-0000-0000-00007A3C0000}"/>
    <cellStyle name="SAPBEXheaderText 3 3 2 2 2 5" xfId="24787" xr:uid="{00000000-0005-0000-0000-00007B3C0000}"/>
    <cellStyle name="SAPBEXheaderText 3 3 2 2 2 6" xfId="29986" xr:uid="{00000000-0005-0000-0000-00007C3C0000}"/>
    <cellStyle name="SAPBEXheaderText 3 3 2 2 3" xfId="9021" xr:uid="{00000000-0005-0000-0000-00007D3C0000}"/>
    <cellStyle name="SAPBEXheaderText 3 3 2 2 4" xfId="14191" xr:uid="{00000000-0005-0000-0000-00007E3C0000}"/>
    <cellStyle name="SAPBEXheaderText 3 3 2 2 5" xfId="19475" xr:uid="{00000000-0005-0000-0000-00007F3C0000}"/>
    <cellStyle name="SAPBEXheaderText 3 3 2 2 6" xfId="24786" xr:uid="{00000000-0005-0000-0000-0000803C0000}"/>
    <cellStyle name="SAPBEXheaderText 3 3 2 2 7" xfId="29985" xr:uid="{00000000-0005-0000-0000-0000813C0000}"/>
    <cellStyle name="SAPBEXheaderText 3 3 2 3" xfId="2962" xr:uid="{00000000-0005-0000-0000-0000823C0000}"/>
    <cellStyle name="SAPBEXheaderText 3 3 2 3 2" xfId="9019" xr:uid="{00000000-0005-0000-0000-0000833C0000}"/>
    <cellStyle name="SAPBEXheaderText 3 3 2 3 3" xfId="14193" xr:uid="{00000000-0005-0000-0000-0000843C0000}"/>
    <cellStyle name="SAPBEXheaderText 3 3 2 3 4" xfId="19477" xr:uid="{00000000-0005-0000-0000-0000853C0000}"/>
    <cellStyle name="SAPBEXheaderText 3 3 2 3 5" xfId="24788" xr:uid="{00000000-0005-0000-0000-0000863C0000}"/>
    <cellStyle name="SAPBEXheaderText 3 3 2 3 6" xfId="29987" xr:uid="{00000000-0005-0000-0000-0000873C0000}"/>
    <cellStyle name="SAPBEXheaderText 3 3 2 4" xfId="9022" xr:uid="{00000000-0005-0000-0000-0000883C0000}"/>
    <cellStyle name="SAPBEXheaderText 3 3 2 5" xfId="14190" xr:uid="{00000000-0005-0000-0000-0000893C0000}"/>
    <cellStyle name="SAPBEXheaderText 3 3 2 6" xfId="19474" xr:uid="{00000000-0005-0000-0000-00008A3C0000}"/>
    <cellStyle name="SAPBEXheaderText 3 3 2 7" xfId="24785" xr:uid="{00000000-0005-0000-0000-00008B3C0000}"/>
    <cellStyle name="SAPBEXheaderText 3 3 2 8" xfId="29984" xr:uid="{00000000-0005-0000-0000-00008C3C0000}"/>
    <cellStyle name="SAPBEXheaderText 3 3 3" xfId="2963" xr:uid="{00000000-0005-0000-0000-00008D3C0000}"/>
    <cellStyle name="SAPBEXheaderText 3 3 3 2" xfId="2964" xr:uid="{00000000-0005-0000-0000-00008E3C0000}"/>
    <cellStyle name="SAPBEXheaderText 3 3 3 2 2" xfId="2965" xr:uid="{00000000-0005-0000-0000-00008F3C0000}"/>
    <cellStyle name="SAPBEXheaderText 3 3 3 2 2 2" xfId="9016" xr:uid="{00000000-0005-0000-0000-0000903C0000}"/>
    <cellStyle name="SAPBEXheaderText 3 3 3 2 2 3" xfId="14196" xr:uid="{00000000-0005-0000-0000-0000913C0000}"/>
    <cellStyle name="SAPBEXheaderText 3 3 3 2 2 4" xfId="19480" xr:uid="{00000000-0005-0000-0000-0000923C0000}"/>
    <cellStyle name="SAPBEXheaderText 3 3 3 2 2 5" xfId="24791" xr:uid="{00000000-0005-0000-0000-0000933C0000}"/>
    <cellStyle name="SAPBEXheaderText 3 3 3 2 2 6" xfId="29990" xr:uid="{00000000-0005-0000-0000-0000943C0000}"/>
    <cellStyle name="SAPBEXheaderText 3 3 3 2 3" xfId="9017" xr:uid="{00000000-0005-0000-0000-0000953C0000}"/>
    <cellStyle name="SAPBEXheaderText 3 3 3 2 4" xfId="14195" xr:uid="{00000000-0005-0000-0000-0000963C0000}"/>
    <cellStyle name="SAPBEXheaderText 3 3 3 2 5" xfId="19479" xr:uid="{00000000-0005-0000-0000-0000973C0000}"/>
    <cellStyle name="SAPBEXheaderText 3 3 3 2 6" xfId="24790" xr:uid="{00000000-0005-0000-0000-0000983C0000}"/>
    <cellStyle name="SAPBEXheaderText 3 3 3 2 7" xfId="29989" xr:uid="{00000000-0005-0000-0000-0000993C0000}"/>
    <cellStyle name="SAPBEXheaderText 3 3 3 3" xfId="2966" xr:uid="{00000000-0005-0000-0000-00009A3C0000}"/>
    <cellStyle name="SAPBEXheaderText 3 3 3 3 2" xfId="9015" xr:uid="{00000000-0005-0000-0000-00009B3C0000}"/>
    <cellStyle name="SAPBEXheaderText 3 3 3 3 3" xfId="14197" xr:uid="{00000000-0005-0000-0000-00009C3C0000}"/>
    <cellStyle name="SAPBEXheaderText 3 3 3 3 4" xfId="19481" xr:uid="{00000000-0005-0000-0000-00009D3C0000}"/>
    <cellStyle name="SAPBEXheaderText 3 3 3 3 5" xfId="24792" xr:uid="{00000000-0005-0000-0000-00009E3C0000}"/>
    <cellStyle name="SAPBEXheaderText 3 3 3 3 6" xfId="29991" xr:uid="{00000000-0005-0000-0000-00009F3C0000}"/>
    <cellStyle name="SAPBEXheaderText 3 3 3 4" xfId="9018" xr:uid="{00000000-0005-0000-0000-0000A03C0000}"/>
    <cellStyle name="SAPBEXheaderText 3 3 3 5" xfId="14194" xr:uid="{00000000-0005-0000-0000-0000A13C0000}"/>
    <cellStyle name="SAPBEXheaderText 3 3 3 6" xfId="19478" xr:uid="{00000000-0005-0000-0000-0000A23C0000}"/>
    <cellStyle name="SAPBEXheaderText 3 3 3 7" xfId="24789" xr:uid="{00000000-0005-0000-0000-0000A33C0000}"/>
    <cellStyle name="SAPBEXheaderText 3 3 3 8" xfId="29988" xr:uid="{00000000-0005-0000-0000-0000A43C0000}"/>
    <cellStyle name="SAPBEXheaderText 3 3 4" xfId="2967" xr:uid="{00000000-0005-0000-0000-0000A53C0000}"/>
    <cellStyle name="SAPBEXheaderText 3 3 4 2" xfId="2968" xr:uid="{00000000-0005-0000-0000-0000A63C0000}"/>
    <cellStyle name="SAPBEXheaderText 3 3 4 2 2" xfId="9013" xr:uid="{00000000-0005-0000-0000-0000A73C0000}"/>
    <cellStyle name="SAPBEXheaderText 3 3 4 2 3" xfId="14199" xr:uid="{00000000-0005-0000-0000-0000A83C0000}"/>
    <cellStyle name="SAPBEXheaderText 3 3 4 2 4" xfId="19483" xr:uid="{00000000-0005-0000-0000-0000A93C0000}"/>
    <cellStyle name="SAPBEXheaderText 3 3 4 2 5" xfId="24794" xr:uid="{00000000-0005-0000-0000-0000AA3C0000}"/>
    <cellStyle name="SAPBEXheaderText 3 3 4 2 6" xfId="29993" xr:uid="{00000000-0005-0000-0000-0000AB3C0000}"/>
    <cellStyle name="SAPBEXheaderText 3 3 4 3" xfId="9014" xr:uid="{00000000-0005-0000-0000-0000AC3C0000}"/>
    <cellStyle name="SAPBEXheaderText 3 3 4 4" xfId="14198" xr:uid="{00000000-0005-0000-0000-0000AD3C0000}"/>
    <cellStyle name="SAPBEXheaderText 3 3 4 5" xfId="19482" xr:uid="{00000000-0005-0000-0000-0000AE3C0000}"/>
    <cellStyle name="SAPBEXheaderText 3 3 4 6" xfId="24793" xr:uid="{00000000-0005-0000-0000-0000AF3C0000}"/>
    <cellStyle name="SAPBEXheaderText 3 3 4 7" xfId="29992" xr:uid="{00000000-0005-0000-0000-0000B03C0000}"/>
    <cellStyle name="SAPBEXheaderText 3 3 5" xfId="2969" xr:uid="{00000000-0005-0000-0000-0000B13C0000}"/>
    <cellStyle name="SAPBEXheaderText 3 3 5 2" xfId="9012" xr:uid="{00000000-0005-0000-0000-0000B23C0000}"/>
    <cellStyle name="SAPBEXheaderText 3 3 5 3" xfId="14200" xr:uid="{00000000-0005-0000-0000-0000B33C0000}"/>
    <cellStyle name="SAPBEXheaderText 3 3 5 4" xfId="19484" xr:uid="{00000000-0005-0000-0000-0000B43C0000}"/>
    <cellStyle name="SAPBEXheaderText 3 3 5 5" xfId="24795" xr:uid="{00000000-0005-0000-0000-0000B53C0000}"/>
    <cellStyle name="SAPBEXheaderText 3 3 5 6" xfId="29994" xr:uid="{00000000-0005-0000-0000-0000B63C0000}"/>
    <cellStyle name="SAPBEXheaderText 3 3 6" xfId="9023" xr:uid="{00000000-0005-0000-0000-0000B73C0000}"/>
    <cellStyle name="SAPBEXheaderText 3 3 7" xfId="14189" xr:uid="{00000000-0005-0000-0000-0000B83C0000}"/>
    <cellStyle name="SAPBEXheaderText 3 3 8" xfId="19473" xr:uid="{00000000-0005-0000-0000-0000B93C0000}"/>
    <cellStyle name="SAPBEXheaderText 3 3 9" xfId="24784" xr:uid="{00000000-0005-0000-0000-0000BA3C0000}"/>
    <cellStyle name="SAPBEXheaderText 3 4" xfId="2970" xr:uid="{00000000-0005-0000-0000-0000BB3C0000}"/>
    <cellStyle name="SAPBEXheaderText 3 4 2" xfId="2971" xr:uid="{00000000-0005-0000-0000-0000BC3C0000}"/>
    <cellStyle name="SAPBEXheaderText 3 4 2 2" xfId="2972" xr:uid="{00000000-0005-0000-0000-0000BD3C0000}"/>
    <cellStyle name="SAPBEXheaderText 3 4 2 2 2" xfId="9009" xr:uid="{00000000-0005-0000-0000-0000BE3C0000}"/>
    <cellStyle name="SAPBEXheaderText 3 4 2 2 3" xfId="14203" xr:uid="{00000000-0005-0000-0000-0000BF3C0000}"/>
    <cellStyle name="SAPBEXheaderText 3 4 2 2 4" xfId="19487" xr:uid="{00000000-0005-0000-0000-0000C03C0000}"/>
    <cellStyle name="SAPBEXheaderText 3 4 2 2 5" xfId="24798" xr:uid="{00000000-0005-0000-0000-0000C13C0000}"/>
    <cellStyle name="SAPBEXheaderText 3 4 2 2 6" xfId="29997" xr:uid="{00000000-0005-0000-0000-0000C23C0000}"/>
    <cellStyle name="SAPBEXheaderText 3 4 2 3" xfId="9010" xr:uid="{00000000-0005-0000-0000-0000C33C0000}"/>
    <cellStyle name="SAPBEXheaderText 3 4 2 4" xfId="14202" xr:uid="{00000000-0005-0000-0000-0000C43C0000}"/>
    <cellStyle name="SAPBEXheaderText 3 4 2 5" xfId="19486" xr:uid="{00000000-0005-0000-0000-0000C53C0000}"/>
    <cellStyle name="SAPBEXheaderText 3 4 2 6" xfId="24797" xr:uid="{00000000-0005-0000-0000-0000C63C0000}"/>
    <cellStyle name="SAPBEXheaderText 3 4 2 7" xfId="29996" xr:uid="{00000000-0005-0000-0000-0000C73C0000}"/>
    <cellStyle name="SAPBEXheaderText 3 4 3" xfId="2973" xr:uid="{00000000-0005-0000-0000-0000C83C0000}"/>
    <cellStyle name="SAPBEXheaderText 3 4 3 2" xfId="9008" xr:uid="{00000000-0005-0000-0000-0000C93C0000}"/>
    <cellStyle name="SAPBEXheaderText 3 4 3 3" xfId="14204" xr:uid="{00000000-0005-0000-0000-0000CA3C0000}"/>
    <cellStyle name="SAPBEXheaderText 3 4 3 4" xfId="19488" xr:uid="{00000000-0005-0000-0000-0000CB3C0000}"/>
    <cellStyle name="SAPBEXheaderText 3 4 3 5" xfId="24799" xr:uid="{00000000-0005-0000-0000-0000CC3C0000}"/>
    <cellStyle name="SAPBEXheaderText 3 4 3 6" xfId="29998" xr:uid="{00000000-0005-0000-0000-0000CD3C0000}"/>
    <cellStyle name="SAPBEXheaderText 3 4 4" xfId="9011" xr:uid="{00000000-0005-0000-0000-0000CE3C0000}"/>
    <cellStyle name="SAPBEXheaderText 3 4 5" xfId="14201" xr:uid="{00000000-0005-0000-0000-0000CF3C0000}"/>
    <cellStyle name="SAPBEXheaderText 3 4 6" xfId="19485" xr:uid="{00000000-0005-0000-0000-0000D03C0000}"/>
    <cellStyle name="SAPBEXheaderText 3 4 7" xfId="24796" xr:uid="{00000000-0005-0000-0000-0000D13C0000}"/>
    <cellStyle name="SAPBEXheaderText 3 4 8" xfId="29995" xr:uid="{00000000-0005-0000-0000-0000D23C0000}"/>
    <cellStyle name="SAPBEXheaderText 3 5" xfId="2974" xr:uid="{00000000-0005-0000-0000-0000D33C0000}"/>
    <cellStyle name="SAPBEXheaderText 3 5 2" xfId="2975" xr:uid="{00000000-0005-0000-0000-0000D43C0000}"/>
    <cellStyle name="SAPBEXheaderText 3 5 2 2" xfId="9006" xr:uid="{00000000-0005-0000-0000-0000D53C0000}"/>
    <cellStyle name="SAPBEXheaderText 3 5 2 3" xfId="14206" xr:uid="{00000000-0005-0000-0000-0000D63C0000}"/>
    <cellStyle name="SAPBEXheaderText 3 5 2 4" xfId="19490" xr:uid="{00000000-0005-0000-0000-0000D73C0000}"/>
    <cellStyle name="SAPBEXheaderText 3 5 2 5" xfId="24801" xr:uid="{00000000-0005-0000-0000-0000D83C0000}"/>
    <cellStyle name="SAPBEXheaderText 3 5 2 6" xfId="30000" xr:uid="{00000000-0005-0000-0000-0000D93C0000}"/>
    <cellStyle name="SAPBEXheaderText 3 5 3" xfId="9007" xr:uid="{00000000-0005-0000-0000-0000DA3C0000}"/>
    <cellStyle name="SAPBEXheaderText 3 5 4" xfId="14205" xr:uid="{00000000-0005-0000-0000-0000DB3C0000}"/>
    <cellStyle name="SAPBEXheaderText 3 5 5" xfId="19489" xr:uid="{00000000-0005-0000-0000-0000DC3C0000}"/>
    <cellStyle name="SAPBEXheaderText 3 5 6" xfId="24800" xr:uid="{00000000-0005-0000-0000-0000DD3C0000}"/>
    <cellStyle name="SAPBEXheaderText 3 5 7" xfId="29999" xr:uid="{00000000-0005-0000-0000-0000DE3C0000}"/>
    <cellStyle name="SAPBEXheaderText 3 6" xfId="9041" xr:uid="{00000000-0005-0000-0000-0000DF3C0000}"/>
    <cellStyle name="SAPBEXheaderText 3 7" xfId="14171" xr:uid="{00000000-0005-0000-0000-0000E03C0000}"/>
    <cellStyle name="SAPBEXheaderText 3 8" xfId="19455" xr:uid="{00000000-0005-0000-0000-0000E13C0000}"/>
    <cellStyle name="SAPBEXheaderText 3 9" xfId="24766" xr:uid="{00000000-0005-0000-0000-0000E23C0000}"/>
    <cellStyle name="SAPBEXheaderText 4" xfId="2976" xr:uid="{00000000-0005-0000-0000-0000E33C0000}"/>
    <cellStyle name="SAPBEXheaderText 4 10" xfId="30001" xr:uid="{00000000-0005-0000-0000-0000E43C0000}"/>
    <cellStyle name="SAPBEXheaderText 4 2" xfId="2977" xr:uid="{00000000-0005-0000-0000-0000E53C0000}"/>
    <cellStyle name="SAPBEXheaderText 4 2 2" xfId="2978" xr:uid="{00000000-0005-0000-0000-0000E63C0000}"/>
    <cellStyle name="SAPBEXheaderText 4 2 2 10" xfId="30003" xr:uid="{00000000-0005-0000-0000-0000E73C0000}"/>
    <cellStyle name="SAPBEXheaderText 4 2 2 2" xfId="2979" xr:uid="{00000000-0005-0000-0000-0000E83C0000}"/>
    <cellStyle name="SAPBEXheaderText 4 2 2 2 2" xfId="2980" xr:uid="{00000000-0005-0000-0000-0000E93C0000}"/>
    <cellStyle name="SAPBEXheaderText 4 2 2 2 2 2" xfId="2981" xr:uid="{00000000-0005-0000-0000-0000EA3C0000}"/>
    <cellStyle name="SAPBEXheaderText 4 2 2 2 2 2 2" xfId="9000" xr:uid="{00000000-0005-0000-0000-0000EB3C0000}"/>
    <cellStyle name="SAPBEXheaderText 4 2 2 2 2 2 3" xfId="14212" xr:uid="{00000000-0005-0000-0000-0000EC3C0000}"/>
    <cellStyle name="SAPBEXheaderText 4 2 2 2 2 2 4" xfId="19496" xr:uid="{00000000-0005-0000-0000-0000ED3C0000}"/>
    <cellStyle name="SAPBEXheaderText 4 2 2 2 2 2 5" xfId="24807" xr:uid="{00000000-0005-0000-0000-0000EE3C0000}"/>
    <cellStyle name="SAPBEXheaderText 4 2 2 2 2 2 6" xfId="30006" xr:uid="{00000000-0005-0000-0000-0000EF3C0000}"/>
    <cellStyle name="SAPBEXheaderText 4 2 2 2 2 3" xfId="9001" xr:uid="{00000000-0005-0000-0000-0000F03C0000}"/>
    <cellStyle name="SAPBEXheaderText 4 2 2 2 2 4" xfId="14211" xr:uid="{00000000-0005-0000-0000-0000F13C0000}"/>
    <cellStyle name="SAPBEXheaderText 4 2 2 2 2 5" xfId="19495" xr:uid="{00000000-0005-0000-0000-0000F23C0000}"/>
    <cellStyle name="SAPBEXheaderText 4 2 2 2 2 6" xfId="24806" xr:uid="{00000000-0005-0000-0000-0000F33C0000}"/>
    <cellStyle name="SAPBEXheaderText 4 2 2 2 2 7" xfId="30005" xr:uid="{00000000-0005-0000-0000-0000F43C0000}"/>
    <cellStyle name="SAPBEXheaderText 4 2 2 2 3" xfId="2982" xr:uid="{00000000-0005-0000-0000-0000F53C0000}"/>
    <cellStyle name="SAPBEXheaderText 4 2 2 2 3 2" xfId="8999" xr:uid="{00000000-0005-0000-0000-0000F63C0000}"/>
    <cellStyle name="SAPBEXheaderText 4 2 2 2 3 3" xfId="14213" xr:uid="{00000000-0005-0000-0000-0000F73C0000}"/>
    <cellStyle name="SAPBEXheaderText 4 2 2 2 3 4" xfId="19497" xr:uid="{00000000-0005-0000-0000-0000F83C0000}"/>
    <cellStyle name="SAPBEXheaderText 4 2 2 2 3 5" xfId="24808" xr:uid="{00000000-0005-0000-0000-0000F93C0000}"/>
    <cellStyle name="SAPBEXheaderText 4 2 2 2 3 6" xfId="30007" xr:uid="{00000000-0005-0000-0000-0000FA3C0000}"/>
    <cellStyle name="SAPBEXheaderText 4 2 2 2 4" xfId="9002" xr:uid="{00000000-0005-0000-0000-0000FB3C0000}"/>
    <cellStyle name="SAPBEXheaderText 4 2 2 2 5" xfId="14210" xr:uid="{00000000-0005-0000-0000-0000FC3C0000}"/>
    <cellStyle name="SAPBEXheaderText 4 2 2 2 6" xfId="19494" xr:uid="{00000000-0005-0000-0000-0000FD3C0000}"/>
    <cellStyle name="SAPBEXheaderText 4 2 2 2 7" xfId="24805" xr:uid="{00000000-0005-0000-0000-0000FE3C0000}"/>
    <cellStyle name="SAPBEXheaderText 4 2 2 2 8" xfId="30004" xr:uid="{00000000-0005-0000-0000-0000FF3C0000}"/>
    <cellStyle name="SAPBEXheaderText 4 2 2 3" xfId="2983" xr:uid="{00000000-0005-0000-0000-0000003D0000}"/>
    <cellStyle name="SAPBEXheaderText 4 2 2 3 2" xfId="2984" xr:uid="{00000000-0005-0000-0000-0000013D0000}"/>
    <cellStyle name="SAPBEXheaderText 4 2 2 3 2 2" xfId="2985" xr:uid="{00000000-0005-0000-0000-0000023D0000}"/>
    <cellStyle name="SAPBEXheaderText 4 2 2 3 2 2 2" xfId="8996" xr:uid="{00000000-0005-0000-0000-0000033D0000}"/>
    <cellStyle name="SAPBEXheaderText 4 2 2 3 2 2 3" xfId="14216" xr:uid="{00000000-0005-0000-0000-0000043D0000}"/>
    <cellStyle name="SAPBEXheaderText 4 2 2 3 2 2 4" xfId="19500" xr:uid="{00000000-0005-0000-0000-0000053D0000}"/>
    <cellStyle name="SAPBEXheaderText 4 2 2 3 2 2 5" xfId="24811" xr:uid="{00000000-0005-0000-0000-0000063D0000}"/>
    <cellStyle name="SAPBEXheaderText 4 2 2 3 2 2 6" xfId="30010" xr:uid="{00000000-0005-0000-0000-0000073D0000}"/>
    <cellStyle name="SAPBEXheaderText 4 2 2 3 2 3" xfId="8997" xr:uid="{00000000-0005-0000-0000-0000083D0000}"/>
    <cellStyle name="SAPBEXheaderText 4 2 2 3 2 4" xfId="14215" xr:uid="{00000000-0005-0000-0000-0000093D0000}"/>
    <cellStyle name="SAPBEXheaderText 4 2 2 3 2 5" xfId="19499" xr:uid="{00000000-0005-0000-0000-00000A3D0000}"/>
    <cellStyle name="SAPBEXheaderText 4 2 2 3 2 6" xfId="24810" xr:uid="{00000000-0005-0000-0000-00000B3D0000}"/>
    <cellStyle name="SAPBEXheaderText 4 2 2 3 2 7" xfId="30009" xr:uid="{00000000-0005-0000-0000-00000C3D0000}"/>
    <cellStyle name="SAPBEXheaderText 4 2 2 3 3" xfId="2986" xr:uid="{00000000-0005-0000-0000-00000D3D0000}"/>
    <cellStyle name="SAPBEXheaderText 4 2 2 3 3 2" xfId="8995" xr:uid="{00000000-0005-0000-0000-00000E3D0000}"/>
    <cellStyle name="SAPBEXheaderText 4 2 2 3 3 3" xfId="14217" xr:uid="{00000000-0005-0000-0000-00000F3D0000}"/>
    <cellStyle name="SAPBEXheaderText 4 2 2 3 3 4" xfId="19501" xr:uid="{00000000-0005-0000-0000-0000103D0000}"/>
    <cellStyle name="SAPBEXheaderText 4 2 2 3 3 5" xfId="24812" xr:uid="{00000000-0005-0000-0000-0000113D0000}"/>
    <cellStyle name="SAPBEXheaderText 4 2 2 3 3 6" xfId="30011" xr:uid="{00000000-0005-0000-0000-0000123D0000}"/>
    <cellStyle name="SAPBEXheaderText 4 2 2 3 4" xfId="8998" xr:uid="{00000000-0005-0000-0000-0000133D0000}"/>
    <cellStyle name="SAPBEXheaderText 4 2 2 3 5" xfId="14214" xr:uid="{00000000-0005-0000-0000-0000143D0000}"/>
    <cellStyle name="SAPBEXheaderText 4 2 2 3 6" xfId="19498" xr:uid="{00000000-0005-0000-0000-0000153D0000}"/>
    <cellStyle name="SAPBEXheaderText 4 2 2 3 7" xfId="24809" xr:uid="{00000000-0005-0000-0000-0000163D0000}"/>
    <cellStyle name="SAPBEXheaderText 4 2 2 3 8" xfId="30008" xr:uid="{00000000-0005-0000-0000-0000173D0000}"/>
    <cellStyle name="SAPBEXheaderText 4 2 2 4" xfId="2987" xr:uid="{00000000-0005-0000-0000-0000183D0000}"/>
    <cellStyle name="SAPBEXheaderText 4 2 2 4 2" xfId="2988" xr:uid="{00000000-0005-0000-0000-0000193D0000}"/>
    <cellStyle name="SAPBEXheaderText 4 2 2 4 2 2" xfId="8993" xr:uid="{00000000-0005-0000-0000-00001A3D0000}"/>
    <cellStyle name="SAPBEXheaderText 4 2 2 4 2 3" xfId="14219" xr:uid="{00000000-0005-0000-0000-00001B3D0000}"/>
    <cellStyle name="SAPBEXheaderText 4 2 2 4 2 4" xfId="19503" xr:uid="{00000000-0005-0000-0000-00001C3D0000}"/>
    <cellStyle name="SAPBEXheaderText 4 2 2 4 2 5" xfId="24814" xr:uid="{00000000-0005-0000-0000-00001D3D0000}"/>
    <cellStyle name="SAPBEXheaderText 4 2 2 4 2 6" xfId="30013" xr:uid="{00000000-0005-0000-0000-00001E3D0000}"/>
    <cellStyle name="SAPBEXheaderText 4 2 2 4 3" xfId="8994" xr:uid="{00000000-0005-0000-0000-00001F3D0000}"/>
    <cellStyle name="SAPBEXheaderText 4 2 2 4 4" xfId="14218" xr:uid="{00000000-0005-0000-0000-0000203D0000}"/>
    <cellStyle name="SAPBEXheaderText 4 2 2 4 5" xfId="19502" xr:uid="{00000000-0005-0000-0000-0000213D0000}"/>
    <cellStyle name="SAPBEXheaderText 4 2 2 4 6" xfId="24813" xr:uid="{00000000-0005-0000-0000-0000223D0000}"/>
    <cellStyle name="SAPBEXheaderText 4 2 2 4 7" xfId="30012" xr:uid="{00000000-0005-0000-0000-0000233D0000}"/>
    <cellStyle name="SAPBEXheaderText 4 2 2 5" xfId="2989" xr:uid="{00000000-0005-0000-0000-0000243D0000}"/>
    <cellStyle name="SAPBEXheaderText 4 2 2 5 2" xfId="8992" xr:uid="{00000000-0005-0000-0000-0000253D0000}"/>
    <cellStyle name="SAPBEXheaderText 4 2 2 5 3" xfId="14220" xr:uid="{00000000-0005-0000-0000-0000263D0000}"/>
    <cellStyle name="SAPBEXheaderText 4 2 2 5 4" xfId="19504" xr:uid="{00000000-0005-0000-0000-0000273D0000}"/>
    <cellStyle name="SAPBEXheaderText 4 2 2 5 5" xfId="24815" xr:uid="{00000000-0005-0000-0000-0000283D0000}"/>
    <cellStyle name="SAPBEXheaderText 4 2 2 5 6" xfId="30014" xr:uid="{00000000-0005-0000-0000-0000293D0000}"/>
    <cellStyle name="SAPBEXheaderText 4 2 2 6" xfId="9003" xr:uid="{00000000-0005-0000-0000-00002A3D0000}"/>
    <cellStyle name="SAPBEXheaderText 4 2 2 7" xfId="14209" xr:uid="{00000000-0005-0000-0000-00002B3D0000}"/>
    <cellStyle name="SAPBEXheaderText 4 2 2 8" xfId="19493" xr:uid="{00000000-0005-0000-0000-00002C3D0000}"/>
    <cellStyle name="SAPBEXheaderText 4 2 2 9" xfId="24804" xr:uid="{00000000-0005-0000-0000-00002D3D0000}"/>
    <cellStyle name="SAPBEXheaderText 4 2 3" xfId="2990" xr:uid="{00000000-0005-0000-0000-00002E3D0000}"/>
    <cellStyle name="SAPBEXheaderText 4 2 3 2" xfId="2991" xr:uid="{00000000-0005-0000-0000-00002F3D0000}"/>
    <cellStyle name="SAPBEXheaderText 4 2 3 2 2" xfId="2992" xr:uid="{00000000-0005-0000-0000-0000303D0000}"/>
    <cellStyle name="SAPBEXheaderText 4 2 3 2 2 2" xfId="8989" xr:uid="{00000000-0005-0000-0000-0000313D0000}"/>
    <cellStyle name="SAPBEXheaderText 4 2 3 2 2 3" xfId="14223" xr:uid="{00000000-0005-0000-0000-0000323D0000}"/>
    <cellStyle name="SAPBEXheaderText 4 2 3 2 2 4" xfId="19507" xr:uid="{00000000-0005-0000-0000-0000333D0000}"/>
    <cellStyle name="SAPBEXheaderText 4 2 3 2 2 5" xfId="24818" xr:uid="{00000000-0005-0000-0000-0000343D0000}"/>
    <cellStyle name="SAPBEXheaderText 4 2 3 2 2 6" xfId="30017" xr:uid="{00000000-0005-0000-0000-0000353D0000}"/>
    <cellStyle name="SAPBEXheaderText 4 2 3 2 3" xfId="8990" xr:uid="{00000000-0005-0000-0000-0000363D0000}"/>
    <cellStyle name="SAPBEXheaderText 4 2 3 2 4" xfId="14222" xr:uid="{00000000-0005-0000-0000-0000373D0000}"/>
    <cellStyle name="SAPBEXheaderText 4 2 3 2 5" xfId="19506" xr:uid="{00000000-0005-0000-0000-0000383D0000}"/>
    <cellStyle name="SAPBEXheaderText 4 2 3 2 6" xfId="24817" xr:uid="{00000000-0005-0000-0000-0000393D0000}"/>
    <cellStyle name="SAPBEXheaderText 4 2 3 2 7" xfId="30016" xr:uid="{00000000-0005-0000-0000-00003A3D0000}"/>
    <cellStyle name="SAPBEXheaderText 4 2 3 3" xfId="2993" xr:uid="{00000000-0005-0000-0000-00003B3D0000}"/>
    <cellStyle name="SAPBEXheaderText 4 2 3 3 2" xfId="8988" xr:uid="{00000000-0005-0000-0000-00003C3D0000}"/>
    <cellStyle name="SAPBEXheaderText 4 2 3 3 3" xfId="14224" xr:uid="{00000000-0005-0000-0000-00003D3D0000}"/>
    <cellStyle name="SAPBEXheaderText 4 2 3 3 4" xfId="19508" xr:uid="{00000000-0005-0000-0000-00003E3D0000}"/>
    <cellStyle name="SAPBEXheaderText 4 2 3 3 5" xfId="24819" xr:uid="{00000000-0005-0000-0000-00003F3D0000}"/>
    <cellStyle name="SAPBEXheaderText 4 2 3 3 6" xfId="30018" xr:uid="{00000000-0005-0000-0000-0000403D0000}"/>
    <cellStyle name="SAPBEXheaderText 4 2 3 4" xfId="8991" xr:uid="{00000000-0005-0000-0000-0000413D0000}"/>
    <cellStyle name="SAPBEXheaderText 4 2 3 5" xfId="14221" xr:uid="{00000000-0005-0000-0000-0000423D0000}"/>
    <cellStyle name="SAPBEXheaderText 4 2 3 6" xfId="19505" xr:uid="{00000000-0005-0000-0000-0000433D0000}"/>
    <cellStyle name="SAPBEXheaderText 4 2 3 7" xfId="24816" xr:uid="{00000000-0005-0000-0000-0000443D0000}"/>
    <cellStyle name="SAPBEXheaderText 4 2 3 8" xfId="30015" xr:uid="{00000000-0005-0000-0000-0000453D0000}"/>
    <cellStyle name="SAPBEXheaderText 4 2 4" xfId="9004" xr:uid="{00000000-0005-0000-0000-0000463D0000}"/>
    <cellStyle name="SAPBEXheaderText 4 2 5" xfId="14208" xr:uid="{00000000-0005-0000-0000-0000473D0000}"/>
    <cellStyle name="SAPBEXheaderText 4 2 6" xfId="19492" xr:uid="{00000000-0005-0000-0000-0000483D0000}"/>
    <cellStyle name="SAPBEXheaderText 4 2 7" xfId="24803" xr:uid="{00000000-0005-0000-0000-0000493D0000}"/>
    <cellStyle name="SAPBEXheaderText 4 2 8" xfId="30002" xr:uid="{00000000-0005-0000-0000-00004A3D0000}"/>
    <cellStyle name="SAPBEXheaderText 4 3" xfId="2994" xr:uid="{00000000-0005-0000-0000-00004B3D0000}"/>
    <cellStyle name="SAPBEXheaderText 4 3 10" xfId="30019" xr:uid="{00000000-0005-0000-0000-00004C3D0000}"/>
    <cellStyle name="SAPBEXheaderText 4 3 2" xfId="2995" xr:uid="{00000000-0005-0000-0000-00004D3D0000}"/>
    <cellStyle name="SAPBEXheaderText 4 3 2 2" xfId="2996" xr:uid="{00000000-0005-0000-0000-00004E3D0000}"/>
    <cellStyle name="SAPBEXheaderText 4 3 2 2 2" xfId="2997" xr:uid="{00000000-0005-0000-0000-00004F3D0000}"/>
    <cellStyle name="SAPBEXheaderText 4 3 2 2 2 2" xfId="8984" xr:uid="{00000000-0005-0000-0000-0000503D0000}"/>
    <cellStyle name="SAPBEXheaderText 4 3 2 2 2 3" xfId="14228" xr:uid="{00000000-0005-0000-0000-0000513D0000}"/>
    <cellStyle name="SAPBEXheaderText 4 3 2 2 2 4" xfId="19512" xr:uid="{00000000-0005-0000-0000-0000523D0000}"/>
    <cellStyle name="SAPBEXheaderText 4 3 2 2 2 5" xfId="24823" xr:uid="{00000000-0005-0000-0000-0000533D0000}"/>
    <cellStyle name="SAPBEXheaderText 4 3 2 2 2 6" xfId="30022" xr:uid="{00000000-0005-0000-0000-0000543D0000}"/>
    <cellStyle name="SAPBEXheaderText 4 3 2 2 3" xfId="8985" xr:uid="{00000000-0005-0000-0000-0000553D0000}"/>
    <cellStyle name="SAPBEXheaderText 4 3 2 2 4" xfId="14227" xr:uid="{00000000-0005-0000-0000-0000563D0000}"/>
    <cellStyle name="SAPBEXheaderText 4 3 2 2 5" xfId="19511" xr:uid="{00000000-0005-0000-0000-0000573D0000}"/>
    <cellStyle name="SAPBEXheaderText 4 3 2 2 6" xfId="24822" xr:uid="{00000000-0005-0000-0000-0000583D0000}"/>
    <cellStyle name="SAPBEXheaderText 4 3 2 2 7" xfId="30021" xr:uid="{00000000-0005-0000-0000-0000593D0000}"/>
    <cellStyle name="SAPBEXheaderText 4 3 2 3" xfId="2998" xr:uid="{00000000-0005-0000-0000-00005A3D0000}"/>
    <cellStyle name="SAPBEXheaderText 4 3 2 3 2" xfId="8983" xr:uid="{00000000-0005-0000-0000-00005B3D0000}"/>
    <cellStyle name="SAPBEXheaderText 4 3 2 3 3" xfId="14229" xr:uid="{00000000-0005-0000-0000-00005C3D0000}"/>
    <cellStyle name="SAPBEXheaderText 4 3 2 3 4" xfId="19513" xr:uid="{00000000-0005-0000-0000-00005D3D0000}"/>
    <cellStyle name="SAPBEXheaderText 4 3 2 3 5" xfId="24824" xr:uid="{00000000-0005-0000-0000-00005E3D0000}"/>
    <cellStyle name="SAPBEXheaderText 4 3 2 3 6" xfId="30023" xr:uid="{00000000-0005-0000-0000-00005F3D0000}"/>
    <cellStyle name="SAPBEXheaderText 4 3 2 4" xfId="8986" xr:uid="{00000000-0005-0000-0000-0000603D0000}"/>
    <cellStyle name="SAPBEXheaderText 4 3 2 5" xfId="14226" xr:uid="{00000000-0005-0000-0000-0000613D0000}"/>
    <cellStyle name="SAPBEXheaderText 4 3 2 6" xfId="19510" xr:uid="{00000000-0005-0000-0000-0000623D0000}"/>
    <cellStyle name="SAPBEXheaderText 4 3 2 7" xfId="24821" xr:uid="{00000000-0005-0000-0000-0000633D0000}"/>
    <cellStyle name="SAPBEXheaderText 4 3 2 8" xfId="30020" xr:uid="{00000000-0005-0000-0000-0000643D0000}"/>
    <cellStyle name="SAPBEXheaderText 4 3 3" xfId="2999" xr:uid="{00000000-0005-0000-0000-0000653D0000}"/>
    <cellStyle name="SAPBEXheaderText 4 3 3 2" xfId="3000" xr:uid="{00000000-0005-0000-0000-0000663D0000}"/>
    <cellStyle name="SAPBEXheaderText 4 3 3 2 2" xfId="3001" xr:uid="{00000000-0005-0000-0000-0000673D0000}"/>
    <cellStyle name="SAPBEXheaderText 4 3 3 2 2 2" xfId="8980" xr:uid="{00000000-0005-0000-0000-0000683D0000}"/>
    <cellStyle name="SAPBEXheaderText 4 3 3 2 2 3" xfId="14232" xr:uid="{00000000-0005-0000-0000-0000693D0000}"/>
    <cellStyle name="SAPBEXheaderText 4 3 3 2 2 4" xfId="19516" xr:uid="{00000000-0005-0000-0000-00006A3D0000}"/>
    <cellStyle name="SAPBEXheaderText 4 3 3 2 2 5" xfId="24827" xr:uid="{00000000-0005-0000-0000-00006B3D0000}"/>
    <cellStyle name="SAPBEXheaderText 4 3 3 2 2 6" xfId="30026" xr:uid="{00000000-0005-0000-0000-00006C3D0000}"/>
    <cellStyle name="SAPBEXheaderText 4 3 3 2 3" xfId="8981" xr:uid="{00000000-0005-0000-0000-00006D3D0000}"/>
    <cellStyle name="SAPBEXheaderText 4 3 3 2 4" xfId="14231" xr:uid="{00000000-0005-0000-0000-00006E3D0000}"/>
    <cellStyle name="SAPBEXheaderText 4 3 3 2 5" xfId="19515" xr:uid="{00000000-0005-0000-0000-00006F3D0000}"/>
    <cellStyle name="SAPBEXheaderText 4 3 3 2 6" xfId="24826" xr:uid="{00000000-0005-0000-0000-0000703D0000}"/>
    <cellStyle name="SAPBEXheaderText 4 3 3 2 7" xfId="30025" xr:uid="{00000000-0005-0000-0000-0000713D0000}"/>
    <cellStyle name="SAPBEXheaderText 4 3 3 3" xfId="3002" xr:uid="{00000000-0005-0000-0000-0000723D0000}"/>
    <cellStyle name="SAPBEXheaderText 4 3 3 3 2" xfId="8979" xr:uid="{00000000-0005-0000-0000-0000733D0000}"/>
    <cellStyle name="SAPBEXheaderText 4 3 3 3 3" xfId="14233" xr:uid="{00000000-0005-0000-0000-0000743D0000}"/>
    <cellStyle name="SAPBEXheaderText 4 3 3 3 4" xfId="19517" xr:uid="{00000000-0005-0000-0000-0000753D0000}"/>
    <cellStyle name="SAPBEXheaderText 4 3 3 3 5" xfId="24828" xr:uid="{00000000-0005-0000-0000-0000763D0000}"/>
    <cellStyle name="SAPBEXheaderText 4 3 3 3 6" xfId="30027" xr:uid="{00000000-0005-0000-0000-0000773D0000}"/>
    <cellStyle name="SAPBEXheaderText 4 3 3 4" xfId="8982" xr:uid="{00000000-0005-0000-0000-0000783D0000}"/>
    <cellStyle name="SAPBEXheaderText 4 3 3 5" xfId="14230" xr:uid="{00000000-0005-0000-0000-0000793D0000}"/>
    <cellStyle name="SAPBEXheaderText 4 3 3 6" xfId="19514" xr:uid="{00000000-0005-0000-0000-00007A3D0000}"/>
    <cellStyle name="SAPBEXheaderText 4 3 3 7" xfId="24825" xr:uid="{00000000-0005-0000-0000-00007B3D0000}"/>
    <cellStyle name="SAPBEXheaderText 4 3 3 8" xfId="30024" xr:uid="{00000000-0005-0000-0000-00007C3D0000}"/>
    <cellStyle name="SAPBEXheaderText 4 3 4" xfId="3003" xr:uid="{00000000-0005-0000-0000-00007D3D0000}"/>
    <cellStyle name="SAPBEXheaderText 4 3 4 2" xfId="3004" xr:uid="{00000000-0005-0000-0000-00007E3D0000}"/>
    <cellStyle name="SAPBEXheaderText 4 3 4 2 2" xfId="8977" xr:uid="{00000000-0005-0000-0000-00007F3D0000}"/>
    <cellStyle name="SAPBEXheaderText 4 3 4 2 3" xfId="14235" xr:uid="{00000000-0005-0000-0000-0000803D0000}"/>
    <cellStyle name="SAPBEXheaderText 4 3 4 2 4" xfId="19519" xr:uid="{00000000-0005-0000-0000-0000813D0000}"/>
    <cellStyle name="SAPBEXheaderText 4 3 4 2 5" xfId="24830" xr:uid="{00000000-0005-0000-0000-0000823D0000}"/>
    <cellStyle name="SAPBEXheaderText 4 3 4 2 6" xfId="30029" xr:uid="{00000000-0005-0000-0000-0000833D0000}"/>
    <cellStyle name="SAPBEXheaderText 4 3 4 3" xfId="8978" xr:uid="{00000000-0005-0000-0000-0000843D0000}"/>
    <cellStyle name="SAPBEXheaderText 4 3 4 4" xfId="14234" xr:uid="{00000000-0005-0000-0000-0000853D0000}"/>
    <cellStyle name="SAPBEXheaderText 4 3 4 5" xfId="19518" xr:uid="{00000000-0005-0000-0000-0000863D0000}"/>
    <cellStyle name="SAPBEXheaderText 4 3 4 6" xfId="24829" xr:uid="{00000000-0005-0000-0000-0000873D0000}"/>
    <cellStyle name="SAPBEXheaderText 4 3 4 7" xfId="30028" xr:uid="{00000000-0005-0000-0000-0000883D0000}"/>
    <cellStyle name="SAPBEXheaderText 4 3 5" xfId="3005" xr:uid="{00000000-0005-0000-0000-0000893D0000}"/>
    <cellStyle name="SAPBEXheaderText 4 3 5 2" xfId="8976" xr:uid="{00000000-0005-0000-0000-00008A3D0000}"/>
    <cellStyle name="SAPBEXheaderText 4 3 5 3" xfId="14236" xr:uid="{00000000-0005-0000-0000-00008B3D0000}"/>
    <cellStyle name="SAPBEXheaderText 4 3 5 4" xfId="19520" xr:uid="{00000000-0005-0000-0000-00008C3D0000}"/>
    <cellStyle name="SAPBEXheaderText 4 3 5 5" xfId="24831" xr:uid="{00000000-0005-0000-0000-00008D3D0000}"/>
    <cellStyle name="SAPBEXheaderText 4 3 5 6" xfId="30030" xr:uid="{00000000-0005-0000-0000-00008E3D0000}"/>
    <cellStyle name="SAPBEXheaderText 4 3 6" xfId="8987" xr:uid="{00000000-0005-0000-0000-00008F3D0000}"/>
    <cellStyle name="SAPBEXheaderText 4 3 7" xfId="14225" xr:uid="{00000000-0005-0000-0000-0000903D0000}"/>
    <cellStyle name="SAPBEXheaderText 4 3 8" xfId="19509" xr:uid="{00000000-0005-0000-0000-0000913D0000}"/>
    <cellStyle name="SAPBEXheaderText 4 3 9" xfId="24820" xr:uid="{00000000-0005-0000-0000-0000923D0000}"/>
    <cellStyle name="SAPBEXheaderText 4 4" xfId="3006" xr:uid="{00000000-0005-0000-0000-0000933D0000}"/>
    <cellStyle name="SAPBEXheaderText 4 4 2" xfId="3007" xr:uid="{00000000-0005-0000-0000-0000943D0000}"/>
    <cellStyle name="SAPBEXheaderText 4 4 2 2" xfId="3008" xr:uid="{00000000-0005-0000-0000-0000953D0000}"/>
    <cellStyle name="SAPBEXheaderText 4 4 2 2 2" xfId="8973" xr:uid="{00000000-0005-0000-0000-0000963D0000}"/>
    <cellStyle name="SAPBEXheaderText 4 4 2 2 3" xfId="14239" xr:uid="{00000000-0005-0000-0000-0000973D0000}"/>
    <cellStyle name="SAPBEXheaderText 4 4 2 2 4" xfId="19523" xr:uid="{00000000-0005-0000-0000-0000983D0000}"/>
    <cellStyle name="SAPBEXheaderText 4 4 2 2 5" xfId="24834" xr:uid="{00000000-0005-0000-0000-0000993D0000}"/>
    <cellStyle name="SAPBEXheaderText 4 4 2 2 6" xfId="30033" xr:uid="{00000000-0005-0000-0000-00009A3D0000}"/>
    <cellStyle name="SAPBEXheaderText 4 4 2 3" xfId="8974" xr:uid="{00000000-0005-0000-0000-00009B3D0000}"/>
    <cellStyle name="SAPBEXheaderText 4 4 2 4" xfId="14238" xr:uid="{00000000-0005-0000-0000-00009C3D0000}"/>
    <cellStyle name="SAPBEXheaderText 4 4 2 5" xfId="19522" xr:uid="{00000000-0005-0000-0000-00009D3D0000}"/>
    <cellStyle name="SAPBEXheaderText 4 4 2 6" xfId="24833" xr:uid="{00000000-0005-0000-0000-00009E3D0000}"/>
    <cellStyle name="SAPBEXheaderText 4 4 2 7" xfId="30032" xr:uid="{00000000-0005-0000-0000-00009F3D0000}"/>
    <cellStyle name="SAPBEXheaderText 4 4 3" xfId="3009" xr:uid="{00000000-0005-0000-0000-0000A03D0000}"/>
    <cellStyle name="SAPBEXheaderText 4 4 3 2" xfId="8972" xr:uid="{00000000-0005-0000-0000-0000A13D0000}"/>
    <cellStyle name="SAPBEXheaderText 4 4 3 3" xfId="14240" xr:uid="{00000000-0005-0000-0000-0000A23D0000}"/>
    <cellStyle name="SAPBEXheaderText 4 4 3 4" xfId="19524" xr:uid="{00000000-0005-0000-0000-0000A33D0000}"/>
    <cellStyle name="SAPBEXheaderText 4 4 3 5" xfId="24835" xr:uid="{00000000-0005-0000-0000-0000A43D0000}"/>
    <cellStyle name="SAPBEXheaderText 4 4 3 6" xfId="30034" xr:uid="{00000000-0005-0000-0000-0000A53D0000}"/>
    <cellStyle name="SAPBEXheaderText 4 4 4" xfId="8975" xr:uid="{00000000-0005-0000-0000-0000A63D0000}"/>
    <cellStyle name="SAPBEXheaderText 4 4 5" xfId="14237" xr:uid="{00000000-0005-0000-0000-0000A73D0000}"/>
    <cellStyle name="SAPBEXheaderText 4 4 6" xfId="19521" xr:uid="{00000000-0005-0000-0000-0000A83D0000}"/>
    <cellStyle name="SAPBEXheaderText 4 4 7" xfId="24832" xr:uid="{00000000-0005-0000-0000-0000A93D0000}"/>
    <cellStyle name="SAPBEXheaderText 4 4 8" xfId="30031" xr:uid="{00000000-0005-0000-0000-0000AA3D0000}"/>
    <cellStyle name="SAPBEXheaderText 4 5" xfId="3010" xr:uid="{00000000-0005-0000-0000-0000AB3D0000}"/>
    <cellStyle name="SAPBEXheaderText 4 5 2" xfId="3011" xr:uid="{00000000-0005-0000-0000-0000AC3D0000}"/>
    <cellStyle name="SAPBEXheaderText 4 5 2 2" xfId="8970" xr:uid="{00000000-0005-0000-0000-0000AD3D0000}"/>
    <cellStyle name="SAPBEXheaderText 4 5 2 3" xfId="14242" xr:uid="{00000000-0005-0000-0000-0000AE3D0000}"/>
    <cellStyle name="SAPBEXheaderText 4 5 2 4" xfId="19526" xr:uid="{00000000-0005-0000-0000-0000AF3D0000}"/>
    <cellStyle name="SAPBEXheaderText 4 5 2 5" xfId="24837" xr:uid="{00000000-0005-0000-0000-0000B03D0000}"/>
    <cellStyle name="SAPBEXheaderText 4 5 2 6" xfId="30036" xr:uid="{00000000-0005-0000-0000-0000B13D0000}"/>
    <cellStyle name="SAPBEXheaderText 4 5 3" xfId="8971" xr:uid="{00000000-0005-0000-0000-0000B23D0000}"/>
    <cellStyle name="SAPBEXheaderText 4 5 4" xfId="14241" xr:uid="{00000000-0005-0000-0000-0000B33D0000}"/>
    <cellStyle name="SAPBEXheaderText 4 5 5" xfId="19525" xr:uid="{00000000-0005-0000-0000-0000B43D0000}"/>
    <cellStyle name="SAPBEXheaderText 4 5 6" xfId="24836" xr:uid="{00000000-0005-0000-0000-0000B53D0000}"/>
    <cellStyle name="SAPBEXheaderText 4 5 7" xfId="30035" xr:uid="{00000000-0005-0000-0000-0000B63D0000}"/>
    <cellStyle name="SAPBEXheaderText 4 6" xfId="9005" xr:uid="{00000000-0005-0000-0000-0000B73D0000}"/>
    <cellStyle name="SAPBEXheaderText 4 7" xfId="14207" xr:uid="{00000000-0005-0000-0000-0000B83D0000}"/>
    <cellStyle name="SAPBEXheaderText 4 8" xfId="19491" xr:uid="{00000000-0005-0000-0000-0000B93D0000}"/>
    <cellStyle name="SAPBEXheaderText 4 9" xfId="24802" xr:uid="{00000000-0005-0000-0000-0000BA3D0000}"/>
    <cellStyle name="SAPBEXheaderText 5" xfId="3012" xr:uid="{00000000-0005-0000-0000-0000BB3D0000}"/>
    <cellStyle name="SAPBEXheaderText 5 10" xfId="30037" xr:uid="{00000000-0005-0000-0000-0000BC3D0000}"/>
    <cellStyle name="SAPBEXheaderText 5 2" xfId="3013" xr:uid="{00000000-0005-0000-0000-0000BD3D0000}"/>
    <cellStyle name="SAPBEXheaderText 5 2 10" xfId="30038" xr:uid="{00000000-0005-0000-0000-0000BE3D0000}"/>
    <cellStyle name="SAPBEXheaderText 5 2 2" xfId="3014" xr:uid="{00000000-0005-0000-0000-0000BF3D0000}"/>
    <cellStyle name="SAPBEXheaderText 5 2 2 2" xfId="3015" xr:uid="{00000000-0005-0000-0000-0000C03D0000}"/>
    <cellStyle name="SAPBEXheaderText 5 2 2 2 2" xfId="3016" xr:uid="{00000000-0005-0000-0000-0000C13D0000}"/>
    <cellStyle name="SAPBEXheaderText 5 2 2 2 2 2" xfId="8965" xr:uid="{00000000-0005-0000-0000-0000C23D0000}"/>
    <cellStyle name="SAPBEXheaderText 5 2 2 2 2 3" xfId="14247" xr:uid="{00000000-0005-0000-0000-0000C33D0000}"/>
    <cellStyle name="SAPBEXheaderText 5 2 2 2 2 4" xfId="19531" xr:uid="{00000000-0005-0000-0000-0000C43D0000}"/>
    <cellStyle name="SAPBEXheaderText 5 2 2 2 2 5" xfId="24842" xr:uid="{00000000-0005-0000-0000-0000C53D0000}"/>
    <cellStyle name="SAPBEXheaderText 5 2 2 2 2 6" xfId="30041" xr:uid="{00000000-0005-0000-0000-0000C63D0000}"/>
    <cellStyle name="SAPBEXheaderText 5 2 2 2 3" xfId="8966" xr:uid="{00000000-0005-0000-0000-0000C73D0000}"/>
    <cellStyle name="SAPBEXheaderText 5 2 2 2 4" xfId="14246" xr:uid="{00000000-0005-0000-0000-0000C83D0000}"/>
    <cellStyle name="SAPBEXheaderText 5 2 2 2 5" xfId="19530" xr:uid="{00000000-0005-0000-0000-0000C93D0000}"/>
    <cellStyle name="SAPBEXheaderText 5 2 2 2 6" xfId="24841" xr:uid="{00000000-0005-0000-0000-0000CA3D0000}"/>
    <cellStyle name="SAPBEXheaderText 5 2 2 2 7" xfId="30040" xr:uid="{00000000-0005-0000-0000-0000CB3D0000}"/>
    <cellStyle name="SAPBEXheaderText 5 2 2 3" xfId="3017" xr:uid="{00000000-0005-0000-0000-0000CC3D0000}"/>
    <cellStyle name="SAPBEXheaderText 5 2 2 3 2" xfId="8964" xr:uid="{00000000-0005-0000-0000-0000CD3D0000}"/>
    <cellStyle name="SAPBEXheaderText 5 2 2 3 3" xfId="14248" xr:uid="{00000000-0005-0000-0000-0000CE3D0000}"/>
    <cellStyle name="SAPBEXheaderText 5 2 2 3 4" xfId="19532" xr:uid="{00000000-0005-0000-0000-0000CF3D0000}"/>
    <cellStyle name="SAPBEXheaderText 5 2 2 3 5" xfId="24843" xr:uid="{00000000-0005-0000-0000-0000D03D0000}"/>
    <cellStyle name="SAPBEXheaderText 5 2 2 3 6" xfId="30042" xr:uid="{00000000-0005-0000-0000-0000D13D0000}"/>
    <cellStyle name="SAPBEXheaderText 5 2 2 4" xfId="8967" xr:uid="{00000000-0005-0000-0000-0000D23D0000}"/>
    <cellStyle name="SAPBEXheaderText 5 2 2 5" xfId="14245" xr:uid="{00000000-0005-0000-0000-0000D33D0000}"/>
    <cellStyle name="SAPBEXheaderText 5 2 2 6" xfId="19529" xr:uid="{00000000-0005-0000-0000-0000D43D0000}"/>
    <cellStyle name="SAPBEXheaderText 5 2 2 7" xfId="24840" xr:uid="{00000000-0005-0000-0000-0000D53D0000}"/>
    <cellStyle name="SAPBEXheaderText 5 2 2 8" xfId="30039" xr:uid="{00000000-0005-0000-0000-0000D63D0000}"/>
    <cellStyle name="SAPBEXheaderText 5 2 3" xfId="3018" xr:uid="{00000000-0005-0000-0000-0000D73D0000}"/>
    <cellStyle name="SAPBEXheaderText 5 2 3 2" xfId="3019" xr:uid="{00000000-0005-0000-0000-0000D83D0000}"/>
    <cellStyle name="SAPBEXheaderText 5 2 3 2 2" xfId="3020" xr:uid="{00000000-0005-0000-0000-0000D93D0000}"/>
    <cellStyle name="SAPBEXheaderText 5 2 3 2 2 2" xfId="8961" xr:uid="{00000000-0005-0000-0000-0000DA3D0000}"/>
    <cellStyle name="SAPBEXheaderText 5 2 3 2 2 3" xfId="14251" xr:uid="{00000000-0005-0000-0000-0000DB3D0000}"/>
    <cellStyle name="SAPBEXheaderText 5 2 3 2 2 4" xfId="19535" xr:uid="{00000000-0005-0000-0000-0000DC3D0000}"/>
    <cellStyle name="SAPBEXheaderText 5 2 3 2 2 5" xfId="24846" xr:uid="{00000000-0005-0000-0000-0000DD3D0000}"/>
    <cellStyle name="SAPBEXheaderText 5 2 3 2 2 6" xfId="30045" xr:uid="{00000000-0005-0000-0000-0000DE3D0000}"/>
    <cellStyle name="SAPBEXheaderText 5 2 3 2 3" xfId="8962" xr:uid="{00000000-0005-0000-0000-0000DF3D0000}"/>
    <cellStyle name="SAPBEXheaderText 5 2 3 2 4" xfId="14250" xr:uid="{00000000-0005-0000-0000-0000E03D0000}"/>
    <cellStyle name="SAPBEXheaderText 5 2 3 2 5" xfId="19534" xr:uid="{00000000-0005-0000-0000-0000E13D0000}"/>
    <cellStyle name="SAPBEXheaderText 5 2 3 2 6" xfId="24845" xr:uid="{00000000-0005-0000-0000-0000E23D0000}"/>
    <cellStyle name="SAPBEXheaderText 5 2 3 2 7" xfId="30044" xr:uid="{00000000-0005-0000-0000-0000E33D0000}"/>
    <cellStyle name="SAPBEXheaderText 5 2 3 3" xfId="3021" xr:uid="{00000000-0005-0000-0000-0000E43D0000}"/>
    <cellStyle name="SAPBEXheaderText 5 2 3 3 2" xfId="8960" xr:uid="{00000000-0005-0000-0000-0000E53D0000}"/>
    <cellStyle name="SAPBEXheaderText 5 2 3 3 3" xfId="14252" xr:uid="{00000000-0005-0000-0000-0000E63D0000}"/>
    <cellStyle name="SAPBEXheaderText 5 2 3 3 4" xfId="19536" xr:uid="{00000000-0005-0000-0000-0000E73D0000}"/>
    <cellStyle name="SAPBEXheaderText 5 2 3 3 5" xfId="24847" xr:uid="{00000000-0005-0000-0000-0000E83D0000}"/>
    <cellStyle name="SAPBEXheaderText 5 2 3 3 6" xfId="30046" xr:uid="{00000000-0005-0000-0000-0000E93D0000}"/>
    <cellStyle name="SAPBEXheaderText 5 2 3 4" xfId="8963" xr:uid="{00000000-0005-0000-0000-0000EA3D0000}"/>
    <cellStyle name="SAPBEXheaderText 5 2 3 5" xfId="14249" xr:uid="{00000000-0005-0000-0000-0000EB3D0000}"/>
    <cellStyle name="SAPBEXheaderText 5 2 3 6" xfId="19533" xr:uid="{00000000-0005-0000-0000-0000EC3D0000}"/>
    <cellStyle name="SAPBEXheaderText 5 2 3 7" xfId="24844" xr:uid="{00000000-0005-0000-0000-0000ED3D0000}"/>
    <cellStyle name="SAPBEXheaderText 5 2 3 8" xfId="30043" xr:uid="{00000000-0005-0000-0000-0000EE3D0000}"/>
    <cellStyle name="SAPBEXheaderText 5 2 4" xfId="3022" xr:uid="{00000000-0005-0000-0000-0000EF3D0000}"/>
    <cellStyle name="SAPBEXheaderText 5 2 4 2" xfId="3023" xr:uid="{00000000-0005-0000-0000-0000F03D0000}"/>
    <cellStyle name="SAPBEXheaderText 5 2 4 2 2" xfId="8958" xr:uid="{00000000-0005-0000-0000-0000F13D0000}"/>
    <cellStyle name="SAPBEXheaderText 5 2 4 2 3" xfId="14254" xr:uid="{00000000-0005-0000-0000-0000F23D0000}"/>
    <cellStyle name="SAPBEXheaderText 5 2 4 2 4" xfId="19538" xr:uid="{00000000-0005-0000-0000-0000F33D0000}"/>
    <cellStyle name="SAPBEXheaderText 5 2 4 2 5" xfId="24849" xr:uid="{00000000-0005-0000-0000-0000F43D0000}"/>
    <cellStyle name="SAPBEXheaderText 5 2 4 2 6" xfId="30048" xr:uid="{00000000-0005-0000-0000-0000F53D0000}"/>
    <cellStyle name="SAPBEXheaderText 5 2 4 3" xfId="8959" xr:uid="{00000000-0005-0000-0000-0000F63D0000}"/>
    <cellStyle name="SAPBEXheaderText 5 2 4 4" xfId="14253" xr:uid="{00000000-0005-0000-0000-0000F73D0000}"/>
    <cellStyle name="SAPBEXheaderText 5 2 4 5" xfId="19537" xr:uid="{00000000-0005-0000-0000-0000F83D0000}"/>
    <cellStyle name="SAPBEXheaderText 5 2 4 6" xfId="24848" xr:uid="{00000000-0005-0000-0000-0000F93D0000}"/>
    <cellStyle name="SAPBEXheaderText 5 2 4 7" xfId="30047" xr:uid="{00000000-0005-0000-0000-0000FA3D0000}"/>
    <cellStyle name="SAPBEXheaderText 5 2 5" xfId="3024" xr:uid="{00000000-0005-0000-0000-0000FB3D0000}"/>
    <cellStyle name="SAPBEXheaderText 5 2 5 2" xfId="8957" xr:uid="{00000000-0005-0000-0000-0000FC3D0000}"/>
    <cellStyle name="SAPBEXheaderText 5 2 5 3" xfId="14255" xr:uid="{00000000-0005-0000-0000-0000FD3D0000}"/>
    <cellStyle name="SAPBEXheaderText 5 2 5 4" xfId="19539" xr:uid="{00000000-0005-0000-0000-0000FE3D0000}"/>
    <cellStyle name="SAPBEXheaderText 5 2 5 5" xfId="24850" xr:uid="{00000000-0005-0000-0000-0000FF3D0000}"/>
    <cellStyle name="SAPBEXheaderText 5 2 5 6" xfId="30049" xr:uid="{00000000-0005-0000-0000-0000003E0000}"/>
    <cellStyle name="SAPBEXheaderText 5 2 6" xfId="8968" xr:uid="{00000000-0005-0000-0000-0000013E0000}"/>
    <cellStyle name="SAPBEXheaderText 5 2 7" xfId="14244" xr:uid="{00000000-0005-0000-0000-0000023E0000}"/>
    <cellStyle name="SAPBEXheaderText 5 2 8" xfId="19528" xr:uid="{00000000-0005-0000-0000-0000033E0000}"/>
    <cellStyle name="SAPBEXheaderText 5 2 9" xfId="24839" xr:uid="{00000000-0005-0000-0000-0000043E0000}"/>
    <cellStyle name="SAPBEXheaderText 5 3" xfId="3025" xr:uid="{00000000-0005-0000-0000-0000053E0000}"/>
    <cellStyle name="SAPBEXheaderText 5 3 2" xfId="3026" xr:uid="{00000000-0005-0000-0000-0000063E0000}"/>
    <cellStyle name="SAPBEXheaderText 5 3 2 2" xfId="3027" xr:uid="{00000000-0005-0000-0000-0000073E0000}"/>
    <cellStyle name="SAPBEXheaderText 5 3 2 2 2" xfId="8954" xr:uid="{00000000-0005-0000-0000-0000083E0000}"/>
    <cellStyle name="SAPBEXheaderText 5 3 2 2 3" xfId="14258" xr:uid="{00000000-0005-0000-0000-0000093E0000}"/>
    <cellStyle name="SAPBEXheaderText 5 3 2 2 4" xfId="19542" xr:uid="{00000000-0005-0000-0000-00000A3E0000}"/>
    <cellStyle name="SAPBEXheaderText 5 3 2 2 5" xfId="24853" xr:uid="{00000000-0005-0000-0000-00000B3E0000}"/>
    <cellStyle name="SAPBEXheaderText 5 3 2 2 6" xfId="30052" xr:uid="{00000000-0005-0000-0000-00000C3E0000}"/>
    <cellStyle name="SAPBEXheaderText 5 3 2 3" xfId="8955" xr:uid="{00000000-0005-0000-0000-00000D3E0000}"/>
    <cellStyle name="SAPBEXheaderText 5 3 2 4" xfId="14257" xr:uid="{00000000-0005-0000-0000-00000E3E0000}"/>
    <cellStyle name="SAPBEXheaderText 5 3 2 5" xfId="19541" xr:uid="{00000000-0005-0000-0000-00000F3E0000}"/>
    <cellStyle name="SAPBEXheaderText 5 3 2 6" xfId="24852" xr:uid="{00000000-0005-0000-0000-0000103E0000}"/>
    <cellStyle name="SAPBEXheaderText 5 3 2 7" xfId="30051" xr:uid="{00000000-0005-0000-0000-0000113E0000}"/>
    <cellStyle name="SAPBEXheaderText 5 3 3" xfId="3028" xr:uid="{00000000-0005-0000-0000-0000123E0000}"/>
    <cellStyle name="SAPBEXheaderText 5 3 3 2" xfId="8953" xr:uid="{00000000-0005-0000-0000-0000133E0000}"/>
    <cellStyle name="SAPBEXheaderText 5 3 3 3" xfId="14259" xr:uid="{00000000-0005-0000-0000-0000143E0000}"/>
    <cellStyle name="SAPBEXheaderText 5 3 3 4" xfId="19543" xr:uid="{00000000-0005-0000-0000-0000153E0000}"/>
    <cellStyle name="SAPBEXheaderText 5 3 3 5" xfId="24854" xr:uid="{00000000-0005-0000-0000-0000163E0000}"/>
    <cellStyle name="SAPBEXheaderText 5 3 3 6" xfId="30053" xr:uid="{00000000-0005-0000-0000-0000173E0000}"/>
    <cellStyle name="SAPBEXheaderText 5 3 4" xfId="8956" xr:uid="{00000000-0005-0000-0000-0000183E0000}"/>
    <cellStyle name="SAPBEXheaderText 5 3 5" xfId="14256" xr:uid="{00000000-0005-0000-0000-0000193E0000}"/>
    <cellStyle name="SAPBEXheaderText 5 3 6" xfId="19540" xr:uid="{00000000-0005-0000-0000-00001A3E0000}"/>
    <cellStyle name="SAPBEXheaderText 5 3 7" xfId="24851" xr:uid="{00000000-0005-0000-0000-00001B3E0000}"/>
    <cellStyle name="SAPBEXheaderText 5 3 8" xfId="30050" xr:uid="{00000000-0005-0000-0000-00001C3E0000}"/>
    <cellStyle name="SAPBEXheaderText 5 4" xfId="3029" xr:uid="{00000000-0005-0000-0000-00001D3E0000}"/>
    <cellStyle name="SAPBEXheaderText 5 4 2" xfId="3030" xr:uid="{00000000-0005-0000-0000-00001E3E0000}"/>
    <cellStyle name="SAPBEXheaderText 5 4 2 2" xfId="3031" xr:uid="{00000000-0005-0000-0000-00001F3E0000}"/>
    <cellStyle name="SAPBEXheaderText 5 4 2 2 2" xfId="8950" xr:uid="{00000000-0005-0000-0000-0000203E0000}"/>
    <cellStyle name="SAPBEXheaderText 5 4 2 2 3" xfId="14262" xr:uid="{00000000-0005-0000-0000-0000213E0000}"/>
    <cellStyle name="SAPBEXheaderText 5 4 2 2 4" xfId="19546" xr:uid="{00000000-0005-0000-0000-0000223E0000}"/>
    <cellStyle name="SAPBEXheaderText 5 4 2 2 5" xfId="24857" xr:uid="{00000000-0005-0000-0000-0000233E0000}"/>
    <cellStyle name="SAPBEXheaderText 5 4 2 2 6" xfId="30056" xr:uid="{00000000-0005-0000-0000-0000243E0000}"/>
    <cellStyle name="SAPBEXheaderText 5 4 2 3" xfId="8951" xr:uid="{00000000-0005-0000-0000-0000253E0000}"/>
    <cellStyle name="SAPBEXheaderText 5 4 2 4" xfId="14261" xr:uid="{00000000-0005-0000-0000-0000263E0000}"/>
    <cellStyle name="SAPBEXheaderText 5 4 2 5" xfId="19545" xr:uid="{00000000-0005-0000-0000-0000273E0000}"/>
    <cellStyle name="SAPBEXheaderText 5 4 2 6" xfId="24856" xr:uid="{00000000-0005-0000-0000-0000283E0000}"/>
    <cellStyle name="SAPBEXheaderText 5 4 2 7" xfId="30055" xr:uid="{00000000-0005-0000-0000-0000293E0000}"/>
    <cellStyle name="SAPBEXheaderText 5 4 3" xfId="3032" xr:uid="{00000000-0005-0000-0000-00002A3E0000}"/>
    <cellStyle name="SAPBEXheaderText 5 4 3 2" xfId="8949" xr:uid="{00000000-0005-0000-0000-00002B3E0000}"/>
    <cellStyle name="SAPBEXheaderText 5 4 3 3" xfId="14263" xr:uid="{00000000-0005-0000-0000-00002C3E0000}"/>
    <cellStyle name="SAPBEXheaderText 5 4 3 4" xfId="19547" xr:uid="{00000000-0005-0000-0000-00002D3E0000}"/>
    <cellStyle name="SAPBEXheaderText 5 4 3 5" xfId="24858" xr:uid="{00000000-0005-0000-0000-00002E3E0000}"/>
    <cellStyle name="SAPBEXheaderText 5 4 3 6" xfId="30057" xr:uid="{00000000-0005-0000-0000-00002F3E0000}"/>
    <cellStyle name="SAPBEXheaderText 5 4 4" xfId="8952" xr:uid="{00000000-0005-0000-0000-0000303E0000}"/>
    <cellStyle name="SAPBEXheaderText 5 4 5" xfId="14260" xr:uid="{00000000-0005-0000-0000-0000313E0000}"/>
    <cellStyle name="SAPBEXheaderText 5 4 6" xfId="19544" xr:uid="{00000000-0005-0000-0000-0000323E0000}"/>
    <cellStyle name="SAPBEXheaderText 5 4 7" xfId="24855" xr:uid="{00000000-0005-0000-0000-0000333E0000}"/>
    <cellStyle name="SAPBEXheaderText 5 4 8" xfId="30054" xr:uid="{00000000-0005-0000-0000-0000343E0000}"/>
    <cellStyle name="SAPBEXheaderText 5 5" xfId="3033" xr:uid="{00000000-0005-0000-0000-0000353E0000}"/>
    <cellStyle name="SAPBEXheaderText 5 5 2" xfId="8948" xr:uid="{00000000-0005-0000-0000-0000363E0000}"/>
    <cellStyle name="SAPBEXheaderText 5 5 3" xfId="14264" xr:uid="{00000000-0005-0000-0000-0000373E0000}"/>
    <cellStyle name="SAPBEXheaderText 5 5 4" xfId="19548" xr:uid="{00000000-0005-0000-0000-0000383E0000}"/>
    <cellStyle name="SAPBEXheaderText 5 5 5" xfId="24859" xr:uid="{00000000-0005-0000-0000-0000393E0000}"/>
    <cellStyle name="SAPBEXheaderText 5 5 6" xfId="30058" xr:uid="{00000000-0005-0000-0000-00003A3E0000}"/>
    <cellStyle name="SAPBEXheaderText 5 6" xfId="8969" xr:uid="{00000000-0005-0000-0000-00003B3E0000}"/>
    <cellStyle name="SAPBEXheaderText 5 7" xfId="14243" xr:uid="{00000000-0005-0000-0000-00003C3E0000}"/>
    <cellStyle name="SAPBEXheaderText 5 8" xfId="19527" xr:uid="{00000000-0005-0000-0000-00003D3E0000}"/>
    <cellStyle name="SAPBEXheaderText 5 9" xfId="24838" xr:uid="{00000000-0005-0000-0000-00003E3E0000}"/>
    <cellStyle name="SAPBEXHLevel0" xfId="100" xr:uid="{00000000-0005-0000-0000-00003F3E0000}"/>
    <cellStyle name="SAPBEXHLevel0 10" xfId="11829" xr:uid="{00000000-0005-0000-0000-0000403E0000}"/>
    <cellStyle name="SAPBEXHLevel0 11" xfId="17066" xr:uid="{00000000-0005-0000-0000-0000413E0000}"/>
    <cellStyle name="SAPBEXHLevel0 12" xfId="22350" xr:uid="{00000000-0005-0000-0000-0000423E0000}"/>
    <cellStyle name="SAPBEXHLevel0 13" xfId="27661" xr:uid="{00000000-0005-0000-0000-0000433E0000}"/>
    <cellStyle name="SAPBEXHLevel0 2" xfId="101" xr:uid="{00000000-0005-0000-0000-0000443E0000}"/>
    <cellStyle name="SAPBEXHLevel0 2 10" xfId="19549" xr:uid="{00000000-0005-0000-0000-0000453E0000}"/>
    <cellStyle name="SAPBEXHLevel0 2 11" xfId="24860" xr:uid="{00000000-0005-0000-0000-0000463E0000}"/>
    <cellStyle name="SAPBEXHLevel0 2 12" xfId="30059" xr:uid="{00000000-0005-0000-0000-0000473E0000}"/>
    <cellStyle name="SAPBEXHLevel0 2 2" xfId="188" xr:uid="{00000000-0005-0000-0000-0000483E0000}"/>
    <cellStyle name="SAPBEXHLevel0 2 2 10" xfId="30060" xr:uid="{00000000-0005-0000-0000-0000493E0000}"/>
    <cellStyle name="SAPBEXHLevel0 2 2 2" xfId="3036" xr:uid="{00000000-0005-0000-0000-00004A3E0000}"/>
    <cellStyle name="SAPBEXHLevel0 2 2 2 2" xfId="3037" xr:uid="{00000000-0005-0000-0000-00004B3E0000}"/>
    <cellStyle name="SAPBEXHLevel0 2 2 2 2 10" xfId="30062" xr:uid="{00000000-0005-0000-0000-00004C3E0000}"/>
    <cellStyle name="SAPBEXHLevel0 2 2 2 2 2" xfId="3038" xr:uid="{00000000-0005-0000-0000-00004D3E0000}"/>
    <cellStyle name="SAPBEXHLevel0 2 2 2 2 2 2" xfId="3039" xr:uid="{00000000-0005-0000-0000-00004E3E0000}"/>
    <cellStyle name="SAPBEXHLevel0 2 2 2 2 2 2 2" xfId="3040" xr:uid="{00000000-0005-0000-0000-00004F3E0000}"/>
    <cellStyle name="SAPBEXHLevel0 2 2 2 2 2 2 2 2" xfId="8941" xr:uid="{00000000-0005-0000-0000-0000503E0000}"/>
    <cellStyle name="SAPBEXHLevel0 2 2 2 2 2 2 2 3" xfId="14271" xr:uid="{00000000-0005-0000-0000-0000513E0000}"/>
    <cellStyle name="SAPBEXHLevel0 2 2 2 2 2 2 2 4" xfId="19555" xr:uid="{00000000-0005-0000-0000-0000523E0000}"/>
    <cellStyle name="SAPBEXHLevel0 2 2 2 2 2 2 2 5" xfId="24866" xr:uid="{00000000-0005-0000-0000-0000533E0000}"/>
    <cellStyle name="SAPBEXHLevel0 2 2 2 2 2 2 2 6" xfId="30065" xr:uid="{00000000-0005-0000-0000-0000543E0000}"/>
    <cellStyle name="SAPBEXHLevel0 2 2 2 2 2 2 3" xfId="8942" xr:uid="{00000000-0005-0000-0000-0000553E0000}"/>
    <cellStyle name="SAPBEXHLevel0 2 2 2 2 2 2 4" xfId="14270" xr:uid="{00000000-0005-0000-0000-0000563E0000}"/>
    <cellStyle name="SAPBEXHLevel0 2 2 2 2 2 2 5" xfId="19554" xr:uid="{00000000-0005-0000-0000-0000573E0000}"/>
    <cellStyle name="SAPBEXHLevel0 2 2 2 2 2 2 6" xfId="24865" xr:uid="{00000000-0005-0000-0000-0000583E0000}"/>
    <cellStyle name="SAPBEXHLevel0 2 2 2 2 2 2 7" xfId="30064" xr:uid="{00000000-0005-0000-0000-0000593E0000}"/>
    <cellStyle name="SAPBEXHLevel0 2 2 2 2 2 3" xfId="3041" xr:uid="{00000000-0005-0000-0000-00005A3E0000}"/>
    <cellStyle name="SAPBEXHLevel0 2 2 2 2 2 3 2" xfId="8940" xr:uid="{00000000-0005-0000-0000-00005B3E0000}"/>
    <cellStyle name="SAPBEXHLevel0 2 2 2 2 2 3 3" xfId="14272" xr:uid="{00000000-0005-0000-0000-00005C3E0000}"/>
    <cellStyle name="SAPBEXHLevel0 2 2 2 2 2 3 4" xfId="19556" xr:uid="{00000000-0005-0000-0000-00005D3E0000}"/>
    <cellStyle name="SAPBEXHLevel0 2 2 2 2 2 3 5" xfId="24867" xr:uid="{00000000-0005-0000-0000-00005E3E0000}"/>
    <cellStyle name="SAPBEXHLevel0 2 2 2 2 2 3 6" xfId="30066" xr:uid="{00000000-0005-0000-0000-00005F3E0000}"/>
    <cellStyle name="SAPBEXHLevel0 2 2 2 2 2 4" xfId="8943" xr:uid="{00000000-0005-0000-0000-0000603E0000}"/>
    <cellStyle name="SAPBEXHLevel0 2 2 2 2 2 5" xfId="14269" xr:uid="{00000000-0005-0000-0000-0000613E0000}"/>
    <cellStyle name="SAPBEXHLevel0 2 2 2 2 2 6" xfId="19553" xr:uid="{00000000-0005-0000-0000-0000623E0000}"/>
    <cellStyle name="SAPBEXHLevel0 2 2 2 2 2 7" xfId="24864" xr:uid="{00000000-0005-0000-0000-0000633E0000}"/>
    <cellStyle name="SAPBEXHLevel0 2 2 2 2 2 8" xfId="30063" xr:uid="{00000000-0005-0000-0000-0000643E0000}"/>
    <cellStyle name="SAPBEXHLevel0 2 2 2 2 3" xfId="3042" xr:uid="{00000000-0005-0000-0000-0000653E0000}"/>
    <cellStyle name="SAPBEXHLevel0 2 2 2 2 3 2" xfId="3043" xr:uid="{00000000-0005-0000-0000-0000663E0000}"/>
    <cellStyle name="SAPBEXHLevel0 2 2 2 2 3 2 2" xfId="3044" xr:uid="{00000000-0005-0000-0000-0000673E0000}"/>
    <cellStyle name="SAPBEXHLevel0 2 2 2 2 3 2 2 2" xfId="8937" xr:uid="{00000000-0005-0000-0000-0000683E0000}"/>
    <cellStyle name="SAPBEXHLevel0 2 2 2 2 3 2 2 3" xfId="14275" xr:uid="{00000000-0005-0000-0000-0000693E0000}"/>
    <cellStyle name="SAPBEXHLevel0 2 2 2 2 3 2 2 4" xfId="19559" xr:uid="{00000000-0005-0000-0000-00006A3E0000}"/>
    <cellStyle name="SAPBEXHLevel0 2 2 2 2 3 2 2 5" xfId="24870" xr:uid="{00000000-0005-0000-0000-00006B3E0000}"/>
    <cellStyle name="SAPBEXHLevel0 2 2 2 2 3 2 2 6" xfId="30069" xr:uid="{00000000-0005-0000-0000-00006C3E0000}"/>
    <cellStyle name="SAPBEXHLevel0 2 2 2 2 3 2 3" xfId="8938" xr:uid="{00000000-0005-0000-0000-00006D3E0000}"/>
    <cellStyle name="SAPBEXHLevel0 2 2 2 2 3 2 4" xfId="14274" xr:uid="{00000000-0005-0000-0000-00006E3E0000}"/>
    <cellStyle name="SAPBEXHLevel0 2 2 2 2 3 2 5" xfId="19558" xr:uid="{00000000-0005-0000-0000-00006F3E0000}"/>
    <cellStyle name="SAPBEXHLevel0 2 2 2 2 3 2 6" xfId="24869" xr:uid="{00000000-0005-0000-0000-0000703E0000}"/>
    <cellStyle name="SAPBEXHLevel0 2 2 2 2 3 2 7" xfId="30068" xr:uid="{00000000-0005-0000-0000-0000713E0000}"/>
    <cellStyle name="SAPBEXHLevel0 2 2 2 2 3 3" xfId="3045" xr:uid="{00000000-0005-0000-0000-0000723E0000}"/>
    <cellStyle name="SAPBEXHLevel0 2 2 2 2 3 3 2" xfId="8936" xr:uid="{00000000-0005-0000-0000-0000733E0000}"/>
    <cellStyle name="SAPBEXHLevel0 2 2 2 2 3 3 3" xfId="14276" xr:uid="{00000000-0005-0000-0000-0000743E0000}"/>
    <cellStyle name="SAPBEXHLevel0 2 2 2 2 3 3 4" xfId="19560" xr:uid="{00000000-0005-0000-0000-0000753E0000}"/>
    <cellStyle name="SAPBEXHLevel0 2 2 2 2 3 3 5" xfId="24871" xr:uid="{00000000-0005-0000-0000-0000763E0000}"/>
    <cellStyle name="SAPBEXHLevel0 2 2 2 2 3 3 6" xfId="30070" xr:uid="{00000000-0005-0000-0000-0000773E0000}"/>
    <cellStyle name="SAPBEXHLevel0 2 2 2 2 3 4" xfId="8939" xr:uid="{00000000-0005-0000-0000-0000783E0000}"/>
    <cellStyle name="SAPBEXHLevel0 2 2 2 2 3 5" xfId="14273" xr:uid="{00000000-0005-0000-0000-0000793E0000}"/>
    <cellStyle name="SAPBEXHLevel0 2 2 2 2 3 6" xfId="19557" xr:uid="{00000000-0005-0000-0000-00007A3E0000}"/>
    <cellStyle name="SAPBEXHLevel0 2 2 2 2 3 7" xfId="24868" xr:uid="{00000000-0005-0000-0000-00007B3E0000}"/>
    <cellStyle name="SAPBEXHLevel0 2 2 2 2 3 8" xfId="30067" xr:uid="{00000000-0005-0000-0000-00007C3E0000}"/>
    <cellStyle name="SAPBEXHLevel0 2 2 2 2 4" xfId="3046" xr:uid="{00000000-0005-0000-0000-00007D3E0000}"/>
    <cellStyle name="SAPBEXHLevel0 2 2 2 2 4 2" xfId="3047" xr:uid="{00000000-0005-0000-0000-00007E3E0000}"/>
    <cellStyle name="SAPBEXHLevel0 2 2 2 2 4 2 2" xfId="8934" xr:uid="{00000000-0005-0000-0000-00007F3E0000}"/>
    <cellStyle name="SAPBEXHLevel0 2 2 2 2 4 2 3" xfId="14278" xr:uid="{00000000-0005-0000-0000-0000803E0000}"/>
    <cellStyle name="SAPBEXHLevel0 2 2 2 2 4 2 4" xfId="19562" xr:uid="{00000000-0005-0000-0000-0000813E0000}"/>
    <cellStyle name="SAPBEXHLevel0 2 2 2 2 4 2 5" xfId="24873" xr:uid="{00000000-0005-0000-0000-0000823E0000}"/>
    <cellStyle name="SAPBEXHLevel0 2 2 2 2 4 2 6" xfId="30072" xr:uid="{00000000-0005-0000-0000-0000833E0000}"/>
    <cellStyle name="SAPBEXHLevel0 2 2 2 2 4 3" xfId="8935" xr:uid="{00000000-0005-0000-0000-0000843E0000}"/>
    <cellStyle name="SAPBEXHLevel0 2 2 2 2 4 4" xfId="14277" xr:uid="{00000000-0005-0000-0000-0000853E0000}"/>
    <cellStyle name="SAPBEXHLevel0 2 2 2 2 4 5" xfId="19561" xr:uid="{00000000-0005-0000-0000-0000863E0000}"/>
    <cellStyle name="SAPBEXHLevel0 2 2 2 2 4 6" xfId="24872" xr:uid="{00000000-0005-0000-0000-0000873E0000}"/>
    <cellStyle name="SAPBEXHLevel0 2 2 2 2 4 7" xfId="30071" xr:uid="{00000000-0005-0000-0000-0000883E0000}"/>
    <cellStyle name="SAPBEXHLevel0 2 2 2 2 5" xfId="3048" xr:uid="{00000000-0005-0000-0000-0000893E0000}"/>
    <cellStyle name="SAPBEXHLevel0 2 2 2 2 5 2" xfId="8933" xr:uid="{00000000-0005-0000-0000-00008A3E0000}"/>
    <cellStyle name="SAPBEXHLevel0 2 2 2 2 5 3" xfId="14279" xr:uid="{00000000-0005-0000-0000-00008B3E0000}"/>
    <cellStyle name="SAPBEXHLevel0 2 2 2 2 5 4" xfId="19563" xr:uid="{00000000-0005-0000-0000-00008C3E0000}"/>
    <cellStyle name="SAPBEXHLevel0 2 2 2 2 5 5" xfId="24874" xr:uid="{00000000-0005-0000-0000-00008D3E0000}"/>
    <cellStyle name="SAPBEXHLevel0 2 2 2 2 5 6" xfId="30073" xr:uid="{00000000-0005-0000-0000-00008E3E0000}"/>
    <cellStyle name="SAPBEXHLevel0 2 2 2 2 6" xfId="8944" xr:uid="{00000000-0005-0000-0000-00008F3E0000}"/>
    <cellStyle name="SAPBEXHLevel0 2 2 2 2 7" xfId="14268" xr:uid="{00000000-0005-0000-0000-0000903E0000}"/>
    <cellStyle name="SAPBEXHLevel0 2 2 2 2 8" xfId="19552" xr:uid="{00000000-0005-0000-0000-0000913E0000}"/>
    <cellStyle name="SAPBEXHLevel0 2 2 2 2 9" xfId="24863" xr:uid="{00000000-0005-0000-0000-0000923E0000}"/>
    <cellStyle name="SAPBEXHLevel0 2 2 2 3" xfId="3049" xr:uid="{00000000-0005-0000-0000-0000933E0000}"/>
    <cellStyle name="SAPBEXHLevel0 2 2 2 3 2" xfId="3050" xr:uid="{00000000-0005-0000-0000-0000943E0000}"/>
    <cellStyle name="SAPBEXHLevel0 2 2 2 3 2 2" xfId="3051" xr:uid="{00000000-0005-0000-0000-0000953E0000}"/>
    <cellStyle name="SAPBEXHLevel0 2 2 2 3 2 2 2" xfId="8930" xr:uid="{00000000-0005-0000-0000-0000963E0000}"/>
    <cellStyle name="SAPBEXHLevel0 2 2 2 3 2 2 3" xfId="14282" xr:uid="{00000000-0005-0000-0000-0000973E0000}"/>
    <cellStyle name="SAPBEXHLevel0 2 2 2 3 2 2 4" xfId="19566" xr:uid="{00000000-0005-0000-0000-0000983E0000}"/>
    <cellStyle name="SAPBEXHLevel0 2 2 2 3 2 2 5" xfId="24877" xr:uid="{00000000-0005-0000-0000-0000993E0000}"/>
    <cellStyle name="SAPBEXHLevel0 2 2 2 3 2 2 6" xfId="30076" xr:uid="{00000000-0005-0000-0000-00009A3E0000}"/>
    <cellStyle name="SAPBEXHLevel0 2 2 2 3 2 3" xfId="8931" xr:uid="{00000000-0005-0000-0000-00009B3E0000}"/>
    <cellStyle name="SAPBEXHLevel0 2 2 2 3 2 4" xfId="14281" xr:uid="{00000000-0005-0000-0000-00009C3E0000}"/>
    <cellStyle name="SAPBEXHLevel0 2 2 2 3 2 5" xfId="19565" xr:uid="{00000000-0005-0000-0000-00009D3E0000}"/>
    <cellStyle name="SAPBEXHLevel0 2 2 2 3 2 6" xfId="24876" xr:uid="{00000000-0005-0000-0000-00009E3E0000}"/>
    <cellStyle name="SAPBEXHLevel0 2 2 2 3 2 7" xfId="30075" xr:uid="{00000000-0005-0000-0000-00009F3E0000}"/>
    <cellStyle name="SAPBEXHLevel0 2 2 2 3 3" xfId="3052" xr:uid="{00000000-0005-0000-0000-0000A03E0000}"/>
    <cellStyle name="SAPBEXHLevel0 2 2 2 3 3 2" xfId="8929" xr:uid="{00000000-0005-0000-0000-0000A13E0000}"/>
    <cellStyle name="SAPBEXHLevel0 2 2 2 3 3 3" xfId="14283" xr:uid="{00000000-0005-0000-0000-0000A23E0000}"/>
    <cellStyle name="SAPBEXHLevel0 2 2 2 3 3 4" xfId="19567" xr:uid="{00000000-0005-0000-0000-0000A33E0000}"/>
    <cellStyle name="SAPBEXHLevel0 2 2 2 3 3 5" xfId="24878" xr:uid="{00000000-0005-0000-0000-0000A43E0000}"/>
    <cellStyle name="SAPBEXHLevel0 2 2 2 3 3 6" xfId="30077" xr:uid="{00000000-0005-0000-0000-0000A53E0000}"/>
    <cellStyle name="SAPBEXHLevel0 2 2 2 3 4" xfId="8932" xr:uid="{00000000-0005-0000-0000-0000A63E0000}"/>
    <cellStyle name="SAPBEXHLevel0 2 2 2 3 5" xfId="14280" xr:uid="{00000000-0005-0000-0000-0000A73E0000}"/>
    <cellStyle name="SAPBEXHLevel0 2 2 2 3 6" xfId="19564" xr:uid="{00000000-0005-0000-0000-0000A83E0000}"/>
    <cellStyle name="SAPBEXHLevel0 2 2 2 3 7" xfId="24875" xr:uid="{00000000-0005-0000-0000-0000A93E0000}"/>
    <cellStyle name="SAPBEXHLevel0 2 2 2 3 8" xfId="30074" xr:uid="{00000000-0005-0000-0000-0000AA3E0000}"/>
    <cellStyle name="SAPBEXHLevel0 2 2 2 4" xfId="8945" xr:uid="{00000000-0005-0000-0000-0000AB3E0000}"/>
    <cellStyle name="SAPBEXHLevel0 2 2 2 5" xfId="14267" xr:uid="{00000000-0005-0000-0000-0000AC3E0000}"/>
    <cellStyle name="SAPBEXHLevel0 2 2 2 6" xfId="19551" xr:uid="{00000000-0005-0000-0000-0000AD3E0000}"/>
    <cellStyle name="SAPBEXHLevel0 2 2 2 7" xfId="24862" xr:uid="{00000000-0005-0000-0000-0000AE3E0000}"/>
    <cellStyle name="SAPBEXHLevel0 2 2 2 8" xfId="30061" xr:uid="{00000000-0005-0000-0000-0000AF3E0000}"/>
    <cellStyle name="SAPBEXHLevel0 2 2 3" xfId="3053" xr:uid="{00000000-0005-0000-0000-0000B03E0000}"/>
    <cellStyle name="SAPBEXHLevel0 2 2 3 10" xfId="30078" xr:uid="{00000000-0005-0000-0000-0000B13E0000}"/>
    <cellStyle name="SAPBEXHLevel0 2 2 3 2" xfId="3054" xr:uid="{00000000-0005-0000-0000-0000B23E0000}"/>
    <cellStyle name="SAPBEXHLevel0 2 2 3 2 2" xfId="3055" xr:uid="{00000000-0005-0000-0000-0000B33E0000}"/>
    <cellStyle name="SAPBEXHLevel0 2 2 3 2 2 2" xfId="3056" xr:uid="{00000000-0005-0000-0000-0000B43E0000}"/>
    <cellStyle name="SAPBEXHLevel0 2 2 3 2 2 2 2" xfId="8925" xr:uid="{00000000-0005-0000-0000-0000B53E0000}"/>
    <cellStyle name="SAPBEXHLevel0 2 2 3 2 2 2 3" xfId="14287" xr:uid="{00000000-0005-0000-0000-0000B63E0000}"/>
    <cellStyle name="SAPBEXHLevel0 2 2 3 2 2 2 4" xfId="19571" xr:uid="{00000000-0005-0000-0000-0000B73E0000}"/>
    <cellStyle name="SAPBEXHLevel0 2 2 3 2 2 2 5" xfId="24882" xr:uid="{00000000-0005-0000-0000-0000B83E0000}"/>
    <cellStyle name="SAPBEXHLevel0 2 2 3 2 2 2 6" xfId="30081" xr:uid="{00000000-0005-0000-0000-0000B93E0000}"/>
    <cellStyle name="SAPBEXHLevel0 2 2 3 2 2 3" xfId="8926" xr:uid="{00000000-0005-0000-0000-0000BA3E0000}"/>
    <cellStyle name="SAPBEXHLevel0 2 2 3 2 2 4" xfId="14286" xr:uid="{00000000-0005-0000-0000-0000BB3E0000}"/>
    <cellStyle name="SAPBEXHLevel0 2 2 3 2 2 5" xfId="19570" xr:uid="{00000000-0005-0000-0000-0000BC3E0000}"/>
    <cellStyle name="SAPBEXHLevel0 2 2 3 2 2 6" xfId="24881" xr:uid="{00000000-0005-0000-0000-0000BD3E0000}"/>
    <cellStyle name="SAPBEXHLevel0 2 2 3 2 2 7" xfId="30080" xr:uid="{00000000-0005-0000-0000-0000BE3E0000}"/>
    <cellStyle name="SAPBEXHLevel0 2 2 3 2 3" xfId="3057" xr:uid="{00000000-0005-0000-0000-0000BF3E0000}"/>
    <cellStyle name="SAPBEXHLevel0 2 2 3 2 3 2" xfId="8924" xr:uid="{00000000-0005-0000-0000-0000C03E0000}"/>
    <cellStyle name="SAPBEXHLevel0 2 2 3 2 3 3" xfId="14288" xr:uid="{00000000-0005-0000-0000-0000C13E0000}"/>
    <cellStyle name="SAPBEXHLevel0 2 2 3 2 3 4" xfId="19572" xr:uid="{00000000-0005-0000-0000-0000C23E0000}"/>
    <cellStyle name="SAPBEXHLevel0 2 2 3 2 3 5" xfId="24883" xr:uid="{00000000-0005-0000-0000-0000C33E0000}"/>
    <cellStyle name="SAPBEXHLevel0 2 2 3 2 3 6" xfId="30082" xr:uid="{00000000-0005-0000-0000-0000C43E0000}"/>
    <cellStyle name="SAPBEXHLevel0 2 2 3 2 4" xfId="8927" xr:uid="{00000000-0005-0000-0000-0000C53E0000}"/>
    <cellStyle name="SAPBEXHLevel0 2 2 3 2 5" xfId="14285" xr:uid="{00000000-0005-0000-0000-0000C63E0000}"/>
    <cellStyle name="SAPBEXHLevel0 2 2 3 2 6" xfId="19569" xr:uid="{00000000-0005-0000-0000-0000C73E0000}"/>
    <cellStyle name="SAPBEXHLevel0 2 2 3 2 7" xfId="24880" xr:uid="{00000000-0005-0000-0000-0000C83E0000}"/>
    <cellStyle name="SAPBEXHLevel0 2 2 3 2 8" xfId="30079" xr:uid="{00000000-0005-0000-0000-0000C93E0000}"/>
    <cellStyle name="SAPBEXHLevel0 2 2 3 3" xfId="3058" xr:uid="{00000000-0005-0000-0000-0000CA3E0000}"/>
    <cellStyle name="SAPBEXHLevel0 2 2 3 3 2" xfId="3059" xr:uid="{00000000-0005-0000-0000-0000CB3E0000}"/>
    <cellStyle name="SAPBEXHLevel0 2 2 3 3 2 2" xfId="3060" xr:uid="{00000000-0005-0000-0000-0000CC3E0000}"/>
    <cellStyle name="SAPBEXHLevel0 2 2 3 3 2 2 2" xfId="8921" xr:uid="{00000000-0005-0000-0000-0000CD3E0000}"/>
    <cellStyle name="SAPBEXHLevel0 2 2 3 3 2 2 3" xfId="14291" xr:uid="{00000000-0005-0000-0000-0000CE3E0000}"/>
    <cellStyle name="SAPBEXHLevel0 2 2 3 3 2 2 4" xfId="19575" xr:uid="{00000000-0005-0000-0000-0000CF3E0000}"/>
    <cellStyle name="SAPBEXHLevel0 2 2 3 3 2 2 5" xfId="24886" xr:uid="{00000000-0005-0000-0000-0000D03E0000}"/>
    <cellStyle name="SAPBEXHLevel0 2 2 3 3 2 2 6" xfId="30085" xr:uid="{00000000-0005-0000-0000-0000D13E0000}"/>
    <cellStyle name="SAPBEXHLevel0 2 2 3 3 2 3" xfId="8922" xr:uid="{00000000-0005-0000-0000-0000D23E0000}"/>
    <cellStyle name="SAPBEXHLevel0 2 2 3 3 2 4" xfId="14290" xr:uid="{00000000-0005-0000-0000-0000D33E0000}"/>
    <cellStyle name="SAPBEXHLevel0 2 2 3 3 2 5" xfId="19574" xr:uid="{00000000-0005-0000-0000-0000D43E0000}"/>
    <cellStyle name="SAPBEXHLevel0 2 2 3 3 2 6" xfId="24885" xr:uid="{00000000-0005-0000-0000-0000D53E0000}"/>
    <cellStyle name="SAPBEXHLevel0 2 2 3 3 2 7" xfId="30084" xr:uid="{00000000-0005-0000-0000-0000D63E0000}"/>
    <cellStyle name="SAPBEXHLevel0 2 2 3 3 3" xfId="3061" xr:uid="{00000000-0005-0000-0000-0000D73E0000}"/>
    <cellStyle name="SAPBEXHLevel0 2 2 3 3 3 2" xfId="8920" xr:uid="{00000000-0005-0000-0000-0000D83E0000}"/>
    <cellStyle name="SAPBEXHLevel0 2 2 3 3 3 3" xfId="14292" xr:uid="{00000000-0005-0000-0000-0000D93E0000}"/>
    <cellStyle name="SAPBEXHLevel0 2 2 3 3 3 4" xfId="19576" xr:uid="{00000000-0005-0000-0000-0000DA3E0000}"/>
    <cellStyle name="SAPBEXHLevel0 2 2 3 3 3 5" xfId="24887" xr:uid="{00000000-0005-0000-0000-0000DB3E0000}"/>
    <cellStyle name="SAPBEXHLevel0 2 2 3 3 3 6" xfId="30086" xr:uid="{00000000-0005-0000-0000-0000DC3E0000}"/>
    <cellStyle name="SAPBEXHLevel0 2 2 3 3 4" xfId="8923" xr:uid="{00000000-0005-0000-0000-0000DD3E0000}"/>
    <cellStyle name="SAPBEXHLevel0 2 2 3 3 5" xfId="14289" xr:uid="{00000000-0005-0000-0000-0000DE3E0000}"/>
    <cellStyle name="SAPBEXHLevel0 2 2 3 3 6" xfId="19573" xr:uid="{00000000-0005-0000-0000-0000DF3E0000}"/>
    <cellStyle name="SAPBEXHLevel0 2 2 3 3 7" xfId="24884" xr:uid="{00000000-0005-0000-0000-0000E03E0000}"/>
    <cellStyle name="SAPBEXHLevel0 2 2 3 3 8" xfId="30083" xr:uid="{00000000-0005-0000-0000-0000E13E0000}"/>
    <cellStyle name="SAPBEXHLevel0 2 2 3 4" xfId="3062" xr:uid="{00000000-0005-0000-0000-0000E23E0000}"/>
    <cellStyle name="SAPBEXHLevel0 2 2 3 4 2" xfId="3063" xr:uid="{00000000-0005-0000-0000-0000E33E0000}"/>
    <cellStyle name="SAPBEXHLevel0 2 2 3 4 2 2" xfId="8918" xr:uid="{00000000-0005-0000-0000-0000E43E0000}"/>
    <cellStyle name="SAPBEXHLevel0 2 2 3 4 2 3" xfId="14294" xr:uid="{00000000-0005-0000-0000-0000E53E0000}"/>
    <cellStyle name="SAPBEXHLevel0 2 2 3 4 2 4" xfId="19578" xr:uid="{00000000-0005-0000-0000-0000E63E0000}"/>
    <cellStyle name="SAPBEXHLevel0 2 2 3 4 2 5" xfId="24889" xr:uid="{00000000-0005-0000-0000-0000E73E0000}"/>
    <cellStyle name="SAPBEXHLevel0 2 2 3 4 2 6" xfId="30088" xr:uid="{00000000-0005-0000-0000-0000E83E0000}"/>
    <cellStyle name="SAPBEXHLevel0 2 2 3 4 3" xfId="8919" xr:uid="{00000000-0005-0000-0000-0000E93E0000}"/>
    <cellStyle name="SAPBEXHLevel0 2 2 3 4 4" xfId="14293" xr:uid="{00000000-0005-0000-0000-0000EA3E0000}"/>
    <cellStyle name="SAPBEXHLevel0 2 2 3 4 5" xfId="19577" xr:uid="{00000000-0005-0000-0000-0000EB3E0000}"/>
    <cellStyle name="SAPBEXHLevel0 2 2 3 4 6" xfId="24888" xr:uid="{00000000-0005-0000-0000-0000EC3E0000}"/>
    <cellStyle name="SAPBEXHLevel0 2 2 3 4 7" xfId="30087" xr:uid="{00000000-0005-0000-0000-0000ED3E0000}"/>
    <cellStyle name="SAPBEXHLevel0 2 2 3 5" xfId="3064" xr:uid="{00000000-0005-0000-0000-0000EE3E0000}"/>
    <cellStyle name="SAPBEXHLevel0 2 2 3 5 2" xfId="8917" xr:uid="{00000000-0005-0000-0000-0000EF3E0000}"/>
    <cellStyle name="SAPBEXHLevel0 2 2 3 5 3" xfId="14295" xr:uid="{00000000-0005-0000-0000-0000F03E0000}"/>
    <cellStyle name="SAPBEXHLevel0 2 2 3 5 4" xfId="19579" xr:uid="{00000000-0005-0000-0000-0000F13E0000}"/>
    <cellStyle name="SAPBEXHLevel0 2 2 3 5 5" xfId="24890" xr:uid="{00000000-0005-0000-0000-0000F23E0000}"/>
    <cellStyle name="SAPBEXHLevel0 2 2 3 5 6" xfId="30089" xr:uid="{00000000-0005-0000-0000-0000F33E0000}"/>
    <cellStyle name="SAPBEXHLevel0 2 2 3 6" xfId="8928" xr:uid="{00000000-0005-0000-0000-0000F43E0000}"/>
    <cellStyle name="SAPBEXHLevel0 2 2 3 7" xfId="14284" xr:uid="{00000000-0005-0000-0000-0000F53E0000}"/>
    <cellStyle name="SAPBEXHLevel0 2 2 3 8" xfId="19568" xr:uid="{00000000-0005-0000-0000-0000F63E0000}"/>
    <cellStyle name="SAPBEXHLevel0 2 2 3 9" xfId="24879" xr:uid="{00000000-0005-0000-0000-0000F73E0000}"/>
    <cellStyle name="SAPBEXHLevel0 2 2 4" xfId="3065" xr:uid="{00000000-0005-0000-0000-0000F83E0000}"/>
    <cellStyle name="SAPBEXHLevel0 2 2 4 2" xfId="3066" xr:uid="{00000000-0005-0000-0000-0000F93E0000}"/>
    <cellStyle name="SAPBEXHLevel0 2 2 4 2 2" xfId="3067" xr:uid="{00000000-0005-0000-0000-0000FA3E0000}"/>
    <cellStyle name="SAPBEXHLevel0 2 2 4 2 2 2" xfId="8914" xr:uid="{00000000-0005-0000-0000-0000FB3E0000}"/>
    <cellStyle name="SAPBEXHLevel0 2 2 4 2 2 3" xfId="14298" xr:uid="{00000000-0005-0000-0000-0000FC3E0000}"/>
    <cellStyle name="SAPBEXHLevel0 2 2 4 2 2 4" xfId="19582" xr:uid="{00000000-0005-0000-0000-0000FD3E0000}"/>
    <cellStyle name="SAPBEXHLevel0 2 2 4 2 2 5" xfId="24893" xr:uid="{00000000-0005-0000-0000-0000FE3E0000}"/>
    <cellStyle name="SAPBEXHLevel0 2 2 4 2 2 6" xfId="30092" xr:uid="{00000000-0005-0000-0000-0000FF3E0000}"/>
    <cellStyle name="SAPBEXHLevel0 2 2 4 2 3" xfId="8915" xr:uid="{00000000-0005-0000-0000-0000003F0000}"/>
    <cellStyle name="SAPBEXHLevel0 2 2 4 2 4" xfId="14297" xr:uid="{00000000-0005-0000-0000-0000013F0000}"/>
    <cellStyle name="SAPBEXHLevel0 2 2 4 2 5" xfId="19581" xr:uid="{00000000-0005-0000-0000-0000023F0000}"/>
    <cellStyle name="SAPBEXHLevel0 2 2 4 2 6" xfId="24892" xr:uid="{00000000-0005-0000-0000-0000033F0000}"/>
    <cellStyle name="SAPBEXHLevel0 2 2 4 2 7" xfId="30091" xr:uid="{00000000-0005-0000-0000-0000043F0000}"/>
    <cellStyle name="SAPBEXHLevel0 2 2 4 3" xfId="3068" xr:uid="{00000000-0005-0000-0000-0000053F0000}"/>
    <cellStyle name="SAPBEXHLevel0 2 2 4 3 2" xfId="8913" xr:uid="{00000000-0005-0000-0000-0000063F0000}"/>
    <cellStyle name="SAPBEXHLevel0 2 2 4 3 3" xfId="14299" xr:uid="{00000000-0005-0000-0000-0000073F0000}"/>
    <cellStyle name="SAPBEXHLevel0 2 2 4 3 4" xfId="19583" xr:uid="{00000000-0005-0000-0000-0000083F0000}"/>
    <cellStyle name="SAPBEXHLevel0 2 2 4 3 5" xfId="24894" xr:uid="{00000000-0005-0000-0000-0000093F0000}"/>
    <cellStyle name="SAPBEXHLevel0 2 2 4 3 6" xfId="30093" xr:uid="{00000000-0005-0000-0000-00000A3F0000}"/>
    <cellStyle name="SAPBEXHLevel0 2 2 4 4" xfId="8916" xr:uid="{00000000-0005-0000-0000-00000B3F0000}"/>
    <cellStyle name="SAPBEXHLevel0 2 2 4 5" xfId="14296" xr:uid="{00000000-0005-0000-0000-00000C3F0000}"/>
    <cellStyle name="SAPBEXHLevel0 2 2 4 6" xfId="19580" xr:uid="{00000000-0005-0000-0000-00000D3F0000}"/>
    <cellStyle name="SAPBEXHLevel0 2 2 4 7" xfId="24891" xr:uid="{00000000-0005-0000-0000-00000E3F0000}"/>
    <cellStyle name="SAPBEXHLevel0 2 2 4 8" xfId="30090" xr:uid="{00000000-0005-0000-0000-00000F3F0000}"/>
    <cellStyle name="SAPBEXHLevel0 2 2 5" xfId="3069" xr:uid="{00000000-0005-0000-0000-0000103F0000}"/>
    <cellStyle name="SAPBEXHLevel0 2 2 5 2" xfId="3070" xr:uid="{00000000-0005-0000-0000-0000113F0000}"/>
    <cellStyle name="SAPBEXHLevel0 2 2 5 2 2" xfId="8911" xr:uid="{00000000-0005-0000-0000-0000123F0000}"/>
    <cellStyle name="SAPBEXHLevel0 2 2 5 2 3" xfId="14301" xr:uid="{00000000-0005-0000-0000-0000133F0000}"/>
    <cellStyle name="SAPBEXHLevel0 2 2 5 2 4" xfId="19585" xr:uid="{00000000-0005-0000-0000-0000143F0000}"/>
    <cellStyle name="SAPBEXHLevel0 2 2 5 2 5" xfId="24896" xr:uid="{00000000-0005-0000-0000-0000153F0000}"/>
    <cellStyle name="SAPBEXHLevel0 2 2 5 2 6" xfId="30095" xr:uid="{00000000-0005-0000-0000-0000163F0000}"/>
    <cellStyle name="SAPBEXHLevel0 2 2 5 3" xfId="8912" xr:uid="{00000000-0005-0000-0000-0000173F0000}"/>
    <cellStyle name="SAPBEXHLevel0 2 2 5 4" xfId="14300" xr:uid="{00000000-0005-0000-0000-0000183F0000}"/>
    <cellStyle name="SAPBEXHLevel0 2 2 5 5" xfId="19584" xr:uid="{00000000-0005-0000-0000-0000193F0000}"/>
    <cellStyle name="SAPBEXHLevel0 2 2 5 6" xfId="24895" xr:uid="{00000000-0005-0000-0000-00001A3F0000}"/>
    <cellStyle name="SAPBEXHLevel0 2 2 5 7" xfId="30094" xr:uid="{00000000-0005-0000-0000-00001B3F0000}"/>
    <cellStyle name="SAPBEXHLevel0 2 2 6" xfId="8946" xr:uid="{00000000-0005-0000-0000-00001C3F0000}"/>
    <cellStyle name="SAPBEXHLevel0 2 2 7" xfId="14266" xr:uid="{00000000-0005-0000-0000-00001D3F0000}"/>
    <cellStyle name="SAPBEXHLevel0 2 2 8" xfId="19550" xr:uid="{00000000-0005-0000-0000-00001E3F0000}"/>
    <cellStyle name="SAPBEXHLevel0 2 2 9" xfId="24861" xr:uid="{00000000-0005-0000-0000-00001F3F0000}"/>
    <cellStyle name="SAPBEXHLevel0 2 3" xfId="3071" xr:uid="{00000000-0005-0000-0000-0000203F0000}"/>
    <cellStyle name="SAPBEXHLevel0 2 3 2" xfId="3072" xr:uid="{00000000-0005-0000-0000-0000213F0000}"/>
    <cellStyle name="SAPBEXHLevel0 2 3 2 10" xfId="30097" xr:uid="{00000000-0005-0000-0000-0000223F0000}"/>
    <cellStyle name="SAPBEXHLevel0 2 3 2 2" xfId="3073" xr:uid="{00000000-0005-0000-0000-0000233F0000}"/>
    <cellStyle name="SAPBEXHLevel0 2 3 2 2 2" xfId="3074" xr:uid="{00000000-0005-0000-0000-0000243F0000}"/>
    <cellStyle name="SAPBEXHLevel0 2 3 2 2 2 2" xfId="3075" xr:uid="{00000000-0005-0000-0000-0000253F0000}"/>
    <cellStyle name="SAPBEXHLevel0 2 3 2 2 2 2 2" xfId="500" xr:uid="{00000000-0005-0000-0000-0000263F0000}"/>
    <cellStyle name="SAPBEXHLevel0 2 3 2 2 2 2 3" xfId="14306" xr:uid="{00000000-0005-0000-0000-0000273F0000}"/>
    <cellStyle name="SAPBEXHLevel0 2 3 2 2 2 2 4" xfId="19590" xr:uid="{00000000-0005-0000-0000-0000283F0000}"/>
    <cellStyle name="SAPBEXHLevel0 2 3 2 2 2 2 5" xfId="24901" xr:uid="{00000000-0005-0000-0000-0000293F0000}"/>
    <cellStyle name="SAPBEXHLevel0 2 3 2 2 2 2 6" xfId="30100" xr:uid="{00000000-0005-0000-0000-00002A3F0000}"/>
    <cellStyle name="SAPBEXHLevel0 2 3 2 2 2 3" xfId="8907" xr:uid="{00000000-0005-0000-0000-00002B3F0000}"/>
    <cellStyle name="SAPBEXHLevel0 2 3 2 2 2 4" xfId="14305" xr:uid="{00000000-0005-0000-0000-00002C3F0000}"/>
    <cellStyle name="SAPBEXHLevel0 2 3 2 2 2 5" xfId="19589" xr:uid="{00000000-0005-0000-0000-00002D3F0000}"/>
    <cellStyle name="SAPBEXHLevel0 2 3 2 2 2 6" xfId="24900" xr:uid="{00000000-0005-0000-0000-00002E3F0000}"/>
    <cellStyle name="SAPBEXHLevel0 2 3 2 2 2 7" xfId="30099" xr:uid="{00000000-0005-0000-0000-00002F3F0000}"/>
    <cellStyle name="SAPBEXHLevel0 2 3 2 2 3" xfId="3076" xr:uid="{00000000-0005-0000-0000-0000303F0000}"/>
    <cellStyle name="SAPBEXHLevel0 2 3 2 2 3 2" xfId="8906" xr:uid="{00000000-0005-0000-0000-0000313F0000}"/>
    <cellStyle name="SAPBEXHLevel0 2 3 2 2 3 3" xfId="14307" xr:uid="{00000000-0005-0000-0000-0000323F0000}"/>
    <cellStyle name="SAPBEXHLevel0 2 3 2 2 3 4" xfId="19591" xr:uid="{00000000-0005-0000-0000-0000333F0000}"/>
    <cellStyle name="SAPBEXHLevel0 2 3 2 2 3 5" xfId="24902" xr:uid="{00000000-0005-0000-0000-0000343F0000}"/>
    <cellStyle name="SAPBEXHLevel0 2 3 2 2 3 6" xfId="30101" xr:uid="{00000000-0005-0000-0000-0000353F0000}"/>
    <cellStyle name="SAPBEXHLevel0 2 3 2 2 4" xfId="8908" xr:uid="{00000000-0005-0000-0000-0000363F0000}"/>
    <cellStyle name="SAPBEXHLevel0 2 3 2 2 5" xfId="14304" xr:uid="{00000000-0005-0000-0000-0000373F0000}"/>
    <cellStyle name="SAPBEXHLevel0 2 3 2 2 6" xfId="19588" xr:uid="{00000000-0005-0000-0000-0000383F0000}"/>
    <cellStyle name="SAPBEXHLevel0 2 3 2 2 7" xfId="24899" xr:uid="{00000000-0005-0000-0000-0000393F0000}"/>
    <cellStyle name="SAPBEXHLevel0 2 3 2 2 8" xfId="30098" xr:uid="{00000000-0005-0000-0000-00003A3F0000}"/>
    <cellStyle name="SAPBEXHLevel0 2 3 2 3" xfId="3077" xr:uid="{00000000-0005-0000-0000-00003B3F0000}"/>
    <cellStyle name="SAPBEXHLevel0 2 3 2 3 2" xfId="3078" xr:uid="{00000000-0005-0000-0000-00003C3F0000}"/>
    <cellStyle name="SAPBEXHLevel0 2 3 2 3 2 2" xfId="3079" xr:uid="{00000000-0005-0000-0000-00003D3F0000}"/>
    <cellStyle name="SAPBEXHLevel0 2 3 2 3 2 2 2" xfId="8903" xr:uid="{00000000-0005-0000-0000-00003E3F0000}"/>
    <cellStyle name="SAPBEXHLevel0 2 3 2 3 2 2 3" xfId="14310" xr:uid="{00000000-0005-0000-0000-00003F3F0000}"/>
    <cellStyle name="SAPBEXHLevel0 2 3 2 3 2 2 4" xfId="19594" xr:uid="{00000000-0005-0000-0000-0000403F0000}"/>
    <cellStyle name="SAPBEXHLevel0 2 3 2 3 2 2 5" xfId="24905" xr:uid="{00000000-0005-0000-0000-0000413F0000}"/>
    <cellStyle name="SAPBEXHLevel0 2 3 2 3 2 2 6" xfId="30104" xr:uid="{00000000-0005-0000-0000-0000423F0000}"/>
    <cellStyle name="SAPBEXHLevel0 2 3 2 3 2 3" xfId="8904" xr:uid="{00000000-0005-0000-0000-0000433F0000}"/>
    <cellStyle name="SAPBEXHLevel0 2 3 2 3 2 4" xfId="14309" xr:uid="{00000000-0005-0000-0000-0000443F0000}"/>
    <cellStyle name="SAPBEXHLevel0 2 3 2 3 2 5" xfId="19593" xr:uid="{00000000-0005-0000-0000-0000453F0000}"/>
    <cellStyle name="SAPBEXHLevel0 2 3 2 3 2 6" xfId="24904" xr:uid="{00000000-0005-0000-0000-0000463F0000}"/>
    <cellStyle name="SAPBEXHLevel0 2 3 2 3 2 7" xfId="30103" xr:uid="{00000000-0005-0000-0000-0000473F0000}"/>
    <cellStyle name="SAPBEXHLevel0 2 3 2 3 3" xfId="3080" xr:uid="{00000000-0005-0000-0000-0000483F0000}"/>
    <cellStyle name="SAPBEXHLevel0 2 3 2 3 3 2" xfId="8902" xr:uid="{00000000-0005-0000-0000-0000493F0000}"/>
    <cellStyle name="SAPBEXHLevel0 2 3 2 3 3 3" xfId="14311" xr:uid="{00000000-0005-0000-0000-00004A3F0000}"/>
    <cellStyle name="SAPBEXHLevel0 2 3 2 3 3 4" xfId="19595" xr:uid="{00000000-0005-0000-0000-00004B3F0000}"/>
    <cellStyle name="SAPBEXHLevel0 2 3 2 3 3 5" xfId="24906" xr:uid="{00000000-0005-0000-0000-00004C3F0000}"/>
    <cellStyle name="SAPBEXHLevel0 2 3 2 3 3 6" xfId="30105" xr:uid="{00000000-0005-0000-0000-00004D3F0000}"/>
    <cellStyle name="SAPBEXHLevel0 2 3 2 3 4" xfId="8905" xr:uid="{00000000-0005-0000-0000-00004E3F0000}"/>
    <cellStyle name="SAPBEXHLevel0 2 3 2 3 5" xfId="14308" xr:uid="{00000000-0005-0000-0000-00004F3F0000}"/>
    <cellStyle name="SAPBEXHLevel0 2 3 2 3 6" xfId="19592" xr:uid="{00000000-0005-0000-0000-0000503F0000}"/>
    <cellStyle name="SAPBEXHLevel0 2 3 2 3 7" xfId="24903" xr:uid="{00000000-0005-0000-0000-0000513F0000}"/>
    <cellStyle name="SAPBEXHLevel0 2 3 2 3 8" xfId="30102" xr:uid="{00000000-0005-0000-0000-0000523F0000}"/>
    <cellStyle name="SAPBEXHLevel0 2 3 2 4" xfId="3081" xr:uid="{00000000-0005-0000-0000-0000533F0000}"/>
    <cellStyle name="SAPBEXHLevel0 2 3 2 4 2" xfId="3082" xr:uid="{00000000-0005-0000-0000-0000543F0000}"/>
    <cellStyle name="SAPBEXHLevel0 2 3 2 4 2 2" xfId="8900" xr:uid="{00000000-0005-0000-0000-0000553F0000}"/>
    <cellStyle name="SAPBEXHLevel0 2 3 2 4 2 3" xfId="14313" xr:uid="{00000000-0005-0000-0000-0000563F0000}"/>
    <cellStyle name="SAPBEXHLevel0 2 3 2 4 2 4" xfId="19597" xr:uid="{00000000-0005-0000-0000-0000573F0000}"/>
    <cellStyle name="SAPBEXHLevel0 2 3 2 4 2 5" xfId="24908" xr:uid="{00000000-0005-0000-0000-0000583F0000}"/>
    <cellStyle name="SAPBEXHLevel0 2 3 2 4 2 6" xfId="30107" xr:uid="{00000000-0005-0000-0000-0000593F0000}"/>
    <cellStyle name="SAPBEXHLevel0 2 3 2 4 3" xfId="8901" xr:uid="{00000000-0005-0000-0000-00005A3F0000}"/>
    <cellStyle name="SAPBEXHLevel0 2 3 2 4 4" xfId="14312" xr:uid="{00000000-0005-0000-0000-00005B3F0000}"/>
    <cellStyle name="SAPBEXHLevel0 2 3 2 4 5" xfId="19596" xr:uid="{00000000-0005-0000-0000-00005C3F0000}"/>
    <cellStyle name="SAPBEXHLevel0 2 3 2 4 6" xfId="24907" xr:uid="{00000000-0005-0000-0000-00005D3F0000}"/>
    <cellStyle name="SAPBEXHLevel0 2 3 2 4 7" xfId="30106" xr:uid="{00000000-0005-0000-0000-00005E3F0000}"/>
    <cellStyle name="SAPBEXHLevel0 2 3 2 5" xfId="3083" xr:uid="{00000000-0005-0000-0000-00005F3F0000}"/>
    <cellStyle name="SAPBEXHLevel0 2 3 2 5 2" xfId="8899" xr:uid="{00000000-0005-0000-0000-0000603F0000}"/>
    <cellStyle name="SAPBEXHLevel0 2 3 2 5 3" xfId="14314" xr:uid="{00000000-0005-0000-0000-0000613F0000}"/>
    <cellStyle name="SAPBEXHLevel0 2 3 2 5 4" xfId="19598" xr:uid="{00000000-0005-0000-0000-0000623F0000}"/>
    <cellStyle name="SAPBEXHLevel0 2 3 2 5 5" xfId="24909" xr:uid="{00000000-0005-0000-0000-0000633F0000}"/>
    <cellStyle name="SAPBEXHLevel0 2 3 2 5 6" xfId="30108" xr:uid="{00000000-0005-0000-0000-0000643F0000}"/>
    <cellStyle name="SAPBEXHLevel0 2 3 2 6" xfId="8909" xr:uid="{00000000-0005-0000-0000-0000653F0000}"/>
    <cellStyle name="SAPBEXHLevel0 2 3 2 7" xfId="14303" xr:uid="{00000000-0005-0000-0000-0000663F0000}"/>
    <cellStyle name="SAPBEXHLevel0 2 3 2 8" xfId="19587" xr:uid="{00000000-0005-0000-0000-0000673F0000}"/>
    <cellStyle name="SAPBEXHLevel0 2 3 2 9" xfId="24898" xr:uid="{00000000-0005-0000-0000-0000683F0000}"/>
    <cellStyle name="SAPBEXHLevel0 2 3 3" xfId="3084" xr:uid="{00000000-0005-0000-0000-0000693F0000}"/>
    <cellStyle name="SAPBEXHLevel0 2 3 3 2" xfId="3085" xr:uid="{00000000-0005-0000-0000-00006A3F0000}"/>
    <cellStyle name="SAPBEXHLevel0 2 3 3 2 2" xfId="3086" xr:uid="{00000000-0005-0000-0000-00006B3F0000}"/>
    <cellStyle name="SAPBEXHLevel0 2 3 3 2 2 2" xfId="8896" xr:uid="{00000000-0005-0000-0000-00006C3F0000}"/>
    <cellStyle name="SAPBEXHLevel0 2 3 3 2 2 3" xfId="14317" xr:uid="{00000000-0005-0000-0000-00006D3F0000}"/>
    <cellStyle name="SAPBEXHLevel0 2 3 3 2 2 4" xfId="19601" xr:uid="{00000000-0005-0000-0000-00006E3F0000}"/>
    <cellStyle name="SAPBEXHLevel0 2 3 3 2 2 5" xfId="24912" xr:uid="{00000000-0005-0000-0000-00006F3F0000}"/>
    <cellStyle name="SAPBEXHLevel0 2 3 3 2 2 6" xfId="30111" xr:uid="{00000000-0005-0000-0000-0000703F0000}"/>
    <cellStyle name="SAPBEXHLevel0 2 3 3 2 3" xfId="8897" xr:uid="{00000000-0005-0000-0000-0000713F0000}"/>
    <cellStyle name="SAPBEXHLevel0 2 3 3 2 4" xfId="14316" xr:uid="{00000000-0005-0000-0000-0000723F0000}"/>
    <cellStyle name="SAPBEXHLevel0 2 3 3 2 5" xfId="19600" xr:uid="{00000000-0005-0000-0000-0000733F0000}"/>
    <cellStyle name="SAPBEXHLevel0 2 3 3 2 6" xfId="24911" xr:uid="{00000000-0005-0000-0000-0000743F0000}"/>
    <cellStyle name="SAPBEXHLevel0 2 3 3 2 7" xfId="30110" xr:uid="{00000000-0005-0000-0000-0000753F0000}"/>
    <cellStyle name="SAPBEXHLevel0 2 3 3 3" xfId="3087" xr:uid="{00000000-0005-0000-0000-0000763F0000}"/>
    <cellStyle name="SAPBEXHLevel0 2 3 3 3 2" xfId="8895" xr:uid="{00000000-0005-0000-0000-0000773F0000}"/>
    <cellStyle name="SAPBEXHLevel0 2 3 3 3 3" xfId="14318" xr:uid="{00000000-0005-0000-0000-0000783F0000}"/>
    <cellStyle name="SAPBEXHLevel0 2 3 3 3 4" xfId="19602" xr:uid="{00000000-0005-0000-0000-0000793F0000}"/>
    <cellStyle name="SAPBEXHLevel0 2 3 3 3 5" xfId="24913" xr:uid="{00000000-0005-0000-0000-00007A3F0000}"/>
    <cellStyle name="SAPBEXHLevel0 2 3 3 3 6" xfId="30112" xr:uid="{00000000-0005-0000-0000-00007B3F0000}"/>
    <cellStyle name="SAPBEXHLevel0 2 3 3 4" xfId="8898" xr:uid="{00000000-0005-0000-0000-00007C3F0000}"/>
    <cellStyle name="SAPBEXHLevel0 2 3 3 5" xfId="14315" xr:uid="{00000000-0005-0000-0000-00007D3F0000}"/>
    <cellStyle name="SAPBEXHLevel0 2 3 3 6" xfId="19599" xr:uid="{00000000-0005-0000-0000-00007E3F0000}"/>
    <cellStyle name="SAPBEXHLevel0 2 3 3 7" xfId="24910" xr:uid="{00000000-0005-0000-0000-00007F3F0000}"/>
    <cellStyle name="SAPBEXHLevel0 2 3 3 8" xfId="30109" xr:uid="{00000000-0005-0000-0000-0000803F0000}"/>
    <cellStyle name="SAPBEXHLevel0 2 3 4" xfId="8910" xr:uid="{00000000-0005-0000-0000-0000813F0000}"/>
    <cellStyle name="SAPBEXHLevel0 2 3 5" xfId="14302" xr:uid="{00000000-0005-0000-0000-0000823F0000}"/>
    <cellStyle name="SAPBEXHLevel0 2 3 6" xfId="19586" xr:uid="{00000000-0005-0000-0000-0000833F0000}"/>
    <cellStyle name="SAPBEXHLevel0 2 3 7" xfId="24897" xr:uid="{00000000-0005-0000-0000-0000843F0000}"/>
    <cellStyle name="SAPBEXHLevel0 2 3 8" xfId="30096" xr:uid="{00000000-0005-0000-0000-0000853F0000}"/>
    <cellStyle name="SAPBEXHLevel0 2 4" xfId="3088" xr:uid="{00000000-0005-0000-0000-0000863F0000}"/>
    <cellStyle name="SAPBEXHLevel0 2 4 10" xfId="30113" xr:uid="{00000000-0005-0000-0000-0000873F0000}"/>
    <cellStyle name="SAPBEXHLevel0 2 4 2" xfId="3089" xr:uid="{00000000-0005-0000-0000-0000883F0000}"/>
    <cellStyle name="SAPBEXHLevel0 2 4 2 10" xfId="30114" xr:uid="{00000000-0005-0000-0000-0000893F0000}"/>
    <cellStyle name="SAPBEXHLevel0 2 4 2 2" xfId="3090" xr:uid="{00000000-0005-0000-0000-00008A3F0000}"/>
    <cellStyle name="SAPBEXHLevel0 2 4 2 2 2" xfId="3091" xr:uid="{00000000-0005-0000-0000-00008B3F0000}"/>
    <cellStyle name="SAPBEXHLevel0 2 4 2 2 2 2" xfId="3092" xr:uid="{00000000-0005-0000-0000-00008C3F0000}"/>
    <cellStyle name="SAPBEXHLevel0 2 4 2 2 2 2 2" xfId="8890" xr:uid="{00000000-0005-0000-0000-00008D3F0000}"/>
    <cellStyle name="SAPBEXHLevel0 2 4 2 2 2 2 3" xfId="14323" xr:uid="{00000000-0005-0000-0000-00008E3F0000}"/>
    <cellStyle name="SAPBEXHLevel0 2 4 2 2 2 2 4" xfId="19607" xr:uid="{00000000-0005-0000-0000-00008F3F0000}"/>
    <cellStyle name="SAPBEXHLevel0 2 4 2 2 2 2 5" xfId="24918" xr:uid="{00000000-0005-0000-0000-0000903F0000}"/>
    <cellStyle name="SAPBEXHLevel0 2 4 2 2 2 2 6" xfId="30117" xr:uid="{00000000-0005-0000-0000-0000913F0000}"/>
    <cellStyle name="SAPBEXHLevel0 2 4 2 2 2 3" xfId="8891" xr:uid="{00000000-0005-0000-0000-0000923F0000}"/>
    <cellStyle name="SAPBEXHLevel0 2 4 2 2 2 4" xfId="14322" xr:uid="{00000000-0005-0000-0000-0000933F0000}"/>
    <cellStyle name="SAPBEXHLevel0 2 4 2 2 2 5" xfId="19606" xr:uid="{00000000-0005-0000-0000-0000943F0000}"/>
    <cellStyle name="SAPBEXHLevel0 2 4 2 2 2 6" xfId="24917" xr:uid="{00000000-0005-0000-0000-0000953F0000}"/>
    <cellStyle name="SAPBEXHLevel0 2 4 2 2 2 7" xfId="30116" xr:uid="{00000000-0005-0000-0000-0000963F0000}"/>
    <cellStyle name="SAPBEXHLevel0 2 4 2 2 3" xfId="3093" xr:uid="{00000000-0005-0000-0000-0000973F0000}"/>
    <cellStyle name="SAPBEXHLevel0 2 4 2 2 3 2" xfId="8889" xr:uid="{00000000-0005-0000-0000-0000983F0000}"/>
    <cellStyle name="SAPBEXHLevel0 2 4 2 2 3 3" xfId="14324" xr:uid="{00000000-0005-0000-0000-0000993F0000}"/>
    <cellStyle name="SAPBEXHLevel0 2 4 2 2 3 4" xfId="19608" xr:uid="{00000000-0005-0000-0000-00009A3F0000}"/>
    <cellStyle name="SAPBEXHLevel0 2 4 2 2 3 5" xfId="24919" xr:uid="{00000000-0005-0000-0000-00009B3F0000}"/>
    <cellStyle name="SAPBEXHLevel0 2 4 2 2 3 6" xfId="30118" xr:uid="{00000000-0005-0000-0000-00009C3F0000}"/>
    <cellStyle name="SAPBEXHLevel0 2 4 2 2 4" xfId="8892" xr:uid="{00000000-0005-0000-0000-00009D3F0000}"/>
    <cellStyle name="SAPBEXHLevel0 2 4 2 2 5" xfId="14321" xr:uid="{00000000-0005-0000-0000-00009E3F0000}"/>
    <cellStyle name="SAPBEXHLevel0 2 4 2 2 6" xfId="19605" xr:uid="{00000000-0005-0000-0000-00009F3F0000}"/>
    <cellStyle name="SAPBEXHLevel0 2 4 2 2 7" xfId="24916" xr:uid="{00000000-0005-0000-0000-0000A03F0000}"/>
    <cellStyle name="SAPBEXHLevel0 2 4 2 2 8" xfId="30115" xr:uid="{00000000-0005-0000-0000-0000A13F0000}"/>
    <cellStyle name="SAPBEXHLevel0 2 4 2 3" xfId="3094" xr:uid="{00000000-0005-0000-0000-0000A23F0000}"/>
    <cellStyle name="SAPBEXHLevel0 2 4 2 3 2" xfId="3095" xr:uid="{00000000-0005-0000-0000-0000A33F0000}"/>
    <cellStyle name="SAPBEXHLevel0 2 4 2 3 2 2" xfId="3096" xr:uid="{00000000-0005-0000-0000-0000A43F0000}"/>
    <cellStyle name="SAPBEXHLevel0 2 4 2 3 2 2 2" xfId="8886" xr:uid="{00000000-0005-0000-0000-0000A53F0000}"/>
    <cellStyle name="SAPBEXHLevel0 2 4 2 3 2 2 3" xfId="14327" xr:uid="{00000000-0005-0000-0000-0000A63F0000}"/>
    <cellStyle name="SAPBEXHLevel0 2 4 2 3 2 2 4" xfId="19611" xr:uid="{00000000-0005-0000-0000-0000A73F0000}"/>
    <cellStyle name="SAPBEXHLevel0 2 4 2 3 2 2 5" xfId="24922" xr:uid="{00000000-0005-0000-0000-0000A83F0000}"/>
    <cellStyle name="SAPBEXHLevel0 2 4 2 3 2 2 6" xfId="30121" xr:uid="{00000000-0005-0000-0000-0000A93F0000}"/>
    <cellStyle name="SAPBEXHLevel0 2 4 2 3 2 3" xfId="8887" xr:uid="{00000000-0005-0000-0000-0000AA3F0000}"/>
    <cellStyle name="SAPBEXHLevel0 2 4 2 3 2 4" xfId="14326" xr:uid="{00000000-0005-0000-0000-0000AB3F0000}"/>
    <cellStyle name="SAPBEXHLevel0 2 4 2 3 2 5" xfId="19610" xr:uid="{00000000-0005-0000-0000-0000AC3F0000}"/>
    <cellStyle name="SAPBEXHLevel0 2 4 2 3 2 6" xfId="24921" xr:uid="{00000000-0005-0000-0000-0000AD3F0000}"/>
    <cellStyle name="SAPBEXHLevel0 2 4 2 3 2 7" xfId="30120" xr:uid="{00000000-0005-0000-0000-0000AE3F0000}"/>
    <cellStyle name="SAPBEXHLevel0 2 4 2 3 3" xfId="3097" xr:uid="{00000000-0005-0000-0000-0000AF3F0000}"/>
    <cellStyle name="SAPBEXHLevel0 2 4 2 3 3 2" xfId="8885" xr:uid="{00000000-0005-0000-0000-0000B03F0000}"/>
    <cellStyle name="SAPBEXHLevel0 2 4 2 3 3 3" xfId="14328" xr:uid="{00000000-0005-0000-0000-0000B13F0000}"/>
    <cellStyle name="SAPBEXHLevel0 2 4 2 3 3 4" xfId="19612" xr:uid="{00000000-0005-0000-0000-0000B23F0000}"/>
    <cellStyle name="SAPBEXHLevel0 2 4 2 3 3 5" xfId="24923" xr:uid="{00000000-0005-0000-0000-0000B33F0000}"/>
    <cellStyle name="SAPBEXHLevel0 2 4 2 3 3 6" xfId="30122" xr:uid="{00000000-0005-0000-0000-0000B43F0000}"/>
    <cellStyle name="SAPBEXHLevel0 2 4 2 3 4" xfId="8888" xr:uid="{00000000-0005-0000-0000-0000B53F0000}"/>
    <cellStyle name="SAPBEXHLevel0 2 4 2 3 5" xfId="14325" xr:uid="{00000000-0005-0000-0000-0000B63F0000}"/>
    <cellStyle name="SAPBEXHLevel0 2 4 2 3 6" xfId="19609" xr:uid="{00000000-0005-0000-0000-0000B73F0000}"/>
    <cellStyle name="SAPBEXHLevel0 2 4 2 3 7" xfId="24920" xr:uid="{00000000-0005-0000-0000-0000B83F0000}"/>
    <cellStyle name="SAPBEXHLevel0 2 4 2 3 8" xfId="30119" xr:uid="{00000000-0005-0000-0000-0000B93F0000}"/>
    <cellStyle name="SAPBEXHLevel0 2 4 2 4" xfId="3098" xr:uid="{00000000-0005-0000-0000-0000BA3F0000}"/>
    <cellStyle name="SAPBEXHLevel0 2 4 2 4 2" xfId="3099" xr:uid="{00000000-0005-0000-0000-0000BB3F0000}"/>
    <cellStyle name="SAPBEXHLevel0 2 4 2 4 2 2" xfId="8883" xr:uid="{00000000-0005-0000-0000-0000BC3F0000}"/>
    <cellStyle name="SAPBEXHLevel0 2 4 2 4 2 3" xfId="14330" xr:uid="{00000000-0005-0000-0000-0000BD3F0000}"/>
    <cellStyle name="SAPBEXHLevel0 2 4 2 4 2 4" xfId="19614" xr:uid="{00000000-0005-0000-0000-0000BE3F0000}"/>
    <cellStyle name="SAPBEXHLevel0 2 4 2 4 2 5" xfId="24925" xr:uid="{00000000-0005-0000-0000-0000BF3F0000}"/>
    <cellStyle name="SAPBEXHLevel0 2 4 2 4 2 6" xfId="30124" xr:uid="{00000000-0005-0000-0000-0000C03F0000}"/>
    <cellStyle name="SAPBEXHLevel0 2 4 2 4 3" xfId="8884" xr:uid="{00000000-0005-0000-0000-0000C13F0000}"/>
    <cellStyle name="SAPBEXHLevel0 2 4 2 4 4" xfId="14329" xr:uid="{00000000-0005-0000-0000-0000C23F0000}"/>
    <cellStyle name="SAPBEXHLevel0 2 4 2 4 5" xfId="19613" xr:uid="{00000000-0005-0000-0000-0000C33F0000}"/>
    <cellStyle name="SAPBEXHLevel0 2 4 2 4 6" xfId="24924" xr:uid="{00000000-0005-0000-0000-0000C43F0000}"/>
    <cellStyle name="SAPBEXHLevel0 2 4 2 4 7" xfId="30123" xr:uid="{00000000-0005-0000-0000-0000C53F0000}"/>
    <cellStyle name="SAPBEXHLevel0 2 4 2 5" xfId="3100" xr:uid="{00000000-0005-0000-0000-0000C63F0000}"/>
    <cellStyle name="SAPBEXHLevel0 2 4 2 5 2" xfId="8882" xr:uid="{00000000-0005-0000-0000-0000C73F0000}"/>
    <cellStyle name="SAPBEXHLevel0 2 4 2 5 3" xfId="14331" xr:uid="{00000000-0005-0000-0000-0000C83F0000}"/>
    <cellStyle name="SAPBEXHLevel0 2 4 2 5 4" xfId="19615" xr:uid="{00000000-0005-0000-0000-0000C93F0000}"/>
    <cellStyle name="SAPBEXHLevel0 2 4 2 5 5" xfId="24926" xr:uid="{00000000-0005-0000-0000-0000CA3F0000}"/>
    <cellStyle name="SAPBEXHLevel0 2 4 2 5 6" xfId="30125" xr:uid="{00000000-0005-0000-0000-0000CB3F0000}"/>
    <cellStyle name="SAPBEXHLevel0 2 4 2 6" xfId="8893" xr:uid="{00000000-0005-0000-0000-0000CC3F0000}"/>
    <cellStyle name="SAPBEXHLevel0 2 4 2 7" xfId="14320" xr:uid="{00000000-0005-0000-0000-0000CD3F0000}"/>
    <cellStyle name="SAPBEXHLevel0 2 4 2 8" xfId="19604" xr:uid="{00000000-0005-0000-0000-0000CE3F0000}"/>
    <cellStyle name="SAPBEXHLevel0 2 4 2 9" xfId="24915" xr:uid="{00000000-0005-0000-0000-0000CF3F0000}"/>
    <cellStyle name="SAPBEXHLevel0 2 4 3" xfId="3101" xr:uid="{00000000-0005-0000-0000-0000D03F0000}"/>
    <cellStyle name="SAPBEXHLevel0 2 4 3 2" xfId="3102" xr:uid="{00000000-0005-0000-0000-0000D13F0000}"/>
    <cellStyle name="SAPBEXHLevel0 2 4 3 2 2" xfId="3103" xr:uid="{00000000-0005-0000-0000-0000D23F0000}"/>
    <cellStyle name="SAPBEXHLevel0 2 4 3 2 2 2" xfId="8879" xr:uid="{00000000-0005-0000-0000-0000D33F0000}"/>
    <cellStyle name="SAPBEXHLevel0 2 4 3 2 2 3" xfId="14334" xr:uid="{00000000-0005-0000-0000-0000D43F0000}"/>
    <cellStyle name="SAPBEXHLevel0 2 4 3 2 2 4" xfId="19618" xr:uid="{00000000-0005-0000-0000-0000D53F0000}"/>
    <cellStyle name="SAPBEXHLevel0 2 4 3 2 2 5" xfId="24929" xr:uid="{00000000-0005-0000-0000-0000D63F0000}"/>
    <cellStyle name="SAPBEXHLevel0 2 4 3 2 2 6" xfId="30128" xr:uid="{00000000-0005-0000-0000-0000D73F0000}"/>
    <cellStyle name="SAPBEXHLevel0 2 4 3 2 3" xfId="8880" xr:uid="{00000000-0005-0000-0000-0000D83F0000}"/>
    <cellStyle name="SAPBEXHLevel0 2 4 3 2 4" xfId="14333" xr:uid="{00000000-0005-0000-0000-0000D93F0000}"/>
    <cellStyle name="SAPBEXHLevel0 2 4 3 2 5" xfId="19617" xr:uid="{00000000-0005-0000-0000-0000DA3F0000}"/>
    <cellStyle name="SAPBEXHLevel0 2 4 3 2 6" xfId="24928" xr:uid="{00000000-0005-0000-0000-0000DB3F0000}"/>
    <cellStyle name="SAPBEXHLevel0 2 4 3 2 7" xfId="30127" xr:uid="{00000000-0005-0000-0000-0000DC3F0000}"/>
    <cellStyle name="SAPBEXHLevel0 2 4 3 3" xfId="3104" xr:uid="{00000000-0005-0000-0000-0000DD3F0000}"/>
    <cellStyle name="SAPBEXHLevel0 2 4 3 3 2" xfId="8878" xr:uid="{00000000-0005-0000-0000-0000DE3F0000}"/>
    <cellStyle name="SAPBEXHLevel0 2 4 3 3 3" xfId="14335" xr:uid="{00000000-0005-0000-0000-0000DF3F0000}"/>
    <cellStyle name="SAPBEXHLevel0 2 4 3 3 4" xfId="19619" xr:uid="{00000000-0005-0000-0000-0000E03F0000}"/>
    <cellStyle name="SAPBEXHLevel0 2 4 3 3 5" xfId="24930" xr:uid="{00000000-0005-0000-0000-0000E13F0000}"/>
    <cellStyle name="SAPBEXHLevel0 2 4 3 3 6" xfId="30129" xr:uid="{00000000-0005-0000-0000-0000E23F0000}"/>
    <cellStyle name="SAPBEXHLevel0 2 4 3 4" xfId="8881" xr:uid="{00000000-0005-0000-0000-0000E33F0000}"/>
    <cellStyle name="SAPBEXHLevel0 2 4 3 5" xfId="14332" xr:uid="{00000000-0005-0000-0000-0000E43F0000}"/>
    <cellStyle name="SAPBEXHLevel0 2 4 3 6" xfId="19616" xr:uid="{00000000-0005-0000-0000-0000E53F0000}"/>
    <cellStyle name="SAPBEXHLevel0 2 4 3 7" xfId="24927" xr:uid="{00000000-0005-0000-0000-0000E63F0000}"/>
    <cellStyle name="SAPBEXHLevel0 2 4 3 8" xfId="30126" xr:uid="{00000000-0005-0000-0000-0000E73F0000}"/>
    <cellStyle name="SAPBEXHLevel0 2 4 4" xfId="3105" xr:uid="{00000000-0005-0000-0000-0000E83F0000}"/>
    <cellStyle name="SAPBEXHLevel0 2 4 4 2" xfId="3106" xr:uid="{00000000-0005-0000-0000-0000E93F0000}"/>
    <cellStyle name="SAPBEXHLevel0 2 4 4 2 2" xfId="3107" xr:uid="{00000000-0005-0000-0000-0000EA3F0000}"/>
    <cellStyle name="SAPBEXHLevel0 2 4 4 2 2 2" xfId="8875" xr:uid="{00000000-0005-0000-0000-0000EB3F0000}"/>
    <cellStyle name="SAPBEXHLevel0 2 4 4 2 2 3" xfId="14338" xr:uid="{00000000-0005-0000-0000-0000EC3F0000}"/>
    <cellStyle name="SAPBEXHLevel0 2 4 4 2 2 4" xfId="19622" xr:uid="{00000000-0005-0000-0000-0000ED3F0000}"/>
    <cellStyle name="SAPBEXHLevel0 2 4 4 2 2 5" xfId="24933" xr:uid="{00000000-0005-0000-0000-0000EE3F0000}"/>
    <cellStyle name="SAPBEXHLevel0 2 4 4 2 2 6" xfId="30132" xr:uid="{00000000-0005-0000-0000-0000EF3F0000}"/>
    <cellStyle name="SAPBEXHLevel0 2 4 4 2 3" xfId="8876" xr:uid="{00000000-0005-0000-0000-0000F03F0000}"/>
    <cellStyle name="SAPBEXHLevel0 2 4 4 2 4" xfId="14337" xr:uid="{00000000-0005-0000-0000-0000F13F0000}"/>
    <cellStyle name="SAPBEXHLevel0 2 4 4 2 5" xfId="19621" xr:uid="{00000000-0005-0000-0000-0000F23F0000}"/>
    <cellStyle name="SAPBEXHLevel0 2 4 4 2 6" xfId="24932" xr:uid="{00000000-0005-0000-0000-0000F33F0000}"/>
    <cellStyle name="SAPBEXHLevel0 2 4 4 2 7" xfId="30131" xr:uid="{00000000-0005-0000-0000-0000F43F0000}"/>
    <cellStyle name="SAPBEXHLevel0 2 4 4 3" xfId="3108" xr:uid="{00000000-0005-0000-0000-0000F53F0000}"/>
    <cellStyle name="SAPBEXHLevel0 2 4 4 3 2" xfId="8874" xr:uid="{00000000-0005-0000-0000-0000F63F0000}"/>
    <cellStyle name="SAPBEXHLevel0 2 4 4 3 3" xfId="14339" xr:uid="{00000000-0005-0000-0000-0000F73F0000}"/>
    <cellStyle name="SAPBEXHLevel0 2 4 4 3 4" xfId="19623" xr:uid="{00000000-0005-0000-0000-0000F83F0000}"/>
    <cellStyle name="SAPBEXHLevel0 2 4 4 3 5" xfId="24934" xr:uid="{00000000-0005-0000-0000-0000F93F0000}"/>
    <cellStyle name="SAPBEXHLevel0 2 4 4 3 6" xfId="30133" xr:uid="{00000000-0005-0000-0000-0000FA3F0000}"/>
    <cellStyle name="SAPBEXHLevel0 2 4 4 4" xfId="8877" xr:uid="{00000000-0005-0000-0000-0000FB3F0000}"/>
    <cellStyle name="SAPBEXHLevel0 2 4 4 5" xfId="14336" xr:uid="{00000000-0005-0000-0000-0000FC3F0000}"/>
    <cellStyle name="SAPBEXHLevel0 2 4 4 6" xfId="19620" xr:uid="{00000000-0005-0000-0000-0000FD3F0000}"/>
    <cellStyle name="SAPBEXHLevel0 2 4 4 7" xfId="24931" xr:uid="{00000000-0005-0000-0000-0000FE3F0000}"/>
    <cellStyle name="SAPBEXHLevel0 2 4 4 8" xfId="30130" xr:uid="{00000000-0005-0000-0000-0000FF3F0000}"/>
    <cellStyle name="SAPBEXHLevel0 2 4 5" xfId="3109" xr:uid="{00000000-0005-0000-0000-000000400000}"/>
    <cellStyle name="SAPBEXHLevel0 2 4 5 2" xfId="8873" xr:uid="{00000000-0005-0000-0000-000001400000}"/>
    <cellStyle name="SAPBEXHLevel0 2 4 5 3" xfId="14340" xr:uid="{00000000-0005-0000-0000-000002400000}"/>
    <cellStyle name="SAPBEXHLevel0 2 4 5 4" xfId="19624" xr:uid="{00000000-0005-0000-0000-000003400000}"/>
    <cellStyle name="SAPBEXHLevel0 2 4 5 5" xfId="24935" xr:uid="{00000000-0005-0000-0000-000004400000}"/>
    <cellStyle name="SAPBEXHLevel0 2 4 5 6" xfId="30134" xr:uid="{00000000-0005-0000-0000-000005400000}"/>
    <cellStyle name="SAPBEXHLevel0 2 4 6" xfId="8894" xr:uid="{00000000-0005-0000-0000-000006400000}"/>
    <cellStyle name="SAPBEXHLevel0 2 4 7" xfId="14319" xr:uid="{00000000-0005-0000-0000-000007400000}"/>
    <cellStyle name="SAPBEXHLevel0 2 4 8" xfId="19603" xr:uid="{00000000-0005-0000-0000-000008400000}"/>
    <cellStyle name="SAPBEXHLevel0 2 4 9" xfId="24914" xr:uid="{00000000-0005-0000-0000-000009400000}"/>
    <cellStyle name="SAPBEXHLevel0 2 5" xfId="3110" xr:uid="{00000000-0005-0000-0000-00000A400000}"/>
    <cellStyle name="SAPBEXHLevel0 2 5 10" xfId="30135" xr:uid="{00000000-0005-0000-0000-00000B400000}"/>
    <cellStyle name="SAPBEXHLevel0 2 5 2" xfId="3111" xr:uid="{00000000-0005-0000-0000-00000C400000}"/>
    <cellStyle name="SAPBEXHLevel0 2 5 2 2" xfId="3112" xr:uid="{00000000-0005-0000-0000-00000D400000}"/>
    <cellStyle name="SAPBEXHLevel0 2 5 2 2 2" xfId="3113" xr:uid="{00000000-0005-0000-0000-00000E400000}"/>
    <cellStyle name="SAPBEXHLevel0 2 5 2 2 2 2" xfId="8869" xr:uid="{00000000-0005-0000-0000-00000F400000}"/>
    <cellStyle name="SAPBEXHLevel0 2 5 2 2 2 3" xfId="14344" xr:uid="{00000000-0005-0000-0000-000010400000}"/>
    <cellStyle name="SAPBEXHLevel0 2 5 2 2 2 4" xfId="19628" xr:uid="{00000000-0005-0000-0000-000011400000}"/>
    <cellStyle name="SAPBEXHLevel0 2 5 2 2 2 5" xfId="24939" xr:uid="{00000000-0005-0000-0000-000012400000}"/>
    <cellStyle name="SAPBEXHLevel0 2 5 2 2 2 6" xfId="30138" xr:uid="{00000000-0005-0000-0000-000013400000}"/>
    <cellStyle name="SAPBEXHLevel0 2 5 2 2 3" xfId="8870" xr:uid="{00000000-0005-0000-0000-000014400000}"/>
    <cellStyle name="SAPBEXHLevel0 2 5 2 2 4" xfId="14343" xr:uid="{00000000-0005-0000-0000-000015400000}"/>
    <cellStyle name="SAPBEXHLevel0 2 5 2 2 5" xfId="19627" xr:uid="{00000000-0005-0000-0000-000016400000}"/>
    <cellStyle name="SAPBEXHLevel0 2 5 2 2 6" xfId="24938" xr:uid="{00000000-0005-0000-0000-000017400000}"/>
    <cellStyle name="SAPBEXHLevel0 2 5 2 2 7" xfId="30137" xr:uid="{00000000-0005-0000-0000-000018400000}"/>
    <cellStyle name="SAPBEXHLevel0 2 5 2 3" xfId="3114" xr:uid="{00000000-0005-0000-0000-000019400000}"/>
    <cellStyle name="SAPBEXHLevel0 2 5 2 3 2" xfId="8868" xr:uid="{00000000-0005-0000-0000-00001A400000}"/>
    <cellStyle name="SAPBEXHLevel0 2 5 2 3 3" xfId="14345" xr:uid="{00000000-0005-0000-0000-00001B400000}"/>
    <cellStyle name="SAPBEXHLevel0 2 5 2 3 4" xfId="19629" xr:uid="{00000000-0005-0000-0000-00001C400000}"/>
    <cellStyle name="SAPBEXHLevel0 2 5 2 3 5" xfId="24940" xr:uid="{00000000-0005-0000-0000-00001D400000}"/>
    <cellStyle name="SAPBEXHLevel0 2 5 2 3 6" xfId="30139" xr:uid="{00000000-0005-0000-0000-00001E400000}"/>
    <cellStyle name="SAPBEXHLevel0 2 5 2 4" xfId="8871" xr:uid="{00000000-0005-0000-0000-00001F400000}"/>
    <cellStyle name="SAPBEXHLevel0 2 5 2 5" xfId="14342" xr:uid="{00000000-0005-0000-0000-000020400000}"/>
    <cellStyle name="SAPBEXHLevel0 2 5 2 6" xfId="19626" xr:uid="{00000000-0005-0000-0000-000021400000}"/>
    <cellStyle name="SAPBEXHLevel0 2 5 2 7" xfId="24937" xr:uid="{00000000-0005-0000-0000-000022400000}"/>
    <cellStyle name="SAPBEXHLevel0 2 5 2 8" xfId="30136" xr:uid="{00000000-0005-0000-0000-000023400000}"/>
    <cellStyle name="SAPBEXHLevel0 2 5 3" xfId="3115" xr:uid="{00000000-0005-0000-0000-000024400000}"/>
    <cellStyle name="SAPBEXHLevel0 2 5 3 2" xfId="3116" xr:uid="{00000000-0005-0000-0000-000025400000}"/>
    <cellStyle name="SAPBEXHLevel0 2 5 3 2 2" xfId="3117" xr:uid="{00000000-0005-0000-0000-000026400000}"/>
    <cellStyle name="SAPBEXHLevel0 2 5 3 2 2 2" xfId="8865" xr:uid="{00000000-0005-0000-0000-000027400000}"/>
    <cellStyle name="SAPBEXHLevel0 2 5 3 2 2 3" xfId="14348" xr:uid="{00000000-0005-0000-0000-000028400000}"/>
    <cellStyle name="SAPBEXHLevel0 2 5 3 2 2 4" xfId="19632" xr:uid="{00000000-0005-0000-0000-000029400000}"/>
    <cellStyle name="SAPBEXHLevel0 2 5 3 2 2 5" xfId="24943" xr:uid="{00000000-0005-0000-0000-00002A400000}"/>
    <cellStyle name="SAPBEXHLevel0 2 5 3 2 2 6" xfId="30142" xr:uid="{00000000-0005-0000-0000-00002B400000}"/>
    <cellStyle name="SAPBEXHLevel0 2 5 3 2 3" xfId="8866" xr:uid="{00000000-0005-0000-0000-00002C400000}"/>
    <cellStyle name="SAPBEXHLevel0 2 5 3 2 4" xfId="14347" xr:uid="{00000000-0005-0000-0000-00002D400000}"/>
    <cellStyle name="SAPBEXHLevel0 2 5 3 2 5" xfId="19631" xr:uid="{00000000-0005-0000-0000-00002E400000}"/>
    <cellStyle name="SAPBEXHLevel0 2 5 3 2 6" xfId="24942" xr:uid="{00000000-0005-0000-0000-00002F400000}"/>
    <cellStyle name="SAPBEXHLevel0 2 5 3 2 7" xfId="30141" xr:uid="{00000000-0005-0000-0000-000030400000}"/>
    <cellStyle name="SAPBEXHLevel0 2 5 3 3" xfId="3118" xr:uid="{00000000-0005-0000-0000-000031400000}"/>
    <cellStyle name="SAPBEXHLevel0 2 5 3 3 2" xfId="8864" xr:uid="{00000000-0005-0000-0000-000032400000}"/>
    <cellStyle name="SAPBEXHLevel0 2 5 3 3 3" xfId="14349" xr:uid="{00000000-0005-0000-0000-000033400000}"/>
    <cellStyle name="SAPBEXHLevel0 2 5 3 3 4" xfId="19633" xr:uid="{00000000-0005-0000-0000-000034400000}"/>
    <cellStyle name="SAPBEXHLevel0 2 5 3 3 5" xfId="24944" xr:uid="{00000000-0005-0000-0000-000035400000}"/>
    <cellStyle name="SAPBEXHLevel0 2 5 3 3 6" xfId="30143" xr:uid="{00000000-0005-0000-0000-000036400000}"/>
    <cellStyle name="SAPBEXHLevel0 2 5 3 4" xfId="8867" xr:uid="{00000000-0005-0000-0000-000037400000}"/>
    <cellStyle name="SAPBEXHLevel0 2 5 3 5" xfId="14346" xr:uid="{00000000-0005-0000-0000-000038400000}"/>
    <cellStyle name="SAPBEXHLevel0 2 5 3 6" xfId="19630" xr:uid="{00000000-0005-0000-0000-000039400000}"/>
    <cellStyle name="SAPBEXHLevel0 2 5 3 7" xfId="24941" xr:uid="{00000000-0005-0000-0000-00003A400000}"/>
    <cellStyle name="SAPBEXHLevel0 2 5 3 8" xfId="30140" xr:uid="{00000000-0005-0000-0000-00003B400000}"/>
    <cellStyle name="SAPBEXHLevel0 2 5 4" xfId="3119" xr:uid="{00000000-0005-0000-0000-00003C400000}"/>
    <cellStyle name="SAPBEXHLevel0 2 5 4 2" xfId="3120" xr:uid="{00000000-0005-0000-0000-00003D400000}"/>
    <cellStyle name="SAPBEXHLevel0 2 5 4 2 2" xfId="8862" xr:uid="{00000000-0005-0000-0000-00003E400000}"/>
    <cellStyle name="SAPBEXHLevel0 2 5 4 2 3" xfId="14351" xr:uid="{00000000-0005-0000-0000-00003F400000}"/>
    <cellStyle name="SAPBEXHLevel0 2 5 4 2 4" xfId="19635" xr:uid="{00000000-0005-0000-0000-000040400000}"/>
    <cellStyle name="SAPBEXHLevel0 2 5 4 2 5" xfId="24946" xr:uid="{00000000-0005-0000-0000-000041400000}"/>
    <cellStyle name="SAPBEXHLevel0 2 5 4 2 6" xfId="30145" xr:uid="{00000000-0005-0000-0000-000042400000}"/>
    <cellStyle name="SAPBEXHLevel0 2 5 4 3" xfId="8863" xr:uid="{00000000-0005-0000-0000-000043400000}"/>
    <cellStyle name="SAPBEXHLevel0 2 5 4 4" xfId="14350" xr:uid="{00000000-0005-0000-0000-000044400000}"/>
    <cellStyle name="SAPBEXHLevel0 2 5 4 5" xfId="19634" xr:uid="{00000000-0005-0000-0000-000045400000}"/>
    <cellStyle name="SAPBEXHLevel0 2 5 4 6" xfId="24945" xr:uid="{00000000-0005-0000-0000-000046400000}"/>
    <cellStyle name="SAPBEXHLevel0 2 5 4 7" xfId="30144" xr:uid="{00000000-0005-0000-0000-000047400000}"/>
    <cellStyle name="SAPBEXHLevel0 2 5 5" xfId="3121" xr:uid="{00000000-0005-0000-0000-000048400000}"/>
    <cellStyle name="SAPBEXHLevel0 2 5 5 2" xfId="8861" xr:uid="{00000000-0005-0000-0000-000049400000}"/>
    <cellStyle name="SAPBEXHLevel0 2 5 5 3" xfId="14352" xr:uid="{00000000-0005-0000-0000-00004A400000}"/>
    <cellStyle name="SAPBEXHLevel0 2 5 5 4" xfId="19636" xr:uid="{00000000-0005-0000-0000-00004B400000}"/>
    <cellStyle name="SAPBEXHLevel0 2 5 5 5" xfId="24947" xr:uid="{00000000-0005-0000-0000-00004C400000}"/>
    <cellStyle name="SAPBEXHLevel0 2 5 5 6" xfId="30146" xr:uid="{00000000-0005-0000-0000-00004D400000}"/>
    <cellStyle name="SAPBEXHLevel0 2 5 6" xfId="8872" xr:uid="{00000000-0005-0000-0000-00004E400000}"/>
    <cellStyle name="SAPBEXHLevel0 2 5 7" xfId="14341" xr:uid="{00000000-0005-0000-0000-00004F400000}"/>
    <cellStyle name="SAPBEXHLevel0 2 5 8" xfId="19625" xr:uid="{00000000-0005-0000-0000-000050400000}"/>
    <cellStyle name="SAPBEXHLevel0 2 5 9" xfId="24936" xr:uid="{00000000-0005-0000-0000-000051400000}"/>
    <cellStyle name="SAPBEXHLevel0 2 6" xfId="3122" xr:uid="{00000000-0005-0000-0000-000052400000}"/>
    <cellStyle name="SAPBEXHLevel0 2 6 2" xfId="3123" xr:uid="{00000000-0005-0000-0000-000053400000}"/>
    <cellStyle name="SAPBEXHLevel0 2 6 2 2" xfId="3124" xr:uid="{00000000-0005-0000-0000-000054400000}"/>
    <cellStyle name="SAPBEXHLevel0 2 6 2 2 2" xfId="8858" xr:uid="{00000000-0005-0000-0000-000055400000}"/>
    <cellStyle name="SAPBEXHLevel0 2 6 2 2 3" xfId="14355" xr:uid="{00000000-0005-0000-0000-000056400000}"/>
    <cellStyle name="SAPBEXHLevel0 2 6 2 2 4" xfId="19639" xr:uid="{00000000-0005-0000-0000-000057400000}"/>
    <cellStyle name="SAPBEXHLevel0 2 6 2 2 5" xfId="24950" xr:uid="{00000000-0005-0000-0000-000058400000}"/>
    <cellStyle name="SAPBEXHLevel0 2 6 2 2 6" xfId="30149" xr:uid="{00000000-0005-0000-0000-000059400000}"/>
    <cellStyle name="SAPBEXHLevel0 2 6 2 3" xfId="8859" xr:uid="{00000000-0005-0000-0000-00005A400000}"/>
    <cellStyle name="SAPBEXHLevel0 2 6 2 4" xfId="14354" xr:uid="{00000000-0005-0000-0000-00005B400000}"/>
    <cellStyle name="SAPBEXHLevel0 2 6 2 5" xfId="19638" xr:uid="{00000000-0005-0000-0000-00005C400000}"/>
    <cellStyle name="SAPBEXHLevel0 2 6 2 6" xfId="24949" xr:uid="{00000000-0005-0000-0000-00005D400000}"/>
    <cellStyle name="SAPBEXHLevel0 2 6 2 7" xfId="30148" xr:uid="{00000000-0005-0000-0000-00005E400000}"/>
    <cellStyle name="SAPBEXHLevel0 2 6 3" xfId="3125" xr:uid="{00000000-0005-0000-0000-00005F400000}"/>
    <cellStyle name="SAPBEXHLevel0 2 6 3 2" xfId="8857" xr:uid="{00000000-0005-0000-0000-000060400000}"/>
    <cellStyle name="SAPBEXHLevel0 2 6 3 3" xfId="14356" xr:uid="{00000000-0005-0000-0000-000061400000}"/>
    <cellStyle name="SAPBEXHLevel0 2 6 3 4" xfId="19640" xr:uid="{00000000-0005-0000-0000-000062400000}"/>
    <cellStyle name="SAPBEXHLevel0 2 6 3 5" xfId="24951" xr:uid="{00000000-0005-0000-0000-000063400000}"/>
    <cellStyle name="SAPBEXHLevel0 2 6 3 6" xfId="30150" xr:uid="{00000000-0005-0000-0000-000064400000}"/>
    <cellStyle name="SAPBEXHLevel0 2 6 4" xfId="8860" xr:uid="{00000000-0005-0000-0000-000065400000}"/>
    <cellStyle name="SAPBEXHLevel0 2 6 5" xfId="14353" xr:uid="{00000000-0005-0000-0000-000066400000}"/>
    <cellStyle name="SAPBEXHLevel0 2 6 6" xfId="19637" xr:uid="{00000000-0005-0000-0000-000067400000}"/>
    <cellStyle name="SAPBEXHLevel0 2 6 7" xfId="24948" xr:uid="{00000000-0005-0000-0000-000068400000}"/>
    <cellStyle name="SAPBEXHLevel0 2 6 8" xfId="30147" xr:uid="{00000000-0005-0000-0000-000069400000}"/>
    <cellStyle name="SAPBEXHLevel0 2 7" xfId="3126" xr:uid="{00000000-0005-0000-0000-00006A400000}"/>
    <cellStyle name="SAPBEXHLevel0 2 7 2" xfId="3127" xr:uid="{00000000-0005-0000-0000-00006B400000}"/>
    <cellStyle name="SAPBEXHLevel0 2 7 2 2" xfId="8855" xr:uid="{00000000-0005-0000-0000-00006C400000}"/>
    <cellStyle name="SAPBEXHLevel0 2 7 2 3" xfId="14358" xr:uid="{00000000-0005-0000-0000-00006D400000}"/>
    <cellStyle name="SAPBEXHLevel0 2 7 2 4" xfId="19642" xr:uid="{00000000-0005-0000-0000-00006E400000}"/>
    <cellStyle name="SAPBEXHLevel0 2 7 2 5" xfId="24953" xr:uid="{00000000-0005-0000-0000-00006F400000}"/>
    <cellStyle name="SAPBEXHLevel0 2 7 2 6" xfId="30152" xr:uid="{00000000-0005-0000-0000-000070400000}"/>
    <cellStyle name="SAPBEXHLevel0 2 7 3" xfId="8856" xr:uid="{00000000-0005-0000-0000-000071400000}"/>
    <cellStyle name="SAPBEXHLevel0 2 7 4" xfId="14357" xr:uid="{00000000-0005-0000-0000-000072400000}"/>
    <cellStyle name="SAPBEXHLevel0 2 7 5" xfId="19641" xr:uid="{00000000-0005-0000-0000-000073400000}"/>
    <cellStyle name="SAPBEXHLevel0 2 7 6" xfId="24952" xr:uid="{00000000-0005-0000-0000-000074400000}"/>
    <cellStyle name="SAPBEXHLevel0 2 7 7" xfId="30151" xr:uid="{00000000-0005-0000-0000-000075400000}"/>
    <cellStyle name="SAPBEXHLevel0 2 8" xfId="8947" xr:uid="{00000000-0005-0000-0000-000076400000}"/>
    <cellStyle name="SAPBEXHLevel0 2 9" xfId="14265" xr:uid="{00000000-0005-0000-0000-000077400000}"/>
    <cellStyle name="SAPBEXHLevel0 3" xfId="102" xr:uid="{00000000-0005-0000-0000-000078400000}"/>
    <cellStyle name="SAPBEXHLevel0 3 10" xfId="30153" xr:uid="{00000000-0005-0000-0000-000079400000}"/>
    <cellStyle name="SAPBEXHLevel0 3 2" xfId="189" xr:uid="{00000000-0005-0000-0000-00007A400000}"/>
    <cellStyle name="SAPBEXHLevel0 3 2 2" xfId="3130" xr:uid="{00000000-0005-0000-0000-00007B400000}"/>
    <cellStyle name="SAPBEXHLevel0 3 2 2 10" xfId="30155" xr:uid="{00000000-0005-0000-0000-00007C400000}"/>
    <cellStyle name="SAPBEXHLevel0 3 2 2 2" xfId="3131" xr:uid="{00000000-0005-0000-0000-00007D400000}"/>
    <cellStyle name="SAPBEXHLevel0 3 2 2 2 2" xfId="3132" xr:uid="{00000000-0005-0000-0000-00007E400000}"/>
    <cellStyle name="SAPBEXHLevel0 3 2 2 2 2 2" xfId="3133" xr:uid="{00000000-0005-0000-0000-00007F400000}"/>
    <cellStyle name="SAPBEXHLevel0 3 2 2 2 2 2 2" xfId="8849" xr:uid="{00000000-0005-0000-0000-000080400000}"/>
    <cellStyle name="SAPBEXHLevel0 3 2 2 2 2 2 3" xfId="14364" xr:uid="{00000000-0005-0000-0000-000081400000}"/>
    <cellStyle name="SAPBEXHLevel0 3 2 2 2 2 2 4" xfId="19648" xr:uid="{00000000-0005-0000-0000-000082400000}"/>
    <cellStyle name="SAPBEXHLevel0 3 2 2 2 2 2 5" xfId="24959" xr:uid="{00000000-0005-0000-0000-000083400000}"/>
    <cellStyle name="SAPBEXHLevel0 3 2 2 2 2 2 6" xfId="30158" xr:uid="{00000000-0005-0000-0000-000084400000}"/>
    <cellStyle name="SAPBEXHLevel0 3 2 2 2 2 3" xfId="8850" xr:uid="{00000000-0005-0000-0000-000085400000}"/>
    <cellStyle name="SAPBEXHLevel0 3 2 2 2 2 4" xfId="14363" xr:uid="{00000000-0005-0000-0000-000086400000}"/>
    <cellStyle name="SAPBEXHLevel0 3 2 2 2 2 5" xfId="19647" xr:uid="{00000000-0005-0000-0000-000087400000}"/>
    <cellStyle name="SAPBEXHLevel0 3 2 2 2 2 6" xfId="24958" xr:uid="{00000000-0005-0000-0000-000088400000}"/>
    <cellStyle name="SAPBEXHLevel0 3 2 2 2 2 7" xfId="30157" xr:uid="{00000000-0005-0000-0000-000089400000}"/>
    <cellStyle name="SAPBEXHLevel0 3 2 2 2 3" xfId="3134" xr:uid="{00000000-0005-0000-0000-00008A400000}"/>
    <cellStyle name="SAPBEXHLevel0 3 2 2 2 3 2" xfId="8848" xr:uid="{00000000-0005-0000-0000-00008B400000}"/>
    <cellStyle name="SAPBEXHLevel0 3 2 2 2 3 3" xfId="14365" xr:uid="{00000000-0005-0000-0000-00008C400000}"/>
    <cellStyle name="SAPBEXHLevel0 3 2 2 2 3 4" xfId="19649" xr:uid="{00000000-0005-0000-0000-00008D400000}"/>
    <cellStyle name="SAPBEXHLevel0 3 2 2 2 3 5" xfId="24960" xr:uid="{00000000-0005-0000-0000-00008E400000}"/>
    <cellStyle name="SAPBEXHLevel0 3 2 2 2 3 6" xfId="30159" xr:uid="{00000000-0005-0000-0000-00008F400000}"/>
    <cellStyle name="SAPBEXHLevel0 3 2 2 2 4" xfId="8851" xr:uid="{00000000-0005-0000-0000-000090400000}"/>
    <cellStyle name="SAPBEXHLevel0 3 2 2 2 5" xfId="14362" xr:uid="{00000000-0005-0000-0000-000091400000}"/>
    <cellStyle name="SAPBEXHLevel0 3 2 2 2 6" xfId="19646" xr:uid="{00000000-0005-0000-0000-000092400000}"/>
    <cellStyle name="SAPBEXHLevel0 3 2 2 2 7" xfId="24957" xr:uid="{00000000-0005-0000-0000-000093400000}"/>
    <cellStyle name="SAPBEXHLevel0 3 2 2 2 8" xfId="30156" xr:uid="{00000000-0005-0000-0000-000094400000}"/>
    <cellStyle name="SAPBEXHLevel0 3 2 2 3" xfId="3135" xr:uid="{00000000-0005-0000-0000-000095400000}"/>
    <cellStyle name="SAPBEXHLevel0 3 2 2 3 2" xfId="3136" xr:uid="{00000000-0005-0000-0000-000096400000}"/>
    <cellStyle name="SAPBEXHLevel0 3 2 2 3 2 2" xfId="3137" xr:uid="{00000000-0005-0000-0000-000097400000}"/>
    <cellStyle name="SAPBEXHLevel0 3 2 2 3 2 2 2" xfId="8845" xr:uid="{00000000-0005-0000-0000-000098400000}"/>
    <cellStyle name="SAPBEXHLevel0 3 2 2 3 2 2 3" xfId="14368" xr:uid="{00000000-0005-0000-0000-000099400000}"/>
    <cellStyle name="SAPBEXHLevel0 3 2 2 3 2 2 4" xfId="19652" xr:uid="{00000000-0005-0000-0000-00009A400000}"/>
    <cellStyle name="SAPBEXHLevel0 3 2 2 3 2 2 5" xfId="24963" xr:uid="{00000000-0005-0000-0000-00009B400000}"/>
    <cellStyle name="SAPBEXHLevel0 3 2 2 3 2 2 6" xfId="30162" xr:uid="{00000000-0005-0000-0000-00009C400000}"/>
    <cellStyle name="SAPBEXHLevel0 3 2 2 3 2 3" xfId="8846" xr:uid="{00000000-0005-0000-0000-00009D400000}"/>
    <cellStyle name="SAPBEXHLevel0 3 2 2 3 2 4" xfId="14367" xr:uid="{00000000-0005-0000-0000-00009E400000}"/>
    <cellStyle name="SAPBEXHLevel0 3 2 2 3 2 5" xfId="19651" xr:uid="{00000000-0005-0000-0000-00009F400000}"/>
    <cellStyle name="SAPBEXHLevel0 3 2 2 3 2 6" xfId="24962" xr:uid="{00000000-0005-0000-0000-0000A0400000}"/>
    <cellStyle name="SAPBEXHLevel0 3 2 2 3 2 7" xfId="30161" xr:uid="{00000000-0005-0000-0000-0000A1400000}"/>
    <cellStyle name="SAPBEXHLevel0 3 2 2 3 3" xfId="3138" xr:uid="{00000000-0005-0000-0000-0000A2400000}"/>
    <cellStyle name="SAPBEXHLevel0 3 2 2 3 3 2" xfId="8844" xr:uid="{00000000-0005-0000-0000-0000A3400000}"/>
    <cellStyle name="SAPBEXHLevel0 3 2 2 3 3 3" xfId="14369" xr:uid="{00000000-0005-0000-0000-0000A4400000}"/>
    <cellStyle name="SAPBEXHLevel0 3 2 2 3 3 4" xfId="19653" xr:uid="{00000000-0005-0000-0000-0000A5400000}"/>
    <cellStyle name="SAPBEXHLevel0 3 2 2 3 3 5" xfId="24964" xr:uid="{00000000-0005-0000-0000-0000A6400000}"/>
    <cellStyle name="SAPBEXHLevel0 3 2 2 3 3 6" xfId="30163" xr:uid="{00000000-0005-0000-0000-0000A7400000}"/>
    <cellStyle name="SAPBEXHLevel0 3 2 2 3 4" xfId="8847" xr:uid="{00000000-0005-0000-0000-0000A8400000}"/>
    <cellStyle name="SAPBEXHLevel0 3 2 2 3 5" xfId="14366" xr:uid="{00000000-0005-0000-0000-0000A9400000}"/>
    <cellStyle name="SAPBEXHLevel0 3 2 2 3 6" xfId="19650" xr:uid="{00000000-0005-0000-0000-0000AA400000}"/>
    <cellStyle name="SAPBEXHLevel0 3 2 2 3 7" xfId="24961" xr:uid="{00000000-0005-0000-0000-0000AB400000}"/>
    <cellStyle name="SAPBEXHLevel0 3 2 2 3 8" xfId="30160" xr:uid="{00000000-0005-0000-0000-0000AC400000}"/>
    <cellStyle name="SAPBEXHLevel0 3 2 2 4" xfId="3139" xr:uid="{00000000-0005-0000-0000-0000AD400000}"/>
    <cellStyle name="SAPBEXHLevel0 3 2 2 4 2" xfId="3140" xr:uid="{00000000-0005-0000-0000-0000AE400000}"/>
    <cellStyle name="SAPBEXHLevel0 3 2 2 4 2 2" xfId="8842" xr:uid="{00000000-0005-0000-0000-0000AF400000}"/>
    <cellStyle name="SAPBEXHLevel0 3 2 2 4 2 3" xfId="14371" xr:uid="{00000000-0005-0000-0000-0000B0400000}"/>
    <cellStyle name="SAPBEXHLevel0 3 2 2 4 2 4" xfId="19655" xr:uid="{00000000-0005-0000-0000-0000B1400000}"/>
    <cellStyle name="SAPBEXHLevel0 3 2 2 4 2 5" xfId="24966" xr:uid="{00000000-0005-0000-0000-0000B2400000}"/>
    <cellStyle name="SAPBEXHLevel0 3 2 2 4 2 6" xfId="30165" xr:uid="{00000000-0005-0000-0000-0000B3400000}"/>
    <cellStyle name="SAPBEXHLevel0 3 2 2 4 3" xfId="8843" xr:uid="{00000000-0005-0000-0000-0000B4400000}"/>
    <cellStyle name="SAPBEXHLevel0 3 2 2 4 4" xfId="14370" xr:uid="{00000000-0005-0000-0000-0000B5400000}"/>
    <cellStyle name="SAPBEXHLevel0 3 2 2 4 5" xfId="19654" xr:uid="{00000000-0005-0000-0000-0000B6400000}"/>
    <cellStyle name="SAPBEXHLevel0 3 2 2 4 6" xfId="24965" xr:uid="{00000000-0005-0000-0000-0000B7400000}"/>
    <cellStyle name="SAPBEXHLevel0 3 2 2 4 7" xfId="30164" xr:uid="{00000000-0005-0000-0000-0000B8400000}"/>
    <cellStyle name="SAPBEXHLevel0 3 2 2 5" xfId="3141" xr:uid="{00000000-0005-0000-0000-0000B9400000}"/>
    <cellStyle name="SAPBEXHLevel0 3 2 2 5 2" xfId="8841" xr:uid="{00000000-0005-0000-0000-0000BA400000}"/>
    <cellStyle name="SAPBEXHLevel0 3 2 2 5 3" xfId="14372" xr:uid="{00000000-0005-0000-0000-0000BB400000}"/>
    <cellStyle name="SAPBEXHLevel0 3 2 2 5 4" xfId="19656" xr:uid="{00000000-0005-0000-0000-0000BC400000}"/>
    <cellStyle name="SAPBEXHLevel0 3 2 2 5 5" xfId="24967" xr:uid="{00000000-0005-0000-0000-0000BD400000}"/>
    <cellStyle name="SAPBEXHLevel0 3 2 2 5 6" xfId="30166" xr:uid="{00000000-0005-0000-0000-0000BE400000}"/>
    <cellStyle name="SAPBEXHLevel0 3 2 2 6" xfId="8852" xr:uid="{00000000-0005-0000-0000-0000BF400000}"/>
    <cellStyle name="SAPBEXHLevel0 3 2 2 7" xfId="14361" xr:uid="{00000000-0005-0000-0000-0000C0400000}"/>
    <cellStyle name="SAPBEXHLevel0 3 2 2 8" xfId="19645" xr:uid="{00000000-0005-0000-0000-0000C1400000}"/>
    <cellStyle name="SAPBEXHLevel0 3 2 2 9" xfId="24956" xr:uid="{00000000-0005-0000-0000-0000C2400000}"/>
    <cellStyle name="SAPBEXHLevel0 3 2 3" xfId="3142" xr:uid="{00000000-0005-0000-0000-0000C3400000}"/>
    <cellStyle name="SAPBEXHLevel0 3 2 3 2" xfId="3143" xr:uid="{00000000-0005-0000-0000-0000C4400000}"/>
    <cellStyle name="SAPBEXHLevel0 3 2 3 2 2" xfId="3144" xr:uid="{00000000-0005-0000-0000-0000C5400000}"/>
    <cellStyle name="SAPBEXHLevel0 3 2 3 2 2 2" xfId="8838" xr:uid="{00000000-0005-0000-0000-0000C6400000}"/>
    <cellStyle name="SAPBEXHLevel0 3 2 3 2 2 3" xfId="14375" xr:uid="{00000000-0005-0000-0000-0000C7400000}"/>
    <cellStyle name="SAPBEXHLevel0 3 2 3 2 2 4" xfId="19659" xr:uid="{00000000-0005-0000-0000-0000C8400000}"/>
    <cellStyle name="SAPBEXHLevel0 3 2 3 2 2 5" xfId="24970" xr:uid="{00000000-0005-0000-0000-0000C9400000}"/>
    <cellStyle name="SAPBEXHLevel0 3 2 3 2 2 6" xfId="30169" xr:uid="{00000000-0005-0000-0000-0000CA400000}"/>
    <cellStyle name="SAPBEXHLevel0 3 2 3 2 3" xfId="8839" xr:uid="{00000000-0005-0000-0000-0000CB400000}"/>
    <cellStyle name="SAPBEXHLevel0 3 2 3 2 4" xfId="14374" xr:uid="{00000000-0005-0000-0000-0000CC400000}"/>
    <cellStyle name="SAPBEXHLevel0 3 2 3 2 5" xfId="19658" xr:uid="{00000000-0005-0000-0000-0000CD400000}"/>
    <cellStyle name="SAPBEXHLevel0 3 2 3 2 6" xfId="24969" xr:uid="{00000000-0005-0000-0000-0000CE400000}"/>
    <cellStyle name="SAPBEXHLevel0 3 2 3 2 7" xfId="30168" xr:uid="{00000000-0005-0000-0000-0000CF400000}"/>
    <cellStyle name="SAPBEXHLevel0 3 2 3 3" xfId="3145" xr:uid="{00000000-0005-0000-0000-0000D0400000}"/>
    <cellStyle name="SAPBEXHLevel0 3 2 3 3 2" xfId="8837" xr:uid="{00000000-0005-0000-0000-0000D1400000}"/>
    <cellStyle name="SAPBEXHLevel0 3 2 3 3 3" xfId="14376" xr:uid="{00000000-0005-0000-0000-0000D2400000}"/>
    <cellStyle name="SAPBEXHLevel0 3 2 3 3 4" xfId="19660" xr:uid="{00000000-0005-0000-0000-0000D3400000}"/>
    <cellStyle name="SAPBEXHLevel0 3 2 3 3 5" xfId="24971" xr:uid="{00000000-0005-0000-0000-0000D4400000}"/>
    <cellStyle name="SAPBEXHLevel0 3 2 3 3 6" xfId="30170" xr:uid="{00000000-0005-0000-0000-0000D5400000}"/>
    <cellStyle name="SAPBEXHLevel0 3 2 3 4" xfId="8840" xr:uid="{00000000-0005-0000-0000-0000D6400000}"/>
    <cellStyle name="SAPBEXHLevel0 3 2 3 5" xfId="14373" xr:uid="{00000000-0005-0000-0000-0000D7400000}"/>
    <cellStyle name="SAPBEXHLevel0 3 2 3 6" xfId="19657" xr:uid="{00000000-0005-0000-0000-0000D8400000}"/>
    <cellStyle name="SAPBEXHLevel0 3 2 3 7" xfId="24968" xr:uid="{00000000-0005-0000-0000-0000D9400000}"/>
    <cellStyle name="SAPBEXHLevel0 3 2 3 8" xfId="30167" xr:uid="{00000000-0005-0000-0000-0000DA400000}"/>
    <cellStyle name="SAPBEXHLevel0 3 2 4" xfId="8853" xr:uid="{00000000-0005-0000-0000-0000DB400000}"/>
    <cellStyle name="SAPBEXHLevel0 3 2 5" xfId="14360" xr:uid="{00000000-0005-0000-0000-0000DC400000}"/>
    <cellStyle name="SAPBEXHLevel0 3 2 6" xfId="19644" xr:uid="{00000000-0005-0000-0000-0000DD400000}"/>
    <cellStyle name="SAPBEXHLevel0 3 2 7" xfId="24955" xr:uid="{00000000-0005-0000-0000-0000DE400000}"/>
    <cellStyle name="SAPBEXHLevel0 3 2 8" xfId="30154" xr:uid="{00000000-0005-0000-0000-0000DF400000}"/>
    <cellStyle name="SAPBEXHLevel0 3 3" xfId="3146" xr:uid="{00000000-0005-0000-0000-0000E0400000}"/>
    <cellStyle name="SAPBEXHLevel0 3 3 10" xfId="30171" xr:uid="{00000000-0005-0000-0000-0000E1400000}"/>
    <cellStyle name="SAPBEXHLevel0 3 3 2" xfId="3147" xr:uid="{00000000-0005-0000-0000-0000E2400000}"/>
    <cellStyle name="SAPBEXHLevel0 3 3 2 2" xfId="3148" xr:uid="{00000000-0005-0000-0000-0000E3400000}"/>
    <cellStyle name="SAPBEXHLevel0 3 3 2 2 2" xfId="3149" xr:uid="{00000000-0005-0000-0000-0000E4400000}"/>
    <cellStyle name="SAPBEXHLevel0 3 3 2 2 2 2" xfId="8833" xr:uid="{00000000-0005-0000-0000-0000E5400000}"/>
    <cellStyle name="SAPBEXHLevel0 3 3 2 2 2 3" xfId="14380" xr:uid="{00000000-0005-0000-0000-0000E6400000}"/>
    <cellStyle name="SAPBEXHLevel0 3 3 2 2 2 4" xfId="19664" xr:uid="{00000000-0005-0000-0000-0000E7400000}"/>
    <cellStyle name="SAPBEXHLevel0 3 3 2 2 2 5" xfId="24975" xr:uid="{00000000-0005-0000-0000-0000E8400000}"/>
    <cellStyle name="SAPBEXHLevel0 3 3 2 2 2 6" xfId="30174" xr:uid="{00000000-0005-0000-0000-0000E9400000}"/>
    <cellStyle name="SAPBEXHLevel0 3 3 2 2 3" xfId="8834" xr:uid="{00000000-0005-0000-0000-0000EA400000}"/>
    <cellStyle name="SAPBEXHLevel0 3 3 2 2 4" xfId="14379" xr:uid="{00000000-0005-0000-0000-0000EB400000}"/>
    <cellStyle name="SAPBEXHLevel0 3 3 2 2 5" xfId="19663" xr:uid="{00000000-0005-0000-0000-0000EC400000}"/>
    <cellStyle name="SAPBEXHLevel0 3 3 2 2 6" xfId="24974" xr:uid="{00000000-0005-0000-0000-0000ED400000}"/>
    <cellStyle name="SAPBEXHLevel0 3 3 2 2 7" xfId="30173" xr:uid="{00000000-0005-0000-0000-0000EE400000}"/>
    <cellStyle name="SAPBEXHLevel0 3 3 2 3" xfId="3150" xr:uid="{00000000-0005-0000-0000-0000EF400000}"/>
    <cellStyle name="SAPBEXHLevel0 3 3 2 3 2" xfId="8832" xr:uid="{00000000-0005-0000-0000-0000F0400000}"/>
    <cellStyle name="SAPBEXHLevel0 3 3 2 3 3" xfId="14381" xr:uid="{00000000-0005-0000-0000-0000F1400000}"/>
    <cellStyle name="SAPBEXHLevel0 3 3 2 3 4" xfId="19665" xr:uid="{00000000-0005-0000-0000-0000F2400000}"/>
    <cellStyle name="SAPBEXHLevel0 3 3 2 3 5" xfId="24976" xr:uid="{00000000-0005-0000-0000-0000F3400000}"/>
    <cellStyle name="SAPBEXHLevel0 3 3 2 3 6" xfId="30175" xr:uid="{00000000-0005-0000-0000-0000F4400000}"/>
    <cellStyle name="SAPBEXHLevel0 3 3 2 4" xfId="8835" xr:uid="{00000000-0005-0000-0000-0000F5400000}"/>
    <cellStyle name="SAPBEXHLevel0 3 3 2 5" xfId="14378" xr:uid="{00000000-0005-0000-0000-0000F6400000}"/>
    <cellStyle name="SAPBEXHLevel0 3 3 2 6" xfId="19662" xr:uid="{00000000-0005-0000-0000-0000F7400000}"/>
    <cellStyle name="SAPBEXHLevel0 3 3 2 7" xfId="24973" xr:uid="{00000000-0005-0000-0000-0000F8400000}"/>
    <cellStyle name="SAPBEXHLevel0 3 3 2 8" xfId="30172" xr:uid="{00000000-0005-0000-0000-0000F9400000}"/>
    <cellStyle name="SAPBEXHLevel0 3 3 3" xfId="3151" xr:uid="{00000000-0005-0000-0000-0000FA400000}"/>
    <cellStyle name="SAPBEXHLevel0 3 3 3 2" xfId="3152" xr:uid="{00000000-0005-0000-0000-0000FB400000}"/>
    <cellStyle name="SAPBEXHLevel0 3 3 3 2 2" xfId="3153" xr:uid="{00000000-0005-0000-0000-0000FC400000}"/>
    <cellStyle name="SAPBEXHLevel0 3 3 3 2 2 2" xfId="8829" xr:uid="{00000000-0005-0000-0000-0000FD400000}"/>
    <cellStyle name="SAPBEXHLevel0 3 3 3 2 2 3" xfId="14384" xr:uid="{00000000-0005-0000-0000-0000FE400000}"/>
    <cellStyle name="SAPBEXHLevel0 3 3 3 2 2 4" xfId="19668" xr:uid="{00000000-0005-0000-0000-0000FF400000}"/>
    <cellStyle name="SAPBEXHLevel0 3 3 3 2 2 5" xfId="24979" xr:uid="{00000000-0005-0000-0000-000000410000}"/>
    <cellStyle name="SAPBEXHLevel0 3 3 3 2 2 6" xfId="30178" xr:uid="{00000000-0005-0000-0000-000001410000}"/>
    <cellStyle name="SAPBEXHLevel0 3 3 3 2 3" xfId="8830" xr:uid="{00000000-0005-0000-0000-000002410000}"/>
    <cellStyle name="SAPBEXHLevel0 3 3 3 2 4" xfId="14383" xr:uid="{00000000-0005-0000-0000-000003410000}"/>
    <cellStyle name="SAPBEXHLevel0 3 3 3 2 5" xfId="19667" xr:uid="{00000000-0005-0000-0000-000004410000}"/>
    <cellStyle name="SAPBEXHLevel0 3 3 3 2 6" xfId="24978" xr:uid="{00000000-0005-0000-0000-000005410000}"/>
    <cellStyle name="SAPBEXHLevel0 3 3 3 2 7" xfId="30177" xr:uid="{00000000-0005-0000-0000-000006410000}"/>
    <cellStyle name="SAPBEXHLevel0 3 3 3 3" xfId="3154" xr:uid="{00000000-0005-0000-0000-000007410000}"/>
    <cellStyle name="SAPBEXHLevel0 3 3 3 3 2" xfId="8828" xr:uid="{00000000-0005-0000-0000-000008410000}"/>
    <cellStyle name="SAPBEXHLevel0 3 3 3 3 3" xfId="14385" xr:uid="{00000000-0005-0000-0000-000009410000}"/>
    <cellStyle name="SAPBEXHLevel0 3 3 3 3 4" xfId="19669" xr:uid="{00000000-0005-0000-0000-00000A410000}"/>
    <cellStyle name="SAPBEXHLevel0 3 3 3 3 5" xfId="24980" xr:uid="{00000000-0005-0000-0000-00000B410000}"/>
    <cellStyle name="SAPBEXHLevel0 3 3 3 3 6" xfId="30179" xr:uid="{00000000-0005-0000-0000-00000C410000}"/>
    <cellStyle name="SAPBEXHLevel0 3 3 3 4" xfId="8831" xr:uid="{00000000-0005-0000-0000-00000D410000}"/>
    <cellStyle name="SAPBEXHLevel0 3 3 3 5" xfId="14382" xr:uid="{00000000-0005-0000-0000-00000E410000}"/>
    <cellStyle name="SAPBEXHLevel0 3 3 3 6" xfId="19666" xr:uid="{00000000-0005-0000-0000-00000F410000}"/>
    <cellStyle name="SAPBEXHLevel0 3 3 3 7" xfId="24977" xr:uid="{00000000-0005-0000-0000-000010410000}"/>
    <cellStyle name="SAPBEXHLevel0 3 3 3 8" xfId="30176" xr:uid="{00000000-0005-0000-0000-000011410000}"/>
    <cellStyle name="SAPBEXHLevel0 3 3 4" xfId="3155" xr:uid="{00000000-0005-0000-0000-000012410000}"/>
    <cellStyle name="SAPBEXHLevel0 3 3 4 2" xfId="3156" xr:uid="{00000000-0005-0000-0000-000013410000}"/>
    <cellStyle name="SAPBEXHLevel0 3 3 4 2 2" xfId="8826" xr:uid="{00000000-0005-0000-0000-000014410000}"/>
    <cellStyle name="SAPBEXHLevel0 3 3 4 2 3" xfId="14387" xr:uid="{00000000-0005-0000-0000-000015410000}"/>
    <cellStyle name="SAPBEXHLevel0 3 3 4 2 4" xfId="19671" xr:uid="{00000000-0005-0000-0000-000016410000}"/>
    <cellStyle name="SAPBEXHLevel0 3 3 4 2 5" xfId="24982" xr:uid="{00000000-0005-0000-0000-000017410000}"/>
    <cellStyle name="SAPBEXHLevel0 3 3 4 2 6" xfId="30181" xr:uid="{00000000-0005-0000-0000-000018410000}"/>
    <cellStyle name="SAPBEXHLevel0 3 3 4 3" xfId="8827" xr:uid="{00000000-0005-0000-0000-000019410000}"/>
    <cellStyle name="SAPBEXHLevel0 3 3 4 4" xfId="14386" xr:uid="{00000000-0005-0000-0000-00001A410000}"/>
    <cellStyle name="SAPBEXHLevel0 3 3 4 5" xfId="19670" xr:uid="{00000000-0005-0000-0000-00001B410000}"/>
    <cellStyle name="SAPBEXHLevel0 3 3 4 6" xfId="24981" xr:uid="{00000000-0005-0000-0000-00001C410000}"/>
    <cellStyle name="SAPBEXHLevel0 3 3 4 7" xfId="30180" xr:uid="{00000000-0005-0000-0000-00001D410000}"/>
    <cellStyle name="SAPBEXHLevel0 3 3 5" xfId="3157" xr:uid="{00000000-0005-0000-0000-00001E410000}"/>
    <cellStyle name="SAPBEXHLevel0 3 3 5 2" xfId="8825" xr:uid="{00000000-0005-0000-0000-00001F410000}"/>
    <cellStyle name="SAPBEXHLevel0 3 3 5 3" xfId="14388" xr:uid="{00000000-0005-0000-0000-000020410000}"/>
    <cellStyle name="SAPBEXHLevel0 3 3 5 4" xfId="19672" xr:uid="{00000000-0005-0000-0000-000021410000}"/>
    <cellStyle name="SAPBEXHLevel0 3 3 5 5" xfId="24983" xr:uid="{00000000-0005-0000-0000-000022410000}"/>
    <cellStyle name="SAPBEXHLevel0 3 3 5 6" xfId="30182" xr:uid="{00000000-0005-0000-0000-000023410000}"/>
    <cellStyle name="SAPBEXHLevel0 3 3 6" xfId="8836" xr:uid="{00000000-0005-0000-0000-000024410000}"/>
    <cellStyle name="SAPBEXHLevel0 3 3 7" xfId="14377" xr:uid="{00000000-0005-0000-0000-000025410000}"/>
    <cellStyle name="SAPBEXHLevel0 3 3 8" xfId="19661" xr:uid="{00000000-0005-0000-0000-000026410000}"/>
    <cellStyle name="SAPBEXHLevel0 3 3 9" xfId="24972" xr:uid="{00000000-0005-0000-0000-000027410000}"/>
    <cellStyle name="SAPBEXHLevel0 3 4" xfId="3158" xr:uid="{00000000-0005-0000-0000-000028410000}"/>
    <cellStyle name="SAPBEXHLevel0 3 4 2" xfId="3159" xr:uid="{00000000-0005-0000-0000-000029410000}"/>
    <cellStyle name="SAPBEXHLevel0 3 4 2 2" xfId="3160" xr:uid="{00000000-0005-0000-0000-00002A410000}"/>
    <cellStyle name="SAPBEXHLevel0 3 4 2 2 2" xfId="8822" xr:uid="{00000000-0005-0000-0000-00002B410000}"/>
    <cellStyle name="SAPBEXHLevel0 3 4 2 2 3" xfId="14391" xr:uid="{00000000-0005-0000-0000-00002C410000}"/>
    <cellStyle name="SAPBEXHLevel0 3 4 2 2 4" xfId="19675" xr:uid="{00000000-0005-0000-0000-00002D410000}"/>
    <cellStyle name="SAPBEXHLevel0 3 4 2 2 5" xfId="24986" xr:uid="{00000000-0005-0000-0000-00002E410000}"/>
    <cellStyle name="SAPBEXHLevel0 3 4 2 2 6" xfId="30185" xr:uid="{00000000-0005-0000-0000-00002F410000}"/>
    <cellStyle name="SAPBEXHLevel0 3 4 2 3" xfId="8823" xr:uid="{00000000-0005-0000-0000-000030410000}"/>
    <cellStyle name="SAPBEXHLevel0 3 4 2 4" xfId="14390" xr:uid="{00000000-0005-0000-0000-000031410000}"/>
    <cellStyle name="SAPBEXHLevel0 3 4 2 5" xfId="19674" xr:uid="{00000000-0005-0000-0000-000032410000}"/>
    <cellStyle name="SAPBEXHLevel0 3 4 2 6" xfId="24985" xr:uid="{00000000-0005-0000-0000-000033410000}"/>
    <cellStyle name="SAPBEXHLevel0 3 4 2 7" xfId="30184" xr:uid="{00000000-0005-0000-0000-000034410000}"/>
    <cellStyle name="SAPBEXHLevel0 3 4 3" xfId="3161" xr:uid="{00000000-0005-0000-0000-000035410000}"/>
    <cellStyle name="SAPBEXHLevel0 3 4 3 2" xfId="8821" xr:uid="{00000000-0005-0000-0000-000036410000}"/>
    <cellStyle name="SAPBEXHLevel0 3 4 3 3" xfId="14392" xr:uid="{00000000-0005-0000-0000-000037410000}"/>
    <cellStyle name="SAPBEXHLevel0 3 4 3 4" xfId="19676" xr:uid="{00000000-0005-0000-0000-000038410000}"/>
    <cellStyle name="SAPBEXHLevel0 3 4 3 5" xfId="24987" xr:uid="{00000000-0005-0000-0000-000039410000}"/>
    <cellStyle name="SAPBEXHLevel0 3 4 3 6" xfId="30186" xr:uid="{00000000-0005-0000-0000-00003A410000}"/>
    <cellStyle name="SAPBEXHLevel0 3 4 4" xfId="8824" xr:uid="{00000000-0005-0000-0000-00003B410000}"/>
    <cellStyle name="SAPBEXHLevel0 3 4 5" xfId="14389" xr:uid="{00000000-0005-0000-0000-00003C410000}"/>
    <cellStyle name="SAPBEXHLevel0 3 4 6" xfId="19673" xr:uid="{00000000-0005-0000-0000-00003D410000}"/>
    <cellStyle name="SAPBEXHLevel0 3 4 7" xfId="24984" xr:uid="{00000000-0005-0000-0000-00003E410000}"/>
    <cellStyle name="SAPBEXHLevel0 3 4 8" xfId="30183" xr:uid="{00000000-0005-0000-0000-00003F410000}"/>
    <cellStyle name="SAPBEXHLevel0 3 5" xfId="3162" xr:uid="{00000000-0005-0000-0000-000040410000}"/>
    <cellStyle name="SAPBEXHLevel0 3 5 2" xfId="3163" xr:uid="{00000000-0005-0000-0000-000041410000}"/>
    <cellStyle name="SAPBEXHLevel0 3 5 2 2" xfId="8819" xr:uid="{00000000-0005-0000-0000-000042410000}"/>
    <cellStyle name="SAPBEXHLevel0 3 5 2 3" xfId="14394" xr:uid="{00000000-0005-0000-0000-000043410000}"/>
    <cellStyle name="SAPBEXHLevel0 3 5 2 4" xfId="19678" xr:uid="{00000000-0005-0000-0000-000044410000}"/>
    <cellStyle name="SAPBEXHLevel0 3 5 2 5" xfId="24989" xr:uid="{00000000-0005-0000-0000-000045410000}"/>
    <cellStyle name="SAPBEXHLevel0 3 5 2 6" xfId="30188" xr:uid="{00000000-0005-0000-0000-000046410000}"/>
    <cellStyle name="SAPBEXHLevel0 3 5 3" xfId="8820" xr:uid="{00000000-0005-0000-0000-000047410000}"/>
    <cellStyle name="SAPBEXHLevel0 3 5 4" xfId="14393" xr:uid="{00000000-0005-0000-0000-000048410000}"/>
    <cellStyle name="SAPBEXHLevel0 3 5 5" xfId="19677" xr:uid="{00000000-0005-0000-0000-000049410000}"/>
    <cellStyle name="SAPBEXHLevel0 3 5 6" xfId="24988" xr:uid="{00000000-0005-0000-0000-00004A410000}"/>
    <cellStyle name="SAPBEXHLevel0 3 5 7" xfId="30187" xr:uid="{00000000-0005-0000-0000-00004B410000}"/>
    <cellStyle name="SAPBEXHLevel0 3 6" xfId="8854" xr:uid="{00000000-0005-0000-0000-00004C410000}"/>
    <cellStyle name="SAPBEXHLevel0 3 7" xfId="14359" xr:uid="{00000000-0005-0000-0000-00004D410000}"/>
    <cellStyle name="SAPBEXHLevel0 3 8" xfId="19643" xr:uid="{00000000-0005-0000-0000-00004E410000}"/>
    <cellStyle name="SAPBEXHLevel0 3 9" xfId="24954" xr:uid="{00000000-0005-0000-0000-00004F410000}"/>
    <cellStyle name="SAPBEXHLevel0 4" xfId="3164" xr:uid="{00000000-0005-0000-0000-000050410000}"/>
    <cellStyle name="SAPBEXHLevel0 4 2" xfId="3165" xr:uid="{00000000-0005-0000-0000-000051410000}"/>
    <cellStyle name="SAPBEXHLevel0 4 2 10" xfId="30190" xr:uid="{00000000-0005-0000-0000-000052410000}"/>
    <cellStyle name="SAPBEXHLevel0 4 2 2" xfId="3166" xr:uid="{00000000-0005-0000-0000-000053410000}"/>
    <cellStyle name="SAPBEXHLevel0 4 2 2 2" xfId="3167" xr:uid="{00000000-0005-0000-0000-000054410000}"/>
    <cellStyle name="SAPBEXHLevel0 4 2 2 2 2" xfId="3168" xr:uid="{00000000-0005-0000-0000-000055410000}"/>
    <cellStyle name="SAPBEXHLevel0 4 2 2 2 2 2" xfId="8814" xr:uid="{00000000-0005-0000-0000-000056410000}"/>
    <cellStyle name="SAPBEXHLevel0 4 2 2 2 2 3" xfId="14399" xr:uid="{00000000-0005-0000-0000-000057410000}"/>
    <cellStyle name="SAPBEXHLevel0 4 2 2 2 2 4" xfId="19683" xr:uid="{00000000-0005-0000-0000-000058410000}"/>
    <cellStyle name="SAPBEXHLevel0 4 2 2 2 2 5" xfId="24994" xr:uid="{00000000-0005-0000-0000-000059410000}"/>
    <cellStyle name="SAPBEXHLevel0 4 2 2 2 2 6" xfId="30193" xr:uid="{00000000-0005-0000-0000-00005A410000}"/>
    <cellStyle name="SAPBEXHLevel0 4 2 2 2 3" xfId="8815" xr:uid="{00000000-0005-0000-0000-00005B410000}"/>
    <cellStyle name="SAPBEXHLevel0 4 2 2 2 4" xfId="14398" xr:uid="{00000000-0005-0000-0000-00005C410000}"/>
    <cellStyle name="SAPBEXHLevel0 4 2 2 2 5" xfId="19682" xr:uid="{00000000-0005-0000-0000-00005D410000}"/>
    <cellStyle name="SAPBEXHLevel0 4 2 2 2 6" xfId="24993" xr:uid="{00000000-0005-0000-0000-00005E410000}"/>
    <cellStyle name="SAPBEXHLevel0 4 2 2 2 7" xfId="30192" xr:uid="{00000000-0005-0000-0000-00005F410000}"/>
    <cellStyle name="SAPBEXHLevel0 4 2 2 3" xfId="3169" xr:uid="{00000000-0005-0000-0000-000060410000}"/>
    <cellStyle name="SAPBEXHLevel0 4 2 2 3 2" xfId="8813" xr:uid="{00000000-0005-0000-0000-000061410000}"/>
    <cellStyle name="SAPBEXHLevel0 4 2 2 3 3" xfId="14400" xr:uid="{00000000-0005-0000-0000-000062410000}"/>
    <cellStyle name="SAPBEXHLevel0 4 2 2 3 4" xfId="19684" xr:uid="{00000000-0005-0000-0000-000063410000}"/>
    <cellStyle name="SAPBEXHLevel0 4 2 2 3 5" xfId="24995" xr:uid="{00000000-0005-0000-0000-000064410000}"/>
    <cellStyle name="SAPBEXHLevel0 4 2 2 3 6" xfId="30194" xr:uid="{00000000-0005-0000-0000-000065410000}"/>
    <cellStyle name="SAPBEXHLevel0 4 2 2 4" xfId="8816" xr:uid="{00000000-0005-0000-0000-000066410000}"/>
    <cellStyle name="SAPBEXHLevel0 4 2 2 5" xfId="14397" xr:uid="{00000000-0005-0000-0000-000067410000}"/>
    <cellStyle name="SAPBEXHLevel0 4 2 2 6" xfId="19681" xr:uid="{00000000-0005-0000-0000-000068410000}"/>
    <cellStyle name="SAPBEXHLevel0 4 2 2 7" xfId="24992" xr:uid="{00000000-0005-0000-0000-000069410000}"/>
    <cellStyle name="SAPBEXHLevel0 4 2 2 8" xfId="30191" xr:uid="{00000000-0005-0000-0000-00006A410000}"/>
    <cellStyle name="SAPBEXHLevel0 4 2 3" xfId="3170" xr:uid="{00000000-0005-0000-0000-00006B410000}"/>
    <cellStyle name="SAPBEXHLevel0 4 2 3 2" xfId="3171" xr:uid="{00000000-0005-0000-0000-00006C410000}"/>
    <cellStyle name="SAPBEXHLevel0 4 2 3 2 2" xfId="3172" xr:uid="{00000000-0005-0000-0000-00006D410000}"/>
    <cellStyle name="SAPBEXHLevel0 4 2 3 2 2 2" xfId="8810" xr:uid="{00000000-0005-0000-0000-00006E410000}"/>
    <cellStyle name="SAPBEXHLevel0 4 2 3 2 2 3" xfId="14403" xr:uid="{00000000-0005-0000-0000-00006F410000}"/>
    <cellStyle name="SAPBEXHLevel0 4 2 3 2 2 4" xfId="19687" xr:uid="{00000000-0005-0000-0000-000070410000}"/>
    <cellStyle name="SAPBEXHLevel0 4 2 3 2 2 5" xfId="24998" xr:uid="{00000000-0005-0000-0000-000071410000}"/>
    <cellStyle name="SAPBEXHLevel0 4 2 3 2 2 6" xfId="30197" xr:uid="{00000000-0005-0000-0000-000072410000}"/>
    <cellStyle name="SAPBEXHLevel0 4 2 3 2 3" xfId="8811" xr:uid="{00000000-0005-0000-0000-000073410000}"/>
    <cellStyle name="SAPBEXHLevel0 4 2 3 2 4" xfId="14402" xr:uid="{00000000-0005-0000-0000-000074410000}"/>
    <cellStyle name="SAPBEXHLevel0 4 2 3 2 5" xfId="19686" xr:uid="{00000000-0005-0000-0000-000075410000}"/>
    <cellStyle name="SAPBEXHLevel0 4 2 3 2 6" xfId="24997" xr:uid="{00000000-0005-0000-0000-000076410000}"/>
    <cellStyle name="SAPBEXHLevel0 4 2 3 2 7" xfId="30196" xr:uid="{00000000-0005-0000-0000-000077410000}"/>
    <cellStyle name="SAPBEXHLevel0 4 2 3 3" xfId="3173" xr:uid="{00000000-0005-0000-0000-000078410000}"/>
    <cellStyle name="SAPBEXHLevel0 4 2 3 3 2" xfId="8809" xr:uid="{00000000-0005-0000-0000-000079410000}"/>
    <cellStyle name="SAPBEXHLevel0 4 2 3 3 3" xfId="14404" xr:uid="{00000000-0005-0000-0000-00007A410000}"/>
    <cellStyle name="SAPBEXHLevel0 4 2 3 3 4" xfId="19688" xr:uid="{00000000-0005-0000-0000-00007B410000}"/>
    <cellStyle name="SAPBEXHLevel0 4 2 3 3 5" xfId="24999" xr:uid="{00000000-0005-0000-0000-00007C410000}"/>
    <cellStyle name="SAPBEXHLevel0 4 2 3 3 6" xfId="30198" xr:uid="{00000000-0005-0000-0000-00007D410000}"/>
    <cellStyle name="SAPBEXHLevel0 4 2 3 4" xfId="8812" xr:uid="{00000000-0005-0000-0000-00007E410000}"/>
    <cellStyle name="SAPBEXHLevel0 4 2 3 5" xfId="14401" xr:uid="{00000000-0005-0000-0000-00007F410000}"/>
    <cellStyle name="SAPBEXHLevel0 4 2 3 6" xfId="19685" xr:uid="{00000000-0005-0000-0000-000080410000}"/>
    <cellStyle name="SAPBEXHLevel0 4 2 3 7" xfId="24996" xr:uid="{00000000-0005-0000-0000-000081410000}"/>
    <cellStyle name="SAPBEXHLevel0 4 2 3 8" xfId="30195" xr:uid="{00000000-0005-0000-0000-000082410000}"/>
    <cellStyle name="SAPBEXHLevel0 4 2 4" xfId="3174" xr:uid="{00000000-0005-0000-0000-000083410000}"/>
    <cellStyle name="SAPBEXHLevel0 4 2 4 2" xfId="3175" xr:uid="{00000000-0005-0000-0000-000084410000}"/>
    <cellStyle name="SAPBEXHLevel0 4 2 4 2 2" xfId="8807" xr:uid="{00000000-0005-0000-0000-000085410000}"/>
    <cellStyle name="SAPBEXHLevel0 4 2 4 2 3" xfId="14406" xr:uid="{00000000-0005-0000-0000-000086410000}"/>
    <cellStyle name="SAPBEXHLevel0 4 2 4 2 4" xfId="19690" xr:uid="{00000000-0005-0000-0000-000087410000}"/>
    <cellStyle name="SAPBEXHLevel0 4 2 4 2 5" xfId="25001" xr:uid="{00000000-0005-0000-0000-000088410000}"/>
    <cellStyle name="SAPBEXHLevel0 4 2 4 2 6" xfId="30200" xr:uid="{00000000-0005-0000-0000-000089410000}"/>
    <cellStyle name="SAPBEXHLevel0 4 2 4 3" xfId="8808" xr:uid="{00000000-0005-0000-0000-00008A410000}"/>
    <cellStyle name="SAPBEXHLevel0 4 2 4 4" xfId="14405" xr:uid="{00000000-0005-0000-0000-00008B410000}"/>
    <cellStyle name="SAPBEXHLevel0 4 2 4 5" xfId="19689" xr:uid="{00000000-0005-0000-0000-00008C410000}"/>
    <cellStyle name="SAPBEXHLevel0 4 2 4 6" xfId="25000" xr:uid="{00000000-0005-0000-0000-00008D410000}"/>
    <cellStyle name="SAPBEXHLevel0 4 2 4 7" xfId="30199" xr:uid="{00000000-0005-0000-0000-00008E410000}"/>
    <cellStyle name="SAPBEXHLevel0 4 2 5" xfId="3176" xr:uid="{00000000-0005-0000-0000-00008F410000}"/>
    <cellStyle name="SAPBEXHLevel0 4 2 5 2" xfId="8806" xr:uid="{00000000-0005-0000-0000-000090410000}"/>
    <cellStyle name="SAPBEXHLevel0 4 2 5 3" xfId="14407" xr:uid="{00000000-0005-0000-0000-000091410000}"/>
    <cellStyle name="SAPBEXHLevel0 4 2 5 4" xfId="19691" xr:uid="{00000000-0005-0000-0000-000092410000}"/>
    <cellStyle name="SAPBEXHLevel0 4 2 5 5" xfId="25002" xr:uid="{00000000-0005-0000-0000-000093410000}"/>
    <cellStyle name="SAPBEXHLevel0 4 2 5 6" xfId="30201" xr:uid="{00000000-0005-0000-0000-000094410000}"/>
    <cellStyle name="SAPBEXHLevel0 4 2 6" xfId="8817" xr:uid="{00000000-0005-0000-0000-000095410000}"/>
    <cellStyle name="SAPBEXHLevel0 4 2 7" xfId="14396" xr:uid="{00000000-0005-0000-0000-000096410000}"/>
    <cellStyle name="SAPBEXHLevel0 4 2 8" xfId="19680" xr:uid="{00000000-0005-0000-0000-000097410000}"/>
    <cellStyle name="SAPBEXHLevel0 4 2 9" xfId="24991" xr:uid="{00000000-0005-0000-0000-000098410000}"/>
    <cellStyle name="SAPBEXHLevel0 4 3" xfId="3177" xr:uid="{00000000-0005-0000-0000-000099410000}"/>
    <cellStyle name="SAPBEXHLevel0 4 3 2" xfId="3178" xr:uid="{00000000-0005-0000-0000-00009A410000}"/>
    <cellStyle name="SAPBEXHLevel0 4 3 2 2" xfId="3179" xr:uid="{00000000-0005-0000-0000-00009B410000}"/>
    <cellStyle name="SAPBEXHLevel0 4 3 2 2 2" xfId="8803" xr:uid="{00000000-0005-0000-0000-00009C410000}"/>
    <cellStyle name="SAPBEXHLevel0 4 3 2 2 3" xfId="14410" xr:uid="{00000000-0005-0000-0000-00009D410000}"/>
    <cellStyle name="SAPBEXHLevel0 4 3 2 2 4" xfId="19694" xr:uid="{00000000-0005-0000-0000-00009E410000}"/>
    <cellStyle name="SAPBEXHLevel0 4 3 2 2 5" xfId="25005" xr:uid="{00000000-0005-0000-0000-00009F410000}"/>
    <cellStyle name="SAPBEXHLevel0 4 3 2 2 6" xfId="30204" xr:uid="{00000000-0005-0000-0000-0000A0410000}"/>
    <cellStyle name="SAPBEXHLevel0 4 3 2 3" xfId="8804" xr:uid="{00000000-0005-0000-0000-0000A1410000}"/>
    <cellStyle name="SAPBEXHLevel0 4 3 2 4" xfId="14409" xr:uid="{00000000-0005-0000-0000-0000A2410000}"/>
    <cellStyle name="SAPBEXHLevel0 4 3 2 5" xfId="19693" xr:uid="{00000000-0005-0000-0000-0000A3410000}"/>
    <cellStyle name="SAPBEXHLevel0 4 3 2 6" xfId="25004" xr:uid="{00000000-0005-0000-0000-0000A4410000}"/>
    <cellStyle name="SAPBEXHLevel0 4 3 2 7" xfId="30203" xr:uid="{00000000-0005-0000-0000-0000A5410000}"/>
    <cellStyle name="SAPBEXHLevel0 4 3 3" xfId="3180" xr:uid="{00000000-0005-0000-0000-0000A6410000}"/>
    <cellStyle name="SAPBEXHLevel0 4 3 3 2" xfId="8802" xr:uid="{00000000-0005-0000-0000-0000A7410000}"/>
    <cellStyle name="SAPBEXHLevel0 4 3 3 3" xfId="14411" xr:uid="{00000000-0005-0000-0000-0000A8410000}"/>
    <cellStyle name="SAPBEXHLevel0 4 3 3 4" xfId="19695" xr:uid="{00000000-0005-0000-0000-0000A9410000}"/>
    <cellStyle name="SAPBEXHLevel0 4 3 3 5" xfId="25006" xr:uid="{00000000-0005-0000-0000-0000AA410000}"/>
    <cellStyle name="SAPBEXHLevel0 4 3 3 6" xfId="30205" xr:uid="{00000000-0005-0000-0000-0000AB410000}"/>
    <cellStyle name="SAPBEXHLevel0 4 3 4" xfId="8805" xr:uid="{00000000-0005-0000-0000-0000AC410000}"/>
    <cellStyle name="SAPBEXHLevel0 4 3 5" xfId="14408" xr:uid="{00000000-0005-0000-0000-0000AD410000}"/>
    <cellStyle name="SAPBEXHLevel0 4 3 6" xfId="19692" xr:uid="{00000000-0005-0000-0000-0000AE410000}"/>
    <cellStyle name="SAPBEXHLevel0 4 3 7" xfId="25003" xr:uid="{00000000-0005-0000-0000-0000AF410000}"/>
    <cellStyle name="SAPBEXHLevel0 4 3 8" xfId="30202" xr:uid="{00000000-0005-0000-0000-0000B0410000}"/>
    <cellStyle name="SAPBEXHLevel0 4 4" xfId="3181" xr:uid="{00000000-0005-0000-0000-0000B1410000}"/>
    <cellStyle name="SAPBEXHLevel0 4 4 2" xfId="8801" xr:uid="{00000000-0005-0000-0000-0000B2410000}"/>
    <cellStyle name="SAPBEXHLevel0 4 4 3" xfId="14412" xr:uid="{00000000-0005-0000-0000-0000B3410000}"/>
    <cellStyle name="SAPBEXHLevel0 4 4 4" xfId="19696" xr:uid="{00000000-0005-0000-0000-0000B4410000}"/>
    <cellStyle name="SAPBEXHLevel0 4 4 5" xfId="25007" xr:uid="{00000000-0005-0000-0000-0000B5410000}"/>
    <cellStyle name="SAPBEXHLevel0 4 4 6" xfId="30206" xr:uid="{00000000-0005-0000-0000-0000B6410000}"/>
    <cellStyle name="SAPBEXHLevel0 4 5" xfId="8818" xr:uid="{00000000-0005-0000-0000-0000B7410000}"/>
    <cellStyle name="SAPBEXHLevel0 4 6" xfId="14395" xr:uid="{00000000-0005-0000-0000-0000B8410000}"/>
    <cellStyle name="SAPBEXHLevel0 4 7" xfId="19679" xr:uid="{00000000-0005-0000-0000-0000B9410000}"/>
    <cellStyle name="SAPBEXHLevel0 4 8" xfId="24990" xr:uid="{00000000-0005-0000-0000-0000BA410000}"/>
    <cellStyle name="SAPBEXHLevel0 4 9" xfId="30189" xr:uid="{00000000-0005-0000-0000-0000BB410000}"/>
    <cellStyle name="SAPBEXHLevel0 5" xfId="3182" xr:uid="{00000000-0005-0000-0000-0000BC410000}"/>
    <cellStyle name="SAPBEXHLevel0 5 10" xfId="30207" xr:uid="{00000000-0005-0000-0000-0000BD410000}"/>
    <cellStyle name="SAPBEXHLevel0 5 2" xfId="3183" xr:uid="{00000000-0005-0000-0000-0000BE410000}"/>
    <cellStyle name="SAPBEXHLevel0 5 2 10" xfId="30208" xr:uid="{00000000-0005-0000-0000-0000BF410000}"/>
    <cellStyle name="SAPBEXHLevel0 5 2 2" xfId="3184" xr:uid="{00000000-0005-0000-0000-0000C0410000}"/>
    <cellStyle name="SAPBEXHLevel0 5 2 2 2" xfId="3185" xr:uid="{00000000-0005-0000-0000-0000C1410000}"/>
    <cellStyle name="SAPBEXHLevel0 5 2 2 2 2" xfId="3186" xr:uid="{00000000-0005-0000-0000-0000C2410000}"/>
    <cellStyle name="SAPBEXHLevel0 5 2 2 2 2 2" xfId="8796" xr:uid="{00000000-0005-0000-0000-0000C3410000}"/>
    <cellStyle name="SAPBEXHLevel0 5 2 2 2 2 3" xfId="14417" xr:uid="{00000000-0005-0000-0000-0000C4410000}"/>
    <cellStyle name="SAPBEXHLevel0 5 2 2 2 2 4" xfId="19701" xr:uid="{00000000-0005-0000-0000-0000C5410000}"/>
    <cellStyle name="SAPBEXHLevel0 5 2 2 2 2 5" xfId="25012" xr:uid="{00000000-0005-0000-0000-0000C6410000}"/>
    <cellStyle name="SAPBEXHLevel0 5 2 2 2 2 6" xfId="30211" xr:uid="{00000000-0005-0000-0000-0000C7410000}"/>
    <cellStyle name="SAPBEXHLevel0 5 2 2 2 3" xfId="8797" xr:uid="{00000000-0005-0000-0000-0000C8410000}"/>
    <cellStyle name="SAPBEXHLevel0 5 2 2 2 4" xfId="14416" xr:uid="{00000000-0005-0000-0000-0000C9410000}"/>
    <cellStyle name="SAPBEXHLevel0 5 2 2 2 5" xfId="19700" xr:uid="{00000000-0005-0000-0000-0000CA410000}"/>
    <cellStyle name="SAPBEXHLevel0 5 2 2 2 6" xfId="25011" xr:uid="{00000000-0005-0000-0000-0000CB410000}"/>
    <cellStyle name="SAPBEXHLevel0 5 2 2 2 7" xfId="30210" xr:uid="{00000000-0005-0000-0000-0000CC410000}"/>
    <cellStyle name="SAPBEXHLevel0 5 2 2 3" xfId="3187" xr:uid="{00000000-0005-0000-0000-0000CD410000}"/>
    <cellStyle name="SAPBEXHLevel0 5 2 2 3 2" xfId="8795" xr:uid="{00000000-0005-0000-0000-0000CE410000}"/>
    <cellStyle name="SAPBEXHLevel0 5 2 2 3 3" xfId="14418" xr:uid="{00000000-0005-0000-0000-0000CF410000}"/>
    <cellStyle name="SAPBEXHLevel0 5 2 2 3 4" xfId="19702" xr:uid="{00000000-0005-0000-0000-0000D0410000}"/>
    <cellStyle name="SAPBEXHLevel0 5 2 2 3 5" xfId="25013" xr:uid="{00000000-0005-0000-0000-0000D1410000}"/>
    <cellStyle name="SAPBEXHLevel0 5 2 2 3 6" xfId="30212" xr:uid="{00000000-0005-0000-0000-0000D2410000}"/>
    <cellStyle name="SAPBEXHLevel0 5 2 2 4" xfId="8798" xr:uid="{00000000-0005-0000-0000-0000D3410000}"/>
    <cellStyle name="SAPBEXHLevel0 5 2 2 5" xfId="14415" xr:uid="{00000000-0005-0000-0000-0000D4410000}"/>
    <cellStyle name="SAPBEXHLevel0 5 2 2 6" xfId="19699" xr:uid="{00000000-0005-0000-0000-0000D5410000}"/>
    <cellStyle name="SAPBEXHLevel0 5 2 2 7" xfId="25010" xr:uid="{00000000-0005-0000-0000-0000D6410000}"/>
    <cellStyle name="SAPBEXHLevel0 5 2 2 8" xfId="30209" xr:uid="{00000000-0005-0000-0000-0000D7410000}"/>
    <cellStyle name="SAPBEXHLevel0 5 2 3" xfId="3188" xr:uid="{00000000-0005-0000-0000-0000D8410000}"/>
    <cellStyle name="SAPBEXHLevel0 5 2 3 2" xfId="3189" xr:uid="{00000000-0005-0000-0000-0000D9410000}"/>
    <cellStyle name="SAPBEXHLevel0 5 2 3 2 2" xfId="3190" xr:uid="{00000000-0005-0000-0000-0000DA410000}"/>
    <cellStyle name="SAPBEXHLevel0 5 2 3 2 2 2" xfId="8792" xr:uid="{00000000-0005-0000-0000-0000DB410000}"/>
    <cellStyle name="SAPBEXHLevel0 5 2 3 2 2 3" xfId="14421" xr:uid="{00000000-0005-0000-0000-0000DC410000}"/>
    <cellStyle name="SAPBEXHLevel0 5 2 3 2 2 4" xfId="19705" xr:uid="{00000000-0005-0000-0000-0000DD410000}"/>
    <cellStyle name="SAPBEXHLevel0 5 2 3 2 2 5" xfId="25016" xr:uid="{00000000-0005-0000-0000-0000DE410000}"/>
    <cellStyle name="SAPBEXHLevel0 5 2 3 2 2 6" xfId="30215" xr:uid="{00000000-0005-0000-0000-0000DF410000}"/>
    <cellStyle name="SAPBEXHLevel0 5 2 3 2 3" xfId="8793" xr:uid="{00000000-0005-0000-0000-0000E0410000}"/>
    <cellStyle name="SAPBEXHLevel0 5 2 3 2 4" xfId="14420" xr:uid="{00000000-0005-0000-0000-0000E1410000}"/>
    <cellStyle name="SAPBEXHLevel0 5 2 3 2 5" xfId="19704" xr:uid="{00000000-0005-0000-0000-0000E2410000}"/>
    <cellStyle name="SAPBEXHLevel0 5 2 3 2 6" xfId="25015" xr:uid="{00000000-0005-0000-0000-0000E3410000}"/>
    <cellStyle name="SAPBEXHLevel0 5 2 3 2 7" xfId="30214" xr:uid="{00000000-0005-0000-0000-0000E4410000}"/>
    <cellStyle name="SAPBEXHLevel0 5 2 3 3" xfId="3191" xr:uid="{00000000-0005-0000-0000-0000E5410000}"/>
    <cellStyle name="SAPBEXHLevel0 5 2 3 3 2" xfId="8791" xr:uid="{00000000-0005-0000-0000-0000E6410000}"/>
    <cellStyle name="SAPBEXHLevel0 5 2 3 3 3" xfId="14422" xr:uid="{00000000-0005-0000-0000-0000E7410000}"/>
    <cellStyle name="SAPBEXHLevel0 5 2 3 3 4" xfId="19706" xr:uid="{00000000-0005-0000-0000-0000E8410000}"/>
    <cellStyle name="SAPBEXHLevel0 5 2 3 3 5" xfId="25017" xr:uid="{00000000-0005-0000-0000-0000E9410000}"/>
    <cellStyle name="SAPBEXHLevel0 5 2 3 3 6" xfId="30216" xr:uid="{00000000-0005-0000-0000-0000EA410000}"/>
    <cellStyle name="SAPBEXHLevel0 5 2 3 4" xfId="8794" xr:uid="{00000000-0005-0000-0000-0000EB410000}"/>
    <cellStyle name="SAPBEXHLevel0 5 2 3 5" xfId="14419" xr:uid="{00000000-0005-0000-0000-0000EC410000}"/>
    <cellStyle name="SAPBEXHLevel0 5 2 3 6" xfId="19703" xr:uid="{00000000-0005-0000-0000-0000ED410000}"/>
    <cellStyle name="SAPBEXHLevel0 5 2 3 7" xfId="25014" xr:uid="{00000000-0005-0000-0000-0000EE410000}"/>
    <cellStyle name="SAPBEXHLevel0 5 2 3 8" xfId="30213" xr:uid="{00000000-0005-0000-0000-0000EF410000}"/>
    <cellStyle name="SAPBEXHLevel0 5 2 4" xfId="3192" xr:uid="{00000000-0005-0000-0000-0000F0410000}"/>
    <cellStyle name="SAPBEXHLevel0 5 2 4 2" xfId="3193" xr:uid="{00000000-0005-0000-0000-0000F1410000}"/>
    <cellStyle name="SAPBEXHLevel0 5 2 4 2 2" xfId="8789" xr:uid="{00000000-0005-0000-0000-0000F2410000}"/>
    <cellStyle name="SAPBEXHLevel0 5 2 4 2 3" xfId="14424" xr:uid="{00000000-0005-0000-0000-0000F3410000}"/>
    <cellStyle name="SAPBEXHLevel0 5 2 4 2 4" xfId="19708" xr:uid="{00000000-0005-0000-0000-0000F4410000}"/>
    <cellStyle name="SAPBEXHLevel0 5 2 4 2 5" xfId="25019" xr:uid="{00000000-0005-0000-0000-0000F5410000}"/>
    <cellStyle name="SAPBEXHLevel0 5 2 4 2 6" xfId="30218" xr:uid="{00000000-0005-0000-0000-0000F6410000}"/>
    <cellStyle name="SAPBEXHLevel0 5 2 4 3" xfId="8790" xr:uid="{00000000-0005-0000-0000-0000F7410000}"/>
    <cellStyle name="SAPBEXHLevel0 5 2 4 4" xfId="14423" xr:uid="{00000000-0005-0000-0000-0000F8410000}"/>
    <cellStyle name="SAPBEXHLevel0 5 2 4 5" xfId="19707" xr:uid="{00000000-0005-0000-0000-0000F9410000}"/>
    <cellStyle name="SAPBEXHLevel0 5 2 4 6" xfId="25018" xr:uid="{00000000-0005-0000-0000-0000FA410000}"/>
    <cellStyle name="SAPBEXHLevel0 5 2 4 7" xfId="30217" xr:uid="{00000000-0005-0000-0000-0000FB410000}"/>
    <cellStyle name="SAPBEXHLevel0 5 2 5" xfId="3194" xr:uid="{00000000-0005-0000-0000-0000FC410000}"/>
    <cellStyle name="SAPBEXHLevel0 5 2 5 2" xfId="8788" xr:uid="{00000000-0005-0000-0000-0000FD410000}"/>
    <cellStyle name="SAPBEXHLevel0 5 2 5 3" xfId="14425" xr:uid="{00000000-0005-0000-0000-0000FE410000}"/>
    <cellStyle name="SAPBEXHLevel0 5 2 5 4" xfId="19709" xr:uid="{00000000-0005-0000-0000-0000FF410000}"/>
    <cellStyle name="SAPBEXHLevel0 5 2 5 5" xfId="25020" xr:uid="{00000000-0005-0000-0000-000000420000}"/>
    <cellStyle name="SAPBEXHLevel0 5 2 5 6" xfId="30219" xr:uid="{00000000-0005-0000-0000-000001420000}"/>
    <cellStyle name="SAPBEXHLevel0 5 2 6" xfId="8799" xr:uid="{00000000-0005-0000-0000-000002420000}"/>
    <cellStyle name="SAPBEXHLevel0 5 2 7" xfId="14414" xr:uid="{00000000-0005-0000-0000-000003420000}"/>
    <cellStyle name="SAPBEXHLevel0 5 2 8" xfId="19698" xr:uid="{00000000-0005-0000-0000-000004420000}"/>
    <cellStyle name="SAPBEXHLevel0 5 2 9" xfId="25009" xr:uid="{00000000-0005-0000-0000-000005420000}"/>
    <cellStyle name="SAPBEXHLevel0 5 3" xfId="3195" xr:uid="{00000000-0005-0000-0000-000006420000}"/>
    <cellStyle name="SAPBEXHLevel0 5 3 2" xfId="3196" xr:uid="{00000000-0005-0000-0000-000007420000}"/>
    <cellStyle name="SAPBEXHLevel0 5 3 2 2" xfId="3197" xr:uid="{00000000-0005-0000-0000-000008420000}"/>
    <cellStyle name="SAPBEXHLevel0 5 3 2 2 2" xfId="8785" xr:uid="{00000000-0005-0000-0000-000009420000}"/>
    <cellStyle name="SAPBEXHLevel0 5 3 2 2 3" xfId="14428" xr:uid="{00000000-0005-0000-0000-00000A420000}"/>
    <cellStyle name="SAPBEXHLevel0 5 3 2 2 4" xfId="19712" xr:uid="{00000000-0005-0000-0000-00000B420000}"/>
    <cellStyle name="SAPBEXHLevel0 5 3 2 2 5" xfId="25023" xr:uid="{00000000-0005-0000-0000-00000C420000}"/>
    <cellStyle name="SAPBEXHLevel0 5 3 2 2 6" xfId="30222" xr:uid="{00000000-0005-0000-0000-00000D420000}"/>
    <cellStyle name="SAPBEXHLevel0 5 3 2 3" xfId="8786" xr:uid="{00000000-0005-0000-0000-00000E420000}"/>
    <cellStyle name="SAPBEXHLevel0 5 3 2 4" xfId="14427" xr:uid="{00000000-0005-0000-0000-00000F420000}"/>
    <cellStyle name="SAPBEXHLevel0 5 3 2 5" xfId="19711" xr:uid="{00000000-0005-0000-0000-000010420000}"/>
    <cellStyle name="SAPBEXHLevel0 5 3 2 6" xfId="25022" xr:uid="{00000000-0005-0000-0000-000011420000}"/>
    <cellStyle name="SAPBEXHLevel0 5 3 2 7" xfId="30221" xr:uid="{00000000-0005-0000-0000-000012420000}"/>
    <cellStyle name="SAPBEXHLevel0 5 3 3" xfId="3198" xr:uid="{00000000-0005-0000-0000-000013420000}"/>
    <cellStyle name="SAPBEXHLevel0 5 3 3 2" xfId="8784" xr:uid="{00000000-0005-0000-0000-000014420000}"/>
    <cellStyle name="SAPBEXHLevel0 5 3 3 3" xfId="14429" xr:uid="{00000000-0005-0000-0000-000015420000}"/>
    <cellStyle name="SAPBEXHLevel0 5 3 3 4" xfId="19713" xr:uid="{00000000-0005-0000-0000-000016420000}"/>
    <cellStyle name="SAPBEXHLevel0 5 3 3 5" xfId="25024" xr:uid="{00000000-0005-0000-0000-000017420000}"/>
    <cellStyle name="SAPBEXHLevel0 5 3 3 6" xfId="30223" xr:uid="{00000000-0005-0000-0000-000018420000}"/>
    <cellStyle name="SAPBEXHLevel0 5 3 4" xfId="8787" xr:uid="{00000000-0005-0000-0000-000019420000}"/>
    <cellStyle name="SAPBEXHLevel0 5 3 5" xfId="14426" xr:uid="{00000000-0005-0000-0000-00001A420000}"/>
    <cellStyle name="SAPBEXHLevel0 5 3 6" xfId="19710" xr:uid="{00000000-0005-0000-0000-00001B420000}"/>
    <cellStyle name="SAPBEXHLevel0 5 3 7" xfId="25021" xr:uid="{00000000-0005-0000-0000-00001C420000}"/>
    <cellStyle name="SAPBEXHLevel0 5 3 8" xfId="30220" xr:uid="{00000000-0005-0000-0000-00001D420000}"/>
    <cellStyle name="SAPBEXHLevel0 5 4" xfId="3199" xr:uid="{00000000-0005-0000-0000-00001E420000}"/>
    <cellStyle name="SAPBEXHLevel0 5 4 2" xfId="3200" xr:uid="{00000000-0005-0000-0000-00001F420000}"/>
    <cellStyle name="SAPBEXHLevel0 5 4 2 2" xfId="3201" xr:uid="{00000000-0005-0000-0000-000020420000}"/>
    <cellStyle name="SAPBEXHLevel0 5 4 2 2 2" xfId="8781" xr:uid="{00000000-0005-0000-0000-000021420000}"/>
    <cellStyle name="SAPBEXHLevel0 5 4 2 2 3" xfId="14432" xr:uid="{00000000-0005-0000-0000-000022420000}"/>
    <cellStyle name="SAPBEXHLevel0 5 4 2 2 4" xfId="19716" xr:uid="{00000000-0005-0000-0000-000023420000}"/>
    <cellStyle name="SAPBEXHLevel0 5 4 2 2 5" xfId="25027" xr:uid="{00000000-0005-0000-0000-000024420000}"/>
    <cellStyle name="SAPBEXHLevel0 5 4 2 2 6" xfId="30226" xr:uid="{00000000-0005-0000-0000-000025420000}"/>
    <cellStyle name="SAPBEXHLevel0 5 4 2 3" xfId="8782" xr:uid="{00000000-0005-0000-0000-000026420000}"/>
    <cellStyle name="SAPBEXHLevel0 5 4 2 4" xfId="14431" xr:uid="{00000000-0005-0000-0000-000027420000}"/>
    <cellStyle name="SAPBEXHLevel0 5 4 2 5" xfId="19715" xr:uid="{00000000-0005-0000-0000-000028420000}"/>
    <cellStyle name="SAPBEXHLevel0 5 4 2 6" xfId="25026" xr:uid="{00000000-0005-0000-0000-000029420000}"/>
    <cellStyle name="SAPBEXHLevel0 5 4 2 7" xfId="30225" xr:uid="{00000000-0005-0000-0000-00002A420000}"/>
    <cellStyle name="SAPBEXHLevel0 5 4 3" xfId="3202" xr:uid="{00000000-0005-0000-0000-00002B420000}"/>
    <cellStyle name="SAPBEXHLevel0 5 4 3 2" xfId="8780" xr:uid="{00000000-0005-0000-0000-00002C420000}"/>
    <cellStyle name="SAPBEXHLevel0 5 4 3 3" xfId="14433" xr:uid="{00000000-0005-0000-0000-00002D420000}"/>
    <cellStyle name="SAPBEXHLevel0 5 4 3 4" xfId="19717" xr:uid="{00000000-0005-0000-0000-00002E420000}"/>
    <cellStyle name="SAPBEXHLevel0 5 4 3 5" xfId="25028" xr:uid="{00000000-0005-0000-0000-00002F420000}"/>
    <cellStyle name="SAPBEXHLevel0 5 4 3 6" xfId="30227" xr:uid="{00000000-0005-0000-0000-000030420000}"/>
    <cellStyle name="SAPBEXHLevel0 5 4 4" xfId="8783" xr:uid="{00000000-0005-0000-0000-000031420000}"/>
    <cellStyle name="SAPBEXHLevel0 5 4 5" xfId="14430" xr:uid="{00000000-0005-0000-0000-000032420000}"/>
    <cellStyle name="SAPBEXHLevel0 5 4 6" xfId="19714" xr:uid="{00000000-0005-0000-0000-000033420000}"/>
    <cellStyle name="SAPBEXHLevel0 5 4 7" xfId="25025" xr:uid="{00000000-0005-0000-0000-000034420000}"/>
    <cellStyle name="SAPBEXHLevel0 5 4 8" xfId="30224" xr:uid="{00000000-0005-0000-0000-000035420000}"/>
    <cellStyle name="SAPBEXHLevel0 5 5" xfId="3203" xr:uid="{00000000-0005-0000-0000-000036420000}"/>
    <cellStyle name="SAPBEXHLevel0 5 5 2" xfId="8779" xr:uid="{00000000-0005-0000-0000-000037420000}"/>
    <cellStyle name="SAPBEXHLevel0 5 5 3" xfId="14434" xr:uid="{00000000-0005-0000-0000-000038420000}"/>
    <cellStyle name="SAPBEXHLevel0 5 5 4" xfId="19718" xr:uid="{00000000-0005-0000-0000-000039420000}"/>
    <cellStyle name="SAPBEXHLevel0 5 5 5" xfId="25029" xr:uid="{00000000-0005-0000-0000-00003A420000}"/>
    <cellStyle name="SAPBEXHLevel0 5 5 6" xfId="30228" xr:uid="{00000000-0005-0000-0000-00003B420000}"/>
    <cellStyle name="SAPBEXHLevel0 5 6" xfId="8800" xr:uid="{00000000-0005-0000-0000-00003C420000}"/>
    <cellStyle name="SAPBEXHLevel0 5 7" xfId="14413" xr:uid="{00000000-0005-0000-0000-00003D420000}"/>
    <cellStyle name="SAPBEXHLevel0 5 8" xfId="19697" xr:uid="{00000000-0005-0000-0000-00003E420000}"/>
    <cellStyle name="SAPBEXHLevel0 5 9" xfId="25008" xr:uid="{00000000-0005-0000-0000-00003F420000}"/>
    <cellStyle name="SAPBEXHLevel0 6" xfId="3204" xr:uid="{00000000-0005-0000-0000-000040420000}"/>
    <cellStyle name="SAPBEXHLevel0 6 10" xfId="30229" xr:uid="{00000000-0005-0000-0000-000041420000}"/>
    <cellStyle name="SAPBEXHLevel0 6 2" xfId="3205" xr:uid="{00000000-0005-0000-0000-000042420000}"/>
    <cellStyle name="SAPBEXHLevel0 6 2 2" xfId="3206" xr:uid="{00000000-0005-0000-0000-000043420000}"/>
    <cellStyle name="SAPBEXHLevel0 6 2 2 2" xfId="3207" xr:uid="{00000000-0005-0000-0000-000044420000}"/>
    <cellStyle name="SAPBEXHLevel0 6 2 2 2 2" xfId="8775" xr:uid="{00000000-0005-0000-0000-000045420000}"/>
    <cellStyle name="SAPBEXHLevel0 6 2 2 2 3" xfId="14438" xr:uid="{00000000-0005-0000-0000-000046420000}"/>
    <cellStyle name="SAPBEXHLevel0 6 2 2 2 4" xfId="19722" xr:uid="{00000000-0005-0000-0000-000047420000}"/>
    <cellStyle name="SAPBEXHLevel0 6 2 2 2 5" xfId="25033" xr:uid="{00000000-0005-0000-0000-000048420000}"/>
    <cellStyle name="SAPBEXHLevel0 6 2 2 2 6" xfId="30232" xr:uid="{00000000-0005-0000-0000-000049420000}"/>
    <cellStyle name="SAPBEXHLevel0 6 2 2 3" xfId="8776" xr:uid="{00000000-0005-0000-0000-00004A420000}"/>
    <cellStyle name="SAPBEXHLevel0 6 2 2 4" xfId="14437" xr:uid="{00000000-0005-0000-0000-00004B420000}"/>
    <cellStyle name="SAPBEXHLevel0 6 2 2 5" xfId="19721" xr:uid="{00000000-0005-0000-0000-00004C420000}"/>
    <cellStyle name="SAPBEXHLevel0 6 2 2 6" xfId="25032" xr:uid="{00000000-0005-0000-0000-00004D420000}"/>
    <cellStyle name="SAPBEXHLevel0 6 2 2 7" xfId="30231" xr:uid="{00000000-0005-0000-0000-00004E420000}"/>
    <cellStyle name="SAPBEXHLevel0 6 2 3" xfId="3208" xr:uid="{00000000-0005-0000-0000-00004F420000}"/>
    <cellStyle name="SAPBEXHLevel0 6 2 3 2" xfId="8774" xr:uid="{00000000-0005-0000-0000-000050420000}"/>
    <cellStyle name="SAPBEXHLevel0 6 2 3 3" xfId="14439" xr:uid="{00000000-0005-0000-0000-000051420000}"/>
    <cellStyle name="SAPBEXHLevel0 6 2 3 4" xfId="19723" xr:uid="{00000000-0005-0000-0000-000052420000}"/>
    <cellStyle name="SAPBEXHLevel0 6 2 3 5" xfId="25034" xr:uid="{00000000-0005-0000-0000-000053420000}"/>
    <cellStyle name="SAPBEXHLevel0 6 2 3 6" xfId="30233" xr:uid="{00000000-0005-0000-0000-000054420000}"/>
    <cellStyle name="SAPBEXHLevel0 6 2 4" xfId="8777" xr:uid="{00000000-0005-0000-0000-000055420000}"/>
    <cellStyle name="SAPBEXHLevel0 6 2 5" xfId="14436" xr:uid="{00000000-0005-0000-0000-000056420000}"/>
    <cellStyle name="SAPBEXHLevel0 6 2 6" xfId="19720" xr:uid="{00000000-0005-0000-0000-000057420000}"/>
    <cellStyle name="SAPBEXHLevel0 6 2 7" xfId="25031" xr:uid="{00000000-0005-0000-0000-000058420000}"/>
    <cellStyle name="SAPBEXHLevel0 6 2 8" xfId="30230" xr:uid="{00000000-0005-0000-0000-000059420000}"/>
    <cellStyle name="SAPBEXHLevel0 6 3" xfId="3209" xr:uid="{00000000-0005-0000-0000-00005A420000}"/>
    <cellStyle name="SAPBEXHLevel0 6 3 2" xfId="3210" xr:uid="{00000000-0005-0000-0000-00005B420000}"/>
    <cellStyle name="SAPBEXHLevel0 6 3 2 2" xfId="3211" xr:uid="{00000000-0005-0000-0000-00005C420000}"/>
    <cellStyle name="SAPBEXHLevel0 6 3 2 2 2" xfId="8771" xr:uid="{00000000-0005-0000-0000-00005D420000}"/>
    <cellStyle name="SAPBEXHLevel0 6 3 2 2 3" xfId="14442" xr:uid="{00000000-0005-0000-0000-00005E420000}"/>
    <cellStyle name="SAPBEXHLevel0 6 3 2 2 4" xfId="19726" xr:uid="{00000000-0005-0000-0000-00005F420000}"/>
    <cellStyle name="SAPBEXHLevel0 6 3 2 2 5" xfId="25037" xr:uid="{00000000-0005-0000-0000-000060420000}"/>
    <cellStyle name="SAPBEXHLevel0 6 3 2 2 6" xfId="30236" xr:uid="{00000000-0005-0000-0000-000061420000}"/>
    <cellStyle name="SAPBEXHLevel0 6 3 2 3" xfId="8772" xr:uid="{00000000-0005-0000-0000-000062420000}"/>
    <cellStyle name="SAPBEXHLevel0 6 3 2 4" xfId="14441" xr:uid="{00000000-0005-0000-0000-000063420000}"/>
    <cellStyle name="SAPBEXHLevel0 6 3 2 5" xfId="19725" xr:uid="{00000000-0005-0000-0000-000064420000}"/>
    <cellStyle name="SAPBEXHLevel0 6 3 2 6" xfId="25036" xr:uid="{00000000-0005-0000-0000-000065420000}"/>
    <cellStyle name="SAPBEXHLevel0 6 3 2 7" xfId="30235" xr:uid="{00000000-0005-0000-0000-000066420000}"/>
    <cellStyle name="SAPBEXHLevel0 6 3 3" xfId="3212" xr:uid="{00000000-0005-0000-0000-000067420000}"/>
    <cellStyle name="SAPBEXHLevel0 6 3 3 2" xfId="8770" xr:uid="{00000000-0005-0000-0000-000068420000}"/>
    <cellStyle name="SAPBEXHLevel0 6 3 3 3" xfId="14443" xr:uid="{00000000-0005-0000-0000-000069420000}"/>
    <cellStyle name="SAPBEXHLevel0 6 3 3 4" xfId="19727" xr:uid="{00000000-0005-0000-0000-00006A420000}"/>
    <cellStyle name="SAPBEXHLevel0 6 3 3 5" xfId="25038" xr:uid="{00000000-0005-0000-0000-00006B420000}"/>
    <cellStyle name="SAPBEXHLevel0 6 3 3 6" xfId="30237" xr:uid="{00000000-0005-0000-0000-00006C420000}"/>
    <cellStyle name="SAPBEXHLevel0 6 3 4" xfId="8773" xr:uid="{00000000-0005-0000-0000-00006D420000}"/>
    <cellStyle name="SAPBEXHLevel0 6 3 5" xfId="14440" xr:uid="{00000000-0005-0000-0000-00006E420000}"/>
    <cellStyle name="SAPBEXHLevel0 6 3 6" xfId="19724" xr:uid="{00000000-0005-0000-0000-00006F420000}"/>
    <cellStyle name="SAPBEXHLevel0 6 3 7" xfId="25035" xr:uid="{00000000-0005-0000-0000-000070420000}"/>
    <cellStyle name="SAPBEXHLevel0 6 3 8" xfId="30234" xr:uid="{00000000-0005-0000-0000-000071420000}"/>
    <cellStyle name="SAPBEXHLevel0 6 4" xfId="3213" xr:uid="{00000000-0005-0000-0000-000072420000}"/>
    <cellStyle name="SAPBEXHLevel0 6 4 2" xfId="3214" xr:uid="{00000000-0005-0000-0000-000073420000}"/>
    <cellStyle name="SAPBEXHLevel0 6 4 2 2" xfId="8768" xr:uid="{00000000-0005-0000-0000-000074420000}"/>
    <cellStyle name="SAPBEXHLevel0 6 4 2 3" xfId="14445" xr:uid="{00000000-0005-0000-0000-000075420000}"/>
    <cellStyle name="SAPBEXHLevel0 6 4 2 4" xfId="19729" xr:uid="{00000000-0005-0000-0000-000076420000}"/>
    <cellStyle name="SAPBEXHLevel0 6 4 2 5" xfId="25040" xr:uid="{00000000-0005-0000-0000-000077420000}"/>
    <cellStyle name="SAPBEXHLevel0 6 4 2 6" xfId="30239" xr:uid="{00000000-0005-0000-0000-000078420000}"/>
    <cellStyle name="SAPBEXHLevel0 6 4 3" xfId="8769" xr:uid="{00000000-0005-0000-0000-000079420000}"/>
    <cellStyle name="SAPBEXHLevel0 6 4 4" xfId="14444" xr:uid="{00000000-0005-0000-0000-00007A420000}"/>
    <cellStyle name="SAPBEXHLevel0 6 4 5" xfId="19728" xr:uid="{00000000-0005-0000-0000-00007B420000}"/>
    <cellStyle name="SAPBEXHLevel0 6 4 6" xfId="25039" xr:uid="{00000000-0005-0000-0000-00007C420000}"/>
    <cellStyle name="SAPBEXHLevel0 6 4 7" xfId="30238" xr:uid="{00000000-0005-0000-0000-00007D420000}"/>
    <cellStyle name="SAPBEXHLevel0 6 5" xfId="3215" xr:uid="{00000000-0005-0000-0000-00007E420000}"/>
    <cellStyle name="SAPBEXHLevel0 6 5 2" xfId="8767" xr:uid="{00000000-0005-0000-0000-00007F420000}"/>
    <cellStyle name="SAPBEXHLevel0 6 5 3" xfId="14446" xr:uid="{00000000-0005-0000-0000-000080420000}"/>
    <cellStyle name="SAPBEXHLevel0 6 5 4" xfId="19730" xr:uid="{00000000-0005-0000-0000-000081420000}"/>
    <cellStyle name="SAPBEXHLevel0 6 5 5" xfId="25041" xr:uid="{00000000-0005-0000-0000-000082420000}"/>
    <cellStyle name="SAPBEXHLevel0 6 5 6" xfId="30240" xr:uid="{00000000-0005-0000-0000-000083420000}"/>
    <cellStyle name="SAPBEXHLevel0 6 6" xfId="8778" xr:uid="{00000000-0005-0000-0000-000084420000}"/>
    <cellStyle name="SAPBEXHLevel0 6 7" xfId="14435" xr:uid="{00000000-0005-0000-0000-000085420000}"/>
    <cellStyle name="SAPBEXHLevel0 6 8" xfId="19719" xr:uid="{00000000-0005-0000-0000-000086420000}"/>
    <cellStyle name="SAPBEXHLevel0 6 9" xfId="25030" xr:uid="{00000000-0005-0000-0000-000087420000}"/>
    <cellStyle name="SAPBEXHLevel0 7" xfId="3216" xr:uid="{00000000-0005-0000-0000-000088420000}"/>
    <cellStyle name="SAPBEXHLevel0 7 2" xfId="3217" xr:uid="{00000000-0005-0000-0000-000089420000}"/>
    <cellStyle name="SAPBEXHLevel0 7 2 2" xfId="3218" xr:uid="{00000000-0005-0000-0000-00008A420000}"/>
    <cellStyle name="SAPBEXHLevel0 7 2 2 2" xfId="8764" xr:uid="{00000000-0005-0000-0000-00008B420000}"/>
    <cellStyle name="SAPBEXHLevel0 7 2 2 3" xfId="14449" xr:uid="{00000000-0005-0000-0000-00008C420000}"/>
    <cellStyle name="SAPBEXHLevel0 7 2 2 4" xfId="19733" xr:uid="{00000000-0005-0000-0000-00008D420000}"/>
    <cellStyle name="SAPBEXHLevel0 7 2 2 5" xfId="25044" xr:uid="{00000000-0005-0000-0000-00008E420000}"/>
    <cellStyle name="SAPBEXHLevel0 7 2 2 6" xfId="30243" xr:uid="{00000000-0005-0000-0000-00008F420000}"/>
    <cellStyle name="SAPBEXHLevel0 7 2 3" xfId="8765" xr:uid="{00000000-0005-0000-0000-000090420000}"/>
    <cellStyle name="SAPBEXHLevel0 7 2 4" xfId="14448" xr:uid="{00000000-0005-0000-0000-000091420000}"/>
    <cellStyle name="SAPBEXHLevel0 7 2 5" xfId="19732" xr:uid="{00000000-0005-0000-0000-000092420000}"/>
    <cellStyle name="SAPBEXHLevel0 7 2 6" xfId="25043" xr:uid="{00000000-0005-0000-0000-000093420000}"/>
    <cellStyle name="SAPBEXHLevel0 7 2 7" xfId="30242" xr:uid="{00000000-0005-0000-0000-000094420000}"/>
    <cellStyle name="SAPBEXHLevel0 7 3" xfId="3219" xr:uid="{00000000-0005-0000-0000-000095420000}"/>
    <cellStyle name="SAPBEXHLevel0 7 3 2" xfId="8763" xr:uid="{00000000-0005-0000-0000-000096420000}"/>
    <cellStyle name="SAPBEXHLevel0 7 3 3" xfId="14450" xr:uid="{00000000-0005-0000-0000-000097420000}"/>
    <cellStyle name="SAPBEXHLevel0 7 3 4" xfId="19734" xr:uid="{00000000-0005-0000-0000-000098420000}"/>
    <cellStyle name="SAPBEXHLevel0 7 3 5" xfId="25045" xr:uid="{00000000-0005-0000-0000-000099420000}"/>
    <cellStyle name="SAPBEXHLevel0 7 3 6" xfId="30244" xr:uid="{00000000-0005-0000-0000-00009A420000}"/>
    <cellStyle name="SAPBEXHLevel0 7 4" xfId="8766" xr:uid="{00000000-0005-0000-0000-00009B420000}"/>
    <cellStyle name="SAPBEXHLevel0 7 5" xfId="14447" xr:uid="{00000000-0005-0000-0000-00009C420000}"/>
    <cellStyle name="SAPBEXHLevel0 7 6" xfId="19731" xr:uid="{00000000-0005-0000-0000-00009D420000}"/>
    <cellStyle name="SAPBEXHLevel0 7 7" xfId="25042" xr:uid="{00000000-0005-0000-0000-00009E420000}"/>
    <cellStyle name="SAPBEXHLevel0 7 8" xfId="30241" xr:uid="{00000000-0005-0000-0000-00009F420000}"/>
    <cellStyle name="SAPBEXHLevel0 8" xfId="3220" xr:uid="{00000000-0005-0000-0000-0000A0420000}"/>
    <cellStyle name="SAPBEXHLevel0 8 2" xfId="3221" xr:uid="{00000000-0005-0000-0000-0000A1420000}"/>
    <cellStyle name="SAPBEXHLevel0 8 2 2" xfId="8761" xr:uid="{00000000-0005-0000-0000-0000A2420000}"/>
    <cellStyle name="SAPBEXHLevel0 8 2 3" xfId="14452" xr:uid="{00000000-0005-0000-0000-0000A3420000}"/>
    <cellStyle name="SAPBEXHLevel0 8 2 4" xfId="19736" xr:uid="{00000000-0005-0000-0000-0000A4420000}"/>
    <cellStyle name="SAPBEXHLevel0 8 2 5" xfId="25047" xr:uid="{00000000-0005-0000-0000-0000A5420000}"/>
    <cellStyle name="SAPBEXHLevel0 8 2 6" xfId="30246" xr:uid="{00000000-0005-0000-0000-0000A6420000}"/>
    <cellStyle name="SAPBEXHLevel0 8 3" xfId="8762" xr:uid="{00000000-0005-0000-0000-0000A7420000}"/>
    <cellStyle name="SAPBEXHLevel0 8 4" xfId="14451" xr:uid="{00000000-0005-0000-0000-0000A8420000}"/>
    <cellStyle name="SAPBEXHLevel0 8 5" xfId="19735" xr:uid="{00000000-0005-0000-0000-0000A9420000}"/>
    <cellStyle name="SAPBEXHLevel0 8 6" xfId="25046" xr:uid="{00000000-0005-0000-0000-0000AA420000}"/>
    <cellStyle name="SAPBEXHLevel0 8 7" xfId="30245" xr:uid="{00000000-0005-0000-0000-0000AB420000}"/>
    <cellStyle name="SAPBEXHLevel0 9" xfId="11707" xr:uid="{00000000-0005-0000-0000-0000AC420000}"/>
    <cellStyle name="SAPBEXHLevel0X" xfId="254" xr:uid="{00000000-0005-0000-0000-0000AD420000}"/>
    <cellStyle name="SAPBEXHLevel0X 10" xfId="11963" xr:uid="{00000000-0005-0000-0000-0000AE420000}"/>
    <cellStyle name="SAPBEXHLevel0X 11" xfId="17065" xr:uid="{00000000-0005-0000-0000-0000AF420000}"/>
    <cellStyle name="SAPBEXHLevel0X 12" xfId="22349" xr:uid="{00000000-0005-0000-0000-0000B0420000}"/>
    <cellStyle name="SAPBEXHLevel0X 13" xfId="27660" xr:uid="{00000000-0005-0000-0000-0000B1420000}"/>
    <cellStyle name="SAPBEXHLevel0X 2" xfId="3222" xr:uid="{00000000-0005-0000-0000-0000B2420000}"/>
    <cellStyle name="SAPBEXHLevel0X 2 10" xfId="19737" xr:uid="{00000000-0005-0000-0000-0000B3420000}"/>
    <cellStyle name="SAPBEXHLevel0X 2 11" xfId="25048" xr:uid="{00000000-0005-0000-0000-0000B4420000}"/>
    <cellStyle name="SAPBEXHLevel0X 2 12" xfId="30247" xr:uid="{00000000-0005-0000-0000-0000B5420000}"/>
    <cellStyle name="SAPBEXHLevel0X 2 2" xfId="3223" xr:uid="{00000000-0005-0000-0000-0000B6420000}"/>
    <cellStyle name="SAPBEXHLevel0X 2 2 10" xfId="30248" xr:uid="{00000000-0005-0000-0000-0000B7420000}"/>
    <cellStyle name="SAPBEXHLevel0X 2 2 2" xfId="3224" xr:uid="{00000000-0005-0000-0000-0000B8420000}"/>
    <cellStyle name="SAPBEXHLevel0X 2 2 2 2" xfId="3225" xr:uid="{00000000-0005-0000-0000-0000B9420000}"/>
    <cellStyle name="SAPBEXHLevel0X 2 2 2 2 10" xfId="30250" xr:uid="{00000000-0005-0000-0000-0000BA420000}"/>
    <cellStyle name="SAPBEXHLevel0X 2 2 2 2 2" xfId="3226" xr:uid="{00000000-0005-0000-0000-0000BB420000}"/>
    <cellStyle name="SAPBEXHLevel0X 2 2 2 2 2 2" xfId="3227" xr:uid="{00000000-0005-0000-0000-0000BC420000}"/>
    <cellStyle name="SAPBEXHLevel0X 2 2 2 2 2 2 2" xfId="3228" xr:uid="{00000000-0005-0000-0000-0000BD420000}"/>
    <cellStyle name="SAPBEXHLevel0X 2 2 2 2 2 2 2 2" xfId="8754" xr:uid="{00000000-0005-0000-0000-0000BE420000}"/>
    <cellStyle name="SAPBEXHLevel0X 2 2 2 2 2 2 2 3" xfId="14459" xr:uid="{00000000-0005-0000-0000-0000BF420000}"/>
    <cellStyle name="SAPBEXHLevel0X 2 2 2 2 2 2 2 4" xfId="19743" xr:uid="{00000000-0005-0000-0000-0000C0420000}"/>
    <cellStyle name="SAPBEXHLevel0X 2 2 2 2 2 2 2 5" xfId="25054" xr:uid="{00000000-0005-0000-0000-0000C1420000}"/>
    <cellStyle name="SAPBEXHLevel0X 2 2 2 2 2 2 2 6" xfId="30253" xr:uid="{00000000-0005-0000-0000-0000C2420000}"/>
    <cellStyle name="SAPBEXHLevel0X 2 2 2 2 2 2 3" xfId="8755" xr:uid="{00000000-0005-0000-0000-0000C3420000}"/>
    <cellStyle name="SAPBEXHLevel0X 2 2 2 2 2 2 4" xfId="14458" xr:uid="{00000000-0005-0000-0000-0000C4420000}"/>
    <cellStyle name="SAPBEXHLevel0X 2 2 2 2 2 2 5" xfId="19742" xr:uid="{00000000-0005-0000-0000-0000C5420000}"/>
    <cellStyle name="SAPBEXHLevel0X 2 2 2 2 2 2 6" xfId="25053" xr:uid="{00000000-0005-0000-0000-0000C6420000}"/>
    <cellStyle name="SAPBEXHLevel0X 2 2 2 2 2 2 7" xfId="30252" xr:uid="{00000000-0005-0000-0000-0000C7420000}"/>
    <cellStyle name="SAPBEXHLevel0X 2 2 2 2 2 3" xfId="3229" xr:uid="{00000000-0005-0000-0000-0000C8420000}"/>
    <cellStyle name="SAPBEXHLevel0X 2 2 2 2 2 3 2" xfId="8753" xr:uid="{00000000-0005-0000-0000-0000C9420000}"/>
    <cellStyle name="SAPBEXHLevel0X 2 2 2 2 2 3 3" xfId="14460" xr:uid="{00000000-0005-0000-0000-0000CA420000}"/>
    <cellStyle name="SAPBEXHLevel0X 2 2 2 2 2 3 4" xfId="19744" xr:uid="{00000000-0005-0000-0000-0000CB420000}"/>
    <cellStyle name="SAPBEXHLevel0X 2 2 2 2 2 3 5" xfId="25055" xr:uid="{00000000-0005-0000-0000-0000CC420000}"/>
    <cellStyle name="SAPBEXHLevel0X 2 2 2 2 2 3 6" xfId="30254" xr:uid="{00000000-0005-0000-0000-0000CD420000}"/>
    <cellStyle name="SAPBEXHLevel0X 2 2 2 2 2 4" xfId="8756" xr:uid="{00000000-0005-0000-0000-0000CE420000}"/>
    <cellStyle name="SAPBEXHLevel0X 2 2 2 2 2 5" xfId="14457" xr:uid="{00000000-0005-0000-0000-0000CF420000}"/>
    <cellStyle name="SAPBEXHLevel0X 2 2 2 2 2 6" xfId="19741" xr:uid="{00000000-0005-0000-0000-0000D0420000}"/>
    <cellStyle name="SAPBEXHLevel0X 2 2 2 2 2 7" xfId="25052" xr:uid="{00000000-0005-0000-0000-0000D1420000}"/>
    <cellStyle name="SAPBEXHLevel0X 2 2 2 2 2 8" xfId="30251" xr:uid="{00000000-0005-0000-0000-0000D2420000}"/>
    <cellStyle name="SAPBEXHLevel0X 2 2 2 2 3" xfId="3230" xr:uid="{00000000-0005-0000-0000-0000D3420000}"/>
    <cellStyle name="SAPBEXHLevel0X 2 2 2 2 3 2" xfId="3231" xr:uid="{00000000-0005-0000-0000-0000D4420000}"/>
    <cellStyle name="SAPBEXHLevel0X 2 2 2 2 3 2 2" xfId="3232" xr:uid="{00000000-0005-0000-0000-0000D5420000}"/>
    <cellStyle name="SAPBEXHLevel0X 2 2 2 2 3 2 2 2" xfId="8750" xr:uid="{00000000-0005-0000-0000-0000D6420000}"/>
    <cellStyle name="SAPBEXHLevel0X 2 2 2 2 3 2 2 3" xfId="14463" xr:uid="{00000000-0005-0000-0000-0000D7420000}"/>
    <cellStyle name="SAPBEXHLevel0X 2 2 2 2 3 2 2 4" xfId="19747" xr:uid="{00000000-0005-0000-0000-0000D8420000}"/>
    <cellStyle name="SAPBEXHLevel0X 2 2 2 2 3 2 2 5" xfId="25058" xr:uid="{00000000-0005-0000-0000-0000D9420000}"/>
    <cellStyle name="SAPBEXHLevel0X 2 2 2 2 3 2 2 6" xfId="30257" xr:uid="{00000000-0005-0000-0000-0000DA420000}"/>
    <cellStyle name="SAPBEXHLevel0X 2 2 2 2 3 2 3" xfId="8751" xr:uid="{00000000-0005-0000-0000-0000DB420000}"/>
    <cellStyle name="SAPBEXHLevel0X 2 2 2 2 3 2 4" xfId="14462" xr:uid="{00000000-0005-0000-0000-0000DC420000}"/>
    <cellStyle name="SAPBEXHLevel0X 2 2 2 2 3 2 5" xfId="19746" xr:uid="{00000000-0005-0000-0000-0000DD420000}"/>
    <cellStyle name="SAPBEXHLevel0X 2 2 2 2 3 2 6" xfId="25057" xr:uid="{00000000-0005-0000-0000-0000DE420000}"/>
    <cellStyle name="SAPBEXHLevel0X 2 2 2 2 3 2 7" xfId="30256" xr:uid="{00000000-0005-0000-0000-0000DF420000}"/>
    <cellStyle name="SAPBEXHLevel0X 2 2 2 2 3 3" xfId="3233" xr:uid="{00000000-0005-0000-0000-0000E0420000}"/>
    <cellStyle name="SAPBEXHLevel0X 2 2 2 2 3 3 2" xfId="8749" xr:uid="{00000000-0005-0000-0000-0000E1420000}"/>
    <cellStyle name="SAPBEXHLevel0X 2 2 2 2 3 3 3" xfId="14464" xr:uid="{00000000-0005-0000-0000-0000E2420000}"/>
    <cellStyle name="SAPBEXHLevel0X 2 2 2 2 3 3 4" xfId="19748" xr:uid="{00000000-0005-0000-0000-0000E3420000}"/>
    <cellStyle name="SAPBEXHLevel0X 2 2 2 2 3 3 5" xfId="25059" xr:uid="{00000000-0005-0000-0000-0000E4420000}"/>
    <cellStyle name="SAPBEXHLevel0X 2 2 2 2 3 3 6" xfId="30258" xr:uid="{00000000-0005-0000-0000-0000E5420000}"/>
    <cellStyle name="SAPBEXHLevel0X 2 2 2 2 3 4" xfId="8752" xr:uid="{00000000-0005-0000-0000-0000E6420000}"/>
    <cellStyle name="SAPBEXHLevel0X 2 2 2 2 3 5" xfId="14461" xr:uid="{00000000-0005-0000-0000-0000E7420000}"/>
    <cellStyle name="SAPBEXHLevel0X 2 2 2 2 3 6" xfId="19745" xr:uid="{00000000-0005-0000-0000-0000E8420000}"/>
    <cellStyle name="SAPBEXHLevel0X 2 2 2 2 3 7" xfId="25056" xr:uid="{00000000-0005-0000-0000-0000E9420000}"/>
    <cellStyle name="SAPBEXHLevel0X 2 2 2 2 3 8" xfId="30255" xr:uid="{00000000-0005-0000-0000-0000EA420000}"/>
    <cellStyle name="SAPBEXHLevel0X 2 2 2 2 4" xfId="3234" xr:uid="{00000000-0005-0000-0000-0000EB420000}"/>
    <cellStyle name="SAPBEXHLevel0X 2 2 2 2 4 2" xfId="3235" xr:uid="{00000000-0005-0000-0000-0000EC420000}"/>
    <cellStyle name="SAPBEXHLevel0X 2 2 2 2 4 2 2" xfId="8747" xr:uid="{00000000-0005-0000-0000-0000ED420000}"/>
    <cellStyle name="SAPBEXHLevel0X 2 2 2 2 4 2 3" xfId="14466" xr:uid="{00000000-0005-0000-0000-0000EE420000}"/>
    <cellStyle name="SAPBEXHLevel0X 2 2 2 2 4 2 4" xfId="19750" xr:uid="{00000000-0005-0000-0000-0000EF420000}"/>
    <cellStyle name="SAPBEXHLevel0X 2 2 2 2 4 2 5" xfId="25061" xr:uid="{00000000-0005-0000-0000-0000F0420000}"/>
    <cellStyle name="SAPBEXHLevel0X 2 2 2 2 4 2 6" xfId="30260" xr:uid="{00000000-0005-0000-0000-0000F1420000}"/>
    <cellStyle name="SAPBEXHLevel0X 2 2 2 2 4 3" xfId="8748" xr:uid="{00000000-0005-0000-0000-0000F2420000}"/>
    <cellStyle name="SAPBEXHLevel0X 2 2 2 2 4 4" xfId="14465" xr:uid="{00000000-0005-0000-0000-0000F3420000}"/>
    <cellStyle name="SAPBEXHLevel0X 2 2 2 2 4 5" xfId="19749" xr:uid="{00000000-0005-0000-0000-0000F4420000}"/>
    <cellStyle name="SAPBEXHLevel0X 2 2 2 2 4 6" xfId="25060" xr:uid="{00000000-0005-0000-0000-0000F5420000}"/>
    <cellStyle name="SAPBEXHLevel0X 2 2 2 2 4 7" xfId="30259" xr:uid="{00000000-0005-0000-0000-0000F6420000}"/>
    <cellStyle name="SAPBEXHLevel0X 2 2 2 2 5" xfId="3236" xr:uid="{00000000-0005-0000-0000-0000F7420000}"/>
    <cellStyle name="SAPBEXHLevel0X 2 2 2 2 5 2" xfId="8746" xr:uid="{00000000-0005-0000-0000-0000F8420000}"/>
    <cellStyle name="SAPBEXHLevel0X 2 2 2 2 5 3" xfId="14467" xr:uid="{00000000-0005-0000-0000-0000F9420000}"/>
    <cellStyle name="SAPBEXHLevel0X 2 2 2 2 5 4" xfId="19751" xr:uid="{00000000-0005-0000-0000-0000FA420000}"/>
    <cellStyle name="SAPBEXHLevel0X 2 2 2 2 5 5" xfId="25062" xr:uid="{00000000-0005-0000-0000-0000FB420000}"/>
    <cellStyle name="SAPBEXHLevel0X 2 2 2 2 5 6" xfId="30261" xr:uid="{00000000-0005-0000-0000-0000FC420000}"/>
    <cellStyle name="SAPBEXHLevel0X 2 2 2 2 6" xfId="8757" xr:uid="{00000000-0005-0000-0000-0000FD420000}"/>
    <cellStyle name="SAPBEXHLevel0X 2 2 2 2 7" xfId="14456" xr:uid="{00000000-0005-0000-0000-0000FE420000}"/>
    <cellStyle name="SAPBEXHLevel0X 2 2 2 2 8" xfId="19740" xr:uid="{00000000-0005-0000-0000-0000FF420000}"/>
    <cellStyle name="SAPBEXHLevel0X 2 2 2 2 9" xfId="25051" xr:uid="{00000000-0005-0000-0000-000000430000}"/>
    <cellStyle name="SAPBEXHLevel0X 2 2 2 3" xfId="3237" xr:uid="{00000000-0005-0000-0000-000001430000}"/>
    <cellStyle name="SAPBEXHLevel0X 2 2 2 3 2" xfId="3238" xr:uid="{00000000-0005-0000-0000-000002430000}"/>
    <cellStyle name="SAPBEXHLevel0X 2 2 2 3 2 2" xfId="3239" xr:uid="{00000000-0005-0000-0000-000003430000}"/>
    <cellStyle name="SAPBEXHLevel0X 2 2 2 3 2 2 2" xfId="8743" xr:uid="{00000000-0005-0000-0000-000004430000}"/>
    <cellStyle name="SAPBEXHLevel0X 2 2 2 3 2 2 3" xfId="14470" xr:uid="{00000000-0005-0000-0000-000005430000}"/>
    <cellStyle name="SAPBEXHLevel0X 2 2 2 3 2 2 4" xfId="19754" xr:uid="{00000000-0005-0000-0000-000006430000}"/>
    <cellStyle name="SAPBEXHLevel0X 2 2 2 3 2 2 5" xfId="25065" xr:uid="{00000000-0005-0000-0000-000007430000}"/>
    <cellStyle name="SAPBEXHLevel0X 2 2 2 3 2 2 6" xfId="30264" xr:uid="{00000000-0005-0000-0000-000008430000}"/>
    <cellStyle name="SAPBEXHLevel0X 2 2 2 3 2 3" xfId="8744" xr:uid="{00000000-0005-0000-0000-000009430000}"/>
    <cellStyle name="SAPBEXHLevel0X 2 2 2 3 2 4" xfId="14469" xr:uid="{00000000-0005-0000-0000-00000A430000}"/>
    <cellStyle name="SAPBEXHLevel0X 2 2 2 3 2 5" xfId="19753" xr:uid="{00000000-0005-0000-0000-00000B430000}"/>
    <cellStyle name="SAPBEXHLevel0X 2 2 2 3 2 6" xfId="25064" xr:uid="{00000000-0005-0000-0000-00000C430000}"/>
    <cellStyle name="SAPBEXHLevel0X 2 2 2 3 2 7" xfId="30263" xr:uid="{00000000-0005-0000-0000-00000D430000}"/>
    <cellStyle name="SAPBEXHLevel0X 2 2 2 3 3" xfId="3240" xr:uid="{00000000-0005-0000-0000-00000E430000}"/>
    <cellStyle name="SAPBEXHLevel0X 2 2 2 3 3 2" xfId="8742" xr:uid="{00000000-0005-0000-0000-00000F430000}"/>
    <cellStyle name="SAPBEXHLevel0X 2 2 2 3 3 3" xfId="14471" xr:uid="{00000000-0005-0000-0000-000010430000}"/>
    <cellStyle name="SAPBEXHLevel0X 2 2 2 3 3 4" xfId="19755" xr:uid="{00000000-0005-0000-0000-000011430000}"/>
    <cellStyle name="SAPBEXHLevel0X 2 2 2 3 3 5" xfId="25066" xr:uid="{00000000-0005-0000-0000-000012430000}"/>
    <cellStyle name="SAPBEXHLevel0X 2 2 2 3 3 6" xfId="30265" xr:uid="{00000000-0005-0000-0000-000013430000}"/>
    <cellStyle name="SAPBEXHLevel0X 2 2 2 3 4" xfId="8745" xr:uid="{00000000-0005-0000-0000-000014430000}"/>
    <cellStyle name="SAPBEXHLevel0X 2 2 2 3 5" xfId="14468" xr:uid="{00000000-0005-0000-0000-000015430000}"/>
    <cellStyle name="SAPBEXHLevel0X 2 2 2 3 6" xfId="19752" xr:uid="{00000000-0005-0000-0000-000016430000}"/>
    <cellStyle name="SAPBEXHLevel0X 2 2 2 3 7" xfId="25063" xr:uid="{00000000-0005-0000-0000-000017430000}"/>
    <cellStyle name="SAPBEXHLevel0X 2 2 2 3 8" xfId="30262" xr:uid="{00000000-0005-0000-0000-000018430000}"/>
    <cellStyle name="SAPBEXHLevel0X 2 2 2 4" xfId="8758" xr:uid="{00000000-0005-0000-0000-000019430000}"/>
    <cellStyle name="SAPBEXHLevel0X 2 2 2 5" xfId="14455" xr:uid="{00000000-0005-0000-0000-00001A430000}"/>
    <cellStyle name="SAPBEXHLevel0X 2 2 2 6" xfId="19739" xr:uid="{00000000-0005-0000-0000-00001B430000}"/>
    <cellStyle name="SAPBEXHLevel0X 2 2 2 7" xfId="25050" xr:uid="{00000000-0005-0000-0000-00001C430000}"/>
    <cellStyle name="SAPBEXHLevel0X 2 2 2 8" xfId="30249" xr:uid="{00000000-0005-0000-0000-00001D430000}"/>
    <cellStyle name="SAPBEXHLevel0X 2 2 3" xfId="3241" xr:uid="{00000000-0005-0000-0000-00001E430000}"/>
    <cellStyle name="SAPBEXHLevel0X 2 2 3 10" xfId="30266" xr:uid="{00000000-0005-0000-0000-00001F430000}"/>
    <cellStyle name="SAPBEXHLevel0X 2 2 3 2" xfId="3242" xr:uid="{00000000-0005-0000-0000-000020430000}"/>
    <cellStyle name="SAPBEXHLevel0X 2 2 3 2 2" xfId="3243" xr:uid="{00000000-0005-0000-0000-000021430000}"/>
    <cellStyle name="SAPBEXHLevel0X 2 2 3 2 2 2" xfId="3244" xr:uid="{00000000-0005-0000-0000-000022430000}"/>
    <cellStyle name="SAPBEXHLevel0X 2 2 3 2 2 2 2" xfId="8738" xr:uid="{00000000-0005-0000-0000-000023430000}"/>
    <cellStyle name="SAPBEXHLevel0X 2 2 3 2 2 2 3" xfId="14475" xr:uid="{00000000-0005-0000-0000-000024430000}"/>
    <cellStyle name="SAPBEXHLevel0X 2 2 3 2 2 2 4" xfId="19759" xr:uid="{00000000-0005-0000-0000-000025430000}"/>
    <cellStyle name="SAPBEXHLevel0X 2 2 3 2 2 2 5" xfId="25070" xr:uid="{00000000-0005-0000-0000-000026430000}"/>
    <cellStyle name="SAPBEXHLevel0X 2 2 3 2 2 2 6" xfId="30269" xr:uid="{00000000-0005-0000-0000-000027430000}"/>
    <cellStyle name="SAPBEXHLevel0X 2 2 3 2 2 3" xfId="8739" xr:uid="{00000000-0005-0000-0000-000028430000}"/>
    <cellStyle name="SAPBEXHLevel0X 2 2 3 2 2 4" xfId="14474" xr:uid="{00000000-0005-0000-0000-000029430000}"/>
    <cellStyle name="SAPBEXHLevel0X 2 2 3 2 2 5" xfId="19758" xr:uid="{00000000-0005-0000-0000-00002A430000}"/>
    <cellStyle name="SAPBEXHLevel0X 2 2 3 2 2 6" xfId="25069" xr:uid="{00000000-0005-0000-0000-00002B430000}"/>
    <cellStyle name="SAPBEXHLevel0X 2 2 3 2 2 7" xfId="30268" xr:uid="{00000000-0005-0000-0000-00002C430000}"/>
    <cellStyle name="SAPBEXHLevel0X 2 2 3 2 3" xfId="3245" xr:uid="{00000000-0005-0000-0000-00002D430000}"/>
    <cellStyle name="SAPBEXHLevel0X 2 2 3 2 3 2" xfId="8737" xr:uid="{00000000-0005-0000-0000-00002E430000}"/>
    <cellStyle name="SAPBEXHLevel0X 2 2 3 2 3 3" xfId="14476" xr:uid="{00000000-0005-0000-0000-00002F430000}"/>
    <cellStyle name="SAPBEXHLevel0X 2 2 3 2 3 4" xfId="19760" xr:uid="{00000000-0005-0000-0000-000030430000}"/>
    <cellStyle name="SAPBEXHLevel0X 2 2 3 2 3 5" xfId="25071" xr:uid="{00000000-0005-0000-0000-000031430000}"/>
    <cellStyle name="SAPBEXHLevel0X 2 2 3 2 3 6" xfId="30270" xr:uid="{00000000-0005-0000-0000-000032430000}"/>
    <cellStyle name="SAPBEXHLevel0X 2 2 3 2 4" xfId="8740" xr:uid="{00000000-0005-0000-0000-000033430000}"/>
    <cellStyle name="SAPBEXHLevel0X 2 2 3 2 5" xfId="14473" xr:uid="{00000000-0005-0000-0000-000034430000}"/>
    <cellStyle name="SAPBEXHLevel0X 2 2 3 2 6" xfId="19757" xr:uid="{00000000-0005-0000-0000-000035430000}"/>
    <cellStyle name="SAPBEXHLevel0X 2 2 3 2 7" xfId="25068" xr:uid="{00000000-0005-0000-0000-000036430000}"/>
    <cellStyle name="SAPBEXHLevel0X 2 2 3 2 8" xfId="30267" xr:uid="{00000000-0005-0000-0000-000037430000}"/>
    <cellStyle name="SAPBEXHLevel0X 2 2 3 3" xfId="3246" xr:uid="{00000000-0005-0000-0000-000038430000}"/>
    <cellStyle name="SAPBEXHLevel0X 2 2 3 3 2" xfId="3247" xr:uid="{00000000-0005-0000-0000-000039430000}"/>
    <cellStyle name="SAPBEXHLevel0X 2 2 3 3 2 2" xfId="3248" xr:uid="{00000000-0005-0000-0000-00003A430000}"/>
    <cellStyle name="SAPBEXHLevel0X 2 2 3 3 2 2 2" xfId="8734" xr:uid="{00000000-0005-0000-0000-00003B430000}"/>
    <cellStyle name="SAPBEXHLevel0X 2 2 3 3 2 2 3" xfId="14479" xr:uid="{00000000-0005-0000-0000-00003C430000}"/>
    <cellStyle name="SAPBEXHLevel0X 2 2 3 3 2 2 4" xfId="19763" xr:uid="{00000000-0005-0000-0000-00003D430000}"/>
    <cellStyle name="SAPBEXHLevel0X 2 2 3 3 2 2 5" xfId="25074" xr:uid="{00000000-0005-0000-0000-00003E430000}"/>
    <cellStyle name="SAPBEXHLevel0X 2 2 3 3 2 2 6" xfId="30273" xr:uid="{00000000-0005-0000-0000-00003F430000}"/>
    <cellStyle name="SAPBEXHLevel0X 2 2 3 3 2 3" xfId="8735" xr:uid="{00000000-0005-0000-0000-000040430000}"/>
    <cellStyle name="SAPBEXHLevel0X 2 2 3 3 2 4" xfId="14478" xr:uid="{00000000-0005-0000-0000-000041430000}"/>
    <cellStyle name="SAPBEXHLevel0X 2 2 3 3 2 5" xfId="19762" xr:uid="{00000000-0005-0000-0000-000042430000}"/>
    <cellStyle name="SAPBEXHLevel0X 2 2 3 3 2 6" xfId="25073" xr:uid="{00000000-0005-0000-0000-000043430000}"/>
    <cellStyle name="SAPBEXHLevel0X 2 2 3 3 2 7" xfId="30272" xr:uid="{00000000-0005-0000-0000-000044430000}"/>
    <cellStyle name="SAPBEXHLevel0X 2 2 3 3 3" xfId="3249" xr:uid="{00000000-0005-0000-0000-000045430000}"/>
    <cellStyle name="SAPBEXHLevel0X 2 2 3 3 3 2" xfId="8733" xr:uid="{00000000-0005-0000-0000-000046430000}"/>
    <cellStyle name="SAPBEXHLevel0X 2 2 3 3 3 3" xfId="14480" xr:uid="{00000000-0005-0000-0000-000047430000}"/>
    <cellStyle name="SAPBEXHLevel0X 2 2 3 3 3 4" xfId="19764" xr:uid="{00000000-0005-0000-0000-000048430000}"/>
    <cellStyle name="SAPBEXHLevel0X 2 2 3 3 3 5" xfId="25075" xr:uid="{00000000-0005-0000-0000-000049430000}"/>
    <cellStyle name="SAPBEXHLevel0X 2 2 3 3 3 6" xfId="30274" xr:uid="{00000000-0005-0000-0000-00004A430000}"/>
    <cellStyle name="SAPBEXHLevel0X 2 2 3 3 4" xfId="8736" xr:uid="{00000000-0005-0000-0000-00004B430000}"/>
    <cellStyle name="SAPBEXHLevel0X 2 2 3 3 5" xfId="14477" xr:uid="{00000000-0005-0000-0000-00004C430000}"/>
    <cellStyle name="SAPBEXHLevel0X 2 2 3 3 6" xfId="19761" xr:uid="{00000000-0005-0000-0000-00004D430000}"/>
    <cellStyle name="SAPBEXHLevel0X 2 2 3 3 7" xfId="25072" xr:uid="{00000000-0005-0000-0000-00004E430000}"/>
    <cellStyle name="SAPBEXHLevel0X 2 2 3 3 8" xfId="30271" xr:uid="{00000000-0005-0000-0000-00004F430000}"/>
    <cellStyle name="SAPBEXHLevel0X 2 2 3 4" xfId="3250" xr:uid="{00000000-0005-0000-0000-000050430000}"/>
    <cellStyle name="SAPBEXHLevel0X 2 2 3 4 2" xfId="3251" xr:uid="{00000000-0005-0000-0000-000051430000}"/>
    <cellStyle name="SAPBEXHLevel0X 2 2 3 4 2 2" xfId="8731" xr:uid="{00000000-0005-0000-0000-000052430000}"/>
    <cellStyle name="SAPBEXHLevel0X 2 2 3 4 2 3" xfId="14482" xr:uid="{00000000-0005-0000-0000-000053430000}"/>
    <cellStyle name="SAPBEXHLevel0X 2 2 3 4 2 4" xfId="19766" xr:uid="{00000000-0005-0000-0000-000054430000}"/>
    <cellStyle name="SAPBEXHLevel0X 2 2 3 4 2 5" xfId="25077" xr:uid="{00000000-0005-0000-0000-000055430000}"/>
    <cellStyle name="SAPBEXHLevel0X 2 2 3 4 2 6" xfId="30276" xr:uid="{00000000-0005-0000-0000-000056430000}"/>
    <cellStyle name="SAPBEXHLevel0X 2 2 3 4 3" xfId="8732" xr:uid="{00000000-0005-0000-0000-000057430000}"/>
    <cellStyle name="SAPBEXHLevel0X 2 2 3 4 4" xfId="14481" xr:uid="{00000000-0005-0000-0000-000058430000}"/>
    <cellStyle name="SAPBEXHLevel0X 2 2 3 4 5" xfId="19765" xr:uid="{00000000-0005-0000-0000-000059430000}"/>
    <cellStyle name="SAPBEXHLevel0X 2 2 3 4 6" xfId="25076" xr:uid="{00000000-0005-0000-0000-00005A430000}"/>
    <cellStyle name="SAPBEXHLevel0X 2 2 3 4 7" xfId="30275" xr:uid="{00000000-0005-0000-0000-00005B430000}"/>
    <cellStyle name="SAPBEXHLevel0X 2 2 3 5" xfId="3252" xr:uid="{00000000-0005-0000-0000-00005C430000}"/>
    <cellStyle name="SAPBEXHLevel0X 2 2 3 5 2" xfId="8730" xr:uid="{00000000-0005-0000-0000-00005D430000}"/>
    <cellStyle name="SAPBEXHLevel0X 2 2 3 5 3" xfId="14483" xr:uid="{00000000-0005-0000-0000-00005E430000}"/>
    <cellStyle name="SAPBEXHLevel0X 2 2 3 5 4" xfId="19767" xr:uid="{00000000-0005-0000-0000-00005F430000}"/>
    <cellStyle name="SAPBEXHLevel0X 2 2 3 5 5" xfId="25078" xr:uid="{00000000-0005-0000-0000-000060430000}"/>
    <cellStyle name="SAPBEXHLevel0X 2 2 3 5 6" xfId="30277" xr:uid="{00000000-0005-0000-0000-000061430000}"/>
    <cellStyle name="SAPBEXHLevel0X 2 2 3 6" xfId="8741" xr:uid="{00000000-0005-0000-0000-000062430000}"/>
    <cellStyle name="SAPBEXHLevel0X 2 2 3 7" xfId="14472" xr:uid="{00000000-0005-0000-0000-000063430000}"/>
    <cellStyle name="SAPBEXHLevel0X 2 2 3 8" xfId="19756" xr:uid="{00000000-0005-0000-0000-000064430000}"/>
    <cellStyle name="SAPBEXHLevel0X 2 2 3 9" xfId="25067" xr:uid="{00000000-0005-0000-0000-000065430000}"/>
    <cellStyle name="SAPBEXHLevel0X 2 2 4" xfId="3253" xr:uid="{00000000-0005-0000-0000-000066430000}"/>
    <cellStyle name="SAPBEXHLevel0X 2 2 4 2" xfId="3254" xr:uid="{00000000-0005-0000-0000-000067430000}"/>
    <cellStyle name="SAPBEXHLevel0X 2 2 4 2 2" xfId="3255" xr:uid="{00000000-0005-0000-0000-000068430000}"/>
    <cellStyle name="SAPBEXHLevel0X 2 2 4 2 2 2" xfId="8727" xr:uid="{00000000-0005-0000-0000-000069430000}"/>
    <cellStyle name="SAPBEXHLevel0X 2 2 4 2 2 3" xfId="14486" xr:uid="{00000000-0005-0000-0000-00006A430000}"/>
    <cellStyle name="SAPBEXHLevel0X 2 2 4 2 2 4" xfId="19770" xr:uid="{00000000-0005-0000-0000-00006B430000}"/>
    <cellStyle name="SAPBEXHLevel0X 2 2 4 2 2 5" xfId="25081" xr:uid="{00000000-0005-0000-0000-00006C430000}"/>
    <cellStyle name="SAPBEXHLevel0X 2 2 4 2 2 6" xfId="30280" xr:uid="{00000000-0005-0000-0000-00006D430000}"/>
    <cellStyle name="SAPBEXHLevel0X 2 2 4 2 3" xfId="8728" xr:uid="{00000000-0005-0000-0000-00006E430000}"/>
    <cellStyle name="SAPBEXHLevel0X 2 2 4 2 4" xfId="14485" xr:uid="{00000000-0005-0000-0000-00006F430000}"/>
    <cellStyle name="SAPBEXHLevel0X 2 2 4 2 5" xfId="19769" xr:uid="{00000000-0005-0000-0000-000070430000}"/>
    <cellStyle name="SAPBEXHLevel0X 2 2 4 2 6" xfId="25080" xr:uid="{00000000-0005-0000-0000-000071430000}"/>
    <cellStyle name="SAPBEXHLevel0X 2 2 4 2 7" xfId="30279" xr:uid="{00000000-0005-0000-0000-000072430000}"/>
    <cellStyle name="SAPBEXHLevel0X 2 2 4 3" xfId="3256" xr:uid="{00000000-0005-0000-0000-000073430000}"/>
    <cellStyle name="SAPBEXHLevel0X 2 2 4 3 2" xfId="8726" xr:uid="{00000000-0005-0000-0000-000074430000}"/>
    <cellStyle name="SAPBEXHLevel0X 2 2 4 3 3" xfId="14487" xr:uid="{00000000-0005-0000-0000-000075430000}"/>
    <cellStyle name="SAPBEXHLevel0X 2 2 4 3 4" xfId="19771" xr:uid="{00000000-0005-0000-0000-000076430000}"/>
    <cellStyle name="SAPBEXHLevel0X 2 2 4 3 5" xfId="25082" xr:uid="{00000000-0005-0000-0000-000077430000}"/>
    <cellStyle name="SAPBEXHLevel0X 2 2 4 3 6" xfId="30281" xr:uid="{00000000-0005-0000-0000-000078430000}"/>
    <cellStyle name="SAPBEXHLevel0X 2 2 4 4" xfId="8729" xr:uid="{00000000-0005-0000-0000-000079430000}"/>
    <cellStyle name="SAPBEXHLevel0X 2 2 4 5" xfId="14484" xr:uid="{00000000-0005-0000-0000-00007A430000}"/>
    <cellStyle name="SAPBEXHLevel0X 2 2 4 6" xfId="19768" xr:uid="{00000000-0005-0000-0000-00007B430000}"/>
    <cellStyle name="SAPBEXHLevel0X 2 2 4 7" xfId="25079" xr:uid="{00000000-0005-0000-0000-00007C430000}"/>
    <cellStyle name="SAPBEXHLevel0X 2 2 4 8" xfId="30278" xr:uid="{00000000-0005-0000-0000-00007D430000}"/>
    <cellStyle name="SAPBEXHLevel0X 2 2 5" xfId="3257" xr:uid="{00000000-0005-0000-0000-00007E430000}"/>
    <cellStyle name="SAPBEXHLevel0X 2 2 5 2" xfId="3258" xr:uid="{00000000-0005-0000-0000-00007F430000}"/>
    <cellStyle name="SAPBEXHLevel0X 2 2 5 2 2" xfId="8724" xr:uid="{00000000-0005-0000-0000-000080430000}"/>
    <cellStyle name="SAPBEXHLevel0X 2 2 5 2 3" xfId="14489" xr:uid="{00000000-0005-0000-0000-000081430000}"/>
    <cellStyle name="SAPBEXHLevel0X 2 2 5 2 4" xfId="19773" xr:uid="{00000000-0005-0000-0000-000082430000}"/>
    <cellStyle name="SAPBEXHLevel0X 2 2 5 2 5" xfId="25084" xr:uid="{00000000-0005-0000-0000-000083430000}"/>
    <cellStyle name="SAPBEXHLevel0X 2 2 5 2 6" xfId="30283" xr:uid="{00000000-0005-0000-0000-000084430000}"/>
    <cellStyle name="SAPBEXHLevel0X 2 2 5 3" xfId="8725" xr:uid="{00000000-0005-0000-0000-000085430000}"/>
    <cellStyle name="SAPBEXHLevel0X 2 2 5 4" xfId="14488" xr:uid="{00000000-0005-0000-0000-000086430000}"/>
    <cellStyle name="SAPBEXHLevel0X 2 2 5 5" xfId="19772" xr:uid="{00000000-0005-0000-0000-000087430000}"/>
    <cellStyle name="SAPBEXHLevel0X 2 2 5 6" xfId="25083" xr:uid="{00000000-0005-0000-0000-000088430000}"/>
    <cellStyle name="SAPBEXHLevel0X 2 2 5 7" xfId="30282" xr:uid="{00000000-0005-0000-0000-000089430000}"/>
    <cellStyle name="SAPBEXHLevel0X 2 2 6" xfId="8759" xr:uid="{00000000-0005-0000-0000-00008A430000}"/>
    <cellStyle name="SAPBEXHLevel0X 2 2 7" xfId="14454" xr:uid="{00000000-0005-0000-0000-00008B430000}"/>
    <cellStyle name="SAPBEXHLevel0X 2 2 8" xfId="19738" xr:uid="{00000000-0005-0000-0000-00008C430000}"/>
    <cellStyle name="SAPBEXHLevel0X 2 2 9" xfId="25049" xr:uid="{00000000-0005-0000-0000-00008D430000}"/>
    <cellStyle name="SAPBEXHLevel0X 2 3" xfId="3259" xr:uid="{00000000-0005-0000-0000-00008E430000}"/>
    <cellStyle name="SAPBEXHLevel0X 2 3 2" xfId="3260" xr:uid="{00000000-0005-0000-0000-00008F430000}"/>
    <cellStyle name="SAPBEXHLevel0X 2 3 2 10" xfId="30285" xr:uid="{00000000-0005-0000-0000-000090430000}"/>
    <cellStyle name="SAPBEXHLevel0X 2 3 2 2" xfId="3261" xr:uid="{00000000-0005-0000-0000-000091430000}"/>
    <cellStyle name="SAPBEXHLevel0X 2 3 2 2 2" xfId="3262" xr:uid="{00000000-0005-0000-0000-000092430000}"/>
    <cellStyle name="SAPBEXHLevel0X 2 3 2 2 2 2" xfId="3263" xr:uid="{00000000-0005-0000-0000-000093430000}"/>
    <cellStyle name="SAPBEXHLevel0X 2 3 2 2 2 2 2" xfId="8719" xr:uid="{00000000-0005-0000-0000-000094430000}"/>
    <cellStyle name="SAPBEXHLevel0X 2 3 2 2 2 2 3" xfId="14494" xr:uid="{00000000-0005-0000-0000-000095430000}"/>
    <cellStyle name="SAPBEXHLevel0X 2 3 2 2 2 2 4" xfId="19778" xr:uid="{00000000-0005-0000-0000-000096430000}"/>
    <cellStyle name="SAPBEXHLevel0X 2 3 2 2 2 2 5" xfId="25089" xr:uid="{00000000-0005-0000-0000-000097430000}"/>
    <cellStyle name="SAPBEXHLevel0X 2 3 2 2 2 2 6" xfId="30288" xr:uid="{00000000-0005-0000-0000-000098430000}"/>
    <cellStyle name="SAPBEXHLevel0X 2 3 2 2 2 3" xfId="8720" xr:uid="{00000000-0005-0000-0000-000099430000}"/>
    <cellStyle name="SAPBEXHLevel0X 2 3 2 2 2 4" xfId="14493" xr:uid="{00000000-0005-0000-0000-00009A430000}"/>
    <cellStyle name="SAPBEXHLevel0X 2 3 2 2 2 5" xfId="19777" xr:uid="{00000000-0005-0000-0000-00009B430000}"/>
    <cellStyle name="SAPBEXHLevel0X 2 3 2 2 2 6" xfId="25088" xr:uid="{00000000-0005-0000-0000-00009C430000}"/>
    <cellStyle name="SAPBEXHLevel0X 2 3 2 2 2 7" xfId="30287" xr:uid="{00000000-0005-0000-0000-00009D430000}"/>
    <cellStyle name="SAPBEXHLevel0X 2 3 2 2 3" xfId="3264" xr:uid="{00000000-0005-0000-0000-00009E430000}"/>
    <cellStyle name="SAPBEXHLevel0X 2 3 2 2 3 2" xfId="501" xr:uid="{00000000-0005-0000-0000-00009F430000}"/>
    <cellStyle name="SAPBEXHLevel0X 2 3 2 2 3 3" xfId="14495" xr:uid="{00000000-0005-0000-0000-0000A0430000}"/>
    <cellStyle name="SAPBEXHLevel0X 2 3 2 2 3 4" xfId="19779" xr:uid="{00000000-0005-0000-0000-0000A1430000}"/>
    <cellStyle name="SAPBEXHLevel0X 2 3 2 2 3 5" xfId="25090" xr:uid="{00000000-0005-0000-0000-0000A2430000}"/>
    <cellStyle name="SAPBEXHLevel0X 2 3 2 2 3 6" xfId="30289" xr:uid="{00000000-0005-0000-0000-0000A3430000}"/>
    <cellStyle name="SAPBEXHLevel0X 2 3 2 2 4" xfId="8721" xr:uid="{00000000-0005-0000-0000-0000A4430000}"/>
    <cellStyle name="SAPBEXHLevel0X 2 3 2 2 5" xfId="14492" xr:uid="{00000000-0005-0000-0000-0000A5430000}"/>
    <cellStyle name="SAPBEXHLevel0X 2 3 2 2 6" xfId="19776" xr:uid="{00000000-0005-0000-0000-0000A6430000}"/>
    <cellStyle name="SAPBEXHLevel0X 2 3 2 2 7" xfId="25087" xr:uid="{00000000-0005-0000-0000-0000A7430000}"/>
    <cellStyle name="SAPBEXHLevel0X 2 3 2 2 8" xfId="30286" xr:uid="{00000000-0005-0000-0000-0000A8430000}"/>
    <cellStyle name="SAPBEXHLevel0X 2 3 2 3" xfId="3265" xr:uid="{00000000-0005-0000-0000-0000A9430000}"/>
    <cellStyle name="SAPBEXHLevel0X 2 3 2 3 2" xfId="3266" xr:uid="{00000000-0005-0000-0000-0000AA430000}"/>
    <cellStyle name="SAPBEXHLevel0X 2 3 2 3 2 2" xfId="3267" xr:uid="{00000000-0005-0000-0000-0000AB430000}"/>
    <cellStyle name="SAPBEXHLevel0X 2 3 2 3 2 2 2" xfId="8716" xr:uid="{00000000-0005-0000-0000-0000AC430000}"/>
    <cellStyle name="SAPBEXHLevel0X 2 3 2 3 2 2 3" xfId="14498" xr:uid="{00000000-0005-0000-0000-0000AD430000}"/>
    <cellStyle name="SAPBEXHLevel0X 2 3 2 3 2 2 4" xfId="19782" xr:uid="{00000000-0005-0000-0000-0000AE430000}"/>
    <cellStyle name="SAPBEXHLevel0X 2 3 2 3 2 2 5" xfId="25093" xr:uid="{00000000-0005-0000-0000-0000AF430000}"/>
    <cellStyle name="SAPBEXHLevel0X 2 3 2 3 2 2 6" xfId="30292" xr:uid="{00000000-0005-0000-0000-0000B0430000}"/>
    <cellStyle name="SAPBEXHLevel0X 2 3 2 3 2 3" xfId="8717" xr:uid="{00000000-0005-0000-0000-0000B1430000}"/>
    <cellStyle name="SAPBEXHLevel0X 2 3 2 3 2 4" xfId="14497" xr:uid="{00000000-0005-0000-0000-0000B2430000}"/>
    <cellStyle name="SAPBEXHLevel0X 2 3 2 3 2 5" xfId="19781" xr:uid="{00000000-0005-0000-0000-0000B3430000}"/>
    <cellStyle name="SAPBEXHLevel0X 2 3 2 3 2 6" xfId="25092" xr:uid="{00000000-0005-0000-0000-0000B4430000}"/>
    <cellStyle name="SAPBEXHLevel0X 2 3 2 3 2 7" xfId="30291" xr:uid="{00000000-0005-0000-0000-0000B5430000}"/>
    <cellStyle name="SAPBEXHLevel0X 2 3 2 3 3" xfId="3268" xr:uid="{00000000-0005-0000-0000-0000B6430000}"/>
    <cellStyle name="SAPBEXHLevel0X 2 3 2 3 3 2" xfId="8715" xr:uid="{00000000-0005-0000-0000-0000B7430000}"/>
    <cellStyle name="SAPBEXHLevel0X 2 3 2 3 3 3" xfId="14499" xr:uid="{00000000-0005-0000-0000-0000B8430000}"/>
    <cellStyle name="SAPBEXHLevel0X 2 3 2 3 3 4" xfId="19783" xr:uid="{00000000-0005-0000-0000-0000B9430000}"/>
    <cellStyle name="SAPBEXHLevel0X 2 3 2 3 3 5" xfId="25094" xr:uid="{00000000-0005-0000-0000-0000BA430000}"/>
    <cellStyle name="SAPBEXHLevel0X 2 3 2 3 3 6" xfId="30293" xr:uid="{00000000-0005-0000-0000-0000BB430000}"/>
    <cellStyle name="SAPBEXHLevel0X 2 3 2 3 4" xfId="8718" xr:uid="{00000000-0005-0000-0000-0000BC430000}"/>
    <cellStyle name="SAPBEXHLevel0X 2 3 2 3 5" xfId="14496" xr:uid="{00000000-0005-0000-0000-0000BD430000}"/>
    <cellStyle name="SAPBEXHLevel0X 2 3 2 3 6" xfId="19780" xr:uid="{00000000-0005-0000-0000-0000BE430000}"/>
    <cellStyle name="SAPBEXHLevel0X 2 3 2 3 7" xfId="25091" xr:uid="{00000000-0005-0000-0000-0000BF430000}"/>
    <cellStyle name="SAPBEXHLevel0X 2 3 2 3 8" xfId="30290" xr:uid="{00000000-0005-0000-0000-0000C0430000}"/>
    <cellStyle name="SAPBEXHLevel0X 2 3 2 4" xfId="3269" xr:uid="{00000000-0005-0000-0000-0000C1430000}"/>
    <cellStyle name="SAPBEXHLevel0X 2 3 2 4 2" xfId="3270" xr:uid="{00000000-0005-0000-0000-0000C2430000}"/>
    <cellStyle name="SAPBEXHLevel0X 2 3 2 4 2 2" xfId="8713" xr:uid="{00000000-0005-0000-0000-0000C3430000}"/>
    <cellStyle name="SAPBEXHLevel0X 2 3 2 4 2 3" xfId="14501" xr:uid="{00000000-0005-0000-0000-0000C4430000}"/>
    <cellStyle name="SAPBEXHLevel0X 2 3 2 4 2 4" xfId="19785" xr:uid="{00000000-0005-0000-0000-0000C5430000}"/>
    <cellStyle name="SAPBEXHLevel0X 2 3 2 4 2 5" xfId="25096" xr:uid="{00000000-0005-0000-0000-0000C6430000}"/>
    <cellStyle name="SAPBEXHLevel0X 2 3 2 4 2 6" xfId="30295" xr:uid="{00000000-0005-0000-0000-0000C7430000}"/>
    <cellStyle name="SAPBEXHLevel0X 2 3 2 4 3" xfId="8714" xr:uid="{00000000-0005-0000-0000-0000C8430000}"/>
    <cellStyle name="SAPBEXHLevel0X 2 3 2 4 4" xfId="14500" xr:uid="{00000000-0005-0000-0000-0000C9430000}"/>
    <cellStyle name="SAPBEXHLevel0X 2 3 2 4 5" xfId="19784" xr:uid="{00000000-0005-0000-0000-0000CA430000}"/>
    <cellStyle name="SAPBEXHLevel0X 2 3 2 4 6" xfId="25095" xr:uid="{00000000-0005-0000-0000-0000CB430000}"/>
    <cellStyle name="SAPBEXHLevel0X 2 3 2 4 7" xfId="30294" xr:uid="{00000000-0005-0000-0000-0000CC430000}"/>
    <cellStyle name="SAPBEXHLevel0X 2 3 2 5" xfId="3271" xr:uid="{00000000-0005-0000-0000-0000CD430000}"/>
    <cellStyle name="SAPBEXHLevel0X 2 3 2 5 2" xfId="8712" xr:uid="{00000000-0005-0000-0000-0000CE430000}"/>
    <cellStyle name="SAPBEXHLevel0X 2 3 2 5 3" xfId="14502" xr:uid="{00000000-0005-0000-0000-0000CF430000}"/>
    <cellStyle name="SAPBEXHLevel0X 2 3 2 5 4" xfId="19786" xr:uid="{00000000-0005-0000-0000-0000D0430000}"/>
    <cellStyle name="SAPBEXHLevel0X 2 3 2 5 5" xfId="25097" xr:uid="{00000000-0005-0000-0000-0000D1430000}"/>
    <cellStyle name="SAPBEXHLevel0X 2 3 2 5 6" xfId="30296" xr:uid="{00000000-0005-0000-0000-0000D2430000}"/>
    <cellStyle name="SAPBEXHLevel0X 2 3 2 6" xfId="8722" xr:uid="{00000000-0005-0000-0000-0000D3430000}"/>
    <cellStyle name="SAPBEXHLevel0X 2 3 2 7" xfId="14491" xr:uid="{00000000-0005-0000-0000-0000D4430000}"/>
    <cellStyle name="SAPBEXHLevel0X 2 3 2 8" xfId="19775" xr:uid="{00000000-0005-0000-0000-0000D5430000}"/>
    <cellStyle name="SAPBEXHLevel0X 2 3 2 9" xfId="25086" xr:uid="{00000000-0005-0000-0000-0000D6430000}"/>
    <cellStyle name="SAPBEXHLevel0X 2 3 3" xfId="3272" xr:uid="{00000000-0005-0000-0000-0000D7430000}"/>
    <cellStyle name="SAPBEXHLevel0X 2 3 3 2" xfId="3273" xr:uid="{00000000-0005-0000-0000-0000D8430000}"/>
    <cellStyle name="SAPBEXHLevel0X 2 3 3 2 2" xfId="3274" xr:uid="{00000000-0005-0000-0000-0000D9430000}"/>
    <cellStyle name="SAPBEXHLevel0X 2 3 3 2 2 2" xfId="8709" xr:uid="{00000000-0005-0000-0000-0000DA430000}"/>
    <cellStyle name="SAPBEXHLevel0X 2 3 3 2 2 3" xfId="14505" xr:uid="{00000000-0005-0000-0000-0000DB430000}"/>
    <cellStyle name="SAPBEXHLevel0X 2 3 3 2 2 4" xfId="19789" xr:uid="{00000000-0005-0000-0000-0000DC430000}"/>
    <cellStyle name="SAPBEXHLevel0X 2 3 3 2 2 5" xfId="25100" xr:uid="{00000000-0005-0000-0000-0000DD430000}"/>
    <cellStyle name="SAPBEXHLevel0X 2 3 3 2 2 6" xfId="30299" xr:uid="{00000000-0005-0000-0000-0000DE430000}"/>
    <cellStyle name="SAPBEXHLevel0X 2 3 3 2 3" xfId="8710" xr:uid="{00000000-0005-0000-0000-0000DF430000}"/>
    <cellStyle name="SAPBEXHLevel0X 2 3 3 2 4" xfId="14504" xr:uid="{00000000-0005-0000-0000-0000E0430000}"/>
    <cellStyle name="SAPBEXHLevel0X 2 3 3 2 5" xfId="19788" xr:uid="{00000000-0005-0000-0000-0000E1430000}"/>
    <cellStyle name="SAPBEXHLevel0X 2 3 3 2 6" xfId="25099" xr:uid="{00000000-0005-0000-0000-0000E2430000}"/>
    <cellStyle name="SAPBEXHLevel0X 2 3 3 2 7" xfId="30298" xr:uid="{00000000-0005-0000-0000-0000E3430000}"/>
    <cellStyle name="SAPBEXHLevel0X 2 3 3 3" xfId="3275" xr:uid="{00000000-0005-0000-0000-0000E4430000}"/>
    <cellStyle name="SAPBEXHLevel0X 2 3 3 3 2" xfId="8708" xr:uid="{00000000-0005-0000-0000-0000E5430000}"/>
    <cellStyle name="SAPBEXHLevel0X 2 3 3 3 3" xfId="14506" xr:uid="{00000000-0005-0000-0000-0000E6430000}"/>
    <cellStyle name="SAPBEXHLevel0X 2 3 3 3 4" xfId="19790" xr:uid="{00000000-0005-0000-0000-0000E7430000}"/>
    <cellStyle name="SAPBEXHLevel0X 2 3 3 3 5" xfId="25101" xr:uid="{00000000-0005-0000-0000-0000E8430000}"/>
    <cellStyle name="SAPBEXHLevel0X 2 3 3 3 6" xfId="30300" xr:uid="{00000000-0005-0000-0000-0000E9430000}"/>
    <cellStyle name="SAPBEXHLevel0X 2 3 3 4" xfId="8711" xr:uid="{00000000-0005-0000-0000-0000EA430000}"/>
    <cellStyle name="SAPBEXHLevel0X 2 3 3 5" xfId="14503" xr:uid="{00000000-0005-0000-0000-0000EB430000}"/>
    <cellStyle name="SAPBEXHLevel0X 2 3 3 6" xfId="19787" xr:uid="{00000000-0005-0000-0000-0000EC430000}"/>
    <cellStyle name="SAPBEXHLevel0X 2 3 3 7" xfId="25098" xr:uid="{00000000-0005-0000-0000-0000ED430000}"/>
    <cellStyle name="SAPBEXHLevel0X 2 3 3 8" xfId="30297" xr:uid="{00000000-0005-0000-0000-0000EE430000}"/>
    <cellStyle name="SAPBEXHLevel0X 2 3 4" xfId="8723" xr:uid="{00000000-0005-0000-0000-0000EF430000}"/>
    <cellStyle name="SAPBEXHLevel0X 2 3 5" xfId="14490" xr:uid="{00000000-0005-0000-0000-0000F0430000}"/>
    <cellStyle name="SAPBEXHLevel0X 2 3 6" xfId="19774" xr:uid="{00000000-0005-0000-0000-0000F1430000}"/>
    <cellStyle name="SAPBEXHLevel0X 2 3 7" xfId="25085" xr:uid="{00000000-0005-0000-0000-0000F2430000}"/>
    <cellStyle name="SAPBEXHLevel0X 2 3 8" xfId="30284" xr:uid="{00000000-0005-0000-0000-0000F3430000}"/>
    <cellStyle name="SAPBEXHLevel0X 2 4" xfId="3276" xr:uid="{00000000-0005-0000-0000-0000F4430000}"/>
    <cellStyle name="SAPBEXHLevel0X 2 4 10" xfId="30301" xr:uid="{00000000-0005-0000-0000-0000F5430000}"/>
    <cellStyle name="SAPBEXHLevel0X 2 4 2" xfId="3277" xr:uid="{00000000-0005-0000-0000-0000F6430000}"/>
    <cellStyle name="SAPBEXHLevel0X 2 4 2 10" xfId="30302" xr:uid="{00000000-0005-0000-0000-0000F7430000}"/>
    <cellStyle name="SAPBEXHLevel0X 2 4 2 2" xfId="3278" xr:uid="{00000000-0005-0000-0000-0000F8430000}"/>
    <cellStyle name="SAPBEXHLevel0X 2 4 2 2 2" xfId="3279" xr:uid="{00000000-0005-0000-0000-0000F9430000}"/>
    <cellStyle name="SAPBEXHLevel0X 2 4 2 2 2 2" xfId="3280" xr:uid="{00000000-0005-0000-0000-0000FA430000}"/>
    <cellStyle name="SAPBEXHLevel0X 2 4 2 2 2 2 2" xfId="8703" xr:uid="{00000000-0005-0000-0000-0000FB430000}"/>
    <cellStyle name="SAPBEXHLevel0X 2 4 2 2 2 2 3" xfId="14511" xr:uid="{00000000-0005-0000-0000-0000FC430000}"/>
    <cellStyle name="SAPBEXHLevel0X 2 4 2 2 2 2 4" xfId="19795" xr:uid="{00000000-0005-0000-0000-0000FD430000}"/>
    <cellStyle name="SAPBEXHLevel0X 2 4 2 2 2 2 5" xfId="25106" xr:uid="{00000000-0005-0000-0000-0000FE430000}"/>
    <cellStyle name="SAPBEXHLevel0X 2 4 2 2 2 2 6" xfId="30305" xr:uid="{00000000-0005-0000-0000-0000FF430000}"/>
    <cellStyle name="SAPBEXHLevel0X 2 4 2 2 2 3" xfId="8704" xr:uid="{00000000-0005-0000-0000-000000440000}"/>
    <cellStyle name="SAPBEXHLevel0X 2 4 2 2 2 4" xfId="14510" xr:uid="{00000000-0005-0000-0000-000001440000}"/>
    <cellStyle name="SAPBEXHLevel0X 2 4 2 2 2 5" xfId="19794" xr:uid="{00000000-0005-0000-0000-000002440000}"/>
    <cellStyle name="SAPBEXHLevel0X 2 4 2 2 2 6" xfId="25105" xr:uid="{00000000-0005-0000-0000-000003440000}"/>
    <cellStyle name="SAPBEXHLevel0X 2 4 2 2 2 7" xfId="30304" xr:uid="{00000000-0005-0000-0000-000004440000}"/>
    <cellStyle name="SAPBEXHLevel0X 2 4 2 2 3" xfId="3281" xr:uid="{00000000-0005-0000-0000-000005440000}"/>
    <cellStyle name="SAPBEXHLevel0X 2 4 2 2 3 2" xfId="8702" xr:uid="{00000000-0005-0000-0000-000006440000}"/>
    <cellStyle name="SAPBEXHLevel0X 2 4 2 2 3 3" xfId="14512" xr:uid="{00000000-0005-0000-0000-000007440000}"/>
    <cellStyle name="SAPBEXHLevel0X 2 4 2 2 3 4" xfId="19796" xr:uid="{00000000-0005-0000-0000-000008440000}"/>
    <cellStyle name="SAPBEXHLevel0X 2 4 2 2 3 5" xfId="25107" xr:uid="{00000000-0005-0000-0000-000009440000}"/>
    <cellStyle name="SAPBEXHLevel0X 2 4 2 2 3 6" xfId="30306" xr:uid="{00000000-0005-0000-0000-00000A440000}"/>
    <cellStyle name="SAPBEXHLevel0X 2 4 2 2 4" xfId="8705" xr:uid="{00000000-0005-0000-0000-00000B440000}"/>
    <cellStyle name="SAPBEXHLevel0X 2 4 2 2 5" xfId="14509" xr:uid="{00000000-0005-0000-0000-00000C440000}"/>
    <cellStyle name="SAPBEXHLevel0X 2 4 2 2 6" xfId="19793" xr:uid="{00000000-0005-0000-0000-00000D440000}"/>
    <cellStyle name="SAPBEXHLevel0X 2 4 2 2 7" xfId="25104" xr:uid="{00000000-0005-0000-0000-00000E440000}"/>
    <cellStyle name="SAPBEXHLevel0X 2 4 2 2 8" xfId="30303" xr:uid="{00000000-0005-0000-0000-00000F440000}"/>
    <cellStyle name="SAPBEXHLevel0X 2 4 2 3" xfId="3282" xr:uid="{00000000-0005-0000-0000-000010440000}"/>
    <cellStyle name="SAPBEXHLevel0X 2 4 2 3 2" xfId="3283" xr:uid="{00000000-0005-0000-0000-000011440000}"/>
    <cellStyle name="SAPBEXHLevel0X 2 4 2 3 2 2" xfId="3284" xr:uid="{00000000-0005-0000-0000-000012440000}"/>
    <cellStyle name="SAPBEXHLevel0X 2 4 2 3 2 2 2" xfId="8699" xr:uid="{00000000-0005-0000-0000-000013440000}"/>
    <cellStyle name="SAPBEXHLevel0X 2 4 2 3 2 2 3" xfId="14515" xr:uid="{00000000-0005-0000-0000-000014440000}"/>
    <cellStyle name="SAPBEXHLevel0X 2 4 2 3 2 2 4" xfId="19799" xr:uid="{00000000-0005-0000-0000-000015440000}"/>
    <cellStyle name="SAPBEXHLevel0X 2 4 2 3 2 2 5" xfId="25110" xr:uid="{00000000-0005-0000-0000-000016440000}"/>
    <cellStyle name="SAPBEXHLevel0X 2 4 2 3 2 2 6" xfId="30309" xr:uid="{00000000-0005-0000-0000-000017440000}"/>
    <cellStyle name="SAPBEXHLevel0X 2 4 2 3 2 3" xfId="8700" xr:uid="{00000000-0005-0000-0000-000018440000}"/>
    <cellStyle name="SAPBEXHLevel0X 2 4 2 3 2 4" xfId="14514" xr:uid="{00000000-0005-0000-0000-000019440000}"/>
    <cellStyle name="SAPBEXHLevel0X 2 4 2 3 2 5" xfId="19798" xr:uid="{00000000-0005-0000-0000-00001A440000}"/>
    <cellStyle name="SAPBEXHLevel0X 2 4 2 3 2 6" xfId="25109" xr:uid="{00000000-0005-0000-0000-00001B440000}"/>
    <cellStyle name="SAPBEXHLevel0X 2 4 2 3 2 7" xfId="30308" xr:uid="{00000000-0005-0000-0000-00001C440000}"/>
    <cellStyle name="SAPBEXHLevel0X 2 4 2 3 3" xfId="3285" xr:uid="{00000000-0005-0000-0000-00001D440000}"/>
    <cellStyle name="SAPBEXHLevel0X 2 4 2 3 3 2" xfId="8698" xr:uid="{00000000-0005-0000-0000-00001E440000}"/>
    <cellStyle name="SAPBEXHLevel0X 2 4 2 3 3 3" xfId="14516" xr:uid="{00000000-0005-0000-0000-00001F440000}"/>
    <cellStyle name="SAPBEXHLevel0X 2 4 2 3 3 4" xfId="19800" xr:uid="{00000000-0005-0000-0000-000020440000}"/>
    <cellStyle name="SAPBEXHLevel0X 2 4 2 3 3 5" xfId="25111" xr:uid="{00000000-0005-0000-0000-000021440000}"/>
    <cellStyle name="SAPBEXHLevel0X 2 4 2 3 3 6" xfId="30310" xr:uid="{00000000-0005-0000-0000-000022440000}"/>
    <cellStyle name="SAPBEXHLevel0X 2 4 2 3 4" xfId="8701" xr:uid="{00000000-0005-0000-0000-000023440000}"/>
    <cellStyle name="SAPBEXHLevel0X 2 4 2 3 5" xfId="14513" xr:uid="{00000000-0005-0000-0000-000024440000}"/>
    <cellStyle name="SAPBEXHLevel0X 2 4 2 3 6" xfId="19797" xr:uid="{00000000-0005-0000-0000-000025440000}"/>
    <cellStyle name="SAPBEXHLevel0X 2 4 2 3 7" xfId="25108" xr:uid="{00000000-0005-0000-0000-000026440000}"/>
    <cellStyle name="SAPBEXHLevel0X 2 4 2 3 8" xfId="30307" xr:uid="{00000000-0005-0000-0000-000027440000}"/>
    <cellStyle name="SAPBEXHLevel0X 2 4 2 4" xfId="3286" xr:uid="{00000000-0005-0000-0000-000028440000}"/>
    <cellStyle name="SAPBEXHLevel0X 2 4 2 4 2" xfId="3287" xr:uid="{00000000-0005-0000-0000-000029440000}"/>
    <cellStyle name="SAPBEXHLevel0X 2 4 2 4 2 2" xfId="8696" xr:uid="{00000000-0005-0000-0000-00002A440000}"/>
    <cellStyle name="SAPBEXHLevel0X 2 4 2 4 2 3" xfId="14518" xr:uid="{00000000-0005-0000-0000-00002B440000}"/>
    <cellStyle name="SAPBEXHLevel0X 2 4 2 4 2 4" xfId="19802" xr:uid="{00000000-0005-0000-0000-00002C440000}"/>
    <cellStyle name="SAPBEXHLevel0X 2 4 2 4 2 5" xfId="25113" xr:uid="{00000000-0005-0000-0000-00002D440000}"/>
    <cellStyle name="SAPBEXHLevel0X 2 4 2 4 2 6" xfId="30312" xr:uid="{00000000-0005-0000-0000-00002E440000}"/>
    <cellStyle name="SAPBEXHLevel0X 2 4 2 4 3" xfId="8697" xr:uid="{00000000-0005-0000-0000-00002F440000}"/>
    <cellStyle name="SAPBEXHLevel0X 2 4 2 4 4" xfId="14517" xr:uid="{00000000-0005-0000-0000-000030440000}"/>
    <cellStyle name="SAPBEXHLevel0X 2 4 2 4 5" xfId="19801" xr:uid="{00000000-0005-0000-0000-000031440000}"/>
    <cellStyle name="SAPBEXHLevel0X 2 4 2 4 6" xfId="25112" xr:uid="{00000000-0005-0000-0000-000032440000}"/>
    <cellStyle name="SAPBEXHLevel0X 2 4 2 4 7" xfId="30311" xr:uid="{00000000-0005-0000-0000-000033440000}"/>
    <cellStyle name="SAPBEXHLevel0X 2 4 2 5" xfId="3288" xr:uid="{00000000-0005-0000-0000-000034440000}"/>
    <cellStyle name="SAPBEXHLevel0X 2 4 2 5 2" xfId="8695" xr:uid="{00000000-0005-0000-0000-000035440000}"/>
    <cellStyle name="SAPBEXHLevel0X 2 4 2 5 3" xfId="14519" xr:uid="{00000000-0005-0000-0000-000036440000}"/>
    <cellStyle name="SAPBEXHLevel0X 2 4 2 5 4" xfId="19803" xr:uid="{00000000-0005-0000-0000-000037440000}"/>
    <cellStyle name="SAPBEXHLevel0X 2 4 2 5 5" xfId="25114" xr:uid="{00000000-0005-0000-0000-000038440000}"/>
    <cellStyle name="SAPBEXHLevel0X 2 4 2 5 6" xfId="30313" xr:uid="{00000000-0005-0000-0000-000039440000}"/>
    <cellStyle name="SAPBEXHLevel0X 2 4 2 6" xfId="8706" xr:uid="{00000000-0005-0000-0000-00003A440000}"/>
    <cellStyle name="SAPBEXHLevel0X 2 4 2 7" xfId="14508" xr:uid="{00000000-0005-0000-0000-00003B440000}"/>
    <cellStyle name="SAPBEXHLevel0X 2 4 2 8" xfId="19792" xr:uid="{00000000-0005-0000-0000-00003C440000}"/>
    <cellStyle name="SAPBEXHLevel0X 2 4 2 9" xfId="25103" xr:uid="{00000000-0005-0000-0000-00003D440000}"/>
    <cellStyle name="SAPBEXHLevel0X 2 4 3" xfId="3289" xr:uid="{00000000-0005-0000-0000-00003E440000}"/>
    <cellStyle name="SAPBEXHLevel0X 2 4 3 2" xfId="3290" xr:uid="{00000000-0005-0000-0000-00003F440000}"/>
    <cellStyle name="SAPBEXHLevel0X 2 4 3 2 2" xfId="3291" xr:uid="{00000000-0005-0000-0000-000040440000}"/>
    <cellStyle name="SAPBEXHLevel0X 2 4 3 2 2 2" xfId="8692" xr:uid="{00000000-0005-0000-0000-000041440000}"/>
    <cellStyle name="SAPBEXHLevel0X 2 4 3 2 2 3" xfId="14522" xr:uid="{00000000-0005-0000-0000-000042440000}"/>
    <cellStyle name="SAPBEXHLevel0X 2 4 3 2 2 4" xfId="19806" xr:uid="{00000000-0005-0000-0000-000043440000}"/>
    <cellStyle name="SAPBEXHLevel0X 2 4 3 2 2 5" xfId="25117" xr:uid="{00000000-0005-0000-0000-000044440000}"/>
    <cellStyle name="SAPBEXHLevel0X 2 4 3 2 2 6" xfId="30316" xr:uid="{00000000-0005-0000-0000-000045440000}"/>
    <cellStyle name="SAPBEXHLevel0X 2 4 3 2 3" xfId="8693" xr:uid="{00000000-0005-0000-0000-000046440000}"/>
    <cellStyle name="SAPBEXHLevel0X 2 4 3 2 4" xfId="14521" xr:uid="{00000000-0005-0000-0000-000047440000}"/>
    <cellStyle name="SAPBEXHLevel0X 2 4 3 2 5" xfId="19805" xr:uid="{00000000-0005-0000-0000-000048440000}"/>
    <cellStyle name="SAPBEXHLevel0X 2 4 3 2 6" xfId="25116" xr:uid="{00000000-0005-0000-0000-000049440000}"/>
    <cellStyle name="SAPBEXHLevel0X 2 4 3 2 7" xfId="30315" xr:uid="{00000000-0005-0000-0000-00004A440000}"/>
    <cellStyle name="SAPBEXHLevel0X 2 4 3 3" xfId="3292" xr:uid="{00000000-0005-0000-0000-00004B440000}"/>
    <cellStyle name="SAPBEXHLevel0X 2 4 3 3 2" xfId="8691" xr:uid="{00000000-0005-0000-0000-00004C440000}"/>
    <cellStyle name="SAPBEXHLevel0X 2 4 3 3 3" xfId="14523" xr:uid="{00000000-0005-0000-0000-00004D440000}"/>
    <cellStyle name="SAPBEXHLevel0X 2 4 3 3 4" xfId="19807" xr:uid="{00000000-0005-0000-0000-00004E440000}"/>
    <cellStyle name="SAPBEXHLevel0X 2 4 3 3 5" xfId="25118" xr:uid="{00000000-0005-0000-0000-00004F440000}"/>
    <cellStyle name="SAPBEXHLevel0X 2 4 3 3 6" xfId="30317" xr:uid="{00000000-0005-0000-0000-000050440000}"/>
    <cellStyle name="SAPBEXHLevel0X 2 4 3 4" xfId="8694" xr:uid="{00000000-0005-0000-0000-000051440000}"/>
    <cellStyle name="SAPBEXHLevel0X 2 4 3 5" xfId="14520" xr:uid="{00000000-0005-0000-0000-000052440000}"/>
    <cellStyle name="SAPBEXHLevel0X 2 4 3 6" xfId="19804" xr:uid="{00000000-0005-0000-0000-000053440000}"/>
    <cellStyle name="SAPBEXHLevel0X 2 4 3 7" xfId="25115" xr:uid="{00000000-0005-0000-0000-000054440000}"/>
    <cellStyle name="SAPBEXHLevel0X 2 4 3 8" xfId="30314" xr:uid="{00000000-0005-0000-0000-000055440000}"/>
    <cellStyle name="SAPBEXHLevel0X 2 4 4" xfId="3293" xr:uid="{00000000-0005-0000-0000-000056440000}"/>
    <cellStyle name="SAPBEXHLevel0X 2 4 4 2" xfId="3294" xr:uid="{00000000-0005-0000-0000-000057440000}"/>
    <cellStyle name="SAPBEXHLevel0X 2 4 4 2 2" xfId="3295" xr:uid="{00000000-0005-0000-0000-000058440000}"/>
    <cellStyle name="SAPBEXHLevel0X 2 4 4 2 2 2" xfId="8688" xr:uid="{00000000-0005-0000-0000-000059440000}"/>
    <cellStyle name="SAPBEXHLevel0X 2 4 4 2 2 3" xfId="14526" xr:uid="{00000000-0005-0000-0000-00005A440000}"/>
    <cellStyle name="SAPBEXHLevel0X 2 4 4 2 2 4" xfId="19810" xr:uid="{00000000-0005-0000-0000-00005B440000}"/>
    <cellStyle name="SAPBEXHLevel0X 2 4 4 2 2 5" xfId="25121" xr:uid="{00000000-0005-0000-0000-00005C440000}"/>
    <cellStyle name="SAPBEXHLevel0X 2 4 4 2 2 6" xfId="30320" xr:uid="{00000000-0005-0000-0000-00005D440000}"/>
    <cellStyle name="SAPBEXHLevel0X 2 4 4 2 3" xfId="8689" xr:uid="{00000000-0005-0000-0000-00005E440000}"/>
    <cellStyle name="SAPBEXHLevel0X 2 4 4 2 4" xfId="14525" xr:uid="{00000000-0005-0000-0000-00005F440000}"/>
    <cellStyle name="SAPBEXHLevel0X 2 4 4 2 5" xfId="19809" xr:uid="{00000000-0005-0000-0000-000060440000}"/>
    <cellStyle name="SAPBEXHLevel0X 2 4 4 2 6" xfId="25120" xr:uid="{00000000-0005-0000-0000-000061440000}"/>
    <cellStyle name="SAPBEXHLevel0X 2 4 4 2 7" xfId="30319" xr:uid="{00000000-0005-0000-0000-000062440000}"/>
    <cellStyle name="SAPBEXHLevel0X 2 4 4 3" xfId="3296" xr:uid="{00000000-0005-0000-0000-000063440000}"/>
    <cellStyle name="SAPBEXHLevel0X 2 4 4 3 2" xfId="8687" xr:uid="{00000000-0005-0000-0000-000064440000}"/>
    <cellStyle name="SAPBEXHLevel0X 2 4 4 3 3" xfId="14527" xr:uid="{00000000-0005-0000-0000-000065440000}"/>
    <cellStyle name="SAPBEXHLevel0X 2 4 4 3 4" xfId="19811" xr:uid="{00000000-0005-0000-0000-000066440000}"/>
    <cellStyle name="SAPBEXHLevel0X 2 4 4 3 5" xfId="25122" xr:uid="{00000000-0005-0000-0000-000067440000}"/>
    <cellStyle name="SAPBEXHLevel0X 2 4 4 3 6" xfId="30321" xr:uid="{00000000-0005-0000-0000-000068440000}"/>
    <cellStyle name="SAPBEXHLevel0X 2 4 4 4" xfId="8690" xr:uid="{00000000-0005-0000-0000-000069440000}"/>
    <cellStyle name="SAPBEXHLevel0X 2 4 4 5" xfId="14524" xr:uid="{00000000-0005-0000-0000-00006A440000}"/>
    <cellStyle name="SAPBEXHLevel0X 2 4 4 6" xfId="19808" xr:uid="{00000000-0005-0000-0000-00006B440000}"/>
    <cellStyle name="SAPBEXHLevel0X 2 4 4 7" xfId="25119" xr:uid="{00000000-0005-0000-0000-00006C440000}"/>
    <cellStyle name="SAPBEXHLevel0X 2 4 4 8" xfId="30318" xr:uid="{00000000-0005-0000-0000-00006D440000}"/>
    <cellStyle name="SAPBEXHLevel0X 2 4 5" xfId="3297" xr:uid="{00000000-0005-0000-0000-00006E440000}"/>
    <cellStyle name="SAPBEXHLevel0X 2 4 5 2" xfId="8686" xr:uid="{00000000-0005-0000-0000-00006F440000}"/>
    <cellStyle name="SAPBEXHLevel0X 2 4 5 3" xfId="14528" xr:uid="{00000000-0005-0000-0000-000070440000}"/>
    <cellStyle name="SAPBEXHLevel0X 2 4 5 4" xfId="19812" xr:uid="{00000000-0005-0000-0000-000071440000}"/>
    <cellStyle name="SAPBEXHLevel0X 2 4 5 5" xfId="25123" xr:uid="{00000000-0005-0000-0000-000072440000}"/>
    <cellStyle name="SAPBEXHLevel0X 2 4 5 6" xfId="30322" xr:uid="{00000000-0005-0000-0000-000073440000}"/>
    <cellStyle name="SAPBEXHLevel0X 2 4 6" xfId="8707" xr:uid="{00000000-0005-0000-0000-000074440000}"/>
    <cellStyle name="SAPBEXHLevel0X 2 4 7" xfId="14507" xr:uid="{00000000-0005-0000-0000-000075440000}"/>
    <cellStyle name="SAPBEXHLevel0X 2 4 8" xfId="19791" xr:uid="{00000000-0005-0000-0000-000076440000}"/>
    <cellStyle name="SAPBEXHLevel0X 2 4 9" xfId="25102" xr:uid="{00000000-0005-0000-0000-000077440000}"/>
    <cellStyle name="SAPBEXHLevel0X 2 5" xfId="3298" xr:uid="{00000000-0005-0000-0000-000078440000}"/>
    <cellStyle name="SAPBEXHLevel0X 2 5 10" xfId="30323" xr:uid="{00000000-0005-0000-0000-000079440000}"/>
    <cellStyle name="SAPBEXHLevel0X 2 5 2" xfId="3299" xr:uid="{00000000-0005-0000-0000-00007A440000}"/>
    <cellStyle name="SAPBEXHLevel0X 2 5 2 2" xfId="3300" xr:uid="{00000000-0005-0000-0000-00007B440000}"/>
    <cellStyle name="SAPBEXHLevel0X 2 5 2 2 2" xfId="3301" xr:uid="{00000000-0005-0000-0000-00007C440000}"/>
    <cellStyle name="SAPBEXHLevel0X 2 5 2 2 2 2" xfId="8682" xr:uid="{00000000-0005-0000-0000-00007D440000}"/>
    <cellStyle name="SAPBEXHLevel0X 2 5 2 2 2 3" xfId="14532" xr:uid="{00000000-0005-0000-0000-00007E440000}"/>
    <cellStyle name="SAPBEXHLevel0X 2 5 2 2 2 4" xfId="19816" xr:uid="{00000000-0005-0000-0000-00007F440000}"/>
    <cellStyle name="SAPBEXHLevel0X 2 5 2 2 2 5" xfId="25127" xr:uid="{00000000-0005-0000-0000-000080440000}"/>
    <cellStyle name="SAPBEXHLevel0X 2 5 2 2 2 6" xfId="30326" xr:uid="{00000000-0005-0000-0000-000081440000}"/>
    <cellStyle name="SAPBEXHLevel0X 2 5 2 2 3" xfId="8683" xr:uid="{00000000-0005-0000-0000-000082440000}"/>
    <cellStyle name="SAPBEXHLevel0X 2 5 2 2 4" xfId="14531" xr:uid="{00000000-0005-0000-0000-000083440000}"/>
    <cellStyle name="SAPBEXHLevel0X 2 5 2 2 5" xfId="19815" xr:uid="{00000000-0005-0000-0000-000084440000}"/>
    <cellStyle name="SAPBEXHLevel0X 2 5 2 2 6" xfId="25126" xr:uid="{00000000-0005-0000-0000-000085440000}"/>
    <cellStyle name="SAPBEXHLevel0X 2 5 2 2 7" xfId="30325" xr:uid="{00000000-0005-0000-0000-000086440000}"/>
    <cellStyle name="SAPBEXHLevel0X 2 5 2 3" xfId="3302" xr:uid="{00000000-0005-0000-0000-000087440000}"/>
    <cellStyle name="SAPBEXHLevel0X 2 5 2 3 2" xfId="8681" xr:uid="{00000000-0005-0000-0000-000088440000}"/>
    <cellStyle name="SAPBEXHLevel0X 2 5 2 3 3" xfId="14533" xr:uid="{00000000-0005-0000-0000-000089440000}"/>
    <cellStyle name="SAPBEXHLevel0X 2 5 2 3 4" xfId="19817" xr:uid="{00000000-0005-0000-0000-00008A440000}"/>
    <cellStyle name="SAPBEXHLevel0X 2 5 2 3 5" xfId="25128" xr:uid="{00000000-0005-0000-0000-00008B440000}"/>
    <cellStyle name="SAPBEXHLevel0X 2 5 2 3 6" xfId="30327" xr:uid="{00000000-0005-0000-0000-00008C440000}"/>
    <cellStyle name="SAPBEXHLevel0X 2 5 2 4" xfId="8684" xr:uid="{00000000-0005-0000-0000-00008D440000}"/>
    <cellStyle name="SAPBEXHLevel0X 2 5 2 5" xfId="14530" xr:uid="{00000000-0005-0000-0000-00008E440000}"/>
    <cellStyle name="SAPBEXHLevel0X 2 5 2 6" xfId="19814" xr:uid="{00000000-0005-0000-0000-00008F440000}"/>
    <cellStyle name="SAPBEXHLevel0X 2 5 2 7" xfId="25125" xr:uid="{00000000-0005-0000-0000-000090440000}"/>
    <cellStyle name="SAPBEXHLevel0X 2 5 2 8" xfId="30324" xr:uid="{00000000-0005-0000-0000-000091440000}"/>
    <cellStyle name="SAPBEXHLevel0X 2 5 3" xfId="3303" xr:uid="{00000000-0005-0000-0000-000092440000}"/>
    <cellStyle name="SAPBEXHLevel0X 2 5 3 2" xfId="3304" xr:uid="{00000000-0005-0000-0000-000093440000}"/>
    <cellStyle name="SAPBEXHLevel0X 2 5 3 2 2" xfId="3305" xr:uid="{00000000-0005-0000-0000-000094440000}"/>
    <cellStyle name="SAPBEXHLevel0X 2 5 3 2 2 2" xfId="8678" xr:uid="{00000000-0005-0000-0000-000095440000}"/>
    <cellStyle name="SAPBEXHLevel0X 2 5 3 2 2 3" xfId="14536" xr:uid="{00000000-0005-0000-0000-000096440000}"/>
    <cellStyle name="SAPBEXHLevel0X 2 5 3 2 2 4" xfId="19820" xr:uid="{00000000-0005-0000-0000-000097440000}"/>
    <cellStyle name="SAPBEXHLevel0X 2 5 3 2 2 5" xfId="25131" xr:uid="{00000000-0005-0000-0000-000098440000}"/>
    <cellStyle name="SAPBEXHLevel0X 2 5 3 2 2 6" xfId="30330" xr:uid="{00000000-0005-0000-0000-000099440000}"/>
    <cellStyle name="SAPBEXHLevel0X 2 5 3 2 3" xfId="8679" xr:uid="{00000000-0005-0000-0000-00009A440000}"/>
    <cellStyle name="SAPBEXHLevel0X 2 5 3 2 4" xfId="14535" xr:uid="{00000000-0005-0000-0000-00009B440000}"/>
    <cellStyle name="SAPBEXHLevel0X 2 5 3 2 5" xfId="19819" xr:uid="{00000000-0005-0000-0000-00009C440000}"/>
    <cellStyle name="SAPBEXHLevel0X 2 5 3 2 6" xfId="25130" xr:uid="{00000000-0005-0000-0000-00009D440000}"/>
    <cellStyle name="SAPBEXHLevel0X 2 5 3 2 7" xfId="30329" xr:uid="{00000000-0005-0000-0000-00009E440000}"/>
    <cellStyle name="SAPBEXHLevel0X 2 5 3 3" xfId="3306" xr:uid="{00000000-0005-0000-0000-00009F440000}"/>
    <cellStyle name="SAPBEXHLevel0X 2 5 3 3 2" xfId="8677" xr:uid="{00000000-0005-0000-0000-0000A0440000}"/>
    <cellStyle name="SAPBEXHLevel0X 2 5 3 3 3" xfId="14537" xr:uid="{00000000-0005-0000-0000-0000A1440000}"/>
    <cellStyle name="SAPBEXHLevel0X 2 5 3 3 4" xfId="19821" xr:uid="{00000000-0005-0000-0000-0000A2440000}"/>
    <cellStyle name="SAPBEXHLevel0X 2 5 3 3 5" xfId="25132" xr:uid="{00000000-0005-0000-0000-0000A3440000}"/>
    <cellStyle name="SAPBEXHLevel0X 2 5 3 3 6" xfId="30331" xr:uid="{00000000-0005-0000-0000-0000A4440000}"/>
    <cellStyle name="SAPBEXHLevel0X 2 5 3 4" xfId="8680" xr:uid="{00000000-0005-0000-0000-0000A5440000}"/>
    <cellStyle name="SAPBEXHLevel0X 2 5 3 5" xfId="14534" xr:uid="{00000000-0005-0000-0000-0000A6440000}"/>
    <cellStyle name="SAPBEXHLevel0X 2 5 3 6" xfId="19818" xr:uid="{00000000-0005-0000-0000-0000A7440000}"/>
    <cellStyle name="SAPBEXHLevel0X 2 5 3 7" xfId="25129" xr:uid="{00000000-0005-0000-0000-0000A8440000}"/>
    <cellStyle name="SAPBEXHLevel0X 2 5 3 8" xfId="30328" xr:uid="{00000000-0005-0000-0000-0000A9440000}"/>
    <cellStyle name="SAPBEXHLevel0X 2 5 4" xfId="3307" xr:uid="{00000000-0005-0000-0000-0000AA440000}"/>
    <cellStyle name="SAPBEXHLevel0X 2 5 4 2" xfId="3308" xr:uid="{00000000-0005-0000-0000-0000AB440000}"/>
    <cellStyle name="SAPBEXHLevel0X 2 5 4 2 2" xfId="8675" xr:uid="{00000000-0005-0000-0000-0000AC440000}"/>
    <cellStyle name="SAPBEXHLevel0X 2 5 4 2 3" xfId="14539" xr:uid="{00000000-0005-0000-0000-0000AD440000}"/>
    <cellStyle name="SAPBEXHLevel0X 2 5 4 2 4" xfId="19823" xr:uid="{00000000-0005-0000-0000-0000AE440000}"/>
    <cellStyle name="SAPBEXHLevel0X 2 5 4 2 5" xfId="25134" xr:uid="{00000000-0005-0000-0000-0000AF440000}"/>
    <cellStyle name="SAPBEXHLevel0X 2 5 4 2 6" xfId="30333" xr:uid="{00000000-0005-0000-0000-0000B0440000}"/>
    <cellStyle name="SAPBEXHLevel0X 2 5 4 3" xfId="8676" xr:uid="{00000000-0005-0000-0000-0000B1440000}"/>
    <cellStyle name="SAPBEXHLevel0X 2 5 4 4" xfId="14538" xr:uid="{00000000-0005-0000-0000-0000B2440000}"/>
    <cellStyle name="SAPBEXHLevel0X 2 5 4 5" xfId="19822" xr:uid="{00000000-0005-0000-0000-0000B3440000}"/>
    <cellStyle name="SAPBEXHLevel0X 2 5 4 6" xfId="25133" xr:uid="{00000000-0005-0000-0000-0000B4440000}"/>
    <cellStyle name="SAPBEXHLevel0X 2 5 4 7" xfId="30332" xr:uid="{00000000-0005-0000-0000-0000B5440000}"/>
    <cellStyle name="SAPBEXHLevel0X 2 5 5" xfId="3309" xr:uid="{00000000-0005-0000-0000-0000B6440000}"/>
    <cellStyle name="SAPBEXHLevel0X 2 5 5 2" xfId="8674" xr:uid="{00000000-0005-0000-0000-0000B7440000}"/>
    <cellStyle name="SAPBEXHLevel0X 2 5 5 3" xfId="14540" xr:uid="{00000000-0005-0000-0000-0000B8440000}"/>
    <cellStyle name="SAPBEXHLevel0X 2 5 5 4" xfId="19824" xr:uid="{00000000-0005-0000-0000-0000B9440000}"/>
    <cellStyle name="SAPBEXHLevel0X 2 5 5 5" xfId="25135" xr:uid="{00000000-0005-0000-0000-0000BA440000}"/>
    <cellStyle name="SAPBEXHLevel0X 2 5 5 6" xfId="30334" xr:uid="{00000000-0005-0000-0000-0000BB440000}"/>
    <cellStyle name="SAPBEXHLevel0X 2 5 6" xfId="8685" xr:uid="{00000000-0005-0000-0000-0000BC440000}"/>
    <cellStyle name="SAPBEXHLevel0X 2 5 7" xfId="14529" xr:uid="{00000000-0005-0000-0000-0000BD440000}"/>
    <cellStyle name="SAPBEXHLevel0X 2 5 8" xfId="19813" xr:uid="{00000000-0005-0000-0000-0000BE440000}"/>
    <cellStyle name="SAPBEXHLevel0X 2 5 9" xfId="25124" xr:uid="{00000000-0005-0000-0000-0000BF440000}"/>
    <cellStyle name="SAPBEXHLevel0X 2 6" xfId="3310" xr:uid="{00000000-0005-0000-0000-0000C0440000}"/>
    <cellStyle name="SAPBEXHLevel0X 2 6 2" xfId="3311" xr:uid="{00000000-0005-0000-0000-0000C1440000}"/>
    <cellStyle name="SAPBEXHLevel0X 2 6 2 2" xfId="3312" xr:uid="{00000000-0005-0000-0000-0000C2440000}"/>
    <cellStyle name="SAPBEXHLevel0X 2 6 2 2 2" xfId="8671" xr:uid="{00000000-0005-0000-0000-0000C3440000}"/>
    <cellStyle name="SAPBEXHLevel0X 2 6 2 2 3" xfId="14543" xr:uid="{00000000-0005-0000-0000-0000C4440000}"/>
    <cellStyle name="SAPBEXHLevel0X 2 6 2 2 4" xfId="19827" xr:uid="{00000000-0005-0000-0000-0000C5440000}"/>
    <cellStyle name="SAPBEXHLevel0X 2 6 2 2 5" xfId="25138" xr:uid="{00000000-0005-0000-0000-0000C6440000}"/>
    <cellStyle name="SAPBEXHLevel0X 2 6 2 2 6" xfId="30337" xr:uid="{00000000-0005-0000-0000-0000C7440000}"/>
    <cellStyle name="SAPBEXHLevel0X 2 6 2 3" xfId="8672" xr:uid="{00000000-0005-0000-0000-0000C8440000}"/>
    <cellStyle name="SAPBEXHLevel0X 2 6 2 4" xfId="14542" xr:uid="{00000000-0005-0000-0000-0000C9440000}"/>
    <cellStyle name="SAPBEXHLevel0X 2 6 2 5" xfId="19826" xr:uid="{00000000-0005-0000-0000-0000CA440000}"/>
    <cellStyle name="SAPBEXHLevel0X 2 6 2 6" xfId="25137" xr:uid="{00000000-0005-0000-0000-0000CB440000}"/>
    <cellStyle name="SAPBEXHLevel0X 2 6 2 7" xfId="30336" xr:uid="{00000000-0005-0000-0000-0000CC440000}"/>
    <cellStyle name="SAPBEXHLevel0X 2 6 3" xfId="3313" xr:uid="{00000000-0005-0000-0000-0000CD440000}"/>
    <cellStyle name="SAPBEXHLevel0X 2 6 3 2" xfId="8670" xr:uid="{00000000-0005-0000-0000-0000CE440000}"/>
    <cellStyle name="SAPBEXHLevel0X 2 6 3 3" xfId="14544" xr:uid="{00000000-0005-0000-0000-0000CF440000}"/>
    <cellStyle name="SAPBEXHLevel0X 2 6 3 4" xfId="19828" xr:uid="{00000000-0005-0000-0000-0000D0440000}"/>
    <cellStyle name="SAPBEXHLevel0X 2 6 3 5" xfId="25139" xr:uid="{00000000-0005-0000-0000-0000D1440000}"/>
    <cellStyle name="SAPBEXHLevel0X 2 6 3 6" xfId="30338" xr:uid="{00000000-0005-0000-0000-0000D2440000}"/>
    <cellStyle name="SAPBEXHLevel0X 2 6 4" xfId="8673" xr:uid="{00000000-0005-0000-0000-0000D3440000}"/>
    <cellStyle name="SAPBEXHLevel0X 2 6 5" xfId="14541" xr:uid="{00000000-0005-0000-0000-0000D4440000}"/>
    <cellStyle name="SAPBEXHLevel0X 2 6 6" xfId="19825" xr:uid="{00000000-0005-0000-0000-0000D5440000}"/>
    <cellStyle name="SAPBEXHLevel0X 2 6 7" xfId="25136" xr:uid="{00000000-0005-0000-0000-0000D6440000}"/>
    <cellStyle name="SAPBEXHLevel0X 2 6 8" xfId="30335" xr:uid="{00000000-0005-0000-0000-0000D7440000}"/>
    <cellStyle name="SAPBEXHLevel0X 2 7" xfId="3314" xr:uid="{00000000-0005-0000-0000-0000D8440000}"/>
    <cellStyle name="SAPBEXHLevel0X 2 7 2" xfId="3315" xr:uid="{00000000-0005-0000-0000-0000D9440000}"/>
    <cellStyle name="SAPBEXHLevel0X 2 7 2 2" xfId="8668" xr:uid="{00000000-0005-0000-0000-0000DA440000}"/>
    <cellStyle name="SAPBEXHLevel0X 2 7 2 3" xfId="14546" xr:uid="{00000000-0005-0000-0000-0000DB440000}"/>
    <cellStyle name="SAPBEXHLevel0X 2 7 2 4" xfId="19830" xr:uid="{00000000-0005-0000-0000-0000DC440000}"/>
    <cellStyle name="SAPBEXHLevel0X 2 7 2 5" xfId="25141" xr:uid="{00000000-0005-0000-0000-0000DD440000}"/>
    <cellStyle name="SAPBEXHLevel0X 2 7 2 6" xfId="30340" xr:uid="{00000000-0005-0000-0000-0000DE440000}"/>
    <cellStyle name="SAPBEXHLevel0X 2 7 3" xfId="8669" xr:uid="{00000000-0005-0000-0000-0000DF440000}"/>
    <cellStyle name="SAPBEXHLevel0X 2 7 4" xfId="14545" xr:uid="{00000000-0005-0000-0000-0000E0440000}"/>
    <cellStyle name="SAPBEXHLevel0X 2 7 5" xfId="19829" xr:uid="{00000000-0005-0000-0000-0000E1440000}"/>
    <cellStyle name="SAPBEXHLevel0X 2 7 6" xfId="25140" xr:uid="{00000000-0005-0000-0000-0000E2440000}"/>
    <cellStyle name="SAPBEXHLevel0X 2 7 7" xfId="30339" xr:uid="{00000000-0005-0000-0000-0000E3440000}"/>
    <cellStyle name="SAPBEXHLevel0X 2 8" xfId="8760" xr:uid="{00000000-0005-0000-0000-0000E4440000}"/>
    <cellStyle name="SAPBEXHLevel0X 2 9" xfId="14453" xr:uid="{00000000-0005-0000-0000-0000E5440000}"/>
    <cellStyle name="SAPBEXHLevel0X 3" xfId="3316" xr:uid="{00000000-0005-0000-0000-0000E6440000}"/>
    <cellStyle name="SAPBEXHLevel0X 3 10" xfId="30341" xr:uid="{00000000-0005-0000-0000-0000E7440000}"/>
    <cellStyle name="SAPBEXHLevel0X 3 2" xfId="3317" xr:uid="{00000000-0005-0000-0000-0000E8440000}"/>
    <cellStyle name="SAPBEXHLevel0X 3 2 2" xfId="3318" xr:uid="{00000000-0005-0000-0000-0000E9440000}"/>
    <cellStyle name="SAPBEXHLevel0X 3 2 2 10" xfId="30343" xr:uid="{00000000-0005-0000-0000-0000EA440000}"/>
    <cellStyle name="SAPBEXHLevel0X 3 2 2 2" xfId="3319" xr:uid="{00000000-0005-0000-0000-0000EB440000}"/>
    <cellStyle name="SAPBEXHLevel0X 3 2 2 2 2" xfId="3320" xr:uid="{00000000-0005-0000-0000-0000EC440000}"/>
    <cellStyle name="SAPBEXHLevel0X 3 2 2 2 2 2" xfId="3321" xr:uid="{00000000-0005-0000-0000-0000ED440000}"/>
    <cellStyle name="SAPBEXHLevel0X 3 2 2 2 2 2 2" xfId="8662" xr:uid="{00000000-0005-0000-0000-0000EE440000}"/>
    <cellStyle name="SAPBEXHLevel0X 3 2 2 2 2 2 3" xfId="14552" xr:uid="{00000000-0005-0000-0000-0000EF440000}"/>
    <cellStyle name="SAPBEXHLevel0X 3 2 2 2 2 2 4" xfId="19836" xr:uid="{00000000-0005-0000-0000-0000F0440000}"/>
    <cellStyle name="SAPBEXHLevel0X 3 2 2 2 2 2 5" xfId="25147" xr:uid="{00000000-0005-0000-0000-0000F1440000}"/>
    <cellStyle name="SAPBEXHLevel0X 3 2 2 2 2 2 6" xfId="30346" xr:uid="{00000000-0005-0000-0000-0000F2440000}"/>
    <cellStyle name="SAPBEXHLevel0X 3 2 2 2 2 3" xfId="8663" xr:uid="{00000000-0005-0000-0000-0000F3440000}"/>
    <cellStyle name="SAPBEXHLevel0X 3 2 2 2 2 4" xfId="14551" xr:uid="{00000000-0005-0000-0000-0000F4440000}"/>
    <cellStyle name="SAPBEXHLevel0X 3 2 2 2 2 5" xfId="19835" xr:uid="{00000000-0005-0000-0000-0000F5440000}"/>
    <cellStyle name="SAPBEXHLevel0X 3 2 2 2 2 6" xfId="25146" xr:uid="{00000000-0005-0000-0000-0000F6440000}"/>
    <cellStyle name="SAPBEXHLevel0X 3 2 2 2 2 7" xfId="30345" xr:uid="{00000000-0005-0000-0000-0000F7440000}"/>
    <cellStyle name="SAPBEXHLevel0X 3 2 2 2 3" xfId="3322" xr:uid="{00000000-0005-0000-0000-0000F8440000}"/>
    <cellStyle name="SAPBEXHLevel0X 3 2 2 2 3 2" xfId="8661" xr:uid="{00000000-0005-0000-0000-0000F9440000}"/>
    <cellStyle name="SAPBEXHLevel0X 3 2 2 2 3 3" xfId="14553" xr:uid="{00000000-0005-0000-0000-0000FA440000}"/>
    <cellStyle name="SAPBEXHLevel0X 3 2 2 2 3 4" xfId="19837" xr:uid="{00000000-0005-0000-0000-0000FB440000}"/>
    <cellStyle name="SAPBEXHLevel0X 3 2 2 2 3 5" xfId="25148" xr:uid="{00000000-0005-0000-0000-0000FC440000}"/>
    <cellStyle name="SAPBEXHLevel0X 3 2 2 2 3 6" xfId="30347" xr:uid="{00000000-0005-0000-0000-0000FD440000}"/>
    <cellStyle name="SAPBEXHLevel0X 3 2 2 2 4" xfId="8664" xr:uid="{00000000-0005-0000-0000-0000FE440000}"/>
    <cellStyle name="SAPBEXHLevel0X 3 2 2 2 5" xfId="14550" xr:uid="{00000000-0005-0000-0000-0000FF440000}"/>
    <cellStyle name="SAPBEXHLevel0X 3 2 2 2 6" xfId="19834" xr:uid="{00000000-0005-0000-0000-000000450000}"/>
    <cellStyle name="SAPBEXHLevel0X 3 2 2 2 7" xfId="25145" xr:uid="{00000000-0005-0000-0000-000001450000}"/>
    <cellStyle name="SAPBEXHLevel0X 3 2 2 2 8" xfId="30344" xr:uid="{00000000-0005-0000-0000-000002450000}"/>
    <cellStyle name="SAPBEXHLevel0X 3 2 2 3" xfId="3323" xr:uid="{00000000-0005-0000-0000-000003450000}"/>
    <cellStyle name="SAPBEXHLevel0X 3 2 2 3 2" xfId="3324" xr:uid="{00000000-0005-0000-0000-000004450000}"/>
    <cellStyle name="SAPBEXHLevel0X 3 2 2 3 2 2" xfId="3325" xr:uid="{00000000-0005-0000-0000-000005450000}"/>
    <cellStyle name="SAPBEXHLevel0X 3 2 2 3 2 2 2" xfId="8658" xr:uid="{00000000-0005-0000-0000-000006450000}"/>
    <cellStyle name="SAPBEXHLevel0X 3 2 2 3 2 2 3" xfId="14556" xr:uid="{00000000-0005-0000-0000-000007450000}"/>
    <cellStyle name="SAPBEXHLevel0X 3 2 2 3 2 2 4" xfId="19840" xr:uid="{00000000-0005-0000-0000-000008450000}"/>
    <cellStyle name="SAPBEXHLevel0X 3 2 2 3 2 2 5" xfId="25151" xr:uid="{00000000-0005-0000-0000-000009450000}"/>
    <cellStyle name="SAPBEXHLevel0X 3 2 2 3 2 2 6" xfId="30350" xr:uid="{00000000-0005-0000-0000-00000A450000}"/>
    <cellStyle name="SAPBEXHLevel0X 3 2 2 3 2 3" xfId="8659" xr:uid="{00000000-0005-0000-0000-00000B450000}"/>
    <cellStyle name="SAPBEXHLevel0X 3 2 2 3 2 4" xfId="14555" xr:uid="{00000000-0005-0000-0000-00000C450000}"/>
    <cellStyle name="SAPBEXHLevel0X 3 2 2 3 2 5" xfId="19839" xr:uid="{00000000-0005-0000-0000-00000D450000}"/>
    <cellStyle name="SAPBEXHLevel0X 3 2 2 3 2 6" xfId="25150" xr:uid="{00000000-0005-0000-0000-00000E450000}"/>
    <cellStyle name="SAPBEXHLevel0X 3 2 2 3 2 7" xfId="30349" xr:uid="{00000000-0005-0000-0000-00000F450000}"/>
    <cellStyle name="SAPBEXHLevel0X 3 2 2 3 3" xfId="3326" xr:uid="{00000000-0005-0000-0000-000010450000}"/>
    <cellStyle name="SAPBEXHLevel0X 3 2 2 3 3 2" xfId="8657" xr:uid="{00000000-0005-0000-0000-000011450000}"/>
    <cellStyle name="SAPBEXHLevel0X 3 2 2 3 3 3" xfId="14557" xr:uid="{00000000-0005-0000-0000-000012450000}"/>
    <cellStyle name="SAPBEXHLevel0X 3 2 2 3 3 4" xfId="19841" xr:uid="{00000000-0005-0000-0000-000013450000}"/>
    <cellStyle name="SAPBEXHLevel0X 3 2 2 3 3 5" xfId="25152" xr:uid="{00000000-0005-0000-0000-000014450000}"/>
    <cellStyle name="SAPBEXHLevel0X 3 2 2 3 3 6" xfId="30351" xr:uid="{00000000-0005-0000-0000-000015450000}"/>
    <cellStyle name="SAPBEXHLevel0X 3 2 2 3 4" xfId="8660" xr:uid="{00000000-0005-0000-0000-000016450000}"/>
    <cellStyle name="SAPBEXHLevel0X 3 2 2 3 5" xfId="14554" xr:uid="{00000000-0005-0000-0000-000017450000}"/>
    <cellStyle name="SAPBEXHLevel0X 3 2 2 3 6" xfId="19838" xr:uid="{00000000-0005-0000-0000-000018450000}"/>
    <cellStyle name="SAPBEXHLevel0X 3 2 2 3 7" xfId="25149" xr:uid="{00000000-0005-0000-0000-000019450000}"/>
    <cellStyle name="SAPBEXHLevel0X 3 2 2 3 8" xfId="30348" xr:uid="{00000000-0005-0000-0000-00001A450000}"/>
    <cellStyle name="SAPBEXHLevel0X 3 2 2 4" xfId="3327" xr:uid="{00000000-0005-0000-0000-00001B450000}"/>
    <cellStyle name="SAPBEXHLevel0X 3 2 2 4 2" xfId="3328" xr:uid="{00000000-0005-0000-0000-00001C450000}"/>
    <cellStyle name="SAPBEXHLevel0X 3 2 2 4 2 2" xfId="8655" xr:uid="{00000000-0005-0000-0000-00001D450000}"/>
    <cellStyle name="SAPBEXHLevel0X 3 2 2 4 2 3" xfId="14559" xr:uid="{00000000-0005-0000-0000-00001E450000}"/>
    <cellStyle name="SAPBEXHLevel0X 3 2 2 4 2 4" xfId="19843" xr:uid="{00000000-0005-0000-0000-00001F450000}"/>
    <cellStyle name="SAPBEXHLevel0X 3 2 2 4 2 5" xfId="25154" xr:uid="{00000000-0005-0000-0000-000020450000}"/>
    <cellStyle name="SAPBEXHLevel0X 3 2 2 4 2 6" xfId="30353" xr:uid="{00000000-0005-0000-0000-000021450000}"/>
    <cellStyle name="SAPBEXHLevel0X 3 2 2 4 3" xfId="8656" xr:uid="{00000000-0005-0000-0000-000022450000}"/>
    <cellStyle name="SAPBEXHLevel0X 3 2 2 4 4" xfId="14558" xr:uid="{00000000-0005-0000-0000-000023450000}"/>
    <cellStyle name="SAPBEXHLevel0X 3 2 2 4 5" xfId="19842" xr:uid="{00000000-0005-0000-0000-000024450000}"/>
    <cellStyle name="SAPBEXHLevel0X 3 2 2 4 6" xfId="25153" xr:uid="{00000000-0005-0000-0000-000025450000}"/>
    <cellStyle name="SAPBEXHLevel0X 3 2 2 4 7" xfId="30352" xr:uid="{00000000-0005-0000-0000-000026450000}"/>
    <cellStyle name="SAPBEXHLevel0X 3 2 2 5" xfId="3329" xr:uid="{00000000-0005-0000-0000-000027450000}"/>
    <cellStyle name="SAPBEXHLevel0X 3 2 2 5 2" xfId="8654" xr:uid="{00000000-0005-0000-0000-000028450000}"/>
    <cellStyle name="SAPBEXHLevel0X 3 2 2 5 3" xfId="14560" xr:uid="{00000000-0005-0000-0000-000029450000}"/>
    <cellStyle name="SAPBEXHLevel0X 3 2 2 5 4" xfId="19844" xr:uid="{00000000-0005-0000-0000-00002A450000}"/>
    <cellStyle name="SAPBEXHLevel0X 3 2 2 5 5" xfId="25155" xr:uid="{00000000-0005-0000-0000-00002B450000}"/>
    <cellStyle name="SAPBEXHLevel0X 3 2 2 5 6" xfId="30354" xr:uid="{00000000-0005-0000-0000-00002C450000}"/>
    <cellStyle name="SAPBEXHLevel0X 3 2 2 6" xfId="8665" xr:uid="{00000000-0005-0000-0000-00002D450000}"/>
    <cellStyle name="SAPBEXHLevel0X 3 2 2 7" xfId="14549" xr:uid="{00000000-0005-0000-0000-00002E450000}"/>
    <cellStyle name="SAPBEXHLevel0X 3 2 2 8" xfId="19833" xr:uid="{00000000-0005-0000-0000-00002F450000}"/>
    <cellStyle name="SAPBEXHLevel0X 3 2 2 9" xfId="25144" xr:uid="{00000000-0005-0000-0000-000030450000}"/>
    <cellStyle name="SAPBEXHLevel0X 3 2 3" xfId="3330" xr:uid="{00000000-0005-0000-0000-000031450000}"/>
    <cellStyle name="SAPBEXHLevel0X 3 2 3 2" xfId="3331" xr:uid="{00000000-0005-0000-0000-000032450000}"/>
    <cellStyle name="SAPBEXHLevel0X 3 2 3 2 2" xfId="3332" xr:uid="{00000000-0005-0000-0000-000033450000}"/>
    <cellStyle name="SAPBEXHLevel0X 3 2 3 2 2 2" xfId="8651" xr:uid="{00000000-0005-0000-0000-000034450000}"/>
    <cellStyle name="SAPBEXHLevel0X 3 2 3 2 2 3" xfId="14563" xr:uid="{00000000-0005-0000-0000-000035450000}"/>
    <cellStyle name="SAPBEXHLevel0X 3 2 3 2 2 4" xfId="19847" xr:uid="{00000000-0005-0000-0000-000036450000}"/>
    <cellStyle name="SAPBEXHLevel0X 3 2 3 2 2 5" xfId="25158" xr:uid="{00000000-0005-0000-0000-000037450000}"/>
    <cellStyle name="SAPBEXHLevel0X 3 2 3 2 2 6" xfId="30357" xr:uid="{00000000-0005-0000-0000-000038450000}"/>
    <cellStyle name="SAPBEXHLevel0X 3 2 3 2 3" xfId="8652" xr:uid="{00000000-0005-0000-0000-000039450000}"/>
    <cellStyle name="SAPBEXHLevel0X 3 2 3 2 4" xfId="14562" xr:uid="{00000000-0005-0000-0000-00003A450000}"/>
    <cellStyle name="SAPBEXHLevel0X 3 2 3 2 5" xfId="19846" xr:uid="{00000000-0005-0000-0000-00003B450000}"/>
    <cellStyle name="SAPBEXHLevel0X 3 2 3 2 6" xfId="25157" xr:uid="{00000000-0005-0000-0000-00003C450000}"/>
    <cellStyle name="SAPBEXHLevel0X 3 2 3 2 7" xfId="30356" xr:uid="{00000000-0005-0000-0000-00003D450000}"/>
    <cellStyle name="SAPBEXHLevel0X 3 2 3 3" xfId="3333" xr:uid="{00000000-0005-0000-0000-00003E450000}"/>
    <cellStyle name="SAPBEXHLevel0X 3 2 3 3 2" xfId="8650" xr:uid="{00000000-0005-0000-0000-00003F450000}"/>
    <cellStyle name="SAPBEXHLevel0X 3 2 3 3 3" xfId="14564" xr:uid="{00000000-0005-0000-0000-000040450000}"/>
    <cellStyle name="SAPBEXHLevel0X 3 2 3 3 4" xfId="19848" xr:uid="{00000000-0005-0000-0000-000041450000}"/>
    <cellStyle name="SAPBEXHLevel0X 3 2 3 3 5" xfId="25159" xr:uid="{00000000-0005-0000-0000-000042450000}"/>
    <cellStyle name="SAPBEXHLevel0X 3 2 3 3 6" xfId="30358" xr:uid="{00000000-0005-0000-0000-000043450000}"/>
    <cellStyle name="SAPBEXHLevel0X 3 2 3 4" xfId="8653" xr:uid="{00000000-0005-0000-0000-000044450000}"/>
    <cellStyle name="SAPBEXHLevel0X 3 2 3 5" xfId="14561" xr:uid="{00000000-0005-0000-0000-000045450000}"/>
    <cellStyle name="SAPBEXHLevel0X 3 2 3 6" xfId="19845" xr:uid="{00000000-0005-0000-0000-000046450000}"/>
    <cellStyle name="SAPBEXHLevel0X 3 2 3 7" xfId="25156" xr:uid="{00000000-0005-0000-0000-000047450000}"/>
    <cellStyle name="SAPBEXHLevel0X 3 2 3 8" xfId="30355" xr:uid="{00000000-0005-0000-0000-000048450000}"/>
    <cellStyle name="SAPBEXHLevel0X 3 2 4" xfId="8666" xr:uid="{00000000-0005-0000-0000-000049450000}"/>
    <cellStyle name="SAPBEXHLevel0X 3 2 5" xfId="14548" xr:uid="{00000000-0005-0000-0000-00004A450000}"/>
    <cellStyle name="SAPBEXHLevel0X 3 2 6" xfId="19832" xr:uid="{00000000-0005-0000-0000-00004B450000}"/>
    <cellStyle name="SAPBEXHLevel0X 3 2 7" xfId="25143" xr:uid="{00000000-0005-0000-0000-00004C450000}"/>
    <cellStyle name="SAPBEXHLevel0X 3 2 8" xfId="30342" xr:uid="{00000000-0005-0000-0000-00004D450000}"/>
    <cellStyle name="SAPBEXHLevel0X 3 3" xfId="3334" xr:uid="{00000000-0005-0000-0000-00004E450000}"/>
    <cellStyle name="SAPBEXHLevel0X 3 3 10" xfId="30359" xr:uid="{00000000-0005-0000-0000-00004F450000}"/>
    <cellStyle name="SAPBEXHLevel0X 3 3 2" xfId="3335" xr:uid="{00000000-0005-0000-0000-000050450000}"/>
    <cellStyle name="SAPBEXHLevel0X 3 3 2 2" xfId="3336" xr:uid="{00000000-0005-0000-0000-000051450000}"/>
    <cellStyle name="SAPBEXHLevel0X 3 3 2 2 2" xfId="3337" xr:uid="{00000000-0005-0000-0000-000052450000}"/>
    <cellStyle name="SAPBEXHLevel0X 3 3 2 2 2 2" xfId="8646" xr:uid="{00000000-0005-0000-0000-000053450000}"/>
    <cellStyle name="SAPBEXHLevel0X 3 3 2 2 2 3" xfId="14568" xr:uid="{00000000-0005-0000-0000-000054450000}"/>
    <cellStyle name="SAPBEXHLevel0X 3 3 2 2 2 4" xfId="19852" xr:uid="{00000000-0005-0000-0000-000055450000}"/>
    <cellStyle name="SAPBEXHLevel0X 3 3 2 2 2 5" xfId="25163" xr:uid="{00000000-0005-0000-0000-000056450000}"/>
    <cellStyle name="SAPBEXHLevel0X 3 3 2 2 2 6" xfId="30362" xr:uid="{00000000-0005-0000-0000-000057450000}"/>
    <cellStyle name="SAPBEXHLevel0X 3 3 2 2 3" xfId="8647" xr:uid="{00000000-0005-0000-0000-000058450000}"/>
    <cellStyle name="SAPBEXHLevel0X 3 3 2 2 4" xfId="14567" xr:uid="{00000000-0005-0000-0000-000059450000}"/>
    <cellStyle name="SAPBEXHLevel0X 3 3 2 2 5" xfId="19851" xr:uid="{00000000-0005-0000-0000-00005A450000}"/>
    <cellStyle name="SAPBEXHLevel0X 3 3 2 2 6" xfId="25162" xr:uid="{00000000-0005-0000-0000-00005B450000}"/>
    <cellStyle name="SAPBEXHLevel0X 3 3 2 2 7" xfId="30361" xr:uid="{00000000-0005-0000-0000-00005C450000}"/>
    <cellStyle name="SAPBEXHLevel0X 3 3 2 3" xfId="3338" xr:uid="{00000000-0005-0000-0000-00005D450000}"/>
    <cellStyle name="SAPBEXHLevel0X 3 3 2 3 2" xfId="8645" xr:uid="{00000000-0005-0000-0000-00005E450000}"/>
    <cellStyle name="SAPBEXHLevel0X 3 3 2 3 3" xfId="14569" xr:uid="{00000000-0005-0000-0000-00005F450000}"/>
    <cellStyle name="SAPBEXHLevel0X 3 3 2 3 4" xfId="19853" xr:uid="{00000000-0005-0000-0000-000060450000}"/>
    <cellStyle name="SAPBEXHLevel0X 3 3 2 3 5" xfId="25164" xr:uid="{00000000-0005-0000-0000-000061450000}"/>
    <cellStyle name="SAPBEXHLevel0X 3 3 2 3 6" xfId="30363" xr:uid="{00000000-0005-0000-0000-000062450000}"/>
    <cellStyle name="SAPBEXHLevel0X 3 3 2 4" xfId="8648" xr:uid="{00000000-0005-0000-0000-000063450000}"/>
    <cellStyle name="SAPBEXHLevel0X 3 3 2 5" xfId="14566" xr:uid="{00000000-0005-0000-0000-000064450000}"/>
    <cellStyle name="SAPBEXHLevel0X 3 3 2 6" xfId="19850" xr:uid="{00000000-0005-0000-0000-000065450000}"/>
    <cellStyle name="SAPBEXHLevel0X 3 3 2 7" xfId="25161" xr:uid="{00000000-0005-0000-0000-000066450000}"/>
    <cellStyle name="SAPBEXHLevel0X 3 3 2 8" xfId="30360" xr:uid="{00000000-0005-0000-0000-000067450000}"/>
    <cellStyle name="SAPBEXHLevel0X 3 3 3" xfId="3339" xr:uid="{00000000-0005-0000-0000-000068450000}"/>
    <cellStyle name="SAPBEXHLevel0X 3 3 3 2" xfId="3340" xr:uid="{00000000-0005-0000-0000-000069450000}"/>
    <cellStyle name="SAPBEXHLevel0X 3 3 3 2 2" xfId="3341" xr:uid="{00000000-0005-0000-0000-00006A450000}"/>
    <cellStyle name="SAPBEXHLevel0X 3 3 3 2 2 2" xfId="8642" xr:uid="{00000000-0005-0000-0000-00006B450000}"/>
    <cellStyle name="SAPBEXHLevel0X 3 3 3 2 2 3" xfId="14572" xr:uid="{00000000-0005-0000-0000-00006C450000}"/>
    <cellStyle name="SAPBEXHLevel0X 3 3 3 2 2 4" xfId="19856" xr:uid="{00000000-0005-0000-0000-00006D450000}"/>
    <cellStyle name="SAPBEXHLevel0X 3 3 3 2 2 5" xfId="25167" xr:uid="{00000000-0005-0000-0000-00006E450000}"/>
    <cellStyle name="SAPBEXHLevel0X 3 3 3 2 2 6" xfId="30366" xr:uid="{00000000-0005-0000-0000-00006F450000}"/>
    <cellStyle name="SAPBEXHLevel0X 3 3 3 2 3" xfId="8643" xr:uid="{00000000-0005-0000-0000-000070450000}"/>
    <cellStyle name="SAPBEXHLevel0X 3 3 3 2 4" xfId="14571" xr:uid="{00000000-0005-0000-0000-000071450000}"/>
    <cellStyle name="SAPBEXHLevel0X 3 3 3 2 5" xfId="19855" xr:uid="{00000000-0005-0000-0000-000072450000}"/>
    <cellStyle name="SAPBEXHLevel0X 3 3 3 2 6" xfId="25166" xr:uid="{00000000-0005-0000-0000-000073450000}"/>
    <cellStyle name="SAPBEXHLevel0X 3 3 3 2 7" xfId="30365" xr:uid="{00000000-0005-0000-0000-000074450000}"/>
    <cellStyle name="SAPBEXHLevel0X 3 3 3 3" xfId="3342" xr:uid="{00000000-0005-0000-0000-000075450000}"/>
    <cellStyle name="SAPBEXHLevel0X 3 3 3 3 2" xfId="8641" xr:uid="{00000000-0005-0000-0000-000076450000}"/>
    <cellStyle name="SAPBEXHLevel0X 3 3 3 3 3" xfId="14573" xr:uid="{00000000-0005-0000-0000-000077450000}"/>
    <cellStyle name="SAPBEXHLevel0X 3 3 3 3 4" xfId="19857" xr:uid="{00000000-0005-0000-0000-000078450000}"/>
    <cellStyle name="SAPBEXHLevel0X 3 3 3 3 5" xfId="25168" xr:uid="{00000000-0005-0000-0000-000079450000}"/>
    <cellStyle name="SAPBEXHLevel0X 3 3 3 3 6" xfId="30367" xr:uid="{00000000-0005-0000-0000-00007A450000}"/>
    <cellStyle name="SAPBEXHLevel0X 3 3 3 4" xfId="8644" xr:uid="{00000000-0005-0000-0000-00007B450000}"/>
    <cellStyle name="SAPBEXHLevel0X 3 3 3 5" xfId="14570" xr:uid="{00000000-0005-0000-0000-00007C450000}"/>
    <cellStyle name="SAPBEXHLevel0X 3 3 3 6" xfId="19854" xr:uid="{00000000-0005-0000-0000-00007D450000}"/>
    <cellStyle name="SAPBEXHLevel0X 3 3 3 7" xfId="25165" xr:uid="{00000000-0005-0000-0000-00007E450000}"/>
    <cellStyle name="SAPBEXHLevel0X 3 3 3 8" xfId="30364" xr:uid="{00000000-0005-0000-0000-00007F450000}"/>
    <cellStyle name="SAPBEXHLevel0X 3 3 4" xfId="3343" xr:uid="{00000000-0005-0000-0000-000080450000}"/>
    <cellStyle name="SAPBEXHLevel0X 3 3 4 2" xfId="3344" xr:uid="{00000000-0005-0000-0000-000081450000}"/>
    <cellStyle name="SAPBEXHLevel0X 3 3 4 2 2" xfId="8639" xr:uid="{00000000-0005-0000-0000-000082450000}"/>
    <cellStyle name="SAPBEXHLevel0X 3 3 4 2 3" xfId="14575" xr:uid="{00000000-0005-0000-0000-000083450000}"/>
    <cellStyle name="SAPBEXHLevel0X 3 3 4 2 4" xfId="19859" xr:uid="{00000000-0005-0000-0000-000084450000}"/>
    <cellStyle name="SAPBEXHLevel0X 3 3 4 2 5" xfId="25170" xr:uid="{00000000-0005-0000-0000-000085450000}"/>
    <cellStyle name="SAPBEXHLevel0X 3 3 4 2 6" xfId="30369" xr:uid="{00000000-0005-0000-0000-000086450000}"/>
    <cellStyle name="SAPBEXHLevel0X 3 3 4 3" xfId="8640" xr:uid="{00000000-0005-0000-0000-000087450000}"/>
    <cellStyle name="SAPBEXHLevel0X 3 3 4 4" xfId="14574" xr:uid="{00000000-0005-0000-0000-000088450000}"/>
    <cellStyle name="SAPBEXHLevel0X 3 3 4 5" xfId="19858" xr:uid="{00000000-0005-0000-0000-000089450000}"/>
    <cellStyle name="SAPBEXHLevel0X 3 3 4 6" xfId="25169" xr:uid="{00000000-0005-0000-0000-00008A450000}"/>
    <cellStyle name="SAPBEXHLevel0X 3 3 4 7" xfId="30368" xr:uid="{00000000-0005-0000-0000-00008B450000}"/>
    <cellStyle name="SAPBEXHLevel0X 3 3 5" xfId="3345" xr:uid="{00000000-0005-0000-0000-00008C450000}"/>
    <cellStyle name="SAPBEXHLevel0X 3 3 5 2" xfId="8638" xr:uid="{00000000-0005-0000-0000-00008D450000}"/>
    <cellStyle name="SAPBEXHLevel0X 3 3 5 3" xfId="14576" xr:uid="{00000000-0005-0000-0000-00008E450000}"/>
    <cellStyle name="SAPBEXHLevel0X 3 3 5 4" xfId="19860" xr:uid="{00000000-0005-0000-0000-00008F450000}"/>
    <cellStyle name="SAPBEXHLevel0X 3 3 5 5" xfId="25171" xr:uid="{00000000-0005-0000-0000-000090450000}"/>
    <cellStyle name="SAPBEXHLevel0X 3 3 5 6" xfId="30370" xr:uid="{00000000-0005-0000-0000-000091450000}"/>
    <cellStyle name="SAPBEXHLevel0X 3 3 6" xfId="8649" xr:uid="{00000000-0005-0000-0000-000092450000}"/>
    <cellStyle name="SAPBEXHLevel0X 3 3 7" xfId="14565" xr:uid="{00000000-0005-0000-0000-000093450000}"/>
    <cellStyle name="SAPBEXHLevel0X 3 3 8" xfId="19849" xr:uid="{00000000-0005-0000-0000-000094450000}"/>
    <cellStyle name="SAPBEXHLevel0X 3 3 9" xfId="25160" xr:uid="{00000000-0005-0000-0000-000095450000}"/>
    <cellStyle name="SAPBEXHLevel0X 3 4" xfId="3346" xr:uid="{00000000-0005-0000-0000-000096450000}"/>
    <cellStyle name="SAPBEXHLevel0X 3 4 2" xfId="3347" xr:uid="{00000000-0005-0000-0000-000097450000}"/>
    <cellStyle name="SAPBEXHLevel0X 3 4 2 2" xfId="3348" xr:uid="{00000000-0005-0000-0000-000098450000}"/>
    <cellStyle name="SAPBEXHLevel0X 3 4 2 2 2" xfId="8635" xr:uid="{00000000-0005-0000-0000-000099450000}"/>
    <cellStyle name="SAPBEXHLevel0X 3 4 2 2 3" xfId="14579" xr:uid="{00000000-0005-0000-0000-00009A450000}"/>
    <cellStyle name="SAPBEXHLevel0X 3 4 2 2 4" xfId="19863" xr:uid="{00000000-0005-0000-0000-00009B450000}"/>
    <cellStyle name="SAPBEXHLevel0X 3 4 2 2 5" xfId="25174" xr:uid="{00000000-0005-0000-0000-00009C450000}"/>
    <cellStyle name="SAPBEXHLevel0X 3 4 2 2 6" xfId="30373" xr:uid="{00000000-0005-0000-0000-00009D450000}"/>
    <cellStyle name="SAPBEXHLevel0X 3 4 2 3" xfId="8636" xr:uid="{00000000-0005-0000-0000-00009E450000}"/>
    <cellStyle name="SAPBEXHLevel0X 3 4 2 4" xfId="14578" xr:uid="{00000000-0005-0000-0000-00009F450000}"/>
    <cellStyle name="SAPBEXHLevel0X 3 4 2 5" xfId="19862" xr:uid="{00000000-0005-0000-0000-0000A0450000}"/>
    <cellStyle name="SAPBEXHLevel0X 3 4 2 6" xfId="25173" xr:uid="{00000000-0005-0000-0000-0000A1450000}"/>
    <cellStyle name="SAPBEXHLevel0X 3 4 2 7" xfId="30372" xr:uid="{00000000-0005-0000-0000-0000A2450000}"/>
    <cellStyle name="SAPBEXHLevel0X 3 4 3" xfId="3349" xr:uid="{00000000-0005-0000-0000-0000A3450000}"/>
    <cellStyle name="SAPBEXHLevel0X 3 4 3 2" xfId="8634" xr:uid="{00000000-0005-0000-0000-0000A4450000}"/>
    <cellStyle name="SAPBEXHLevel0X 3 4 3 3" xfId="14580" xr:uid="{00000000-0005-0000-0000-0000A5450000}"/>
    <cellStyle name="SAPBEXHLevel0X 3 4 3 4" xfId="19864" xr:uid="{00000000-0005-0000-0000-0000A6450000}"/>
    <cellStyle name="SAPBEXHLevel0X 3 4 3 5" xfId="25175" xr:uid="{00000000-0005-0000-0000-0000A7450000}"/>
    <cellStyle name="SAPBEXHLevel0X 3 4 3 6" xfId="30374" xr:uid="{00000000-0005-0000-0000-0000A8450000}"/>
    <cellStyle name="SAPBEXHLevel0X 3 4 4" xfId="8637" xr:uid="{00000000-0005-0000-0000-0000A9450000}"/>
    <cellStyle name="SAPBEXHLevel0X 3 4 5" xfId="14577" xr:uid="{00000000-0005-0000-0000-0000AA450000}"/>
    <cellStyle name="SAPBEXHLevel0X 3 4 6" xfId="19861" xr:uid="{00000000-0005-0000-0000-0000AB450000}"/>
    <cellStyle name="SAPBEXHLevel0X 3 4 7" xfId="25172" xr:uid="{00000000-0005-0000-0000-0000AC450000}"/>
    <cellStyle name="SAPBEXHLevel0X 3 4 8" xfId="30371" xr:uid="{00000000-0005-0000-0000-0000AD450000}"/>
    <cellStyle name="SAPBEXHLevel0X 3 5" xfId="3350" xr:uid="{00000000-0005-0000-0000-0000AE450000}"/>
    <cellStyle name="SAPBEXHLevel0X 3 5 2" xfId="3351" xr:uid="{00000000-0005-0000-0000-0000AF450000}"/>
    <cellStyle name="SAPBEXHLevel0X 3 5 2 2" xfId="8632" xr:uid="{00000000-0005-0000-0000-0000B0450000}"/>
    <cellStyle name="SAPBEXHLevel0X 3 5 2 3" xfId="14582" xr:uid="{00000000-0005-0000-0000-0000B1450000}"/>
    <cellStyle name="SAPBEXHLevel0X 3 5 2 4" xfId="19866" xr:uid="{00000000-0005-0000-0000-0000B2450000}"/>
    <cellStyle name="SAPBEXHLevel0X 3 5 2 5" xfId="25177" xr:uid="{00000000-0005-0000-0000-0000B3450000}"/>
    <cellStyle name="SAPBEXHLevel0X 3 5 2 6" xfId="30376" xr:uid="{00000000-0005-0000-0000-0000B4450000}"/>
    <cellStyle name="SAPBEXHLevel0X 3 5 3" xfId="8633" xr:uid="{00000000-0005-0000-0000-0000B5450000}"/>
    <cellStyle name="SAPBEXHLevel0X 3 5 4" xfId="14581" xr:uid="{00000000-0005-0000-0000-0000B6450000}"/>
    <cellStyle name="SAPBEXHLevel0X 3 5 5" xfId="19865" xr:uid="{00000000-0005-0000-0000-0000B7450000}"/>
    <cellStyle name="SAPBEXHLevel0X 3 5 6" xfId="25176" xr:uid="{00000000-0005-0000-0000-0000B8450000}"/>
    <cellStyle name="SAPBEXHLevel0X 3 5 7" xfId="30375" xr:uid="{00000000-0005-0000-0000-0000B9450000}"/>
    <cellStyle name="SAPBEXHLevel0X 3 6" xfId="8667" xr:uid="{00000000-0005-0000-0000-0000BA450000}"/>
    <cellStyle name="SAPBEXHLevel0X 3 7" xfId="14547" xr:uid="{00000000-0005-0000-0000-0000BB450000}"/>
    <cellStyle name="SAPBEXHLevel0X 3 8" xfId="19831" xr:uid="{00000000-0005-0000-0000-0000BC450000}"/>
    <cellStyle name="SAPBEXHLevel0X 3 9" xfId="25142" xr:uid="{00000000-0005-0000-0000-0000BD450000}"/>
    <cellStyle name="SAPBEXHLevel0X 4" xfId="3352" xr:uid="{00000000-0005-0000-0000-0000BE450000}"/>
    <cellStyle name="SAPBEXHLevel0X 4 2" xfId="3353" xr:uid="{00000000-0005-0000-0000-0000BF450000}"/>
    <cellStyle name="SAPBEXHLevel0X 4 2 10" xfId="30378" xr:uid="{00000000-0005-0000-0000-0000C0450000}"/>
    <cellStyle name="SAPBEXHLevel0X 4 2 2" xfId="3354" xr:uid="{00000000-0005-0000-0000-0000C1450000}"/>
    <cellStyle name="SAPBEXHLevel0X 4 2 2 2" xfId="3355" xr:uid="{00000000-0005-0000-0000-0000C2450000}"/>
    <cellStyle name="SAPBEXHLevel0X 4 2 2 2 2" xfId="3356" xr:uid="{00000000-0005-0000-0000-0000C3450000}"/>
    <cellStyle name="SAPBEXHLevel0X 4 2 2 2 2 2" xfId="8627" xr:uid="{00000000-0005-0000-0000-0000C4450000}"/>
    <cellStyle name="SAPBEXHLevel0X 4 2 2 2 2 3" xfId="14587" xr:uid="{00000000-0005-0000-0000-0000C5450000}"/>
    <cellStyle name="SAPBEXHLevel0X 4 2 2 2 2 4" xfId="19871" xr:uid="{00000000-0005-0000-0000-0000C6450000}"/>
    <cellStyle name="SAPBEXHLevel0X 4 2 2 2 2 5" xfId="25182" xr:uid="{00000000-0005-0000-0000-0000C7450000}"/>
    <cellStyle name="SAPBEXHLevel0X 4 2 2 2 2 6" xfId="30381" xr:uid="{00000000-0005-0000-0000-0000C8450000}"/>
    <cellStyle name="SAPBEXHLevel0X 4 2 2 2 3" xfId="8628" xr:uid="{00000000-0005-0000-0000-0000C9450000}"/>
    <cellStyle name="SAPBEXHLevel0X 4 2 2 2 4" xfId="14586" xr:uid="{00000000-0005-0000-0000-0000CA450000}"/>
    <cellStyle name="SAPBEXHLevel0X 4 2 2 2 5" xfId="19870" xr:uid="{00000000-0005-0000-0000-0000CB450000}"/>
    <cellStyle name="SAPBEXHLevel0X 4 2 2 2 6" xfId="25181" xr:uid="{00000000-0005-0000-0000-0000CC450000}"/>
    <cellStyle name="SAPBEXHLevel0X 4 2 2 2 7" xfId="30380" xr:uid="{00000000-0005-0000-0000-0000CD450000}"/>
    <cellStyle name="SAPBEXHLevel0X 4 2 2 3" xfId="3357" xr:uid="{00000000-0005-0000-0000-0000CE450000}"/>
    <cellStyle name="SAPBEXHLevel0X 4 2 2 3 2" xfId="8626" xr:uid="{00000000-0005-0000-0000-0000CF450000}"/>
    <cellStyle name="SAPBEXHLevel0X 4 2 2 3 3" xfId="14588" xr:uid="{00000000-0005-0000-0000-0000D0450000}"/>
    <cellStyle name="SAPBEXHLevel0X 4 2 2 3 4" xfId="19872" xr:uid="{00000000-0005-0000-0000-0000D1450000}"/>
    <cellStyle name="SAPBEXHLevel0X 4 2 2 3 5" xfId="25183" xr:uid="{00000000-0005-0000-0000-0000D2450000}"/>
    <cellStyle name="SAPBEXHLevel0X 4 2 2 3 6" xfId="30382" xr:uid="{00000000-0005-0000-0000-0000D3450000}"/>
    <cellStyle name="SAPBEXHLevel0X 4 2 2 4" xfId="8629" xr:uid="{00000000-0005-0000-0000-0000D4450000}"/>
    <cellStyle name="SAPBEXHLevel0X 4 2 2 5" xfId="14585" xr:uid="{00000000-0005-0000-0000-0000D5450000}"/>
    <cellStyle name="SAPBEXHLevel0X 4 2 2 6" xfId="19869" xr:uid="{00000000-0005-0000-0000-0000D6450000}"/>
    <cellStyle name="SAPBEXHLevel0X 4 2 2 7" xfId="25180" xr:uid="{00000000-0005-0000-0000-0000D7450000}"/>
    <cellStyle name="SAPBEXHLevel0X 4 2 2 8" xfId="30379" xr:uid="{00000000-0005-0000-0000-0000D8450000}"/>
    <cellStyle name="SAPBEXHLevel0X 4 2 3" xfId="3358" xr:uid="{00000000-0005-0000-0000-0000D9450000}"/>
    <cellStyle name="SAPBEXHLevel0X 4 2 3 2" xfId="3359" xr:uid="{00000000-0005-0000-0000-0000DA450000}"/>
    <cellStyle name="SAPBEXHLevel0X 4 2 3 2 2" xfId="3360" xr:uid="{00000000-0005-0000-0000-0000DB450000}"/>
    <cellStyle name="SAPBEXHLevel0X 4 2 3 2 2 2" xfId="8623" xr:uid="{00000000-0005-0000-0000-0000DC450000}"/>
    <cellStyle name="SAPBEXHLevel0X 4 2 3 2 2 3" xfId="14591" xr:uid="{00000000-0005-0000-0000-0000DD450000}"/>
    <cellStyle name="SAPBEXHLevel0X 4 2 3 2 2 4" xfId="19875" xr:uid="{00000000-0005-0000-0000-0000DE450000}"/>
    <cellStyle name="SAPBEXHLevel0X 4 2 3 2 2 5" xfId="25186" xr:uid="{00000000-0005-0000-0000-0000DF450000}"/>
    <cellStyle name="SAPBEXHLevel0X 4 2 3 2 2 6" xfId="30385" xr:uid="{00000000-0005-0000-0000-0000E0450000}"/>
    <cellStyle name="SAPBEXHLevel0X 4 2 3 2 3" xfId="8624" xr:uid="{00000000-0005-0000-0000-0000E1450000}"/>
    <cellStyle name="SAPBEXHLevel0X 4 2 3 2 4" xfId="14590" xr:uid="{00000000-0005-0000-0000-0000E2450000}"/>
    <cellStyle name="SAPBEXHLevel0X 4 2 3 2 5" xfId="19874" xr:uid="{00000000-0005-0000-0000-0000E3450000}"/>
    <cellStyle name="SAPBEXHLevel0X 4 2 3 2 6" xfId="25185" xr:uid="{00000000-0005-0000-0000-0000E4450000}"/>
    <cellStyle name="SAPBEXHLevel0X 4 2 3 2 7" xfId="30384" xr:uid="{00000000-0005-0000-0000-0000E5450000}"/>
    <cellStyle name="SAPBEXHLevel0X 4 2 3 3" xfId="3361" xr:uid="{00000000-0005-0000-0000-0000E6450000}"/>
    <cellStyle name="SAPBEXHLevel0X 4 2 3 3 2" xfId="8622" xr:uid="{00000000-0005-0000-0000-0000E7450000}"/>
    <cellStyle name="SAPBEXHLevel0X 4 2 3 3 3" xfId="14592" xr:uid="{00000000-0005-0000-0000-0000E8450000}"/>
    <cellStyle name="SAPBEXHLevel0X 4 2 3 3 4" xfId="19876" xr:uid="{00000000-0005-0000-0000-0000E9450000}"/>
    <cellStyle name="SAPBEXHLevel0X 4 2 3 3 5" xfId="25187" xr:uid="{00000000-0005-0000-0000-0000EA450000}"/>
    <cellStyle name="SAPBEXHLevel0X 4 2 3 3 6" xfId="30386" xr:uid="{00000000-0005-0000-0000-0000EB450000}"/>
    <cellStyle name="SAPBEXHLevel0X 4 2 3 4" xfId="8625" xr:uid="{00000000-0005-0000-0000-0000EC450000}"/>
    <cellStyle name="SAPBEXHLevel0X 4 2 3 5" xfId="14589" xr:uid="{00000000-0005-0000-0000-0000ED450000}"/>
    <cellStyle name="SAPBEXHLevel0X 4 2 3 6" xfId="19873" xr:uid="{00000000-0005-0000-0000-0000EE450000}"/>
    <cellStyle name="SAPBEXHLevel0X 4 2 3 7" xfId="25184" xr:uid="{00000000-0005-0000-0000-0000EF450000}"/>
    <cellStyle name="SAPBEXHLevel0X 4 2 3 8" xfId="30383" xr:uid="{00000000-0005-0000-0000-0000F0450000}"/>
    <cellStyle name="SAPBEXHLevel0X 4 2 4" xfId="3362" xr:uid="{00000000-0005-0000-0000-0000F1450000}"/>
    <cellStyle name="SAPBEXHLevel0X 4 2 4 2" xfId="3363" xr:uid="{00000000-0005-0000-0000-0000F2450000}"/>
    <cellStyle name="SAPBEXHLevel0X 4 2 4 2 2" xfId="8620" xr:uid="{00000000-0005-0000-0000-0000F3450000}"/>
    <cellStyle name="SAPBEXHLevel0X 4 2 4 2 3" xfId="14594" xr:uid="{00000000-0005-0000-0000-0000F4450000}"/>
    <cellStyle name="SAPBEXHLevel0X 4 2 4 2 4" xfId="19878" xr:uid="{00000000-0005-0000-0000-0000F5450000}"/>
    <cellStyle name="SAPBEXHLevel0X 4 2 4 2 5" xfId="25189" xr:uid="{00000000-0005-0000-0000-0000F6450000}"/>
    <cellStyle name="SAPBEXHLevel0X 4 2 4 2 6" xfId="30388" xr:uid="{00000000-0005-0000-0000-0000F7450000}"/>
    <cellStyle name="SAPBEXHLevel0X 4 2 4 3" xfId="8621" xr:uid="{00000000-0005-0000-0000-0000F8450000}"/>
    <cellStyle name="SAPBEXHLevel0X 4 2 4 4" xfId="14593" xr:uid="{00000000-0005-0000-0000-0000F9450000}"/>
    <cellStyle name="SAPBEXHLevel0X 4 2 4 5" xfId="19877" xr:uid="{00000000-0005-0000-0000-0000FA450000}"/>
    <cellStyle name="SAPBEXHLevel0X 4 2 4 6" xfId="25188" xr:uid="{00000000-0005-0000-0000-0000FB450000}"/>
    <cellStyle name="SAPBEXHLevel0X 4 2 4 7" xfId="30387" xr:uid="{00000000-0005-0000-0000-0000FC450000}"/>
    <cellStyle name="SAPBEXHLevel0X 4 2 5" xfId="3364" xr:uid="{00000000-0005-0000-0000-0000FD450000}"/>
    <cellStyle name="SAPBEXHLevel0X 4 2 5 2" xfId="8619" xr:uid="{00000000-0005-0000-0000-0000FE450000}"/>
    <cellStyle name="SAPBEXHLevel0X 4 2 5 3" xfId="14595" xr:uid="{00000000-0005-0000-0000-0000FF450000}"/>
    <cellStyle name="SAPBEXHLevel0X 4 2 5 4" xfId="19879" xr:uid="{00000000-0005-0000-0000-000000460000}"/>
    <cellStyle name="SAPBEXHLevel0X 4 2 5 5" xfId="25190" xr:uid="{00000000-0005-0000-0000-000001460000}"/>
    <cellStyle name="SAPBEXHLevel0X 4 2 5 6" xfId="30389" xr:uid="{00000000-0005-0000-0000-000002460000}"/>
    <cellStyle name="SAPBEXHLevel0X 4 2 6" xfId="8630" xr:uid="{00000000-0005-0000-0000-000003460000}"/>
    <cellStyle name="SAPBEXHLevel0X 4 2 7" xfId="14584" xr:uid="{00000000-0005-0000-0000-000004460000}"/>
    <cellStyle name="SAPBEXHLevel0X 4 2 8" xfId="19868" xr:uid="{00000000-0005-0000-0000-000005460000}"/>
    <cellStyle name="SAPBEXHLevel0X 4 2 9" xfId="25179" xr:uid="{00000000-0005-0000-0000-000006460000}"/>
    <cellStyle name="SAPBEXHLevel0X 4 3" xfId="3365" xr:uid="{00000000-0005-0000-0000-000007460000}"/>
    <cellStyle name="SAPBEXHLevel0X 4 3 2" xfId="3366" xr:uid="{00000000-0005-0000-0000-000008460000}"/>
    <cellStyle name="SAPBEXHLevel0X 4 3 2 2" xfId="3367" xr:uid="{00000000-0005-0000-0000-000009460000}"/>
    <cellStyle name="SAPBEXHLevel0X 4 3 2 2 2" xfId="8616" xr:uid="{00000000-0005-0000-0000-00000A460000}"/>
    <cellStyle name="SAPBEXHLevel0X 4 3 2 2 3" xfId="14598" xr:uid="{00000000-0005-0000-0000-00000B460000}"/>
    <cellStyle name="SAPBEXHLevel0X 4 3 2 2 4" xfId="19882" xr:uid="{00000000-0005-0000-0000-00000C460000}"/>
    <cellStyle name="SAPBEXHLevel0X 4 3 2 2 5" xfId="25193" xr:uid="{00000000-0005-0000-0000-00000D460000}"/>
    <cellStyle name="SAPBEXHLevel0X 4 3 2 2 6" xfId="30392" xr:uid="{00000000-0005-0000-0000-00000E460000}"/>
    <cellStyle name="SAPBEXHLevel0X 4 3 2 3" xfId="8617" xr:uid="{00000000-0005-0000-0000-00000F460000}"/>
    <cellStyle name="SAPBEXHLevel0X 4 3 2 4" xfId="14597" xr:uid="{00000000-0005-0000-0000-000010460000}"/>
    <cellStyle name="SAPBEXHLevel0X 4 3 2 5" xfId="19881" xr:uid="{00000000-0005-0000-0000-000011460000}"/>
    <cellStyle name="SAPBEXHLevel0X 4 3 2 6" xfId="25192" xr:uid="{00000000-0005-0000-0000-000012460000}"/>
    <cellStyle name="SAPBEXHLevel0X 4 3 2 7" xfId="30391" xr:uid="{00000000-0005-0000-0000-000013460000}"/>
    <cellStyle name="SAPBEXHLevel0X 4 3 3" xfId="3368" xr:uid="{00000000-0005-0000-0000-000014460000}"/>
    <cellStyle name="SAPBEXHLevel0X 4 3 3 2" xfId="8615" xr:uid="{00000000-0005-0000-0000-000015460000}"/>
    <cellStyle name="SAPBEXHLevel0X 4 3 3 3" xfId="14599" xr:uid="{00000000-0005-0000-0000-000016460000}"/>
    <cellStyle name="SAPBEXHLevel0X 4 3 3 4" xfId="19883" xr:uid="{00000000-0005-0000-0000-000017460000}"/>
    <cellStyle name="SAPBEXHLevel0X 4 3 3 5" xfId="25194" xr:uid="{00000000-0005-0000-0000-000018460000}"/>
    <cellStyle name="SAPBEXHLevel0X 4 3 3 6" xfId="30393" xr:uid="{00000000-0005-0000-0000-000019460000}"/>
    <cellStyle name="SAPBEXHLevel0X 4 3 4" xfId="8618" xr:uid="{00000000-0005-0000-0000-00001A460000}"/>
    <cellStyle name="SAPBEXHLevel0X 4 3 5" xfId="14596" xr:uid="{00000000-0005-0000-0000-00001B460000}"/>
    <cellStyle name="SAPBEXHLevel0X 4 3 6" xfId="19880" xr:uid="{00000000-0005-0000-0000-00001C460000}"/>
    <cellStyle name="SAPBEXHLevel0X 4 3 7" xfId="25191" xr:uid="{00000000-0005-0000-0000-00001D460000}"/>
    <cellStyle name="SAPBEXHLevel0X 4 3 8" xfId="30390" xr:uid="{00000000-0005-0000-0000-00001E460000}"/>
    <cellStyle name="SAPBEXHLevel0X 4 4" xfId="3369" xr:uid="{00000000-0005-0000-0000-00001F460000}"/>
    <cellStyle name="SAPBEXHLevel0X 4 4 2" xfId="8614" xr:uid="{00000000-0005-0000-0000-000020460000}"/>
    <cellStyle name="SAPBEXHLevel0X 4 4 3" xfId="14600" xr:uid="{00000000-0005-0000-0000-000021460000}"/>
    <cellStyle name="SAPBEXHLevel0X 4 4 4" xfId="19884" xr:uid="{00000000-0005-0000-0000-000022460000}"/>
    <cellStyle name="SAPBEXHLevel0X 4 4 5" xfId="25195" xr:uid="{00000000-0005-0000-0000-000023460000}"/>
    <cellStyle name="SAPBEXHLevel0X 4 4 6" xfId="30394" xr:uid="{00000000-0005-0000-0000-000024460000}"/>
    <cellStyle name="SAPBEXHLevel0X 4 5" xfId="8631" xr:uid="{00000000-0005-0000-0000-000025460000}"/>
    <cellStyle name="SAPBEXHLevel0X 4 6" xfId="14583" xr:uid="{00000000-0005-0000-0000-000026460000}"/>
    <cellStyle name="SAPBEXHLevel0X 4 7" xfId="19867" xr:uid="{00000000-0005-0000-0000-000027460000}"/>
    <cellStyle name="SAPBEXHLevel0X 4 8" xfId="25178" xr:uid="{00000000-0005-0000-0000-000028460000}"/>
    <cellStyle name="SAPBEXHLevel0X 4 9" xfId="30377" xr:uid="{00000000-0005-0000-0000-000029460000}"/>
    <cellStyle name="SAPBEXHLevel0X 5" xfId="3370" xr:uid="{00000000-0005-0000-0000-00002A460000}"/>
    <cellStyle name="SAPBEXHLevel0X 5 10" xfId="30395" xr:uid="{00000000-0005-0000-0000-00002B460000}"/>
    <cellStyle name="SAPBEXHLevel0X 5 2" xfId="3371" xr:uid="{00000000-0005-0000-0000-00002C460000}"/>
    <cellStyle name="SAPBEXHLevel0X 5 2 10" xfId="30396" xr:uid="{00000000-0005-0000-0000-00002D460000}"/>
    <cellStyle name="SAPBEXHLevel0X 5 2 2" xfId="3372" xr:uid="{00000000-0005-0000-0000-00002E460000}"/>
    <cellStyle name="SAPBEXHLevel0X 5 2 2 2" xfId="3373" xr:uid="{00000000-0005-0000-0000-00002F460000}"/>
    <cellStyle name="SAPBEXHLevel0X 5 2 2 2 2" xfId="3374" xr:uid="{00000000-0005-0000-0000-000030460000}"/>
    <cellStyle name="SAPBEXHLevel0X 5 2 2 2 2 2" xfId="8609" xr:uid="{00000000-0005-0000-0000-000031460000}"/>
    <cellStyle name="SAPBEXHLevel0X 5 2 2 2 2 3" xfId="14605" xr:uid="{00000000-0005-0000-0000-000032460000}"/>
    <cellStyle name="SAPBEXHLevel0X 5 2 2 2 2 4" xfId="19889" xr:uid="{00000000-0005-0000-0000-000033460000}"/>
    <cellStyle name="SAPBEXHLevel0X 5 2 2 2 2 5" xfId="25200" xr:uid="{00000000-0005-0000-0000-000034460000}"/>
    <cellStyle name="SAPBEXHLevel0X 5 2 2 2 2 6" xfId="30399" xr:uid="{00000000-0005-0000-0000-000035460000}"/>
    <cellStyle name="SAPBEXHLevel0X 5 2 2 2 3" xfId="8610" xr:uid="{00000000-0005-0000-0000-000036460000}"/>
    <cellStyle name="SAPBEXHLevel0X 5 2 2 2 4" xfId="14604" xr:uid="{00000000-0005-0000-0000-000037460000}"/>
    <cellStyle name="SAPBEXHLevel0X 5 2 2 2 5" xfId="19888" xr:uid="{00000000-0005-0000-0000-000038460000}"/>
    <cellStyle name="SAPBEXHLevel0X 5 2 2 2 6" xfId="25199" xr:uid="{00000000-0005-0000-0000-000039460000}"/>
    <cellStyle name="SAPBEXHLevel0X 5 2 2 2 7" xfId="30398" xr:uid="{00000000-0005-0000-0000-00003A460000}"/>
    <cellStyle name="SAPBEXHLevel0X 5 2 2 3" xfId="3375" xr:uid="{00000000-0005-0000-0000-00003B460000}"/>
    <cellStyle name="SAPBEXHLevel0X 5 2 2 3 2" xfId="8608" xr:uid="{00000000-0005-0000-0000-00003C460000}"/>
    <cellStyle name="SAPBEXHLevel0X 5 2 2 3 3" xfId="14606" xr:uid="{00000000-0005-0000-0000-00003D460000}"/>
    <cellStyle name="SAPBEXHLevel0X 5 2 2 3 4" xfId="19890" xr:uid="{00000000-0005-0000-0000-00003E460000}"/>
    <cellStyle name="SAPBEXHLevel0X 5 2 2 3 5" xfId="25201" xr:uid="{00000000-0005-0000-0000-00003F460000}"/>
    <cellStyle name="SAPBEXHLevel0X 5 2 2 3 6" xfId="30400" xr:uid="{00000000-0005-0000-0000-000040460000}"/>
    <cellStyle name="SAPBEXHLevel0X 5 2 2 4" xfId="8611" xr:uid="{00000000-0005-0000-0000-000041460000}"/>
    <cellStyle name="SAPBEXHLevel0X 5 2 2 5" xfId="14603" xr:uid="{00000000-0005-0000-0000-000042460000}"/>
    <cellStyle name="SAPBEXHLevel0X 5 2 2 6" xfId="19887" xr:uid="{00000000-0005-0000-0000-000043460000}"/>
    <cellStyle name="SAPBEXHLevel0X 5 2 2 7" xfId="25198" xr:uid="{00000000-0005-0000-0000-000044460000}"/>
    <cellStyle name="SAPBEXHLevel0X 5 2 2 8" xfId="30397" xr:uid="{00000000-0005-0000-0000-000045460000}"/>
    <cellStyle name="SAPBEXHLevel0X 5 2 3" xfId="3376" xr:uid="{00000000-0005-0000-0000-000046460000}"/>
    <cellStyle name="SAPBEXHLevel0X 5 2 3 2" xfId="3377" xr:uid="{00000000-0005-0000-0000-000047460000}"/>
    <cellStyle name="SAPBEXHLevel0X 5 2 3 2 2" xfId="3378" xr:uid="{00000000-0005-0000-0000-000048460000}"/>
    <cellStyle name="SAPBEXHLevel0X 5 2 3 2 2 2" xfId="8605" xr:uid="{00000000-0005-0000-0000-000049460000}"/>
    <cellStyle name="SAPBEXHLevel0X 5 2 3 2 2 3" xfId="14609" xr:uid="{00000000-0005-0000-0000-00004A460000}"/>
    <cellStyle name="SAPBEXHLevel0X 5 2 3 2 2 4" xfId="19893" xr:uid="{00000000-0005-0000-0000-00004B460000}"/>
    <cellStyle name="SAPBEXHLevel0X 5 2 3 2 2 5" xfId="25204" xr:uid="{00000000-0005-0000-0000-00004C460000}"/>
    <cellStyle name="SAPBEXHLevel0X 5 2 3 2 2 6" xfId="30403" xr:uid="{00000000-0005-0000-0000-00004D460000}"/>
    <cellStyle name="SAPBEXHLevel0X 5 2 3 2 3" xfId="8606" xr:uid="{00000000-0005-0000-0000-00004E460000}"/>
    <cellStyle name="SAPBEXHLevel0X 5 2 3 2 4" xfId="14608" xr:uid="{00000000-0005-0000-0000-00004F460000}"/>
    <cellStyle name="SAPBEXHLevel0X 5 2 3 2 5" xfId="19892" xr:uid="{00000000-0005-0000-0000-000050460000}"/>
    <cellStyle name="SAPBEXHLevel0X 5 2 3 2 6" xfId="25203" xr:uid="{00000000-0005-0000-0000-000051460000}"/>
    <cellStyle name="SAPBEXHLevel0X 5 2 3 2 7" xfId="30402" xr:uid="{00000000-0005-0000-0000-000052460000}"/>
    <cellStyle name="SAPBEXHLevel0X 5 2 3 3" xfId="3379" xr:uid="{00000000-0005-0000-0000-000053460000}"/>
    <cellStyle name="SAPBEXHLevel0X 5 2 3 3 2" xfId="8604" xr:uid="{00000000-0005-0000-0000-000054460000}"/>
    <cellStyle name="SAPBEXHLevel0X 5 2 3 3 3" xfId="14610" xr:uid="{00000000-0005-0000-0000-000055460000}"/>
    <cellStyle name="SAPBEXHLevel0X 5 2 3 3 4" xfId="19894" xr:uid="{00000000-0005-0000-0000-000056460000}"/>
    <cellStyle name="SAPBEXHLevel0X 5 2 3 3 5" xfId="25205" xr:uid="{00000000-0005-0000-0000-000057460000}"/>
    <cellStyle name="SAPBEXHLevel0X 5 2 3 3 6" xfId="30404" xr:uid="{00000000-0005-0000-0000-000058460000}"/>
    <cellStyle name="SAPBEXHLevel0X 5 2 3 4" xfId="8607" xr:uid="{00000000-0005-0000-0000-000059460000}"/>
    <cellStyle name="SAPBEXHLevel0X 5 2 3 5" xfId="14607" xr:uid="{00000000-0005-0000-0000-00005A460000}"/>
    <cellStyle name="SAPBEXHLevel0X 5 2 3 6" xfId="19891" xr:uid="{00000000-0005-0000-0000-00005B460000}"/>
    <cellStyle name="SAPBEXHLevel0X 5 2 3 7" xfId="25202" xr:uid="{00000000-0005-0000-0000-00005C460000}"/>
    <cellStyle name="SAPBEXHLevel0X 5 2 3 8" xfId="30401" xr:uid="{00000000-0005-0000-0000-00005D460000}"/>
    <cellStyle name="SAPBEXHLevel0X 5 2 4" xfId="3380" xr:uid="{00000000-0005-0000-0000-00005E460000}"/>
    <cellStyle name="SAPBEXHLevel0X 5 2 4 2" xfId="3381" xr:uid="{00000000-0005-0000-0000-00005F460000}"/>
    <cellStyle name="SAPBEXHLevel0X 5 2 4 2 2" xfId="8602" xr:uid="{00000000-0005-0000-0000-000060460000}"/>
    <cellStyle name="SAPBEXHLevel0X 5 2 4 2 3" xfId="14612" xr:uid="{00000000-0005-0000-0000-000061460000}"/>
    <cellStyle name="SAPBEXHLevel0X 5 2 4 2 4" xfId="19896" xr:uid="{00000000-0005-0000-0000-000062460000}"/>
    <cellStyle name="SAPBEXHLevel0X 5 2 4 2 5" xfId="25207" xr:uid="{00000000-0005-0000-0000-000063460000}"/>
    <cellStyle name="SAPBEXHLevel0X 5 2 4 2 6" xfId="30406" xr:uid="{00000000-0005-0000-0000-000064460000}"/>
    <cellStyle name="SAPBEXHLevel0X 5 2 4 3" xfId="8603" xr:uid="{00000000-0005-0000-0000-000065460000}"/>
    <cellStyle name="SAPBEXHLevel0X 5 2 4 4" xfId="14611" xr:uid="{00000000-0005-0000-0000-000066460000}"/>
    <cellStyle name="SAPBEXHLevel0X 5 2 4 5" xfId="19895" xr:uid="{00000000-0005-0000-0000-000067460000}"/>
    <cellStyle name="SAPBEXHLevel0X 5 2 4 6" xfId="25206" xr:uid="{00000000-0005-0000-0000-000068460000}"/>
    <cellStyle name="SAPBEXHLevel0X 5 2 4 7" xfId="30405" xr:uid="{00000000-0005-0000-0000-000069460000}"/>
    <cellStyle name="SAPBEXHLevel0X 5 2 5" xfId="3382" xr:uid="{00000000-0005-0000-0000-00006A460000}"/>
    <cellStyle name="SAPBEXHLevel0X 5 2 5 2" xfId="8601" xr:uid="{00000000-0005-0000-0000-00006B460000}"/>
    <cellStyle name="SAPBEXHLevel0X 5 2 5 3" xfId="14613" xr:uid="{00000000-0005-0000-0000-00006C460000}"/>
    <cellStyle name="SAPBEXHLevel0X 5 2 5 4" xfId="19897" xr:uid="{00000000-0005-0000-0000-00006D460000}"/>
    <cellStyle name="SAPBEXHLevel0X 5 2 5 5" xfId="25208" xr:uid="{00000000-0005-0000-0000-00006E460000}"/>
    <cellStyle name="SAPBEXHLevel0X 5 2 5 6" xfId="30407" xr:uid="{00000000-0005-0000-0000-00006F460000}"/>
    <cellStyle name="SAPBEXHLevel0X 5 2 6" xfId="8612" xr:uid="{00000000-0005-0000-0000-000070460000}"/>
    <cellStyle name="SAPBEXHLevel0X 5 2 7" xfId="14602" xr:uid="{00000000-0005-0000-0000-000071460000}"/>
    <cellStyle name="SAPBEXHLevel0X 5 2 8" xfId="19886" xr:uid="{00000000-0005-0000-0000-000072460000}"/>
    <cellStyle name="SAPBEXHLevel0X 5 2 9" xfId="25197" xr:uid="{00000000-0005-0000-0000-000073460000}"/>
    <cellStyle name="SAPBEXHLevel0X 5 3" xfId="3383" xr:uid="{00000000-0005-0000-0000-000074460000}"/>
    <cellStyle name="SAPBEXHLevel0X 5 3 2" xfId="3384" xr:uid="{00000000-0005-0000-0000-000075460000}"/>
    <cellStyle name="SAPBEXHLevel0X 5 3 2 2" xfId="3385" xr:uid="{00000000-0005-0000-0000-000076460000}"/>
    <cellStyle name="SAPBEXHLevel0X 5 3 2 2 2" xfId="8598" xr:uid="{00000000-0005-0000-0000-000077460000}"/>
    <cellStyle name="SAPBEXHLevel0X 5 3 2 2 3" xfId="14616" xr:uid="{00000000-0005-0000-0000-000078460000}"/>
    <cellStyle name="SAPBEXHLevel0X 5 3 2 2 4" xfId="19900" xr:uid="{00000000-0005-0000-0000-000079460000}"/>
    <cellStyle name="SAPBEXHLevel0X 5 3 2 2 5" xfId="25211" xr:uid="{00000000-0005-0000-0000-00007A460000}"/>
    <cellStyle name="SAPBEXHLevel0X 5 3 2 2 6" xfId="30410" xr:uid="{00000000-0005-0000-0000-00007B460000}"/>
    <cellStyle name="SAPBEXHLevel0X 5 3 2 3" xfId="8599" xr:uid="{00000000-0005-0000-0000-00007C460000}"/>
    <cellStyle name="SAPBEXHLevel0X 5 3 2 4" xfId="14615" xr:uid="{00000000-0005-0000-0000-00007D460000}"/>
    <cellStyle name="SAPBEXHLevel0X 5 3 2 5" xfId="19899" xr:uid="{00000000-0005-0000-0000-00007E460000}"/>
    <cellStyle name="SAPBEXHLevel0X 5 3 2 6" xfId="25210" xr:uid="{00000000-0005-0000-0000-00007F460000}"/>
    <cellStyle name="SAPBEXHLevel0X 5 3 2 7" xfId="30409" xr:uid="{00000000-0005-0000-0000-000080460000}"/>
    <cellStyle name="SAPBEXHLevel0X 5 3 3" xfId="3386" xr:uid="{00000000-0005-0000-0000-000081460000}"/>
    <cellStyle name="SAPBEXHLevel0X 5 3 3 2" xfId="8597" xr:uid="{00000000-0005-0000-0000-000082460000}"/>
    <cellStyle name="SAPBEXHLevel0X 5 3 3 3" xfId="14617" xr:uid="{00000000-0005-0000-0000-000083460000}"/>
    <cellStyle name="SAPBEXHLevel0X 5 3 3 4" xfId="19901" xr:uid="{00000000-0005-0000-0000-000084460000}"/>
    <cellStyle name="SAPBEXHLevel0X 5 3 3 5" xfId="25212" xr:uid="{00000000-0005-0000-0000-000085460000}"/>
    <cellStyle name="SAPBEXHLevel0X 5 3 3 6" xfId="30411" xr:uid="{00000000-0005-0000-0000-000086460000}"/>
    <cellStyle name="SAPBEXHLevel0X 5 3 4" xfId="8600" xr:uid="{00000000-0005-0000-0000-000087460000}"/>
    <cellStyle name="SAPBEXHLevel0X 5 3 5" xfId="14614" xr:uid="{00000000-0005-0000-0000-000088460000}"/>
    <cellStyle name="SAPBEXHLevel0X 5 3 6" xfId="19898" xr:uid="{00000000-0005-0000-0000-000089460000}"/>
    <cellStyle name="SAPBEXHLevel0X 5 3 7" xfId="25209" xr:uid="{00000000-0005-0000-0000-00008A460000}"/>
    <cellStyle name="SAPBEXHLevel0X 5 3 8" xfId="30408" xr:uid="{00000000-0005-0000-0000-00008B460000}"/>
    <cellStyle name="SAPBEXHLevel0X 5 4" xfId="3387" xr:uid="{00000000-0005-0000-0000-00008C460000}"/>
    <cellStyle name="SAPBEXHLevel0X 5 4 2" xfId="3388" xr:uid="{00000000-0005-0000-0000-00008D460000}"/>
    <cellStyle name="SAPBEXHLevel0X 5 4 2 2" xfId="3389" xr:uid="{00000000-0005-0000-0000-00008E460000}"/>
    <cellStyle name="SAPBEXHLevel0X 5 4 2 2 2" xfId="8594" xr:uid="{00000000-0005-0000-0000-00008F460000}"/>
    <cellStyle name="SAPBEXHLevel0X 5 4 2 2 3" xfId="14620" xr:uid="{00000000-0005-0000-0000-000090460000}"/>
    <cellStyle name="SAPBEXHLevel0X 5 4 2 2 4" xfId="19904" xr:uid="{00000000-0005-0000-0000-000091460000}"/>
    <cellStyle name="SAPBEXHLevel0X 5 4 2 2 5" xfId="25215" xr:uid="{00000000-0005-0000-0000-000092460000}"/>
    <cellStyle name="SAPBEXHLevel0X 5 4 2 2 6" xfId="30414" xr:uid="{00000000-0005-0000-0000-000093460000}"/>
    <cellStyle name="SAPBEXHLevel0X 5 4 2 3" xfId="8595" xr:uid="{00000000-0005-0000-0000-000094460000}"/>
    <cellStyle name="SAPBEXHLevel0X 5 4 2 4" xfId="14619" xr:uid="{00000000-0005-0000-0000-000095460000}"/>
    <cellStyle name="SAPBEXHLevel0X 5 4 2 5" xfId="19903" xr:uid="{00000000-0005-0000-0000-000096460000}"/>
    <cellStyle name="SAPBEXHLevel0X 5 4 2 6" xfId="25214" xr:uid="{00000000-0005-0000-0000-000097460000}"/>
    <cellStyle name="SAPBEXHLevel0X 5 4 2 7" xfId="30413" xr:uid="{00000000-0005-0000-0000-000098460000}"/>
    <cellStyle name="SAPBEXHLevel0X 5 4 3" xfId="3390" xr:uid="{00000000-0005-0000-0000-000099460000}"/>
    <cellStyle name="SAPBEXHLevel0X 5 4 3 2" xfId="8593" xr:uid="{00000000-0005-0000-0000-00009A460000}"/>
    <cellStyle name="SAPBEXHLevel0X 5 4 3 3" xfId="14621" xr:uid="{00000000-0005-0000-0000-00009B460000}"/>
    <cellStyle name="SAPBEXHLevel0X 5 4 3 4" xfId="19905" xr:uid="{00000000-0005-0000-0000-00009C460000}"/>
    <cellStyle name="SAPBEXHLevel0X 5 4 3 5" xfId="25216" xr:uid="{00000000-0005-0000-0000-00009D460000}"/>
    <cellStyle name="SAPBEXHLevel0X 5 4 3 6" xfId="30415" xr:uid="{00000000-0005-0000-0000-00009E460000}"/>
    <cellStyle name="SAPBEXHLevel0X 5 4 4" xfId="8596" xr:uid="{00000000-0005-0000-0000-00009F460000}"/>
    <cellStyle name="SAPBEXHLevel0X 5 4 5" xfId="14618" xr:uid="{00000000-0005-0000-0000-0000A0460000}"/>
    <cellStyle name="SAPBEXHLevel0X 5 4 6" xfId="19902" xr:uid="{00000000-0005-0000-0000-0000A1460000}"/>
    <cellStyle name="SAPBEXHLevel0X 5 4 7" xfId="25213" xr:uid="{00000000-0005-0000-0000-0000A2460000}"/>
    <cellStyle name="SAPBEXHLevel0X 5 4 8" xfId="30412" xr:uid="{00000000-0005-0000-0000-0000A3460000}"/>
    <cellStyle name="SAPBEXHLevel0X 5 5" xfId="3391" xr:uid="{00000000-0005-0000-0000-0000A4460000}"/>
    <cellStyle name="SAPBEXHLevel0X 5 5 2" xfId="8592" xr:uid="{00000000-0005-0000-0000-0000A5460000}"/>
    <cellStyle name="SAPBEXHLevel0X 5 5 3" xfId="14622" xr:uid="{00000000-0005-0000-0000-0000A6460000}"/>
    <cellStyle name="SAPBEXHLevel0X 5 5 4" xfId="19906" xr:uid="{00000000-0005-0000-0000-0000A7460000}"/>
    <cellStyle name="SAPBEXHLevel0X 5 5 5" xfId="25217" xr:uid="{00000000-0005-0000-0000-0000A8460000}"/>
    <cellStyle name="SAPBEXHLevel0X 5 5 6" xfId="30416" xr:uid="{00000000-0005-0000-0000-0000A9460000}"/>
    <cellStyle name="SAPBEXHLevel0X 5 6" xfId="8613" xr:uid="{00000000-0005-0000-0000-0000AA460000}"/>
    <cellStyle name="SAPBEXHLevel0X 5 7" xfId="14601" xr:uid="{00000000-0005-0000-0000-0000AB460000}"/>
    <cellStyle name="SAPBEXHLevel0X 5 8" xfId="19885" xr:uid="{00000000-0005-0000-0000-0000AC460000}"/>
    <cellStyle name="SAPBEXHLevel0X 5 9" xfId="25196" xr:uid="{00000000-0005-0000-0000-0000AD460000}"/>
    <cellStyle name="SAPBEXHLevel0X 6" xfId="3392" xr:uid="{00000000-0005-0000-0000-0000AE460000}"/>
    <cellStyle name="SAPBEXHLevel0X 6 10" xfId="30417" xr:uid="{00000000-0005-0000-0000-0000AF460000}"/>
    <cellStyle name="SAPBEXHLevel0X 6 2" xfId="3393" xr:uid="{00000000-0005-0000-0000-0000B0460000}"/>
    <cellStyle name="SAPBEXHLevel0X 6 2 2" xfId="3394" xr:uid="{00000000-0005-0000-0000-0000B1460000}"/>
    <cellStyle name="SAPBEXHLevel0X 6 2 2 2" xfId="3395" xr:uid="{00000000-0005-0000-0000-0000B2460000}"/>
    <cellStyle name="SAPBEXHLevel0X 6 2 2 2 2" xfId="8588" xr:uid="{00000000-0005-0000-0000-0000B3460000}"/>
    <cellStyle name="SAPBEXHLevel0X 6 2 2 2 3" xfId="14626" xr:uid="{00000000-0005-0000-0000-0000B4460000}"/>
    <cellStyle name="SAPBEXHLevel0X 6 2 2 2 4" xfId="19910" xr:uid="{00000000-0005-0000-0000-0000B5460000}"/>
    <cellStyle name="SAPBEXHLevel0X 6 2 2 2 5" xfId="25221" xr:uid="{00000000-0005-0000-0000-0000B6460000}"/>
    <cellStyle name="SAPBEXHLevel0X 6 2 2 2 6" xfId="30420" xr:uid="{00000000-0005-0000-0000-0000B7460000}"/>
    <cellStyle name="SAPBEXHLevel0X 6 2 2 3" xfId="8589" xr:uid="{00000000-0005-0000-0000-0000B8460000}"/>
    <cellStyle name="SAPBEXHLevel0X 6 2 2 4" xfId="14625" xr:uid="{00000000-0005-0000-0000-0000B9460000}"/>
    <cellStyle name="SAPBEXHLevel0X 6 2 2 5" xfId="19909" xr:uid="{00000000-0005-0000-0000-0000BA460000}"/>
    <cellStyle name="SAPBEXHLevel0X 6 2 2 6" xfId="25220" xr:uid="{00000000-0005-0000-0000-0000BB460000}"/>
    <cellStyle name="SAPBEXHLevel0X 6 2 2 7" xfId="30419" xr:uid="{00000000-0005-0000-0000-0000BC460000}"/>
    <cellStyle name="SAPBEXHLevel0X 6 2 3" xfId="3396" xr:uid="{00000000-0005-0000-0000-0000BD460000}"/>
    <cellStyle name="SAPBEXHLevel0X 6 2 3 2" xfId="8587" xr:uid="{00000000-0005-0000-0000-0000BE460000}"/>
    <cellStyle name="SAPBEXHLevel0X 6 2 3 3" xfId="14627" xr:uid="{00000000-0005-0000-0000-0000BF460000}"/>
    <cellStyle name="SAPBEXHLevel0X 6 2 3 4" xfId="19911" xr:uid="{00000000-0005-0000-0000-0000C0460000}"/>
    <cellStyle name="SAPBEXHLevel0X 6 2 3 5" xfId="25222" xr:uid="{00000000-0005-0000-0000-0000C1460000}"/>
    <cellStyle name="SAPBEXHLevel0X 6 2 3 6" xfId="30421" xr:uid="{00000000-0005-0000-0000-0000C2460000}"/>
    <cellStyle name="SAPBEXHLevel0X 6 2 4" xfId="8590" xr:uid="{00000000-0005-0000-0000-0000C3460000}"/>
    <cellStyle name="SAPBEXHLevel0X 6 2 5" xfId="14624" xr:uid="{00000000-0005-0000-0000-0000C4460000}"/>
    <cellStyle name="SAPBEXHLevel0X 6 2 6" xfId="19908" xr:uid="{00000000-0005-0000-0000-0000C5460000}"/>
    <cellStyle name="SAPBEXHLevel0X 6 2 7" xfId="25219" xr:uid="{00000000-0005-0000-0000-0000C6460000}"/>
    <cellStyle name="SAPBEXHLevel0X 6 2 8" xfId="30418" xr:uid="{00000000-0005-0000-0000-0000C7460000}"/>
    <cellStyle name="SAPBEXHLevel0X 6 3" xfId="3397" xr:uid="{00000000-0005-0000-0000-0000C8460000}"/>
    <cellStyle name="SAPBEXHLevel0X 6 3 2" xfId="3398" xr:uid="{00000000-0005-0000-0000-0000C9460000}"/>
    <cellStyle name="SAPBEXHLevel0X 6 3 2 2" xfId="3399" xr:uid="{00000000-0005-0000-0000-0000CA460000}"/>
    <cellStyle name="SAPBEXHLevel0X 6 3 2 2 2" xfId="8584" xr:uid="{00000000-0005-0000-0000-0000CB460000}"/>
    <cellStyle name="SAPBEXHLevel0X 6 3 2 2 3" xfId="14630" xr:uid="{00000000-0005-0000-0000-0000CC460000}"/>
    <cellStyle name="SAPBEXHLevel0X 6 3 2 2 4" xfId="19914" xr:uid="{00000000-0005-0000-0000-0000CD460000}"/>
    <cellStyle name="SAPBEXHLevel0X 6 3 2 2 5" xfId="25225" xr:uid="{00000000-0005-0000-0000-0000CE460000}"/>
    <cellStyle name="SAPBEXHLevel0X 6 3 2 2 6" xfId="30424" xr:uid="{00000000-0005-0000-0000-0000CF460000}"/>
    <cellStyle name="SAPBEXHLevel0X 6 3 2 3" xfId="8585" xr:uid="{00000000-0005-0000-0000-0000D0460000}"/>
    <cellStyle name="SAPBEXHLevel0X 6 3 2 4" xfId="14629" xr:uid="{00000000-0005-0000-0000-0000D1460000}"/>
    <cellStyle name="SAPBEXHLevel0X 6 3 2 5" xfId="19913" xr:uid="{00000000-0005-0000-0000-0000D2460000}"/>
    <cellStyle name="SAPBEXHLevel0X 6 3 2 6" xfId="25224" xr:uid="{00000000-0005-0000-0000-0000D3460000}"/>
    <cellStyle name="SAPBEXHLevel0X 6 3 2 7" xfId="30423" xr:uid="{00000000-0005-0000-0000-0000D4460000}"/>
    <cellStyle name="SAPBEXHLevel0X 6 3 3" xfId="3400" xr:uid="{00000000-0005-0000-0000-0000D5460000}"/>
    <cellStyle name="SAPBEXHLevel0X 6 3 3 2" xfId="8583" xr:uid="{00000000-0005-0000-0000-0000D6460000}"/>
    <cellStyle name="SAPBEXHLevel0X 6 3 3 3" xfId="14631" xr:uid="{00000000-0005-0000-0000-0000D7460000}"/>
    <cellStyle name="SAPBEXHLevel0X 6 3 3 4" xfId="19915" xr:uid="{00000000-0005-0000-0000-0000D8460000}"/>
    <cellStyle name="SAPBEXHLevel0X 6 3 3 5" xfId="25226" xr:uid="{00000000-0005-0000-0000-0000D9460000}"/>
    <cellStyle name="SAPBEXHLevel0X 6 3 3 6" xfId="30425" xr:uid="{00000000-0005-0000-0000-0000DA460000}"/>
    <cellStyle name="SAPBEXHLevel0X 6 3 4" xfId="8586" xr:uid="{00000000-0005-0000-0000-0000DB460000}"/>
    <cellStyle name="SAPBEXHLevel0X 6 3 5" xfId="14628" xr:uid="{00000000-0005-0000-0000-0000DC460000}"/>
    <cellStyle name="SAPBEXHLevel0X 6 3 6" xfId="19912" xr:uid="{00000000-0005-0000-0000-0000DD460000}"/>
    <cellStyle name="SAPBEXHLevel0X 6 3 7" xfId="25223" xr:uid="{00000000-0005-0000-0000-0000DE460000}"/>
    <cellStyle name="SAPBEXHLevel0X 6 3 8" xfId="30422" xr:uid="{00000000-0005-0000-0000-0000DF460000}"/>
    <cellStyle name="SAPBEXHLevel0X 6 4" xfId="3401" xr:uid="{00000000-0005-0000-0000-0000E0460000}"/>
    <cellStyle name="SAPBEXHLevel0X 6 4 2" xfId="3402" xr:uid="{00000000-0005-0000-0000-0000E1460000}"/>
    <cellStyle name="SAPBEXHLevel0X 6 4 2 2" xfId="8581" xr:uid="{00000000-0005-0000-0000-0000E2460000}"/>
    <cellStyle name="SAPBEXHLevel0X 6 4 2 3" xfId="14633" xr:uid="{00000000-0005-0000-0000-0000E3460000}"/>
    <cellStyle name="SAPBEXHLevel0X 6 4 2 4" xfId="19917" xr:uid="{00000000-0005-0000-0000-0000E4460000}"/>
    <cellStyle name="SAPBEXHLevel0X 6 4 2 5" xfId="25228" xr:uid="{00000000-0005-0000-0000-0000E5460000}"/>
    <cellStyle name="SAPBEXHLevel0X 6 4 2 6" xfId="30427" xr:uid="{00000000-0005-0000-0000-0000E6460000}"/>
    <cellStyle name="SAPBEXHLevel0X 6 4 3" xfId="8582" xr:uid="{00000000-0005-0000-0000-0000E7460000}"/>
    <cellStyle name="SAPBEXHLevel0X 6 4 4" xfId="14632" xr:uid="{00000000-0005-0000-0000-0000E8460000}"/>
    <cellStyle name="SAPBEXHLevel0X 6 4 5" xfId="19916" xr:uid="{00000000-0005-0000-0000-0000E9460000}"/>
    <cellStyle name="SAPBEXHLevel0X 6 4 6" xfId="25227" xr:uid="{00000000-0005-0000-0000-0000EA460000}"/>
    <cellStyle name="SAPBEXHLevel0X 6 4 7" xfId="30426" xr:uid="{00000000-0005-0000-0000-0000EB460000}"/>
    <cellStyle name="SAPBEXHLevel0X 6 5" xfId="3403" xr:uid="{00000000-0005-0000-0000-0000EC460000}"/>
    <cellStyle name="SAPBEXHLevel0X 6 5 2" xfId="8580" xr:uid="{00000000-0005-0000-0000-0000ED460000}"/>
    <cellStyle name="SAPBEXHLevel0X 6 5 3" xfId="14634" xr:uid="{00000000-0005-0000-0000-0000EE460000}"/>
    <cellStyle name="SAPBEXHLevel0X 6 5 4" xfId="19918" xr:uid="{00000000-0005-0000-0000-0000EF460000}"/>
    <cellStyle name="SAPBEXHLevel0X 6 5 5" xfId="25229" xr:uid="{00000000-0005-0000-0000-0000F0460000}"/>
    <cellStyle name="SAPBEXHLevel0X 6 5 6" xfId="30428" xr:uid="{00000000-0005-0000-0000-0000F1460000}"/>
    <cellStyle name="SAPBEXHLevel0X 6 6" xfId="8591" xr:uid="{00000000-0005-0000-0000-0000F2460000}"/>
    <cellStyle name="SAPBEXHLevel0X 6 7" xfId="14623" xr:uid="{00000000-0005-0000-0000-0000F3460000}"/>
    <cellStyle name="SAPBEXHLevel0X 6 8" xfId="19907" xr:uid="{00000000-0005-0000-0000-0000F4460000}"/>
    <cellStyle name="SAPBEXHLevel0X 6 9" xfId="25218" xr:uid="{00000000-0005-0000-0000-0000F5460000}"/>
    <cellStyle name="SAPBEXHLevel0X 7" xfId="3404" xr:uid="{00000000-0005-0000-0000-0000F6460000}"/>
    <cellStyle name="SAPBEXHLevel0X 7 2" xfId="3405" xr:uid="{00000000-0005-0000-0000-0000F7460000}"/>
    <cellStyle name="SAPBEXHLevel0X 7 2 2" xfId="3406" xr:uid="{00000000-0005-0000-0000-0000F8460000}"/>
    <cellStyle name="SAPBEXHLevel0X 7 2 2 2" xfId="8577" xr:uid="{00000000-0005-0000-0000-0000F9460000}"/>
    <cellStyle name="SAPBEXHLevel0X 7 2 2 3" xfId="14637" xr:uid="{00000000-0005-0000-0000-0000FA460000}"/>
    <cellStyle name="SAPBEXHLevel0X 7 2 2 4" xfId="19921" xr:uid="{00000000-0005-0000-0000-0000FB460000}"/>
    <cellStyle name="SAPBEXHLevel0X 7 2 2 5" xfId="25232" xr:uid="{00000000-0005-0000-0000-0000FC460000}"/>
    <cellStyle name="SAPBEXHLevel0X 7 2 2 6" xfId="30431" xr:uid="{00000000-0005-0000-0000-0000FD460000}"/>
    <cellStyle name="SAPBEXHLevel0X 7 2 3" xfId="8578" xr:uid="{00000000-0005-0000-0000-0000FE460000}"/>
    <cellStyle name="SAPBEXHLevel0X 7 2 4" xfId="14636" xr:uid="{00000000-0005-0000-0000-0000FF460000}"/>
    <cellStyle name="SAPBEXHLevel0X 7 2 5" xfId="19920" xr:uid="{00000000-0005-0000-0000-000000470000}"/>
    <cellStyle name="SAPBEXHLevel0X 7 2 6" xfId="25231" xr:uid="{00000000-0005-0000-0000-000001470000}"/>
    <cellStyle name="SAPBEXHLevel0X 7 2 7" xfId="30430" xr:uid="{00000000-0005-0000-0000-000002470000}"/>
    <cellStyle name="SAPBEXHLevel0X 7 3" xfId="3407" xr:uid="{00000000-0005-0000-0000-000003470000}"/>
    <cellStyle name="SAPBEXHLevel0X 7 3 2" xfId="8576" xr:uid="{00000000-0005-0000-0000-000004470000}"/>
    <cellStyle name="SAPBEXHLevel0X 7 3 3" xfId="14638" xr:uid="{00000000-0005-0000-0000-000005470000}"/>
    <cellStyle name="SAPBEXHLevel0X 7 3 4" xfId="19922" xr:uid="{00000000-0005-0000-0000-000006470000}"/>
    <cellStyle name="SAPBEXHLevel0X 7 3 5" xfId="25233" xr:uid="{00000000-0005-0000-0000-000007470000}"/>
    <cellStyle name="SAPBEXHLevel0X 7 3 6" xfId="30432" xr:uid="{00000000-0005-0000-0000-000008470000}"/>
    <cellStyle name="SAPBEXHLevel0X 7 4" xfId="8579" xr:uid="{00000000-0005-0000-0000-000009470000}"/>
    <cellStyle name="SAPBEXHLevel0X 7 5" xfId="14635" xr:uid="{00000000-0005-0000-0000-00000A470000}"/>
    <cellStyle name="SAPBEXHLevel0X 7 6" xfId="19919" xr:uid="{00000000-0005-0000-0000-00000B470000}"/>
    <cellStyle name="SAPBEXHLevel0X 7 7" xfId="25230" xr:uid="{00000000-0005-0000-0000-00000C470000}"/>
    <cellStyle name="SAPBEXHLevel0X 7 8" xfId="30429" xr:uid="{00000000-0005-0000-0000-00000D470000}"/>
    <cellStyle name="SAPBEXHLevel0X 8" xfId="3408" xr:uid="{00000000-0005-0000-0000-00000E470000}"/>
    <cellStyle name="SAPBEXHLevel0X 8 2" xfId="3409" xr:uid="{00000000-0005-0000-0000-00000F470000}"/>
    <cellStyle name="SAPBEXHLevel0X 8 2 2" xfId="8574" xr:uid="{00000000-0005-0000-0000-000010470000}"/>
    <cellStyle name="SAPBEXHLevel0X 8 2 3" xfId="14640" xr:uid="{00000000-0005-0000-0000-000011470000}"/>
    <cellStyle name="SAPBEXHLevel0X 8 2 4" xfId="19924" xr:uid="{00000000-0005-0000-0000-000012470000}"/>
    <cellStyle name="SAPBEXHLevel0X 8 2 5" xfId="25235" xr:uid="{00000000-0005-0000-0000-000013470000}"/>
    <cellStyle name="SAPBEXHLevel0X 8 2 6" xfId="30434" xr:uid="{00000000-0005-0000-0000-000014470000}"/>
    <cellStyle name="SAPBEXHLevel0X 8 3" xfId="8575" xr:uid="{00000000-0005-0000-0000-000015470000}"/>
    <cellStyle name="SAPBEXHLevel0X 8 4" xfId="14639" xr:uid="{00000000-0005-0000-0000-000016470000}"/>
    <cellStyle name="SAPBEXHLevel0X 8 5" xfId="19923" xr:uid="{00000000-0005-0000-0000-000017470000}"/>
    <cellStyle name="SAPBEXHLevel0X 8 6" xfId="25234" xr:uid="{00000000-0005-0000-0000-000018470000}"/>
    <cellStyle name="SAPBEXHLevel0X 8 7" xfId="30433" xr:uid="{00000000-0005-0000-0000-000019470000}"/>
    <cellStyle name="SAPBEXHLevel0X 9" xfId="11706" xr:uid="{00000000-0005-0000-0000-00001A470000}"/>
    <cellStyle name="SAPBEXHLevel1" xfId="255" xr:uid="{00000000-0005-0000-0000-00001B470000}"/>
    <cellStyle name="SAPBEXHLevel1 10" xfId="11826" xr:uid="{00000000-0005-0000-0000-00001C470000}"/>
    <cellStyle name="SAPBEXHLevel1 11" xfId="17064" xr:uid="{00000000-0005-0000-0000-00001D470000}"/>
    <cellStyle name="SAPBEXHLevel1 12" xfId="22348" xr:uid="{00000000-0005-0000-0000-00001E470000}"/>
    <cellStyle name="SAPBEXHLevel1 13" xfId="27659" xr:uid="{00000000-0005-0000-0000-00001F470000}"/>
    <cellStyle name="SAPBEXHLevel1 2" xfId="3410" xr:uid="{00000000-0005-0000-0000-000020470000}"/>
    <cellStyle name="SAPBEXHLevel1 2 10" xfId="19925" xr:uid="{00000000-0005-0000-0000-000021470000}"/>
    <cellStyle name="SAPBEXHLevel1 2 11" xfId="25236" xr:uid="{00000000-0005-0000-0000-000022470000}"/>
    <cellStyle name="SAPBEXHLevel1 2 12" xfId="30435" xr:uid="{00000000-0005-0000-0000-000023470000}"/>
    <cellStyle name="SAPBEXHLevel1 2 2" xfId="3411" xr:uid="{00000000-0005-0000-0000-000024470000}"/>
    <cellStyle name="SAPBEXHLevel1 2 2 10" xfId="30436" xr:uid="{00000000-0005-0000-0000-000025470000}"/>
    <cellStyle name="SAPBEXHLevel1 2 2 2" xfId="3412" xr:uid="{00000000-0005-0000-0000-000026470000}"/>
    <cellStyle name="SAPBEXHLevel1 2 2 2 2" xfId="3413" xr:uid="{00000000-0005-0000-0000-000027470000}"/>
    <cellStyle name="SAPBEXHLevel1 2 2 2 2 10" xfId="30438" xr:uid="{00000000-0005-0000-0000-000028470000}"/>
    <cellStyle name="SAPBEXHLevel1 2 2 2 2 2" xfId="3414" xr:uid="{00000000-0005-0000-0000-000029470000}"/>
    <cellStyle name="SAPBEXHLevel1 2 2 2 2 2 2" xfId="3415" xr:uid="{00000000-0005-0000-0000-00002A470000}"/>
    <cellStyle name="SAPBEXHLevel1 2 2 2 2 2 2 2" xfId="3416" xr:uid="{00000000-0005-0000-0000-00002B470000}"/>
    <cellStyle name="SAPBEXHLevel1 2 2 2 2 2 2 2 2" xfId="8567" xr:uid="{00000000-0005-0000-0000-00002C470000}"/>
    <cellStyle name="SAPBEXHLevel1 2 2 2 2 2 2 2 3" xfId="14647" xr:uid="{00000000-0005-0000-0000-00002D470000}"/>
    <cellStyle name="SAPBEXHLevel1 2 2 2 2 2 2 2 4" xfId="19931" xr:uid="{00000000-0005-0000-0000-00002E470000}"/>
    <cellStyle name="SAPBEXHLevel1 2 2 2 2 2 2 2 5" xfId="25242" xr:uid="{00000000-0005-0000-0000-00002F470000}"/>
    <cellStyle name="SAPBEXHLevel1 2 2 2 2 2 2 2 6" xfId="30441" xr:uid="{00000000-0005-0000-0000-000030470000}"/>
    <cellStyle name="SAPBEXHLevel1 2 2 2 2 2 2 3" xfId="8568" xr:uid="{00000000-0005-0000-0000-000031470000}"/>
    <cellStyle name="SAPBEXHLevel1 2 2 2 2 2 2 4" xfId="14646" xr:uid="{00000000-0005-0000-0000-000032470000}"/>
    <cellStyle name="SAPBEXHLevel1 2 2 2 2 2 2 5" xfId="19930" xr:uid="{00000000-0005-0000-0000-000033470000}"/>
    <cellStyle name="SAPBEXHLevel1 2 2 2 2 2 2 6" xfId="25241" xr:uid="{00000000-0005-0000-0000-000034470000}"/>
    <cellStyle name="SAPBEXHLevel1 2 2 2 2 2 2 7" xfId="30440" xr:uid="{00000000-0005-0000-0000-000035470000}"/>
    <cellStyle name="SAPBEXHLevel1 2 2 2 2 2 3" xfId="3417" xr:uid="{00000000-0005-0000-0000-000036470000}"/>
    <cellStyle name="SAPBEXHLevel1 2 2 2 2 2 3 2" xfId="8566" xr:uid="{00000000-0005-0000-0000-000037470000}"/>
    <cellStyle name="SAPBEXHLevel1 2 2 2 2 2 3 3" xfId="14648" xr:uid="{00000000-0005-0000-0000-000038470000}"/>
    <cellStyle name="SAPBEXHLevel1 2 2 2 2 2 3 4" xfId="19932" xr:uid="{00000000-0005-0000-0000-000039470000}"/>
    <cellStyle name="SAPBEXHLevel1 2 2 2 2 2 3 5" xfId="25243" xr:uid="{00000000-0005-0000-0000-00003A470000}"/>
    <cellStyle name="SAPBEXHLevel1 2 2 2 2 2 3 6" xfId="30442" xr:uid="{00000000-0005-0000-0000-00003B470000}"/>
    <cellStyle name="SAPBEXHLevel1 2 2 2 2 2 4" xfId="8569" xr:uid="{00000000-0005-0000-0000-00003C470000}"/>
    <cellStyle name="SAPBEXHLevel1 2 2 2 2 2 5" xfId="14645" xr:uid="{00000000-0005-0000-0000-00003D470000}"/>
    <cellStyle name="SAPBEXHLevel1 2 2 2 2 2 6" xfId="19929" xr:uid="{00000000-0005-0000-0000-00003E470000}"/>
    <cellStyle name="SAPBEXHLevel1 2 2 2 2 2 7" xfId="25240" xr:uid="{00000000-0005-0000-0000-00003F470000}"/>
    <cellStyle name="SAPBEXHLevel1 2 2 2 2 2 8" xfId="30439" xr:uid="{00000000-0005-0000-0000-000040470000}"/>
    <cellStyle name="SAPBEXHLevel1 2 2 2 2 3" xfId="3418" xr:uid="{00000000-0005-0000-0000-000041470000}"/>
    <cellStyle name="SAPBEXHLevel1 2 2 2 2 3 2" xfId="3419" xr:uid="{00000000-0005-0000-0000-000042470000}"/>
    <cellStyle name="SAPBEXHLevel1 2 2 2 2 3 2 2" xfId="3420" xr:uid="{00000000-0005-0000-0000-000043470000}"/>
    <cellStyle name="SAPBEXHLevel1 2 2 2 2 3 2 2 2" xfId="8563" xr:uid="{00000000-0005-0000-0000-000044470000}"/>
    <cellStyle name="SAPBEXHLevel1 2 2 2 2 3 2 2 3" xfId="14651" xr:uid="{00000000-0005-0000-0000-000045470000}"/>
    <cellStyle name="SAPBEXHLevel1 2 2 2 2 3 2 2 4" xfId="19935" xr:uid="{00000000-0005-0000-0000-000046470000}"/>
    <cellStyle name="SAPBEXHLevel1 2 2 2 2 3 2 2 5" xfId="25246" xr:uid="{00000000-0005-0000-0000-000047470000}"/>
    <cellStyle name="SAPBEXHLevel1 2 2 2 2 3 2 2 6" xfId="30445" xr:uid="{00000000-0005-0000-0000-000048470000}"/>
    <cellStyle name="SAPBEXHLevel1 2 2 2 2 3 2 3" xfId="8564" xr:uid="{00000000-0005-0000-0000-000049470000}"/>
    <cellStyle name="SAPBEXHLevel1 2 2 2 2 3 2 4" xfId="14650" xr:uid="{00000000-0005-0000-0000-00004A470000}"/>
    <cellStyle name="SAPBEXHLevel1 2 2 2 2 3 2 5" xfId="19934" xr:uid="{00000000-0005-0000-0000-00004B470000}"/>
    <cellStyle name="SAPBEXHLevel1 2 2 2 2 3 2 6" xfId="25245" xr:uid="{00000000-0005-0000-0000-00004C470000}"/>
    <cellStyle name="SAPBEXHLevel1 2 2 2 2 3 2 7" xfId="30444" xr:uid="{00000000-0005-0000-0000-00004D470000}"/>
    <cellStyle name="SAPBEXHLevel1 2 2 2 2 3 3" xfId="3421" xr:uid="{00000000-0005-0000-0000-00004E470000}"/>
    <cellStyle name="SAPBEXHLevel1 2 2 2 2 3 3 2" xfId="8562" xr:uid="{00000000-0005-0000-0000-00004F470000}"/>
    <cellStyle name="SAPBEXHLevel1 2 2 2 2 3 3 3" xfId="14652" xr:uid="{00000000-0005-0000-0000-000050470000}"/>
    <cellStyle name="SAPBEXHLevel1 2 2 2 2 3 3 4" xfId="19936" xr:uid="{00000000-0005-0000-0000-000051470000}"/>
    <cellStyle name="SAPBEXHLevel1 2 2 2 2 3 3 5" xfId="25247" xr:uid="{00000000-0005-0000-0000-000052470000}"/>
    <cellStyle name="SAPBEXHLevel1 2 2 2 2 3 3 6" xfId="30446" xr:uid="{00000000-0005-0000-0000-000053470000}"/>
    <cellStyle name="SAPBEXHLevel1 2 2 2 2 3 4" xfId="8565" xr:uid="{00000000-0005-0000-0000-000054470000}"/>
    <cellStyle name="SAPBEXHLevel1 2 2 2 2 3 5" xfId="14649" xr:uid="{00000000-0005-0000-0000-000055470000}"/>
    <cellStyle name="SAPBEXHLevel1 2 2 2 2 3 6" xfId="19933" xr:uid="{00000000-0005-0000-0000-000056470000}"/>
    <cellStyle name="SAPBEXHLevel1 2 2 2 2 3 7" xfId="25244" xr:uid="{00000000-0005-0000-0000-000057470000}"/>
    <cellStyle name="SAPBEXHLevel1 2 2 2 2 3 8" xfId="30443" xr:uid="{00000000-0005-0000-0000-000058470000}"/>
    <cellStyle name="SAPBEXHLevel1 2 2 2 2 4" xfId="3422" xr:uid="{00000000-0005-0000-0000-000059470000}"/>
    <cellStyle name="SAPBEXHLevel1 2 2 2 2 4 2" xfId="3423" xr:uid="{00000000-0005-0000-0000-00005A470000}"/>
    <cellStyle name="SAPBEXHLevel1 2 2 2 2 4 2 2" xfId="8560" xr:uid="{00000000-0005-0000-0000-00005B470000}"/>
    <cellStyle name="SAPBEXHLevel1 2 2 2 2 4 2 3" xfId="14654" xr:uid="{00000000-0005-0000-0000-00005C470000}"/>
    <cellStyle name="SAPBEXHLevel1 2 2 2 2 4 2 4" xfId="19938" xr:uid="{00000000-0005-0000-0000-00005D470000}"/>
    <cellStyle name="SAPBEXHLevel1 2 2 2 2 4 2 5" xfId="25249" xr:uid="{00000000-0005-0000-0000-00005E470000}"/>
    <cellStyle name="SAPBEXHLevel1 2 2 2 2 4 2 6" xfId="30448" xr:uid="{00000000-0005-0000-0000-00005F470000}"/>
    <cellStyle name="SAPBEXHLevel1 2 2 2 2 4 3" xfId="8561" xr:uid="{00000000-0005-0000-0000-000060470000}"/>
    <cellStyle name="SAPBEXHLevel1 2 2 2 2 4 4" xfId="14653" xr:uid="{00000000-0005-0000-0000-000061470000}"/>
    <cellStyle name="SAPBEXHLevel1 2 2 2 2 4 5" xfId="19937" xr:uid="{00000000-0005-0000-0000-000062470000}"/>
    <cellStyle name="SAPBEXHLevel1 2 2 2 2 4 6" xfId="25248" xr:uid="{00000000-0005-0000-0000-000063470000}"/>
    <cellStyle name="SAPBEXHLevel1 2 2 2 2 4 7" xfId="30447" xr:uid="{00000000-0005-0000-0000-000064470000}"/>
    <cellStyle name="SAPBEXHLevel1 2 2 2 2 5" xfId="3424" xr:uid="{00000000-0005-0000-0000-000065470000}"/>
    <cellStyle name="SAPBEXHLevel1 2 2 2 2 5 2" xfId="8559" xr:uid="{00000000-0005-0000-0000-000066470000}"/>
    <cellStyle name="SAPBEXHLevel1 2 2 2 2 5 3" xfId="14655" xr:uid="{00000000-0005-0000-0000-000067470000}"/>
    <cellStyle name="SAPBEXHLevel1 2 2 2 2 5 4" xfId="19939" xr:uid="{00000000-0005-0000-0000-000068470000}"/>
    <cellStyle name="SAPBEXHLevel1 2 2 2 2 5 5" xfId="25250" xr:uid="{00000000-0005-0000-0000-000069470000}"/>
    <cellStyle name="SAPBEXHLevel1 2 2 2 2 5 6" xfId="30449" xr:uid="{00000000-0005-0000-0000-00006A470000}"/>
    <cellStyle name="SAPBEXHLevel1 2 2 2 2 6" xfId="8570" xr:uid="{00000000-0005-0000-0000-00006B470000}"/>
    <cellStyle name="SAPBEXHLevel1 2 2 2 2 7" xfId="14644" xr:uid="{00000000-0005-0000-0000-00006C470000}"/>
    <cellStyle name="SAPBEXHLevel1 2 2 2 2 8" xfId="19928" xr:uid="{00000000-0005-0000-0000-00006D470000}"/>
    <cellStyle name="SAPBEXHLevel1 2 2 2 2 9" xfId="25239" xr:uid="{00000000-0005-0000-0000-00006E470000}"/>
    <cellStyle name="SAPBEXHLevel1 2 2 2 3" xfId="3425" xr:uid="{00000000-0005-0000-0000-00006F470000}"/>
    <cellStyle name="SAPBEXHLevel1 2 2 2 3 2" xfId="3426" xr:uid="{00000000-0005-0000-0000-000070470000}"/>
    <cellStyle name="SAPBEXHLevel1 2 2 2 3 2 2" xfId="3427" xr:uid="{00000000-0005-0000-0000-000071470000}"/>
    <cellStyle name="SAPBEXHLevel1 2 2 2 3 2 2 2" xfId="8556" xr:uid="{00000000-0005-0000-0000-000072470000}"/>
    <cellStyle name="SAPBEXHLevel1 2 2 2 3 2 2 3" xfId="14658" xr:uid="{00000000-0005-0000-0000-000073470000}"/>
    <cellStyle name="SAPBEXHLevel1 2 2 2 3 2 2 4" xfId="19942" xr:uid="{00000000-0005-0000-0000-000074470000}"/>
    <cellStyle name="SAPBEXHLevel1 2 2 2 3 2 2 5" xfId="25253" xr:uid="{00000000-0005-0000-0000-000075470000}"/>
    <cellStyle name="SAPBEXHLevel1 2 2 2 3 2 2 6" xfId="30452" xr:uid="{00000000-0005-0000-0000-000076470000}"/>
    <cellStyle name="SAPBEXHLevel1 2 2 2 3 2 3" xfId="8557" xr:uid="{00000000-0005-0000-0000-000077470000}"/>
    <cellStyle name="SAPBEXHLevel1 2 2 2 3 2 4" xfId="14657" xr:uid="{00000000-0005-0000-0000-000078470000}"/>
    <cellStyle name="SAPBEXHLevel1 2 2 2 3 2 5" xfId="19941" xr:uid="{00000000-0005-0000-0000-000079470000}"/>
    <cellStyle name="SAPBEXHLevel1 2 2 2 3 2 6" xfId="25252" xr:uid="{00000000-0005-0000-0000-00007A470000}"/>
    <cellStyle name="SAPBEXHLevel1 2 2 2 3 2 7" xfId="30451" xr:uid="{00000000-0005-0000-0000-00007B470000}"/>
    <cellStyle name="SAPBEXHLevel1 2 2 2 3 3" xfId="3428" xr:uid="{00000000-0005-0000-0000-00007C470000}"/>
    <cellStyle name="SAPBEXHLevel1 2 2 2 3 3 2" xfId="8555" xr:uid="{00000000-0005-0000-0000-00007D470000}"/>
    <cellStyle name="SAPBEXHLevel1 2 2 2 3 3 3" xfId="14659" xr:uid="{00000000-0005-0000-0000-00007E470000}"/>
    <cellStyle name="SAPBEXHLevel1 2 2 2 3 3 4" xfId="19943" xr:uid="{00000000-0005-0000-0000-00007F470000}"/>
    <cellStyle name="SAPBEXHLevel1 2 2 2 3 3 5" xfId="25254" xr:uid="{00000000-0005-0000-0000-000080470000}"/>
    <cellStyle name="SAPBEXHLevel1 2 2 2 3 3 6" xfId="30453" xr:uid="{00000000-0005-0000-0000-000081470000}"/>
    <cellStyle name="SAPBEXHLevel1 2 2 2 3 4" xfId="8558" xr:uid="{00000000-0005-0000-0000-000082470000}"/>
    <cellStyle name="SAPBEXHLevel1 2 2 2 3 5" xfId="14656" xr:uid="{00000000-0005-0000-0000-000083470000}"/>
    <cellStyle name="SAPBEXHLevel1 2 2 2 3 6" xfId="19940" xr:uid="{00000000-0005-0000-0000-000084470000}"/>
    <cellStyle name="SAPBEXHLevel1 2 2 2 3 7" xfId="25251" xr:uid="{00000000-0005-0000-0000-000085470000}"/>
    <cellStyle name="SAPBEXHLevel1 2 2 2 3 8" xfId="30450" xr:uid="{00000000-0005-0000-0000-000086470000}"/>
    <cellStyle name="SAPBEXHLevel1 2 2 2 4" xfId="8571" xr:uid="{00000000-0005-0000-0000-000087470000}"/>
    <cellStyle name="SAPBEXHLevel1 2 2 2 5" xfId="14643" xr:uid="{00000000-0005-0000-0000-000088470000}"/>
    <cellStyle name="SAPBEXHLevel1 2 2 2 6" xfId="19927" xr:uid="{00000000-0005-0000-0000-000089470000}"/>
    <cellStyle name="SAPBEXHLevel1 2 2 2 7" xfId="25238" xr:uid="{00000000-0005-0000-0000-00008A470000}"/>
    <cellStyle name="SAPBEXHLevel1 2 2 2 8" xfId="30437" xr:uid="{00000000-0005-0000-0000-00008B470000}"/>
    <cellStyle name="SAPBEXHLevel1 2 2 3" xfId="3429" xr:uid="{00000000-0005-0000-0000-00008C470000}"/>
    <cellStyle name="SAPBEXHLevel1 2 2 3 10" xfId="30454" xr:uid="{00000000-0005-0000-0000-00008D470000}"/>
    <cellStyle name="SAPBEXHLevel1 2 2 3 2" xfId="3430" xr:uid="{00000000-0005-0000-0000-00008E470000}"/>
    <cellStyle name="SAPBEXHLevel1 2 2 3 2 2" xfId="3431" xr:uid="{00000000-0005-0000-0000-00008F470000}"/>
    <cellStyle name="SAPBEXHLevel1 2 2 3 2 2 2" xfId="3432" xr:uid="{00000000-0005-0000-0000-000090470000}"/>
    <cellStyle name="SAPBEXHLevel1 2 2 3 2 2 2 2" xfId="8551" xr:uid="{00000000-0005-0000-0000-000091470000}"/>
    <cellStyle name="SAPBEXHLevel1 2 2 3 2 2 2 3" xfId="14663" xr:uid="{00000000-0005-0000-0000-000092470000}"/>
    <cellStyle name="SAPBEXHLevel1 2 2 3 2 2 2 4" xfId="19947" xr:uid="{00000000-0005-0000-0000-000093470000}"/>
    <cellStyle name="SAPBEXHLevel1 2 2 3 2 2 2 5" xfId="25258" xr:uid="{00000000-0005-0000-0000-000094470000}"/>
    <cellStyle name="SAPBEXHLevel1 2 2 3 2 2 2 6" xfId="30457" xr:uid="{00000000-0005-0000-0000-000095470000}"/>
    <cellStyle name="SAPBEXHLevel1 2 2 3 2 2 3" xfId="8552" xr:uid="{00000000-0005-0000-0000-000096470000}"/>
    <cellStyle name="SAPBEXHLevel1 2 2 3 2 2 4" xfId="14662" xr:uid="{00000000-0005-0000-0000-000097470000}"/>
    <cellStyle name="SAPBEXHLevel1 2 2 3 2 2 5" xfId="19946" xr:uid="{00000000-0005-0000-0000-000098470000}"/>
    <cellStyle name="SAPBEXHLevel1 2 2 3 2 2 6" xfId="25257" xr:uid="{00000000-0005-0000-0000-000099470000}"/>
    <cellStyle name="SAPBEXHLevel1 2 2 3 2 2 7" xfId="30456" xr:uid="{00000000-0005-0000-0000-00009A470000}"/>
    <cellStyle name="SAPBEXHLevel1 2 2 3 2 3" xfId="3433" xr:uid="{00000000-0005-0000-0000-00009B470000}"/>
    <cellStyle name="SAPBEXHLevel1 2 2 3 2 3 2" xfId="8550" xr:uid="{00000000-0005-0000-0000-00009C470000}"/>
    <cellStyle name="SAPBEXHLevel1 2 2 3 2 3 3" xfId="14664" xr:uid="{00000000-0005-0000-0000-00009D470000}"/>
    <cellStyle name="SAPBEXHLevel1 2 2 3 2 3 4" xfId="19948" xr:uid="{00000000-0005-0000-0000-00009E470000}"/>
    <cellStyle name="SAPBEXHLevel1 2 2 3 2 3 5" xfId="25259" xr:uid="{00000000-0005-0000-0000-00009F470000}"/>
    <cellStyle name="SAPBEXHLevel1 2 2 3 2 3 6" xfId="30458" xr:uid="{00000000-0005-0000-0000-0000A0470000}"/>
    <cellStyle name="SAPBEXHLevel1 2 2 3 2 4" xfId="8553" xr:uid="{00000000-0005-0000-0000-0000A1470000}"/>
    <cellStyle name="SAPBEXHLevel1 2 2 3 2 5" xfId="14661" xr:uid="{00000000-0005-0000-0000-0000A2470000}"/>
    <cellStyle name="SAPBEXHLevel1 2 2 3 2 6" xfId="19945" xr:uid="{00000000-0005-0000-0000-0000A3470000}"/>
    <cellStyle name="SAPBEXHLevel1 2 2 3 2 7" xfId="25256" xr:uid="{00000000-0005-0000-0000-0000A4470000}"/>
    <cellStyle name="SAPBEXHLevel1 2 2 3 2 8" xfId="30455" xr:uid="{00000000-0005-0000-0000-0000A5470000}"/>
    <cellStyle name="SAPBEXHLevel1 2 2 3 3" xfId="3434" xr:uid="{00000000-0005-0000-0000-0000A6470000}"/>
    <cellStyle name="SAPBEXHLevel1 2 2 3 3 2" xfId="3435" xr:uid="{00000000-0005-0000-0000-0000A7470000}"/>
    <cellStyle name="SAPBEXHLevel1 2 2 3 3 2 2" xfId="3436" xr:uid="{00000000-0005-0000-0000-0000A8470000}"/>
    <cellStyle name="SAPBEXHLevel1 2 2 3 3 2 2 2" xfId="8547" xr:uid="{00000000-0005-0000-0000-0000A9470000}"/>
    <cellStyle name="SAPBEXHLevel1 2 2 3 3 2 2 3" xfId="14667" xr:uid="{00000000-0005-0000-0000-0000AA470000}"/>
    <cellStyle name="SAPBEXHLevel1 2 2 3 3 2 2 4" xfId="19951" xr:uid="{00000000-0005-0000-0000-0000AB470000}"/>
    <cellStyle name="SAPBEXHLevel1 2 2 3 3 2 2 5" xfId="25262" xr:uid="{00000000-0005-0000-0000-0000AC470000}"/>
    <cellStyle name="SAPBEXHLevel1 2 2 3 3 2 2 6" xfId="30461" xr:uid="{00000000-0005-0000-0000-0000AD470000}"/>
    <cellStyle name="SAPBEXHLevel1 2 2 3 3 2 3" xfId="8548" xr:uid="{00000000-0005-0000-0000-0000AE470000}"/>
    <cellStyle name="SAPBEXHLevel1 2 2 3 3 2 4" xfId="14666" xr:uid="{00000000-0005-0000-0000-0000AF470000}"/>
    <cellStyle name="SAPBEXHLevel1 2 2 3 3 2 5" xfId="19950" xr:uid="{00000000-0005-0000-0000-0000B0470000}"/>
    <cellStyle name="SAPBEXHLevel1 2 2 3 3 2 6" xfId="25261" xr:uid="{00000000-0005-0000-0000-0000B1470000}"/>
    <cellStyle name="SAPBEXHLevel1 2 2 3 3 2 7" xfId="30460" xr:uid="{00000000-0005-0000-0000-0000B2470000}"/>
    <cellStyle name="SAPBEXHLevel1 2 2 3 3 3" xfId="3437" xr:uid="{00000000-0005-0000-0000-0000B3470000}"/>
    <cellStyle name="SAPBEXHLevel1 2 2 3 3 3 2" xfId="8546" xr:uid="{00000000-0005-0000-0000-0000B4470000}"/>
    <cellStyle name="SAPBEXHLevel1 2 2 3 3 3 3" xfId="14668" xr:uid="{00000000-0005-0000-0000-0000B5470000}"/>
    <cellStyle name="SAPBEXHLevel1 2 2 3 3 3 4" xfId="19952" xr:uid="{00000000-0005-0000-0000-0000B6470000}"/>
    <cellStyle name="SAPBEXHLevel1 2 2 3 3 3 5" xfId="25263" xr:uid="{00000000-0005-0000-0000-0000B7470000}"/>
    <cellStyle name="SAPBEXHLevel1 2 2 3 3 3 6" xfId="30462" xr:uid="{00000000-0005-0000-0000-0000B8470000}"/>
    <cellStyle name="SAPBEXHLevel1 2 2 3 3 4" xfId="8549" xr:uid="{00000000-0005-0000-0000-0000B9470000}"/>
    <cellStyle name="SAPBEXHLevel1 2 2 3 3 5" xfId="14665" xr:uid="{00000000-0005-0000-0000-0000BA470000}"/>
    <cellStyle name="SAPBEXHLevel1 2 2 3 3 6" xfId="19949" xr:uid="{00000000-0005-0000-0000-0000BB470000}"/>
    <cellStyle name="SAPBEXHLevel1 2 2 3 3 7" xfId="25260" xr:uid="{00000000-0005-0000-0000-0000BC470000}"/>
    <cellStyle name="SAPBEXHLevel1 2 2 3 3 8" xfId="30459" xr:uid="{00000000-0005-0000-0000-0000BD470000}"/>
    <cellStyle name="SAPBEXHLevel1 2 2 3 4" xfId="3438" xr:uid="{00000000-0005-0000-0000-0000BE470000}"/>
    <cellStyle name="SAPBEXHLevel1 2 2 3 4 2" xfId="3439" xr:uid="{00000000-0005-0000-0000-0000BF470000}"/>
    <cellStyle name="SAPBEXHLevel1 2 2 3 4 2 2" xfId="8544" xr:uid="{00000000-0005-0000-0000-0000C0470000}"/>
    <cellStyle name="SAPBEXHLevel1 2 2 3 4 2 3" xfId="14670" xr:uid="{00000000-0005-0000-0000-0000C1470000}"/>
    <cellStyle name="SAPBEXHLevel1 2 2 3 4 2 4" xfId="19954" xr:uid="{00000000-0005-0000-0000-0000C2470000}"/>
    <cellStyle name="SAPBEXHLevel1 2 2 3 4 2 5" xfId="25265" xr:uid="{00000000-0005-0000-0000-0000C3470000}"/>
    <cellStyle name="SAPBEXHLevel1 2 2 3 4 2 6" xfId="30464" xr:uid="{00000000-0005-0000-0000-0000C4470000}"/>
    <cellStyle name="SAPBEXHLevel1 2 2 3 4 3" xfId="8545" xr:uid="{00000000-0005-0000-0000-0000C5470000}"/>
    <cellStyle name="SAPBEXHLevel1 2 2 3 4 4" xfId="14669" xr:uid="{00000000-0005-0000-0000-0000C6470000}"/>
    <cellStyle name="SAPBEXHLevel1 2 2 3 4 5" xfId="19953" xr:uid="{00000000-0005-0000-0000-0000C7470000}"/>
    <cellStyle name="SAPBEXHLevel1 2 2 3 4 6" xfId="25264" xr:uid="{00000000-0005-0000-0000-0000C8470000}"/>
    <cellStyle name="SAPBEXHLevel1 2 2 3 4 7" xfId="30463" xr:uid="{00000000-0005-0000-0000-0000C9470000}"/>
    <cellStyle name="SAPBEXHLevel1 2 2 3 5" xfId="3440" xr:uid="{00000000-0005-0000-0000-0000CA470000}"/>
    <cellStyle name="SAPBEXHLevel1 2 2 3 5 2" xfId="8543" xr:uid="{00000000-0005-0000-0000-0000CB470000}"/>
    <cellStyle name="SAPBEXHLevel1 2 2 3 5 3" xfId="14671" xr:uid="{00000000-0005-0000-0000-0000CC470000}"/>
    <cellStyle name="SAPBEXHLevel1 2 2 3 5 4" xfId="19955" xr:uid="{00000000-0005-0000-0000-0000CD470000}"/>
    <cellStyle name="SAPBEXHLevel1 2 2 3 5 5" xfId="25266" xr:uid="{00000000-0005-0000-0000-0000CE470000}"/>
    <cellStyle name="SAPBEXHLevel1 2 2 3 5 6" xfId="30465" xr:uid="{00000000-0005-0000-0000-0000CF470000}"/>
    <cellStyle name="SAPBEXHLevel1 2 2 3 6" xfId="8554" xr:uid="{00000000-0005-0000-0000-0000D0470000}"/>
    <cellStyle name="SAPBEXHLevel1 2 2 3 7" xfId="14660" xr:uid="{00000000-0005-0000-0000-0000D1470000}"/>
    <cellStyle name="SAPBEXHLevel1 2 2 3 8" xfId="19944" xr:uid="{00000000-0005-0000-0000-0000D2470000}"/>
    <cellStyle name="SAPBEXHLevel1 2 2 3 9" xfId="25255" xr:uid="{00000000-0005-0000-0000-0000D3470000}"/>
    <cellStyle name="SAPBEXHLevel1 2 2 4" xfId="3441" xr:uid="{00000000-0005-0000-0000-0000D4470000}"/>
    <cellStyle name="SAPBEXHLevel1 2 2 4 2" xfId="3442" xr:uid="{00000000-0005-0000-0000-0000D5470000}"/>
    <cellStyle name="SAPBEXHLevel1 2 2 4 2 2" xfId="3443" xr:uid="{00000000-0005-0000-0000-0000D6470000}"/>
    <cellStyle name="SAPBEXHLevel1 2 2 4 2 2 2" xfId="8540" xr:uid="{00000000-0005-0000-0000-0000D7470000}"/>
    <cellStyle name="SAPBEXHLevel1 2 2 4 2 2 3" xfId="14674" xr:uid="{00000000-0005-0000-0000-0000D8470000}"/>
    <cellStyle name="SAPBEXHLevel1 2 2 4 2 2 4" xfId="19958" xr:uid="{00000000-0005-0000-0000-0000D9470000}"/>
    <cellStyle name="SAPBEXHLevel1 2 2 4 2 2 5" xfId="25269" xr:uid="{00000000-0005-0000-0000-0000DA470000}"/>
    <cellStyle name="SAPBEXHLevel1 2 2 4 2 2 6" xfId="30468" xr:uid="{00000000-0005-0000-0000-0000DB470000}"/>
    <cellStyle name="SAPBEXHLevel1 2 2 4 2 3" xfId="8541" xr:uid="{00000000-0005-0000-0000-0000DC470000}"/>
    <cellStyle name="SAPBEXHLevel1 2 2 4 2 4" xfId="14673" xr:uid="{00000000-0005-0000-0000-0000DD470000}"/>
    <cellStyle name="SAPBEXHLevel1 2 2 4 2 5" xfId="19957" xr:uid="{00000000-0005-0000-0000-0000DE470000}"/>
    <cellStyle name="SAPBEXHLevel1 2 2 4 2 6" xfId="25268" xr:uid="{00000000-0005-0000-0000-0000DF470000}"/>
    <cellStyle name="SAPBEXHLevel1 2 2 4 2 7" xfId="30467" xr:uid="{00000000-0005-0000-0000-0000E0470000}"/>
    <cellStyle name="SAPBEXHLevel1 2 2 4 3" xfId="3444" xr:uid="{00000000-0005-0000-0000-0000E1470000}"/>
    <cellStyle name="SAPBEXHLevel1 2 2 4 3 2" xfId="8539" xr:uid="{00000000-0005-0000-0000-0000E2470000}"/>
    <cellStyle name="SAPBEXHLevel1 2 2 4 3 3" xfId="14675" xr:uid="{00000000-0005-0000-0000-0000E3470000}"/>
    <cellStyle name="SAPBEXHLevel1 2 2 4 3 4" xfId="19959" xr:uid="{00000000-0005-0000-0000-0000E4470000}"/>
    <cellStyle name="SAPBEXHLevel1 2 2 4 3 5" xfId="25270" xr:uid="{00000000-0005-0000-0000-0000E5470000}"/>
    <cellStyle name="SAPBEXHLevel1 2 2 4 3 6" xfId="30469" xr:uid="{00000000-0005-0000-0000-0000E6470000}"/>
    <cellStyle name="SAPBEXHLevel1 2 2 4 4" xfId="8542" xr:uid="{00000000-0005-0000-0000-0000E7470000}"/>
    <cellStyle name="SAPBEXHLevel1 2 2 4 5" xfId="14672" xr:uid="{00000000-0005-0000-0000-0000E8470000}"/>
    <cellStyle name="SAPBEXHLevel1 2 2 4 6" xfId="19956" xr:uid="{00000000-0005-0000-0000-0000E9470000}"/>
    <cellStyle name="SAPBEXHLevel1 2 2 4 7" xfId="25267" xr:uid="{00000000-0005-0000-0000-0000EA470000}"/>
    <cellStyle name="SAPBEXHLevel1 2 2 4 8" xfId="30466" xr:uid="{00000000-0005-0000-0000-0000EB470000}"/>
    <cellStyle name="SAPBEXHLevel1 2 2 5" xfId="3445" xr:uid="{00000000-0005-0000-0000-0000EC470000}"/>
    <cellStyle name="SAPBEXHLevel1 2 2 5 2" xfId="3446" xr:uid="{00000000-0005-0000-0000-0000ED470000}"/>
    <cellStyle name="SAPBEXHLevel1 2 2 5 2 2" xfId="8537" xr:uid="{00000000-0005-0000-0000-0000EE470000}"/>
    <cellStyle name="SAPBEXHLevel1 2 2 5 2 3" xfId="14677" xr:uid="{00000000-0005-0000-0000-0000EF470000}"/>
    <cellStyle name="SAPBEXHLevel1 2 2 5 2 4" xfId="19961" xr:uid="{00000000-0005-0000-0000-0000F0470000}"/>
    <cellStyle name="SAPBEXHLevel1 2 2 5 2 5" xfId="25272" xr:uid="{00000000-0005-0000-0000-0000F1470000}"/>
    <cellStyle name="SAPBEXHLevel1 2 2 5 2 6" xfId="30471" xr:uid="{00000000-0005-0000-0000-0000F2470000}"/>
    <cellStyle name="SAPBEXHLevel1 2 2 5 3" xfId="8538" xr:uid="{00000000-0005-0000-0000-0000F3470000}"/>
    <cellStyle name="SAPBEXHLevel1 2 2 5 4" xfId="14676" xr:uid="{00000000-0005-0000-0000-0000F4470000}"/>
    <cellStyle name="SAPBEXHLevel1 2 2 5 5" xfId="19960" xr:uid="{00000000-0005-0000-0000-0000F5470000}"/>
    <cellStyle name="SAPBEXHLevel1 2 2 5 6" xfId="25271" xr:uid="{00000000-0005-0000-0000-0000F6470000}"/>
    <cellStyle name="SAPBEXHLevel1 2 2 5 7" xfId="30470" xr:uid="{00000000-0005-0000-0000-0000F7470000}"/>
    <cellStyle name="SAPBEXHLevel1 2 2 6" xfId="8572" xr:uid="{00000000-0005-0000-0000-0000F8470000}"/>
    <cellStyle name="SAPBEXHLevel1 2 2 7" xfId="14642" xr:uid="{00000000-0005-0000-0000-0000F9470000}"/>
    <cellStyle name="SAPBEXHLevel1 2 2 8" xfId="19926" xr:uid="{00000000-0005-0000-0000-0000FA470000}"/>
    <cellStyle name="SAPBEXHLevel1 2 2 9" xfId="25237" xr:uid="{00000000-0005-0000-0000-0000FB470000}"/>
    <cellStyle name="SAPBEXHLevel1 2 3" xfId="3447" xr:uid="{00000000-0005-0000-0000-0000FC470000}"/>
    <cellStyle name="SAPBEXHLevel1 2 3 2" xfId="3448" xr:uid="{00000000-0005-0000-0000-0000FD470000}"/>
    <cellStyle name="SAPBEXHLevel1 2 3 2 10" xfId="30473" xr:uid="{00000000-0005-0000-0000-0000FE470000}"/>
    <cellStyle name="SAPBEXHLevel1 2 3 2 2" xfId="3449" xr:uid="{00000000-0005-0000-0000-0000FF470000}"/>
    <cellStyle name="SAPBEXHLevel1 2 3 2 2 2" xfId="3450" xr:uid="{00000000-0005-0000-0000-000000480000}"/>
    <cellStyle name="SAPBEXHLevel1 2 3 2 2 2 2" xfId="3451" xr:uid="{00000000-0005-0000-0000-000001480000}"/>
    <cellStyle name="SAPBEXHLevel1 2 3 2 2 2 2 2" xfId="8532" xr:uid="{00000000-0005-0000-0000-000002480000}"/>
    <cellStyle name="SAPBEXHLevel1 2 3 2 2 2 2 3" xfId="14682" xr:uid="{00000000-0005-0000-0000-000003480000}"/>
    <cellStyle name="SAPBEXHLevel1 2 3 2 2 2 2 4" xfId="19966" xr:uid="{00000000-0005-0000-0000-000004480000}"/>
    <cellStyle name="SAPBEXHLevel1 2 3 2 2 2 2 5" xfId="25277" xr:uid="{00000000-0005-0000-0000-000005480000}"/>
    <cellStyle name="SAPBEXHLevel1 2 3 2 2 2 2 6" xfId="30476" xr:uid="{00000000-0005-0000-0000-000006480000}"/>
    <cellStyle name="SAPBEXHLevel1 2 3 2 2 2 3" xfId="8533" xr:uid="{00000000-0005-0000-0000-000007480000}"/>
    <cellStyle name="SAPBEXHLevel1 2 3 2 2 2 4" xfId="14681" xr:uid="{00000000-0005-0000-0000-000008480000}"/>
    <cellStyle name="SAPBEXHLevel1 2 3 2 2 2 5" xfId="19965" xr:uid="{00000000-0005-0000-0000-000009480000}"/>
    <cellStyle name="SAPBEXHLevel1 2 3 2 2 2 6" xfId="25276" xr:uid="{00000000-0005-0000-0000-00000A480000}"/>
    <cellStyle name="SAPBEXHLevel1 2 3 2 2 2 7" xfId="30475" xr:uid="{00000000-0005-0000-0000-00000B480000}"/>
    <cellStyle name="SAPBEXHLevel1 2 3 2 2 3" xfId="3452" xr:uid="{00000000-0005-0000-0000-00000C480000}"/>
    <cellStyle name="SAPBEXHLevel1 2 3 2 2 3 2" xfId="8531" xr:uid="{00000000-0005-0000-0000-00000D480000}"/>
    <cellStyle name="SAPBEXHLevel1 2 3 2 2 3 3" xfId="14683" xr:uid="{00000000-0005-0000-0000-00000E480000}"/>
    <cellStyle name="SAPBEXHLevel1 2 3 2 2 3 4" xfId="19967" xr:uid="{00000000-0005-0000-0000-00000F480000}"/>
    <cellStyle name="SAPBEXHLevel1 2 3 2 2 3 5" xfId="25278" xr:uid="{00000000-0005-0000-0000-000010480000}"/>
    <cellStyle name="SAPBEXHLevel1 2 3 2 2 3 6" xfId="30477" xr:uid="{00000000-0005-0000-0000-000011480000}"/>
    <cellStyle name="SAPBEXHLevel1 2 3 2 2 4" xfId="8534" xr:uid="{00000000-0005-0000-0000-000012480000}"/>
    <cellStyle name="SAPBEXHLevel1 2 3 2 2 5" xfId="14680" xr:uid="{00000000-0005-0000-0000-000013480000}"/>
    <cellStyle name="SAPBEXHLevel1 2 3 2 2 6" xfId="19964" xr:uid="{00000000-0005-0000-0000-000014480000}"/>
    <cellStyle name="SAPBEXHLevel1 2 3 2 2 7" xfId="25275" xr:uid="{00000000-0005-0000-0000-000015480000}"/>
    <cellStyle name="SAPBEXHLevel1 2 3 2 2 8" xfId="30474" xr:uid="{00000000-0005-0000-0000-000016480000}"/>
    <cellStyle name="SAPBEXHLevel1 2 3 2 3" xfId="3453" xr:uid="{00000000-0005-0000-0000-000017480000}"/>
    <cellStyle name="SAPBEXHLevel1 2 3 2 3 2" xfId="3454" xr:uid="{00000000-0005-0000-0000-000018480000}"/>
    <cellStyle name="SAPBEXHLevel1 2 3 2 3 2 2" xfId="3455" xr:uid="{00000000-0005-0000-0000-000019480000}"/>
    <cellStyle name="SAPBEXHLevel1 2 3 2 3 2 2 2" xfId="8529" xr:uid="{00000000-0005-0000-0000-00001A480000}"/>
    <cellStyle name="SAPBEXHLevel1 2 3 2 3 2 2 3" xfId="14686" xr:uid="{00000000-0005-0000-0000-00001B480000}"/>
    <cellStyle name="SAPBEXHLevel1 2 3 2 3 2 2 4" xfId="19970" xr:uid="{00000000-0005-0000-0000-00001C480000}"/>
    <cellStyle name="SAPBEXHLevel1 2 3 2 3 2 2 5" xfId="25281" xr:uid="{00000000-0005-0000-0000-00001D480000}"/>
    <cellStyle name="SAPBEXHLevel1 2 3 2 3 2 2 6" xfId="30480" xr:uid="{00000000-0005-0000-0000-00001E480000}"/>
    <cellStyle name="SAPBEXHLevel1 2 3 2 3 2 3" xfId="8530" xr:uid="{00000000-0005-0000-0000-00001F480000}"/>
    <cellStyle name="SAPBEXHLevel1 2 3 2 3 2 4" xfId="14685" xr:uid="{00000000-0005-0000-0000-000020480000}"/>
    <cellStyle name="SAPBEXHLevel1 2 3 2 3 2 5" xfId="19969" xr:uid="{00000000-0005-0000-0000-000021480000}"/>
    <cellStyle name="SAPBEXHLevel1 2 3 2 3 2 6" xfId="25280" xr:uid="{00000000-0005-0000-0000-000022480000}"/>
    <cellStyle name="SAPBEXHLevel1 2 3 2 3 2 7" xfId="30479" xr:uid="{00000000-0005-0000-0000-000023480000}"/>
    <cellStyle name="SAPBEXHLevel1 2 3 2 3 3" xfId="3456" xr:uid="{00000000-0005-0000-0000-000024480000}"/>
    <cellStyle name="SAPBEXHLevel1 2 3 2 3 3 2" xfId="8528" xr:uid="{00000000-0005-0000-0000-000025480000}"/>
    <cellStyle name="SAPBEXHLevel1 2 3 2 3 3 3" xfId="14687" xr:uid="{00000000-0005-0000-0000-000026480000}"/>
    <cellStyle name="SAPBEXHLevel1 2 3 2 3 3 4" xfId="19971" xr:uid="{00000000-0005-0000-0000-000027480000}"/>
    <cellStyle name="SAPBEXHLevel1 2 3 2 3 3 5" xfId="25282" xr:uid="{00000000-0005-0000-0000-000028480000}"/>
    <cellStyle name="SAPBEXHLevel1 2 3 2 3 3 6" xfId="30481" xr:uid="{00000000-0005-0000-0000-000029480000}"/>
    <cellStyle name="SAPBEXHLevel1 2 3 2 3 4" xfId="233" xr:uid="{00000000-0005-0000-0000-00002A480000}"/>
    <cellStyle name="SAPBEXHLevel1 2 3 2 3 5" xfId="14684" xr:uid="{00000000-0005-0000-0000-00002B480000}"/>
    <cellStyle name="SAPBEXHLevel1 2 3 2 3 6" xfId="19968" xr:uid="{00000000-0005-0000-0000-00002C480000}"/>
    <cellStyle name="SAPBEXHLevel1 2 3 2 3 7" xfId="25279" xr:uid="{00000000-0005-0000-0000-00002D480000}"/>
    <cellStyle name="SAPBEXHLevel1 2 3 2 3 8" xfId="30478" xr:uid="{00000000-0005-0000-0000-00002E480000}"/>
    <cellStyle name="SAPBEXHLevel1 2 3 2 4" xfId="3457" xr:uid="{00000000-0005-0000-0000-00002F480000}"/>
    <cellStyle name="SAPBEXHLevel1 2 3 2 4 2" xfId="3458" xr:uid="{00000000-0005-0000-0000-000030480000}"/>
    <cellStyle name="SAPBEXHLevel1 2 3 2 4 2 2" xfId="8526" xr:uid="{00000000-0005-0000-0000-000031480000}"/>
    <cellStyle name="SAPBEXHLevel1 2 3 2 4 2 3" xfId="14689" xr:uid="{00000000-0005-0000-0000-000032480000}"/>
    <cellStyle name="SAPBEXHLevel1 2 3 2 4 2 4" xfId="19973" xr:uid="{00000000-0005-0000-0000-000033480000}"/>
    <cellStyle name="SAPBEXHLevel1 2 3 2 4 2 5" xfId="25284" xr:uid="{00000000-0005-0000-0000-000034480000}"/>
    <cellStyle name="SAPBEXHLevel1 2 3 2 4 2 6" xfId="30483" xr:uid="{00000000-0005-0000-0000-000035480000}"/>
    <cellStyle name="SAPBEXHLevel1 2 3 2 4 3" xfId="8527" xr:uid="{00000000-0005-0000-0000-000036480000}"/>
    <cellStyle name="SAPBEXHLevel1 2 3 2 4 4" xfId="14688" xr:uid="{00000000-0005-0000-0000-000037480000}"/>
    <cellStyle name="SAPBEXHLevel1 2 3 2 4 5" xfId="19972" xr:uid="{00000000-0005-0000-0000-000038480000}"/>
    <cellStyle name="SAPBEXHLevel1 2 3 2 4 6" xfId="25283" xr:uid="{00000000-0005-0000-0000-000039480000}"/>
    <cellStyle name="SAPBEXHLevel1 2 3 2 4 7" xfId="30482" xr:uid="{00000000-0005-0000-0000-00003A480000}"/>
    <cellStyle name="SAPBEXHLevel1 2 3 2 5" xfId="3459" xr:uid="{00000000-0005-0000-0000-00003B480000}"/>
    <cellStyle name="SAPBEXHLevel1 2 3 2 5 2" xfId="8525" xr:uid="{00000000-0005-0000-0000-00003C480000}"/>
    <cellStyle name="SAPBEXHLevel1 2 3 2 5 3" xfId="14690" xr:uid="{00000000-0005-0000-0000-00003D480000}"/>
    <cellStyle name="SAPBEXHLevel1 2 3 2 5 4" xfId="19974" xr:uid="{00000000-0005-0000-0000-00003E480000}"/>
    <cellStyle name="SAPBEXHLevel1 2 3 2 5 5" xfId="25285" xr:uid="{00000000-0005-0000-0000-00003F480000}"/>
    <cellStyle name="SAPBEXHLevel1 2 3 2 5 6" xfId="30484" xr:uid="{00000000-0005-0000-0000-000040480000}"/>
    <cellStyle name="SAPBEXHLevel1 2 3 2 6" xfId="8535" xr:uid="{00000000-0005-0000-0000-000041480000}"/>
    <cellStyle name="SAPBEXHLevel1 2 3 2 7" xfId="14679" xr:uid="{00000000-0005-0000-0000-000042480000}"/>
    <cellStyle name="SAPBEXHLevel1 2 3 2 8" xfId="19963" xr:uid="{00000000-0005-0000-0000-000043480000}"/>
    <cellStyle name="SAPBEXHLevel1 2 3 2 9" xfId="25274" xr:uid="{00000000-0005-0000-0000-000044480000}"/>
    <cellStyle name="SAPBEXHLevel1 2 3 3" xfId="3460" xr:uid="{00000000-0005-0000-0000-000045480000}"/>
    <cellStyle name="SAPBEXHLevel1 2 3 3 2" xfId="3461" xr:uid="{00000000-0005-0000-0000-000046480000}"/>
    <cellStyle name="SAPBEXHLevel1 2 3 3 2 2" xfId="3462" xr:uid="{00000000-0005-0000-0000-000047480000}"/>
    <cellStyle name="SAPBEXHLevel1 2 3 3 2 2 2" xfId="8522" xr:uid="{00000000-0005-0000-0000-000048480000}"/>
    <cellStyle name="SAPBEXHLevel1 2 3 3 2 2 3" xfId="14693" xr:uid="{00000000-0005-0000-0000-000049480000}"/>
    <cellStyle name="SAPBEXHLevel1 2 3 3 2 2 4" xfId="19977" xr:uid="{00000000-0005-0000-0000-00004A480000}"/>
    <cellStyle name="SAPBEXHLevel1 2 3 3 2 2 5" xfId="25288" xr:uid="{00000000-0005-0000-0000-00004B480000}"/>
    <cellStyle name="SAPBEXHLevel1 2 3 3 2 2 6" xfId="30487" xr:uid="{00000000-0005-0000-0000-00004C480000}"/>
    <cellStyle name="SAPBEXHLevel1 2 3 3 2 3" xfId="8523" xr:uid="{00000000-0005-0000-0000-00004D480000}"/>
    <cellStyle name="SAPBEXHLevel1 2 3 3 2 4" xfId="14692" xr:uid="{00000000-0005-0000-0000-00004E480000}"/>
    <cellStyle name="SAPBEXHLevel1 2 3 3 2 5" xfId="19976" xr:uid="{00000000-0005-0000-0000-00004F480000}"/>
    <cellStyle name="SAPBEXHLevel1 2 3 3 2 6" xfId="25287" xr:uid="{00000000-0005-0000-0000-000050480000}"/>
    <cellStyle name="SAPBEXHLevel1 2 3 3 2 7" xfId="30486" xr:uid="{00000000-0005-0000-0000-000051480000}"/>
    <cellStyle name="SAPBEXHLevel1 2 3 3 3" xfId="3463" xr:uid="{00000000-0005-0000-0000-000052480000}"/>
    <cellStyle name="SAPBEXHLevel1 2 3 3 3 2" xfId="8521" xr:uid="{00000000-0005-0000-0000-000053480000}"/>
    <cellStyle name="SAPBEXHLevel1 2 3 3 3 3" xfId="14694" xr:uid="{00000000-0005-0000-0000-000054480000}"/>
    <cellStyle name="SAPBEXHLevel1 2 3 3 3 4" xfId="19978" xr:uid="{00000000-0005-0000-0000-000055480000}"/>
    <cellStyle name="SAPBEXHLevel1 2 3 3 3 5" xfId="25289" xr:uid="{00000000-0005-0000-0000-000056480000}"/>
    <cellStyle name="SAPBEXHLevel1 2 3 3 3 6" xfId="30488" xr:uid="{00000000-0005-0000-0000-000057480000}"/>
    <cellStyle name="SAPBEXHLevel1 2 3 3 4" xfId="8524" xr:uid="{00000000-0005-0000-0000-000058480000}"/>
    <cellStyle name="SAPBEXHLevel1 2 3 3 5" xfId="14691" xr:uid="{00000000-0005-0000-0000-000059480000}"/>
    <cellStyle name="SAPBEXHLevel1 2 3 3 6" xfId="19975" xr:uid="{00000000-0005-0000-0000-00005A480000}"/>
    <cellStyle name="SAPBEXHLevel1 2 3 3 7" xfId="25286" xr:uid="{00000000-0005-0000-0000-00005B480000}"/>
    <cellStyle name="SAPBEXHLevel1 2 3 3 8" xfId="30485" xr:uid="{00000000-0005-0000-0000-00005C480000}"/>
    <cellStyle name="SAPBEXHLevel1 2 3 4" xfId="8536" xr:uid="{00000000-0005-0000-0000-00005D480000}"/>
    <cellStyle name="SAPBEXHLevel1 2 3 5" xfId="14678" xr:uid="{00000000-0005-0000-0000-00005E480000}"/>
    <cellStyle name="SAPBEXHLevel1 2 3 6" xfId="19962" xr:uid="{00000000-0005-0000-0000-00005F480000}"/>
    <cellStyle name="SAPBEXHLevel1 2 3 7" xfId="25273" xr:uid="{00000000-0005-0000-0000-000060480000}"/>
    <cellStyle name="SAPBEXHLevel1 2 3 8" xfId="30472" xr:uid="{00000000-0005-0000-0000-000061480000}"/>
    <cellStyle name="SAPBEXHLevel1 2 4" xfId="3464" xr:uid="{00000000-0005-0000-0000-000062480000}"/>
    <cellStyle name="SAPBEXHLevel1 2 4 10" xfId="30489" xr:uid="{00000000-0005-0000-0000-000063480000}"/>
    <cellStyle name="SAPBEXHLevel1 2 4 2" xfId="3465" xr:uid="{00000000-0005-0000-0000-000064480000}"/>
    <cellStyle name="SAPBEXHLevel1 2 4 2 10" xfId="30490" xr:uid="{00000000-0005-0000-0000-000065480000}"/>
    <cellStyle name="SAPBEXHLevel1 2 4 2 2" xfId="3466" xr:uid="{00000000-0005-0000-0000-000066480000}"/>
    <cellStyle name="SAPBEXHLevel1 2 4 2 2 2" xfId="3467" xr:uid="{00000000-0005-0000-0000-000067480000}"/>
    <cellStyle name="SAPBEXHLevel1 2 4 2 2 2 2" xfId="3468" xr:uid="{00000000-0005-0000-0000-000068480000}"/>
    <cellStyle name="SAPBEXHLevel1 2 4 2 2 2 2 2" xfId="8516" xr:uid="{00000000-0005-0000-0000-000069480000}"/>
    <cellStyle name="SAPBEXHLevel1 2 4 2 2 2 2 3" xfId="14699" xr:uid="{00000000-0005-0000-0000-00006A480000}"/>
    <cellStyle name="SAPBEXHLevel1 2 4 2 2 2 2 4" xfId="19983" xr:uid="{00000000-0005-0000-0000-00006B480000}"/>
    <cellStyle name="SAPBEXHLevel1 2 4 2 2 2 2 5" xfId="25294" xr:uid="{00000000-0005-0000-0000-00006C480000}"/>
    <cellStyle name="SAPBEXHLevel1 2 4 2 2 2 2 6" xfId="30493" xr:uid="{00000000-0005-0000-0000-00006D480000}"/>
    <cellStyle name="SAPBEXHLevel1 2 4 2 2 2 3" xfId="8517" xr:uid="{00000000-0005-0000-0000-00006E480000}"/>
    <cellStyle name="SAPBEXHLevel1 2 4 2 2 2 4" xfId="14698" xr:uid="{00000000-0005-0000-0000-00006F480000}"/>
    <cellStyle name="SAPBEXHLevel1 2 4 2 2 2 5" xfId="19982" xr:uid="{00000000-0005-0000-0000-000070480000}"/>
    <cellStyle name="SAPBEXHLevel1 2 4 2 2 2 6" xfId="25293" xr:uid="{00000000-0005-0000-0000-000071480000}"/>
    <cellStyle name="SAPBEXHLevel1 2 4 2 2 2 7" xfId="30492" xr:uid="{00000000-0005-0000-0000-000072480000}"/>
    <cellStyle name="SAPBEXHLevel1 2 4 2 2 3" xfId="3469" xr:uid="{00000000-0005-0000-0000-000073480000}"/>
    <cellStyle name="SAPBEXHLevel1 2 4 2 2 3 2" xfId="8515" xr:uid="{00000000-0005-0000-0000-000074480000}"/>
    <cellStyle name="SAPBEXHLevel1 2 4 2 2 3 3" xfId="14700" xr:uid="{00000000-0005-0000-0000-000075480000}"/>
    <cellStyle name="SAPBEXHLevel1 2 4 2 2 3 4" xfId="19984" xr:uid="{00000000-0005-0000-0000-000076480000}"/>
    <cellStyle name="SAPBEXHLevel1 2 4 2 2 3 5" xfId="25295" xr:uid="{00000000-0005-0000-0000-000077480000}"/>
    <cellStyle name="SAPBEXHLevel1 2 4 2 2 3 6" xfId="30494" xr:uid="{00000000-0005-0000-0000-000078480000}"/>
    <cellStyle name="SAPBEXHLevel1 2 4 2 2 4" xfId="8518" xr:uid="{00000000-0005-0000-0000-000079480000}"/>
    <cellStyle name="SAPBEXHLevel1 2 4 2 2 5" xfId="14697" xr:uid="{00000000-0005-0000-0000-00007A480000}"/>
    <cellStyle name="SAPBEXHLevel1 2 4 2 2 6" xfId="19981" xr:uid="{00000000-0005-0000-0000-00007B480000}"/>
    <cellStyle name="SAPBEXHLevel1 2 4 2 2 7" xfId="25292" xr:uid="{00000000-0005-0000-0000-00007C480000}"/>
    <cellStyle name="SAPBEXHLevel1 2 4 2 2 8" xfId="30491" xr:uid="{00000000-0005-0000-0000-00007D480000}"/>
    <cellStyle name="SAPBEXHLevel1 2 4 2 3" xfId="3470" xr:uid="{00000000-0005-0000-0000-00007E480000}"/>
    <cellStyle name="SAPBEXHLevel1 2 4 2 3 2" xfId="3471" xr:uid="{00000000-0005-0000-0000-00007F480000}"/>
    <cellStyle name="SAPBEXHLevel1 2 4 2 3 2 2" xfId="3472" xr:uid="{00000000-0005-0000-0000-000080480000}"/>
    <cellStyle name="SAPBEXHLevel1 2 4 2 3 2 2 2" xfId="8512" xr:uid="{00000000-0005-0000-0000-000081480000}"/>
    <cellStyle name="SAPBEXHLevel1 2 4 2 3 2 2 3" xfId="14703" xr:uid="{00000000-0005-0000-0000-000082480000}"/>
    <cellStyle name="SAPBEXHLevel1 2 4 2 3 2 2 4" xfId="19987" xr:uid="{00000000-0005-0000-0000-000083480000}"/>
    <cellStyle name="SAPBEXHLevel1 2 4 2 3 2 2 5" xfId="25298" xr:uid="{00000000-0005-0000-0000-000084480000}"/>
    <cellStyle name="SAPBEXHLevel1 2 4 2 3 2 2 6" xfId="30497" xr:uid="{00000000-0005-0000-0000-000085480000}"/>
    <cellStyle name="SAPBEXHLevel1 2 4 2 3 2 3" xfId="8513" xr:uid="{00000000-0005-0000-0000-000086480000}"/>
    <cellStyle name="SAPBEXHLevel1 2 4 2 3 2 4" xfId="14702" xr:uid="{00000000-0005-0000-0000-000087480000}"/>
    <cellStyle name="SAPBEXHLevel1 2 4 2 3 2 5" xfId="19986" xr:uid="{00000000-0005-0000-0000-000088480000}"/>
    <cellStyle name="SAPBEXHLevel1 2 4 2 3 2 6" xfId="25297" xr:uid="{00000000-0005-0000-0000-000089480000}"/>
    <cellStyle name="SAPBEXHLevel1 2 4 2 3 2 7" xfId="30496" xr:uid="{00000000-0005-0000-0000-00008A480000}"/>
    <cellStyle name="SAPBEXHLevel1 2 4 2 3 3" xfId="3473" xr:uid="{00000000-0005-0000-0000-00008B480000}"/>
    <cellStyle name="SAPBEXHLevel1 2 4 2 3 3 2" xfId="8511" xr:uid="{00000000-0005-0000-0000-00008C480000}"/>
    <cellStyle name="SAPBEXHLevel1 2 4 2 3 3 3" xfId="14704" xr:uid="{00000000-0005-0000-0000-00008D480000}"/>
    <cellStyle name="SAPBEXHLevel1 2 4 2 3 3 4" xfId="19988" xr:uid="{00000000-0005-0000-0000-00008E480000}"/>
    <cellStyle name="SAPBEXHLevel1 2 4 2 3 3 5" xfId="25299" xr:uid="{00000000-0005-0000-0000-00008F480000}"/>
    <cellStyle name="SAPBEXHLevel1 2 4 2 3 3 6" xfId="30498" xr:uid="{00000000-0005-0000-0000-000090480000}"/>
    <cellStyle name="SAPBEXHLevel1 2 4 2 3 4" xfId="8514" xr:uid="{00000000-0005-0000-0000-000091480000}"/>
    <cellStyle name="SAPBEXHLevel1 2 4 2 3 5" xfId="14701" xr:uid="{00000000-0005-0000-0000-000092480000}"/>
    <cellStyle name="SAPBEXHLevel1 2 4 2 3 6" xfId="19985" xr:uid="{00000000-0005-0000-0000-000093480000}"/>
    <cellStyle name="SAPBEXHLevel1 2 4 2 3 7" xfId="25296" xr:uid="{00000000-0005-0000-0000-000094480000}"/>
    <cellStyle name="SAPBEXHLevel1 2 4 2 3 8" xfId="30495" xr:uid="{00000000-0005-0000-0000-000095480000}"/>
    <cellStyle name="SAPBEXHLevel1 2 4 2 4" xfId="3474" xr:uid="{00000000-0005-0000-0000-000096480000}"/>
    <cellStyle name="SAPBEXHLevel1 2 4 2 4 2" xfId="3475" xr:uid="{00000000-0005-0000-0000-000097480000}"/>
    <cellStyle name="SAPBEXHLevel1 2 4 2 4 2 2" xfId="8509" xr:uid="{00000000-0005-0000-0000-000098480000}"/>
    <cellStyle name="SAPBEXHLevel1 2 4 2 4 2 3" xfId="14706" xr:uid="{00000000-0005-0000-0000-000099480000}"/>
    <cellStyle name="SAPBEXHLevel1 2 4 2 4 2 4" xfId="19990" xr:uid="{00000000-0005-0000-0000-00009A480000}"/>
    <cellStyle name="SAPBEXHLevel1 2 4 2 4 2 5" xfId="25301" xr:uid="{00000000-0005-0000-0000-00009B480000}"/>
    <cellStyle name="SAPBEXHLevel1 2 4 2 4 2 6" xfId="30500" xr:uid="{00000000-0005-0000-0000-00009C480000}"/>
    <cellStyle name="SAPBEXHLevel1 2 4 2 4 3" xfId="8510" xr:uid="{00000000-0005-0000-0000-00009D480000}"/>
    <cellStyle name="SAPBEXHLevel1 2 4 2 4 4" xfId="14705" xr:uid="{00000000-0005-0000-0000-00009E480000}"/>
    <cellStyle name="SAPBEXHLevel1 2 4 2 4 5" xfId="19989" xr:uid="{00000000-0005-0000-0000-00009F480000}"/>
    <cellStyle name="SAPBEXHLevel1 2 4 2 4 6" xfId="25300" xr:uid="{00000000-0005-0000-0000-0000A0480000}"/>
    <cellStyle name="SAPBEXHLevel1 2 4 2 4 7" xfId="30499" xr:uid="{00000000-0005-0000-0000-0000A1480000}"/>
    <cellStyle name="SAPBEXHLevel1 2 4 2 5" xfId="3476" xr:uid="{00000000-0005-0000-0000-0000A2480000}"/>
    <cellStyle name="SAPBEXHLevel1 2 4 2 5 2" xfId="8508" xr:uid="{00000000-0005-0000-0000-0000A3480000}"/>
    <cellStyle name="SAPBEXHLevel1 2 4 2 5 3" xfId="14707" xr:uid="{00000000-0005-0000-0000-0000A4480000}"/>
    <cellStyle name="SAPBEXHLevel1 2 4 2 5 4" xfId="19991" xr:uid="{00000000-0005-0000-0000-0000A5480000}"/>
    <cellStyle name="SAPBEXHLevel1 2 4 2 5 5" xfId="25302" xr:uid="{00000000-0005-0000-0000-0000A6480000}"/>
    <cellStyle name="SAPBEXHLevel1 2 4 2 5 6" xfId="30501" xr:uid="{00000000-0005-0000-0000-0000A7480000}"/>
    <cellStyle name="SAPBEXHLevel1 2 4 2 6" xfId="8519" xr:uid="{00000000-0005-0000-0000-0000A8480000}"/>
    <cellStyle name="SAPBEXHLevel1 2 4 2 7" xfId="14696" xr:uid="{00000000-0005-0000-0000-0000A9480000}"/>
    <cellStyle name="SAPBEXHLevel1 2 4 2 8" xfId="19980" xr:uid="{00000000-0005-0000-0000-0000AA480000}"/>
    <cellStyle name="SAPBEXHLevel1 2 4 2 9" xfId="25291" xr:uid="{00000000-0005-0000-0000-0000AB480000}"/>
    <cellStyle name="SAPBEXHLevel1 2 4 3" xfId="3477" xr:uid="{00000000-0005-0000-0000-0000AC480000}"/>
    <cellStyle name="SAPBEXHLevel1 2 4 3 2" xfId="3478" xr:uid="{00000000-0005-0000-0000-0000AD480000}"/>
    <cellStyle name="SAPBEXHLevel1 2 4 3 2 2" xfId="3479" xr:uid="{00000000-0005-0000-0000-0000AE480000}"/>
    <cellStyle name="SAPBEXHLevel1 2 4 3 2 2 2" xfId="8505" xr:uid="{00000000-0005-0000-0000-0000AF480000}"/>
    <cellStyle name="SAPBEXHLevel1 2 4 3 2 2 3" xfId="14710" xr:uid="{00000000-0005-0000-0000-0000B0480000}"/>
    <cellStyle name="SAPBEXHLevel1 2 4 3 2 2 4" xfId="19994" xr:uid="{00000000-0005-0000-0000-0000B1480000}"/>
    <cellStyle name="SAPBEXHLevel1 2 4 3 2 2 5" xfId="25305" xr:uid="{00000000-0005-0000-0000-0000B2480000}"/>
    <cellStyle name="SAPBEXHLevel1 2 4 3 2 2 6" xfId="30504" xr:uid="{00000000-0005-0000-0000-0000B3480000}"/>
    <cellStyle name="SAPBEXHLevel1 2 4 3 2 3" xfId="8506" xr:uid="{00000000-0005-0000-0000-0000B4480000}"/>
    <cellStyle name="SAPBEXHLevel1 2 4 3 2 4" xfId="14709" xr:uid="{00000000-0005-0000-0000-0000B5480000}"/>
    <cellStyle name="SAPBEXHLevel1 2 4 3 2 5" xfId="19993" xr:uid="{00000000-0005-0000-0000-0000B6480000}"/>
    <cellStyle name="SAPBEXHLevel1 2 4 3 2 6" xfId="25304" xr:uid="{00000000-0005-0000-0000-0000B7480000}"/>
    <cellStyle name="SAPBEXHLevel1 2 4 3 2 7" xfId="30503" xr:uid="{00000000-0005-0000-0000-0000B8480000}"/>
    <cellStyle name="SAPBEXHLevel1 2 4 3 3" xfId="3480" xr:uid="{00000000-0005-0000-0000-0000B9480000}"/>
    <cellStyle name="SAPBEXHLevel1 2 4 3 3 2" xfId="8504" xr:uid="{00000000-0005-0000-0000-0000BA480000}"/>
    <cellStyle name="SAPBEXHLevel1 2 4 3 3 3" xfId="14711" xr:uid="{00000000-0005-0000-0000-0000BB480000}"/>
    <cellStyle name="SAPBEXHLevel1 2 4 3 3 4" xfId="19995" xr:uid="{00000000-0005-0000-0000-0000BC480000}"/>
    <cellStyle name="SAPBEXHLevel1 2 4 3 3 5" xfId="25306" xr:uid="{00000000-0005-0000-0000-0000BD480000}"/>
    <cellStyle name="SAPBEXHLevel1 2 4 3 3 6" xfId="30505" xr:uid="{00000000-0005-0000-0000-0000BE480000}"/>
    <cellStyle name="SAPBEXHLevel1 2 4 3 4" xfId="8507" xr:uid="{00000000-0005-0000-0000-0000BF480000}"/>
    <cellStyle name="SAPBEXHLevel1 2 4 3 5" xfId="14708" xr:uid="{00000000-0005-0000-0000-0000C0480000}"/>
    <cellStyle name="SAPBEXHLevel1 2 4 3 6" xfId="19992" xr:uid="{00000000-0005-0000-0000-0000C1480000}"/>
    <cellStyle name="SAPBEXHLevel1 2 4 3 7" xfId="25303" xr:uid="{00000000-0005-0000-0000-0000C2480000}"/>
    <cellStyle name="SAPBEXHLevel1 2 4 3 8" xfId="30502" xr:uid="{00000000-0005-0000-0000-0000C3480000}"/>
    <cellStyle name="SAPBEXHLevel1 2 4 4" xfId="3481" xr:uid="{00000000-0005-0000-0000-0000C4480000}"/>
    <cellStyle name="SAPBEXHLevel1 2 4 4 2" xfId="3482" xr:uid="{00000000-0005-0000-0000-0000C5480000}"/>
    <cellStyle name="SAPBEXHLevel1 2 4 4 2 2" xfId="3483" xr:uid="{00000000-0005-0000-0000-0000C6480000}"/>
    <cellStyle name="SAPBEXHLevel1 2 4 4 2 2 2" xfId="8501" xr:uid="{00000000-0005-0000-0000-0000C7480000}"/>
    <cellStyle name="SAPBEXHLevel1 2 4 4 2 2 3" xfId="14714" xr:uid="{00000000-0005-0000-0000-0000C8480000}"/>
    <cellStyle name="SAPBEXHLevel1 2 4 4 2 2 4" xfId="19998" xr:uid="{00000000-0005-0000-0000-0000C9480000}"/>
    <cellStyle name="SAPBEXHLevel1 2 4 4 2 2 5" xfId="25309" xr:uid="{00000000-0005-0000-0000-0000CA480000}"/>
    <cellStyle name="SAPBEXHLevel1 2 4 4 2 2 6" xfId="30508" xr:uid="{00000000-0005-0000-0000-0000CB480000}"/>
    <cellStyle name="SAPBEXHLevel1 2 4 4 2 3" xfId="8502" xr:uid="{00000000-0005-0000-0000-0000CC480000}"/>
    <cellStyle name="SAPBEXHLevel1 2 4 4 2 4" xfId="14713" xr:uid="{00000000-0005-0000-0000-0000CD480000}"/>
    <cellStyle name="SAPBEXHLevel1 2 4 4 2 5" xfId="19997" xr:uid="{00000000-0005-0000-0000-0000CE480000}"/>
    <cellStyle name="SAPBEXHLevel1 2 4 4 2 6" xfId="25308" xr:uid="{00000000-0005-0000-0000-0000CF480000}"/>
    <cellStyle name="SAPBEXHLevel1 2 4 4 2 7" xfId="30507" xr:uid="{00000000-0005-0000-0000-0000D0480000}"/>
    <cellStyle name="SAPBEXHLevel1 2 4 4 3" xfId="3484" xr:uid="{00000000-0005-0000-0000-0000D1480000}"/>
    <cellStyle name="SAPBEXHLevel1 2 4 4 3 2" xfId="8500" xr:uid="{00000000-0005-0000-0000-0000D2480000}"/>
    <cellStyle name="SAPBEXHLevel1 2 4 4 3 3" xfId="14715" xr:uid="{00000000-0005-0000-0000-0000D3480000}"/>
    <cellStyle name="SAPBEXHLevel1 2 4 4 3 4" xfId="19999" xr:uid="{00000000-0005-0000-0000-0000D4480000}"/>
    <cellStyle name="SAPBEXHLevel1 2 4 4 3 5" xfId="25310" xr:uid="{00000000-0005-0000-0000-0000D5480000}"/>
    <cellStyle name="SAPBEXHLevel1 2 4 4 3 6" xfId="30509" xr:uid="{00000000-0005-0000-0000-0000D6480000}"/>
    <cellStyle name="SAPBEXHLevel1 2 4 4 4" xfId="8503" xr:uid="{00000000-0005-0000-0000-0000D7480000}"/>
    <cellStyle name="SAPBEXHLevel1 2 4 4 5" xfId="14712" xr:uid="{00000000-0005-0000-0000-0000D8480000}"/>
    <cellStyle name="SAPBEXHLevel1 2 4 4 6" xfId="19996" xr:uid="{00000000-0005-0000-0000-0000D9480000}"/>
    <cellStyle name="SAPBEXHLevel1 2 4 4 7" xfId="25307" xr:uid="{00000000-0005-0000-0000-0000DA480000}"/>
    <cellStyle name="SAPBEXHLevel1 2 4 4 8" xfId="30506" xr:uid="{00000000-0005-0000-0000-0000DB480000}"/>
    <cellStyle name="SAPBEXHLevel1 2 4 5" xfId="3485" xr:uid="{00000000-0005-0000-0000-0000DC480000}"/>
    <cellStyle name="SAPBEXHLevel1 2 4 5 2" xfId="8499" xr:uid="{00000000-0005-0000-0000-0000DD480000}"/>
    <cellStyle name="SAPBEXHLevel1 2 4 5 3" xfId="14716" xr:uid="{00000000-0005-0000-0000-0000DE480000}"/>
    <cellStyle name="SAPBEXHLevel1 2 4 5 4" xfId="20000" xr:uid="{00000000-0005-0000-0000-0000DF480000}"/>
    <cellStyle name="SAPBEXHLevel1 2 4 5 5" xfId="25311" xr:uid="{00000000-0005-0000-0000-0000E0480000}"/>
    <cellStyle name="SAPBEXHLevel1 2 4 5 6" xfId="30510" xr:uid="{00000000-0005-0000-0000-0000E1480000}"/>
    <cellStyle name="SAPBEXHLevel1 2 4 6" xfId="8520" xr:uid="{00000000-0005-0000-0000-0000E2480000}"/>
    <cellStyle name="SAPBEXHLevel1 2 4 7" xfId="14695" xr:uid="{00000000-0005-0000-0000-0000E3480000}"/>
    <cellStyle name="SAPBEXHLevel1 2 4 8" xfId="19979" xr:uid="{00000000-0005-0000-0000-0000E4480000}"/>
    <cellStyle name="SAPBEXHLevel1 2 4 9" xfId="25290" xr:uid="{00000000-0005-0000-0000-0000E5480000}"/>
    <cellStyle name="SAPBEXHLevel1 2 5" xfId="3486" xr:uid="{00000000-0005-0000-0000-0000E6480000}"/>
    <cellStyle name="SAPBEXHLevel1 2 5 10" xfId="30511" xr:uid="{00000000-0005-0000-0000-0000E7480000}"/>
    <cellStyle name="SAPBEXHLevel1 2 5 2" xfId="3487" xr:uid="{00000000-0005-0000-0000-0000E8480000}"/>
    <cellStyle name="SAPBEXHLevel1 2 5 2 2" xfId="3488" xr:uid="{00000000-0005-0000-0000-0000E9480000}"/>
    <cellStyle name="SAPBEXHLevel1 2 5 2 2 2" xfId="3489" xr:uid="{00000000-0005-0000-0000-0000EA480000}"/>
    <cellStyle name="SAPBEXHLevel1 2 5 2 2 2 2" xfId="8495" xr:uid="{00000000-0005-0000-0000-0000EB480000}"/>
    <cellStyle name="SAPBEXHLevel1 2 5 2 2 2 3" xfId="14720" xr:uid="{00000000-0005-0000-0000-0000EC480000}"/>
    <cellStyle name="SAPBEXHLevel1 2 5 2 2 2 4" xfId="20004" xr:uid="{00000000-0005-0000-0000-0000ED480000}"/>
    <cellStyle name="SAPBEXHLevel1 2 5 2 2 2 5" xfId="25315" xr:uid="{00000000-0005-0000-0000-0000EE480000}"/>
    <cellStyle name="SAPBEXHLevel1 2 5 2 2 2 6" xfId="30514" xr:uid="{00000000-0005-0000-0000-0000EF480000}"/>
    <cellStyle name="SAPBEXHLevel1 2 5 2 2 3" xfId="8496" xr:uid="{00000000-0005-0000-0000-0000F0480000}"/>
    <cellStyle name="SAPBEXHLevel1 2 5 2 2 4" xfId="14719" xr:uid="{00000000-0005-0000-0000-0000F1480000}"/>
    <cellStyle name="SAPBEXHLevel1 2 5 2 2 5" xfId="20003" xr:uid="{00000000-0005-0000-0000-0000F2480000}"/>
    <cellStyle name="SAPBEXHLevel1 2 5 2 2 6" xfId="25314" xr:uid="{00000000-0005-0000-0000-0000F3480000}"/>
    <cellStyle name="SAPBEXHLevel1 2 5 2 2 7" xfId="30513" xr:uid="{00000000-0005-0000-0000-0000F4480000}"/>
    <cellStyle name="SAPBEXHLevel1 2 5 2 3" xfId="3490" xr:uid="{00000000-0005-0000-0000-0000F5480000}"/>
    <cellStyle name="SAPBEXHLevel1 2 5 2 3 2" xfId="8494" xr:uid="{00000000-0005-0000-0000-0000F6480000}"/>
    <cellStyle name="SAPBEXHLevel1 2 5 2 3 3" xfId="14721" xr:uid="{00000000-0005-0000-0000-0000F7480000}"/>
    <cellStyle name="SAPBEXHLevel1 2 5 2 3 4" xfId="20005" xr:uid="{00000000-0005-0000-0000-0000F8480000}"/>
    <cellStyle name="SAPBEXHLevel1 2 5 2 3 5" xfId="25316" xr:uid="{00000000-0005-0000-0000-0000F9480000}"/>
    <cellStyle name="SAPBEXHLevel1 2 5 2 3 6" xfId="30515" xr:uid="{00000000-0005-0000-0000-0000FA480000}"/>
    <cellStyle name="SAPBEXHLevel1 2 5 2 4" xfId="8497" xr:uid="{00000000-0005-0000-0000-0000FB480000}"/>
    <cellStyle name="SAPBEXHLevel1 2 5 2 5" xfId="14718" xr:uid="{00000000-0005-0000-0000-0000FC480000}"/>
    <cellStyle name="SAPBEXHLevel1 2 5 2 6" xfId="20002" xr:uid="{00000000-0005-0000-0000-0000FD480000}"/>
    <cellStyle name="SAPBEXHLevel1 2 5 2 7" xfId="25313" xr:uid="{00000000-0005-0000-0000-0000FE480000}"/>
    <cellStyle name="SAPBEXHLevel1 2 5 2 8" xfId="30512" xr:uid="{00000000-0005-0000-0000-0000FF480000}"/>
    <cellStyle name="SAPBEXHLevel1 2 5 3" xfId="3491" xr:uid="{00000000-0005-0000-0000-000000490000}"/>
    <cellStyle name="SAPBEXHLevel1 2 5 3 2" xfId="3492" xr:uid="{00000000-0005-0000-0000-000001490000}"/>
    <cellStyle name="SAPBEXHLevel1 2 5 3 2 2" xfId="3493" xr:uid="{00000000-0005-0000-0000-000002490000}"/>
    <cellStyle name="SAPBEXHLevel1 2 5 3 2 2 2" xfId="8491" xr:uid="{00000000-0005-0000-0000-000003490000}"/>
    <cellStyle name="SAPBEXHLevel1 2 5 3 2 2 3" xfId="14724" xr:uid="{00000000-0005-0000-0000-000004490000}"/>
    <cellStyle name="SAPBEXHLevel1 2 5 3 2 2 4" xfId="20008" xr:uid="{00000000-0005-0000-0000-000005490000}"/>
    <cellStyle name="SAPBEXHLevel1 2 5 3 2 2 5" xfId="25319" xr:uid="{00000000-0005-0000-0000-000006490000}"/>
    <cellStyle name="SAPBEXHLevel1 2 5 3 2 2 6" xfId="30518" xr:uid="{00000000-0005-0000-0000-000007490000}"/>
    <cellStyle name="SAPBEXHLevel1 2 5 3 2 3" xfId="8492" xr:uid="{00000000-0005-0000-0000-000008490000}"/>
    <cellStyle name="SAPBEXHLevel1 2 5 3 2 4" xfId="14723" xr:uid="{00000000-0005-0000-0000-000009490000}"/>
    <cellStyle name="SAPBEXHLevel1 2 5 3 2 5" xfId="20007" xr:uid="{00000000-0005-0000-0000-00000A490000}"/>
    <cellStyle name="SAPBEXHLevel1 2 5 3 2 6" xfId="25318" xr:uid="{00000000-0005-0000-0000-00000B490000}"/>
    <cellStyle name="SAPBEXHLevel1 2 5 3 2 7" xfId="30517" xr:uid="{00000000-0005-0000-0000-00000C490000}"/>
    <cellStyle name="SAPBEXHLevel1 2 5 3 3" xfId="3494" xr:uid="{00000000-0005-0000-0000-00000D490000}"/>
    <cellStyle name="SAPBEXHLevel1 2 5 3 3 2" xfId="8490" xr:uid="{00000000-0005-0000-0000-00000E490000}"/>
    <cellStyle name="SAPBEXHLevel1 2 5 3 3 3" xfId="14725" xr:uid="{00000000-0005-0000-0000-00000F490000}"/>
    <cellStyle name="SAPBEXHLevel1 2 5 3 3 4" xfId="20009" xr:uid="{00000000-0005-0000-0000-000010490000}"/>
    <cellStyle name="SAPBEXHLevel1 2 5 3 3 5" xfId="25320" xr:uid="{00000000-0005-0000-0000-000011490000}"/>
    <cellStyle name="SAPBEXHLevel1 2 5 3 3 6" xfId="30519" xr:uid="{00000000-0005-0000-0000-000012490000}"/>
    <cellStyle name="SAPBEXHLevel1 2 5 3 4" xfId="8493" xr:uid="{00000000-0005-0000-0000-000013490000}"/>
    <cellStyle name="SAPBEXHLevel1 2 5 3 5" xfId="14722" xr:uid="{00000000-0005-0000-0000-000014490000}"/>
    <cellStyle name="SAPBEXHLevel1 2 5 3 6" xfId="20006" xr:uid="{00000000-0005-0000-0000-000015490000}"/>
    <cellStyle name="SAPBEXHLevel1 2 5 3 7" xfId="25317" xr:uid="{00000000-0005-0000-0000-000016490000}"/>
    <cellStyle name="SAPBEXHLevel1 2 5 3 8" xfId="30516" xr:uid="{00000000-0005-0000-0000-000017490000}"/>
    <cellStyle name="SAPBEXHLevel1 2 5 4" xfId="3495" xr:uid="{00000000-0005-0000-0000-000018490000}"/>
    <cellStyle name="SAPBEXHLevel1 2 5 4 2" xfId="3496" xr:uid="{00000000-0005-0000-0000-000019490000}"/>
    <cellStyle name="SAPBEXHLevel1 2 5 4 2 2" xfId="8488" xr:uid="{00000000-0005-0000-0000-00001A490000}"/>
    <cellStyle name="SAPBEXHLevel1 2 5 4 2 3" xfId="14727" xr:uid="{00000000-0005-0000-0000-00001B490000}"/>
    <cellStyle name="SAPBEXHLevel1 2 5 4 2 4" xfId="20011" xr:uid="{00000000-0005-0000-0000-00001C490000}"/>
    <cellStyle name="SAPBEXHLevel1 2 5 4 2 5" xfId="25322" xr:uid="{00000000-0005-0000-0000-00001D490000}"/>
    <cellStyle name="SAPBEXHLevel1 2 5 4 2 6" xfId="30521" xr:uid="{00000000-0005-0000-0000-00001E490000}"/>
    <cellStyle name="SAPBEXHLevel1 2 5 4 3" xfId="8489" xr:uid="{00000000-0005-0000-0000-00001F490000}"/>
    <cellStyle name="SAPBEXHLevel1 2 5 4 4" xfId="14726" xr:uid="{00000000-0005-0000-0000-000020490000}"/>
    <cellStyle name="SAPBEXHLevel1 2 5 4 5" xfId="20010" xr:uid="{00000000-0005-0000-0000-000021490000}"/>
    <cellStyle name="SAPBEXHLevel1 2 5 4 6" xfId="25321" xr:uid="{00000000-0005-0000-0000-000022490000}"/>
    <cellStyle name="SAPBEXHLevel1 2 5 4 7" xfId="30520" xr:uid="{00000000-0005-0000-0000-000023490000}"/>
    <cellStyle name="SAPBEXHLevel1 2 5 5" xfId="3497" xr:uid="{00000000-0005-0000-0000-000024490000}"/>
    <cellStyle name="SAPBEXHLevel1 2 5 5 2" xfId="8487" xr:uid="{00000000-0005-0000-0000-000025490000}"/>
    <cellStyle name="SAPBEXHLevel1 2 5 5 3" xfId="14728" xr:uid="{00000000-0005-0000-0000-000026490000}"/>
    <cellStyle name="SAPBEXHLevel1 2 5 5 4" xfId="20012" xr:uid="{00000000-0005-0000-0000-000027490000}"/>
    <cellStyle name="SAPBEXHLevel1 2 5 5 5" xfId="25323" xr:uid="{00000000-0005-0000-0000-000028490000}"/>
    <cellStyle name="SAPBEXHLevel1 2 5 5 6" xfId="30522" xr:uid="{00000000-0005-0000-0000-000029490000}"/>
    <cellStyle name="SAPBEXHLevel1 2 5 6" xfId="8498" xr:uid="{00000000-0005-0000-0000-00002A490000}"/>
    <cellStyle name="SAPBEXHLevel1 2 5 7" xfId="14717" xr:uid="{00000000-0005-0000-0000-00002B490000}"/>
    <cellStyle name="SAPBEXHLevel1 2 5 8" xfId="20001" xr:uid="{00000000-0005-0000-0000-00002C490000}"/>
    <cellStyle name="SAPBEXHLevel1 2 5 9" xfId="25312" xr:uid="{00000000-0005-0000-0000-00002D490000}"/>
    <cellStyle name="SAPBEXHLevel1 2 6" xfId="3498" xr:uid="{00000000-0005-0000-0000-00002E490000}"/>
    <cellStyle name="SAPBEXHLevel1 2 6 2" xfId="3499" xr:uid="{00000000-0005-0000-0000-00002F490000}"/>
    <cellStyle name="SAPBEXHLevel1 2 6 2 2" xfId="3500" xr:uid="{00000000-0005-0000-0000-000030490000}"/>
    <cellStyle name="SAPBEXHLevel1 2 6 2 2 2" xfId="8484" xr:uid="{00000000-0005-0000-0000-000031490000}"/>
    <cellStyle name="SAPBEXHLevel1 2 6 2 2 3" xfId="14731" xr:uid="{00000000-0005-0000-0000-000032490000}"/>
    <cellStyle name="SAPBEXHLevel1 2 6 2 2 4" xfId="20015" xr:uid="{00000000-0005-0000-0000-000033490000}"/>
    <cellStyle name="SAPBEXHLevel1 2 6 2 2 5" xfId="25326" xr:uid="{00000000-0005-0000-0000-000034490000}"/>
    <cellStyle name="SAPBEXHLevel1 2 6 2 2 6" xfId="30525" xr:uid="{00000000-0005-0000-0000-000035490000}"/>
    <cellStyle name="SAPBEXHLevel1 2 6 2 3" xfId="8485" xr:uid="{00000000-0005-0000-0000-000036490000}"/>
    <cellStyle name="SAPBEXHLevel1 2 6 2 4" xfId="14730" xr:uid="{00000000-0005-0000-0000-000037490000}"/>
    <cellStyle name="SAPBEXHLevel1 2 6 2 5" xfId="20014" xr:uid="{00000000-0005-0000-0000-000038490000}"/>
    <cellStyle name="SAPBEXHLevel1 2 6 2 6" xfId="25325" xr:uid="{00000000-0005-0000-0000-000039490000}"/>
    <cellStyle name="SAPBEXHLevel1 2 6 2 7" xfId="30524" xr:uid="{00000000-0005-0000-0000-00003A490000}"/>
    <cellStyle name="SAPBEXHLevel1 2 6 3" xfId="3501" xr:uid="{00000000-0005-0000-0000-00003B490000}"/>
    <cellStyle name="SAPBEXHLevel1 2 6 3 2" xfId="8483" xr:uid="{00000000-0005-0000-0000-00003C490000}"/>
    <cellStyle name="SAPBEXHLevel1 2 6 3 3" xfId="14732" xr:uid="{00000000-0005-0000-0000-00003D490000}"/>
    <cellStyle name="SAPBEXHLevel1 2 6 3 4" xfId="20016" xr:uid="{00000000-0005-0000-0000-00003E490000}"/>
    <cellStyle name="SAPBEXHLevel1 2 6 3 5" xfId="25327" xr:uid="{00000000-0005-0000-0000-00003F490000}"/>
    <cellStyle name="SAPBEXHLevel1 2 6 3 6" xfId="30526" xr:uid="{00000000-0005-0000-0000-000040490000}"/>
    <cellStyle name="SAPBEXHLevel1 2 6 4" xfId="8486" xr:uid="{00000000-0005-0000-0000-000041490000}"/>
    <cellStyle name="SAPBEXHLevel1 2 6 5" xfId="14729" xr:uid="{00000000-0005-0000-0000-000042490000}"/>
    <cellStyle name="SAPBEXHLevel1 2 6 6" xfId="20013" xr:uid="{00000000-0005-0000-0000-000043490000}"/>
    <cellStyle name="SAPBEXHLevel1 2 6 7" xfId="25324" xr:uid="{00000000-0005-0000-0000-000044490000}"/>
    <cellStyle name="SAPBEXHLevel1 2 6 8" xfId="30523" xr:uid="{00000000-0005-0000-0000-000045490000}"/>
    <cellStyle name="SAPBEXHLevel1 2 7" xfId="3502" xr:uid="{00000000-0005-0000-0000-000046490000}"/>
    <cellStyle name="SAPBEXHLevel1 2 7 2" xfId="3503" xr:uid="{00000000-0005-0000-0000-000047490000}"/>
    <cellStyle name="SAPBEXHLevel1 2 7 2 2" xfId="8481" xr:uid="{00000000-0005-0000-0000-000048490000}"/>
    <cellStyle name="SAPBEXHLevel1 2 7 2 3" xfId="14734" xr:uid="{00000000-0005-0000-0000-000049490000}"/>
    <cellStyle name="SAPBEXHLevel1 2 7 2 4" xfId="20018" xr:uid="{00000000-0005-0000-0000-00004A490000}"/>
    <cellStyle name="SAPBEXHLevel1 2 7 2 5" xfId="25329" xr:uid="{00000000-0005-0000-0000-00004B490000}"/>
    <cellStyle name="SAPBEXHLevel1 2 7 2 6" xfId="30528" xr:uid="{00000000-0005-0000-0000-00004C490000}"/>
    <cellStyle name="SAPBEXHLevel1 2 7 3" xfId="8482" xr:uid="{00000000-0005-0000-0000-00004D490000}"/>
    <cellStyle name="SAPBEXHLevel1 2 7 4" xfId="14733" xr:uid="{00000000-0005-0000-0000-00004E490000}"/>
    <cellStyle name="SAPBEXHLevel1 2 7 5" xfId="20017" xr:uid="{00000000-0005-0000-0000-00004F490000}"/>
    <cellStyle name="SAPBEXHLevel1 2 7 6" xfId="25328" xr:uid="{00000000-0005-0000-0000-000050490000}"/>
    <cellStyle name="SAPBEXHLevel1 2 7 7" xfId="30527" xr:uid="{00000000-0005-0000-0000-000051490000}"/>
    <cellStyle name="SAPBEXHLevel1 2 8" xfId="8573" xr:uid="{00000000-0005-0000-0000-000052490000}"/>
    <cellStyle name="SAPBEXHLevel1 2 9" xfId="14641" xr:uid="{00000000-0005-0000-0000-000053490000}"/>
    <cellStyle name="SAPBEXHLevel1 3" xfId="3504" xr:uid="{00000000-0005-0000-0000-000054490000}"/>
    <cellStyle name="SAPBEXHLevel1 3 10" xfId="30529" xr:uid="{00000000-0005-0000-0000-000055490000}"/>
    <cellStyle name="SAPBEXHLevel1 3 2" xfId="3505" xr:uid="{00000000-0005-0000-0000-000056490000}"/>
    <cellStyle name="SAPBEXHLevel1 3 2 2" xfId="3506" xr:uid="{00000000-0005-0000-0000-000057490000}"/>
    <cellStyle name="SAPBEXHLevel1 3 2 2 10" xfId="30531" xr:uid="{00000000-0005-0000-0000-000058490000}"/>
    <cellStyle name="SAPBEXHLevel1 3 2 2 2" xfId="3507" xr:uid="{00000000-0005-0000-0000-000059490000}"/>
    <cellStyle name="SAPBEXHLevel1 3 2 2 2 2" xfId="3508" xr:uid="{00000000-0005-0000-0000-00005A490000}"/>
    <cellStyle name="SAPBEXHLevel1 3 2 2 2 2 2" xfId="3509" xr:uid="{00000000-0005-0000-0000-00005B490000}"/>
    <cellStyle name="SAPBEXHLevel1 3 2 2 2 2 2 2" xfId="8475" xr:uid="{00000000-0005-0000-0000-00005C490000}"/>
    <cellStyle name="SAPBEXHLevel1 3 2 2 2 2 2 3" xfId="14740" xr:uid="{00000000-0005-0000-0000-00005D490000}"/>
    <cellStyle name="SAPBEXHLevel1 3 2 2 2 2 2 4" xfId="20024" xr:uid="{00000000-0005-0000-0000-00005E490000}"/>
    <cellStyle name="SAPBEXHLevel1 3 2 2 2 2 2 5" xfId="25335" xr:uid="{00000000-0005-0000-0000-00005F490000}"/>
    <cellStyle name="SAPBEXHLevel1 3 2 2 2 2 2 6" xfId="30534" xr:uid="{00000000-0005-0000-0000-000060490000}"/>
    <cellStyle name="SAPBEXHLevel1 3 2 2 2 2 3" xfId="8476" xr:uid="{00000000-0005-0000-0000-000061490000}"/>
    <cellStyle name="SAPBEXHLevel1 3 2 2 2 2 4" xfId="14739" xr:uid="{00000000-0005-0000-0000-000062490000}"/>
    <cellStyle name="SAPBEXHLevel1 3 2 2 2 2 5" xfId="20023" xr:uid="{00000000-0005-0000-0000-000063490000}"/>
    <cellStyle name="SAPBEXHLevel1 3 2 2 2 2 6" xfId="25334" xr:uid="{00000000-0005-0000-0000-000064490000}"/>
    <cellStyle name="SAPBEXHLevel1 3 2 2 2 2 7" xfId="30533" xr:uid="{00000000-0005-0000-0000-000065490000}"/>
    <cellStyle name="SAPBEXHLevel1 3 2 2 2 3" xfId="3510" xr:uid="{00000000-0005-0000-0000-000066490000}"/>
    <cellStyle name="SAPBEXHLevel1 3 2 2 2 3 2" xfId="8474" xr:uid="{00000000-0005-0000-0000-000067490000}"/>
    <cellStyle name="SAPBEXHLevel1 3 2 2 2 3 3" xfId="14741" xr:uid="{00000000-0005-0000-0000-000068490000}"/>
    <cellStyle name="SAPBEXHLevel1 3 2 2 2 3 4" xfId="20025" xr:uid="{00000000-0005-0000-0000-000069490000}"/>
    <cellStyle name="SAPBEXHLevel1 3 2 2 2 3 5" xfId="25336" xr:uid="{00000000-0005-0000-0000-00006A490000}"/>
    <cellStyle name="SAPBEXHLevel1 3 2 2 2 3 6" xfId="30535" xr:uid="{00000000-0005-0000-0000-00006B490000}"/>
    <cellStyle name="SAPBEXHLevel1 3 2 2 2 4" xfId="8477" xr:uid="{00000000-0005-0000-0000-00006C490000}"/>
    <cellStyle name="SAPBEXHLevel1 3 2 2 2 5" xfId="14738" xr:uid="{00000000-0005-0000-0000-00006D490000}"/>
    <cellStyle name="SAPBEXHLevel1 3 2 2 2 6" xfId="20022" xr:uid="{00000000-0005-0000-0000-00006E490000}"/>
    <cellStyle name="SAPBEXHLevel1 3 2 2 2 7" xfId="25333" xr:uid="{00000000-0005-0000-0000-00006F490000}"/>
    <cellStyle name="SAPBEXHLevel1 3 2 2 2 8" xfId="30532" xr:uid="{00000000-0005-0000-0000-000070490000}"/>
    <cellStyle name="SAPBEXHLevel1 3 2 2 3" xfId="3511" xr:uid="{00000000-0005-0000-0000-000071490000}"/>
    <cellStyle name="SAPBEXHLevel1 3 2 2 3 2" xfId="3512" xr:uid="{00000000-0005-0000-0000-000072490000}"/>
    <cellStyle name="SAPBEXHLevel1 3 2 2 3 2 2" xfId="3513" xr:uid="{00000000-0005-0000-0000-000073490000}"/>
    <cellStyle name="SAPBEXHLevel1 3 2 2 3 2 2 2" xfId="8471" xr:uid="{00000000-0005-0000-0000-000074490000}"/>
    <cellStyle name="SAPBEXHLevel1 3 2 2 3 2 2 3" xfId="14744" xr:uid="{00000000-0005-0000-0000-000075490000}"/>
    <cellStyle name="SAPBEXHLevel1 3 2 2 3 2 2 4" xfId="20028" xr:uid="{00000000-0005-0000-0000-000076490000}"/>
    <cellStyle name="SAPBEXHLevel1 3 2 2 3 2 2 5" xfId="25339" xr:uid="{00000000-0005-0000-0000-000077490000}"/>
    <cellStyle name="SAPBEXHLevel1 3 2 2 3 2 2 6" xfId="30538" xr:uid="{00000000-0005-0000-0000-000078490000}"/>
    <cellStyle name="SAPBEXHLevel1 3 2 2 3 2 3" xfId="8472" xr:uid="{00000000-0005-0000-0000-000079490000}"/>
    <cellStyle name="SAPBEXHLevel1 3 2 2 3 2 4" xfId="14743" xr:uid="{00000000-0005-0000-0000-00007A490000}"/>
    <cellStyle name="SAPBEXHLevel1 3 2 2 3 2 5" xfId="20027" xr:uid="{00000000-0005-0000-0000-00007B490000}"/>
    <cellStyle name="SAPBEXHLevel1 3 2 2 3 2 6" xfId="25338" xr:uid="{00000000-0005-0000-0000-00007C490000}"/>
    <cellStyle name="SAPBEXHLevel1 3 2 2 3 2 7" xfId="30537" xr:uid="{00000000-0005-0000-0000-00007D490000}"/>
    <cellStyle name="SAPBEXHLevel1 3 2 2 3 3" xfId="3514" xr:uid="{00000000-0005-0000-0000-00007E490000}"/>
    <cellStyle name="SAPBEXHLevel1 3 2 2 3 3 2" xfId="8470" xr:uid="{00000000-0005-0000-0000-00007F490000}"/>
    <cellStyle name="SAPBEXHLevel1 3 2 2 3 3 3" xfId="14745" xr:uid="{00000000-0005-0000-0000-000080490000}"/>
    <cellStyle name="SAPBEXHLevel1 3 2 2 3 3 4" xfId="20029" xr:uid="{00000000-0005-0000-0000-000081490000}"/>
    <cellStyle name="SAPBEXHLevel1 3 2 2 3 3 5" xfId="25340" xr:uid="{00000000-0005-0000-0000-000082490000}"/>
    <cellStyle name="SAPBEXHLevel1 3 2 2 3 3 6" xfId="30539" xr:uid="{00000000-0005-0000-0000-000083490000}"/>
    <cellStyle name="SAPBEXHLevel1 3 2 2 3 4" xfId="8473" xr:uid="{00000000-0005-0000-0000-000084490000}"/>
    <cellStyle name="SAPBEXHLevel1 3 2 2 3 5" xfId="14742" xr:uid="{00000000-0005-0000-0000-000085490000}"/>
    <cellStyle name="SAPBEXHLevel1 3 2 2 3 6" xfId="20026" xr:uid="{00000000-0005-0000-0000-000086490000}"/>
    <cellStyle name="SAPBEXHLevel1 3 2 2 3 7" xfId="25337" xr:uid="{00000000-0005-0000-0000-000087490000}"/>
    <cellStyle name="SAPBEXHLevel1 3 2 2 3 8" xfId="30536" xr:uid="{00000000-0005-0000-0000-000088490000}"/>
    <cellStyle name="SAPBEXHLevel1 3 2 2 4" xfId="3515" xr:uid="{00000000-0005-0000-0000-000089490000}"/>
    <cellStyle name="SAPBEXHLevel1 3 2 2 4 2" xfId="3516" xr:uid="{00000000-0005-0000-0000-00008A490000}"/>
    <cellStyle name="SAPBEXHLevel1 3 2 2 4 2 2" xfId="8468" xr:uid="{00000000-0005-0000-0000-00008B490000}"/>
    <cellStyle name="SAPBEXHLevel1 3 2 2 4 2 3" xfId="14747" xr:uid="{00000000-0005-0000-0000-00008C490000}"/>
    <cellStyle name="SAPBEXHLevel1 3 2 2 4 2 4" xfId="20031" xr:uid="{00000000-0005-0000-0000-00008D490000}"/>
    <cellStyle name="SAPBEXHLevel1 3 2 2 4 2 5" xfId="25342" xr:uid="{00000000-0005-0000-0000-00008E490000}"/>
    <cellStyle name="SAPBEXHLevel1 3 2 2 4 2 6" xfId="30541" xr:uid="{00000000-0005-0000-0000-00008F490000}"/>
    <cellStyle name="SAPBEXHLevel1 3 2 2 4 3" xfId="8469" xr:uid="{00000000-0005-0000-0000-000090490000}"/>
    <cellStyle name="SAPBEXHLevel1 3 2 2 4 4" xfId="14746" xr:uid="{00000000-0005-0000-0000-000091490000}"/>
    <cellStyle name="SAPBEXHLevel1 3 2 2 4 5" xfId="20030" xr:uid="{00000000-0005-0000-0000-000092490000}"/>
    <cellStyle name="SAPBEXHLevel1 3 2 2 4 6" xfId="25341" xr:uid="{00000000-0005-0000-0000-000093490000}"/>
    <cellStyle name="SAPBEXHLevel1 3 2 2 4 7" xfId="30540" xr:uid="{00000000-0005-0000-0000-000094490000}"/>
    <cellStyle name="SAPBEXHLevel1 3 2 2 5" xfId="3517" xr:uid="{00000000-0005-0000-0000-000095490000}"/>
    <cellStyle name="SAPBEXHLevel1 3 2 2 5 2" xfId="8467" xr:uid="{00000000-0005-0000-0000-000096490000}"/>
    <cellStyle name="SAPBEXHLevel1 3 2 2 5 3" xfId="14748" xr:uid="{00000000-0005-0000-0000-000097490000}"/>
    <cellStyle name="SAPBEXHLevel1 3 2 2 5 4" xfId="20032" xr:uid="{00000000-0005-0000-0000-000098490000}"/>
    <cellStyle name="SAPBEXHLevel1 3 2 2 5 5" xfId="25343" xr:uid="{00000000-0005-0000-0000-000099490000}"/>
    <cellStyle name="SAPBEXHLevel1 3 2 2 5 6" xfId="30542" xr:uid="{00000000-0005-0000-0000-00009A490000}"/>
    <cellStyle name="SAPBEXHLevel1 3 2 2 6" xfId="8478" xr:uid="{00000000-0005-0000-0000-00009B490000}"/>
    <cellStyle name="SAPBEXHLevel1 3 2 2 7" xfId="14737" xr:uid="{00000000-0005-0000-0000-00009C490000}"/>
    <cellStyle name="SAPBEXHLevel1 3 2 2 8" xfId="20021" xr:uid="{00000000-0005-0000-0000-00009D490000}"/>
    <cellStyle name="SAPBEXHLevel1 3 2 2 9" xfId="25332" xr:uid="{00000000-0005-0000-0000-00009E490000}"/>
    <cellStyle name="SAPBEXHLevel1 3 2 3" xfId="3518" xr:uid="{00000000-0005-0000-0000-00009F490000}"/>
    <cellStyle name="SAPBEXHLevel1 3 2 3 2" xfId="3519" xr:uid="{00000000-0005-0000-0000-0000A0490000}"/>
    <cellStyle name="SAPBEXHLevel1 3 2 3 2 2" xfId="3520" xr:uid="{00000000-0005-0000-0000-0000A1490000}"/>
    <cellStyle name="SAPBEXHLevel1 3 2 3 2 2 2" xfId="8464" xr:uid="{00000000-0005-0000-0000-0000A2490000}"/>
    <cellStyle name="SAPBEXHLevel1 3 2 3 2 2 3" xfId="14751" xr:uid="{00000000-0005-0000-0000-0000A3490000}"/>
    <cellStyle name="SAPBEXHLevel1 3 2 3 2 2 4" xfId="20035" xr:uid="{00000000-0005-0000-0000-0000A4490000}"/>
    <cellStyle name="SAPBEXHLevel1 3 2 3 2 2 5" xfId="25346" xr:uid="{00000000-0005-0000-0000-0000A5490000}"/>
    <cellStyle name="SAPBEXHLevel1 3 2 3 2 2 6" xfId="30545" xr:uid="{00000000-0005-0000-0000-0000A6490000}"/>
    <cellStyle name="SAPBEXHLevel1 3 2 3 2 3" xfId="8465" xr:uid="{00000000-0005-0000-0000-0000A7490000}"/>
    <cellStyle name="SAPBEXHLevel1 3 2 3 2 4" xfId="14750" xr:uid="{00000000-0005-0000-0000-0000A8490000}"/>
    <cellStyle name="SAPBEXHLevel1 3 2 3 2 5" xfId="20034" xr:uid="{00000000-0005-0000-0000-0000A9490000}"/>
    <cellStyle name="SAPBEXHLevel1 3 2 3 2 6" xfId="25345" xr:uid="{00000000-0005-0000-0000-0000AA490000}"/>
    <cellStyle name="SAPBEXHLevel1 3 2 3 2 7" xfId="30544" xr:uid="{00000000-0005-0000-0000-0000AB490000}"/>
    <cellStyle name="SAPBEXHLevel1 3 2 3 3" xfId="3521" xr:uid="{00000000-0005-0000-0000-0000AC490000}"/>
    <cellStyle name="SAPBEXHLevel1 3 2 3 3 2" xfId="8463" xr:uid="{00000000-0005-0000-0000-0000AD490000}"/>
    <cellStyle name="SAPBEXHLevel1 3 2 3 3 3" xfId="14752" xr:uid="{00000000-0005-0000-0000-0000AE490000}"/>
    <cellStyle name="SAPBEXHLevel1 3 2 3 3 4" xfId="20036" xr:uid="{00000000-0005-0000-0000-0000AF490000}"/>
    <cellStyle name="SAPBEXHLevel1 3 2 3 3 5" xfId="25347" xr:uid="{00000000-0005-0000-0000-0000B0490000}"/>
    <cellStyle name="SAPBEXHLevel1 3 2 3 3 6" xfId="30546" xr:uid="{00000000-0005-0000-0000-0000B1490000}"/>
    <cellStyle name="SAPBEXHLevel1 3 2 3 4" xfId="8466" xr:uid="{00000000-0005-0000-0000-0000B2490000}"/>
    <cellStyle name="SAPBEXHLevel1 3 2 3 5" xfId="14749" xr:uid="{00000000-0005-0000-0000-0000B3490000}"/>
    <cellStyle name="SAPBEXHLevel1 3 2 3 6" xfId="20033" xr:uid="{00000000-0005-0000-0000-0000B4490000}"/>
    <cellStyle name="SAPBEXHLevel1 3 2 3 7" xfId="25344" xr:uid="{00000000-0005-0000-0000-0000B5490000}"/>
    <cellStyle name="SAPBEXHLevel1 3 2 3 8" xfId="30543" xr:uid="{00000000-0005-0000-0000-0000B6490000}"/>
    <cellStyle name="SAPBEXHLevel1 3 2 4" xfId="8479" xr:uid="{00000000-0005-0000-0000-0000B7490000}"/>
    <cellStyle name="SAPBEXHLevel1 3 2 5" xfId="14736" xr:uid="{00000000-0005-0000-0000-0000B8490000}"/>
    <cellStyle name="SAPBEXHLevel1 3 2 6" xfId="20020" xr:uid="{00000000-0005-0000-0000-0000B9490000}"/>
    <cellStyle name="SAPBEXHLevel1 3 2 7" xfId="25331" xr:uid="{00000000-0005-0000-0000-0000BA490000}"/>
    <cellStyle name="SAPBEXHLevel1 3 2 8" xfId="30530" xr:uid="{00000000-0005-0000-0000-0000BB490000}"/>
    <cellStyle name="SAPBEXHLevel1 3 3" xfId="3522" xr:uid="{00000000-0005-0000-0000-0000BC490000}"/>
    <cellStyle name="SAPBEXHLevel1 3 3 10" xfId="30547" xr:uid="{00000000-0005-0000-0000-0000BD490000}"/>
    <cellStyle name="SAPBEXHLevel1 3 3 2" xfId="3523" xr:uid="{00000000-0005-0000-0000-0000BE490000}"/>
    <cellStyle name="SAPBEXHLevel1 3 3 2 2" xfId="3524" xr:uid="{00000000-0005-0000-0000-0000BF490000}"/>
    <cellStyle name="SAPBEXHLevel1 3 3 2 2 2" xfId="3525" xr:uid="{00000000-0005-0000-0000-0000C0490000}"/>
    <cellStyle name="SAPBEXHLevel1 3 3 2 2 2 2" xfId="8459" xr:uid="{00000000-0005-0000-0000-0000C1490000}"/>
    <cellStyle name="SAPBEXHLevel1 3 3 2 2 2 3" xfId="14756" xr:uid="{00000000-0005-0000-0000-0000C2490000}"/>
    <cellStyle name="SAPBEXHLevel1 3 3 2 2 2 4" xfId="20040" xr:uid="{00000000-0005-0000-0000-0000C3490000}"/>
    <cellStyle name="SAPBEXHLevel1 3 3 2 2 2 5" xfId="25351" xr:uid="{00000000-0005-0000-0000-0000C4490000}"/>
    <cellStyle name="SAPBEXHLevel1 3 3 2 2 2 6" xfId="30550" xr:uid="{00000000-0005-0000-0000-0000C5490000}"/>
    <cellStyle name="SAPBEXHLevel1 3 3 2 2 3" xfId="8460" xr:uid="{00000000-0005-0000-0000-0000C6490000}"/>
    <cellStyle name="SAPBEXHLevel1 3 3 2 2 4" xfId="14755" xr:uid="{00000000-0005-0000-0000-0000C7490000}"/>
    <cellStyle name="SAPBEXHLevel1 3 3 2 2 5" xfId="20039" xr:uid="{00000000-0005-0000-0000-0000C8490000}"/>
    <cellStyle name="SAPBEXHLevel1 3 3 2 2 6" xfId="25350" xr:uid="{00000000-0005-0000-0000-0000C9490000}"/>
    <cellStyle name="SAPBEXHLevel1 3 3 2 2 7" xfId="30549" xr:uid="{00000000-0005-0000-0000-0000CA490000}"/>
    <cellStyle name="SAPBEXHLevel1 3 3 2 3" xfId="3526" xr:uid="{00000000-0005-0000-0000-0000CB490000}"/>
    <cellStyle name="SAPBEXHLevel1 3 3 2 3 2" xfId="8458" xr:uid="{00000000-0005-0000-0000-0000CC490000}"/>
    <cellStyle name="SAPBEXHLevel1 3 3 2 3 3" xfId="14757" xr:uid="{00000000-0005-0000-0000-0000CD490000}"/>
    <cellStyle name="SAPBEXHLevel1 3 3 2 3 4" xfId="20041" xr:uid="{00000000-0005-0000-0000-0000CE490000}"/>
    <cellStyle name="SAPBEXHLevel1 3 3 2 3 5" xfId="25352" xr:uid="{00000000-0005-0000-0000-0000CF490000}"/>
    <cellStyle name="SAPBEXHLevel1 3 3 2 3 6" xfId="30551" xr:uid="{00000000-0005-0000-0000-0000D0490000}"/>
    <cellStyle name="SAPBEXHLevel1 3 3 2 4" xfId="8461" xr:uid="{00000000-0005-0000-0000-0000D1490000}"/>
    <cellStyle name="SAPBEXHLevel1 3 3 2 5" xfId="14754" xr:uid="{00000000-0005-0000-0000-0000D2490000}"/>
    <cellStyle name="SAPBEXHLevel1 3 3 2 6" xfId="20038" xr:uid="{00000000-0005-0000-0000-0000D3490000}"/>
    <cellStyle name="SAPBEXHLevel1 3 3 2 7" xfId="25349" xr:uid="{00000000-0005-0000-0000-0000D4490000}"/>
    <cellStyle name="SAPBEXHLevel1 3 3 2 8" xfId="30548" xr:uid="{00000000-0005-0000-0000-0000D5490000}"/>
    <cellStyle name="SAPBEXHLevel1 3 3 3" xfId="3527" xr:uid="{00000000-0005-0000-0000-0000D6490000}"/>
    <cellStyle name="SAPBEXHLevel1 3 3 3 2" xfId="3528" xr:uid="{00000000-0005-0000-0000-0000D7490000}"/>
    <cellStyle name="SAPBEXHLevel1 3 3 3 2 2" xfId="3529" xr:uid="{00000000-0005-0000-0000-0000D8490000}"/>
    <cellStyle name="SAPBEXHLevel1 3 3 3 2 2 2" xfId="8455" xr:uid="{00000000-0005-0000-0000-0000D9490000}"/>
    <cellStyle name="SAPBEXHLevel1 3 3 3 2 2 3" xfId="14760" xr:uid="{00000000-0005-0000-0000-0000DA490000}"/>
    <cellStyle name="SAPBEXHLevel1 3 3 3 2 2 4" xfId="20044" xr:uid="{00000000-0005-0000-0000-0000DB490000}"/>
    <cellStyle name="SAPBEXHLevel1 3 3 3 2 2 5" xfId="25355" xr:uid="{00000000-0005-0000-0000-0000DC490000}"/>
    <cellStyle name="SAPBEXHLevel1 3 3 3 2 2 6" xfId="30554" xr:uid="{00000000-0005-0000-0000-0000DD490000}"/>
    <cellStyle name="SAPBEXHLevel1 3 3 3 2 3" xfId="8456" xr:uid="{00000000-0005-0000-0000-0000DE490000}"/>
    <cellStyle name="SAPBEXHLevel1 3 3 3 2 4" xfId="14759" xr:uid="{00000000-0005-0000-0000-0000DF490000}"/>
    <cellStyle name="SAPBEXHLevel1 3 3 3 2 5" xfId="20043" xr:uid="{00000000-0005-0000-0000-0000E0490000}"/>
    <cellStyle name="SAPBEXHLevel1 3 3 3 2 6" xfId="25354" xr:uid="{00000000-0005-0000-0000-0000E1490000}"/>
    <cellStyle name="SAPBEXHLevel1 3 3 3 2 7" xfId="30553" xr:uid="{00000000-0005-0000-0000-0000E2490000}"/>
    <cellStyle name="SAPBEXHLevel1 3 3 3 3" xfId="3530" xr:uid="{00000000-0005-0000-0000-0000E3490000}"/>
    <cellStyle name="SAPBEXHLevel1 3 3 3 3 2" xfId="8454" xr:uid="{00000000-0005-0000-0000-0000E4490000}"/>
    <cellStyle name="SAPBEXHLevel1 3 3 3 3 3" xfId="14761" xr:uid="{00000000-0005-0000-0000-0000E5490000}"/>
    <cellStyle name="SAPBEXHLevel1 3 3 3 3 4" xfId="20045" xr:uid="{00000000-0005-0000-0000-0000E6490000}"/>
    <cellStyle name="SAPBEXHLevel1 3 3 3 3 5" xfId="25356" xr:uid="{00000000-0005-0000-0000-0000E7490000}"/>
    <cellStyle name="SAPBEXHLevel1 3 3 3 3 6" xfId="30555" xr:uid="{00000000-0005-0000-0000-0000E8490000}"/>
    <cellStyle name="SAPBEXHLevel1 3 3 3 4" xfId="8457" xr:uid="{00000000-0005-0000-0000-0000E9490000}"/>
    <cellStyle name="SAPBEXHLevel1 3 3 3 5" xfId="14758" xr:uid="{00000000-0005-0000-0000-0000EA490000}"/>
    <cellStyle name="SAPBEXHLevel1 3 3 3 6" xfId="20042" xr:uid="{00000000-0005-0000-0000-0000EB490000}"/>
    <cellStyle name="SAPBEXHLevel1 3 3 3 7" xfId="25353" xr:uid="{00000000-0005-0000-0000-0000EC490000}"/>
    <cellStyle name="SAPBEXHLevel1 3 3 3 8" xfId="30552" xr:uid="{00000000-0005-0000-0000-0000ED490000}"/>
    <cellStyle name="SAPBEXHLevel1 3 3 4" xfId="3531" xr:uid="{00000000-0005-0000-0000-0000EE490000}"/>
    <cellStyle name="SAPBEXHLevel1 3 3 4 2" xfId="3532" xr:uid="{00000000-0005-0000-0000-0000EF490000}"/>
    <cellStyle name="SAPBEXHLevel1 3 3 4 2 2" xfId="8452" xr:uid="{00000000-0005-0000-0000-0000F0490000}"/>
    <cellStyle name="SAPBEXHLevel1 3 3 4 2 3" xfId="14763" xr:uid="{00000000-0005-0000-0000-0000F1490000}"/>
    <cellStyle name="SAPBEXHLevel1 3 3 4 2 4" xfId="20047" xr:uid="{00000000-0005-0000-0000-0000F2490000}"/>
    <cellStyle name="SAPBEXHLevel1 3 3 4 2 5" xfId="25358" xr:uid="{00000000-0005-0000-0000-0000F3490000}"/>
    <cellStyle name="SAPBEXHLevel1 3 3 4 2 6" xfId="30557" xr:uid="{00000000-0005-0000-0000-0000F4490000}"/>
    <cellStyle name="SAPBEXHLevel1 3 3 4 3" xfId="8453" xr:uid="{00000000-0005-0000-0000-0000F5490000}"/>
    <cellStyle name="SAPBEXHLevel1 3 3 4 4" xfId="14762" xr:uid="{00000000-0005-0000-0000-0000F6490000}"/>
    <cellStyle name="SAPBEXHLevel1 3 3 4 5" xfId="20046" xr:uid="{00000000-0005-0000-0000-0000F7490000}"/>
    <cellStyle name="SAPBEXHLevel1 3 3 4 6" xfId="25357" xr:uid="{00000000-0005-0000-0000-0000F8490000}"/>
    <cellStyle name="SAPBEXHLevel1 3 3 4 7" xfId="30556" xr:uid="{00000000-0005-0000-0000-0000F9490000}"/>
    <cellStyle name="SAPBEXHLevel1 3 3 5" xfId="3533" xr:uid="{00000000-0005-0000-0000-0000FA490000}"/>
    <cellStyle name="SAPBEXHLevel1 3 3 5 2" xfId="8451" xr:uid="{00000000-0005-0000-0000-0000FB490000}"/>
    <cellStyle name="SAPBEXHLevel1 3 3 5 3" xfId="14764" xr:uid="{00000000-0005-0000-0000-0000FC490000}"/>
    <cellStyle name="SAPBEXHLevel1 3 3 5 4" xfId="20048" xr:uid="{00000000-0005-0000-0000-0000FD490000}"/>
    <cellStyle name="SAPBEXHLevel1 3 3 5 5" xfId="25359" xr:uid="{00000000-0005-0000-0000-0000FE490000}"/>
    <cellStyle name="SAPBEXHLevel1 3 3 5 6" xfId="30558" xr:uid="{00000000-0005-0000-0000-0000FF490000}"/>
    <cellStyle name="SAPBEXHLevel1 3 3 6" xfId="8462" xr:uid="{00000000-0005-0000-0000-0000004A0000}"/>
    <cellStyle name="SAPBEXHLevel1 3 3 7" xfId="14753" xr:uid="{00000000-0005-0000-0000-0000014A0000}"/>
    <cellStyle name="SAPBEXHLevel1 3 3 8" xfId="20037" xr:uid="{00000000-0005-0000-0000-0000024A0000}"/>
    <cellStyle name="SAPBEXHLevel1 3 3 9" xfId="25348" xr:uid="{00000000-0005-0000-0000-0000034A0000}"/>
    <cellStyle name="SAPBEXHLevel1 3 4" xfId="3534" xr:uid="{00000000-0005-0000-0000-0000044A0000}"/>
    <cellStyle name="SAPBEXHLevel1 3 4 2" xfId="3535" xr:uid="{00000000-0005-0000-0000-0000054A0000}"/>
    <cellStyle name="SAPBEXHLevel1 3 4 2 2" xfId="3536" xr:uid="{00000000-0005-0000-0000-0000064A0000}"/>
    <cellStyle name="SAPBEXHLevel1 3 4 2 2 2" xfId="8448" xr:uid="{00000000-0005-0000-0000-0000074A0000}"/>
    <cellStyle name="SAPBEXHLevel1 3 4 2 2 3" xfId="14767" xr:uid="{00000000-0005-0000-0000-0000084A0000}"/>
    <cellStyle name="SAPBEXHLevel1 3 4 2 2 4" xfId="20051" xr:uid="{00000000-0005-0000-0000-0000094A0000}"/>
    <cellStyle name="SAPBEXHLevel1 3 4 2 2 5" xfId="25362" xr:uid="{00000000-0005-0000-0000-00000A4A0000}"/>
    <cellStyle name="SAPBEXHLevel1 3 4 2 2 6" xfId="30561" xr:uid="{00000000-0005-0000-0000-00000B4A0000}"/>
    <cellStyle name="SAPBEXHLevel1 3 4 2 3" xfId="8449" xr:uid="{00000000-0005-0000-0000-00000C4A0000}"/>
    <cellStyle name="SAPBEXHLevel1 3 4 2 4" xfId="14766" xr:uid="{00000000-0005-0000-0000-00000D4A0000}"/>
    <cellStyle name="SAPBEXHLevel1 3 4 2 5" xfId="20050" xr:uid="{00000000-0005-0000-0000-00000E4A0000}"/>
    <cellStyle name="SAPBEXHLevel1 3 4 2 6" xfId="25361" xr:uid="{00000000-0005-0000-0000-00000F4A0000}"/>
    <cellStyle name="SAPBEXHLevel1 3 4 2 7" xfId="30560" xr:uid="{00000000-0005-0000-0000-0000104A0000}"/>
    <cellStyle name="SAPBEXHLevel1 3 4 3" xfId="3537" xr:uid="{00000000-0005-0000-0000-0000114A0000}"/>
    <cellStyle name="SAPBEXHLevel1 3 4 3 2" xfId="8447" xr:uid="{00000000-0005-0000-0000-0000124A0000}"/>
    <cellStyle name="SAPBEXHLevel1 3 4 3 3" xfId="14768" xr:uid="{00000000-0005-0000-0000-0000134A0000}"/>
    <cellStyle name="SAPBEXHLevel1 3 4 3 4" xfId="20052" xr:uid="{00000000-0005-0000-0000-0000144A0000}"/>
    <cellStyle name="SAPBEXHLevel1 3 4 3 5" xfId="25363" xr:uid="{00000000-0005-0000-0000-0000154A0000}"/>
    <cellStyle name="SAPBEXHLevel1 3 4 3 6" xfId="30562" xr:uid="{00000000-0005-0000-0000-0000164A0000}"/>
    <cellStyle name="SAPBEXHLevel1 3 4 4" xfId="8450" xr:uid="{00000000-0005-0000-0000-0000174A0000}"/>
    <cellStyle name="SAPBEXHLevel1 3 4 5" xfId="14765" xr:uid="{00000000-0005-0000-0000-0000184A0000}"/>
    <cellStyle name="SAPBEXHLevel1 3 4 6" xfId="20049" xr:uid="{00000000-0005-0000-0000-0000194A0000}"/>
    <cellStyle name="SAPBEXHLevel1 3 4 7" xfId="25360" xr:uid="{00000000-0005-0000-0000-00001A4A0000}"/>
    <cellStyle name="SAPBEXHLevel1 3 4 8" xfId="30559" xr:uid="{00000000-0005-0000-0000-00001B4A0000}"/>
    <cellStyle name="SAPBEXHLevel1 3 5" xfId="3538" xr:uid="{00000000-0005-0000-0000-00001C4A0000}"/>
    <cellStyle name="SAPBEXHLevel1 3 5 2" xfId="3539" xr:uid="{00000000-0005-0000-0000-00001D4A0000}"/>
    <cellStyle name="SAPBEXHLevel1 3 5 2 2" xfId="8445" xr:uid="{00000000-0005-0000-0000-00001E4A0000}"/>
    <cellStyle name="SAPBEXHLevel1 3 5 2 3" xfId="14770" xr:uid="{00000000-0005-0000-0000-00001F4A0000}"/>
    <cellStyle name="SAPBEXHLevel1 3 5 2 4" xfId="20054" xr:uid="{00000000-0005-0000-0000-0000204A0000}"/>
    <cellStyle name="SAPBEXHLevel1 3 5 2 5" xfId="25365" xr:uid="{00000000-0005-0000-0000-0000214A0000}"/>
    <cellStyle name="SAPBEXHLevel1 3 5 2 6" xfId="30564" xr:uid="{00000000-0005-0000-0000-0000224A0000}"/>
    <cellStyle name="SAPBEXHLevel1 3 5 3" xfId="8446" xr:uid="{00000000-0005-0000-0000-0000234A0000}"/>
    <cellStyle name="SAPBEXHLevel1 3 5 4" xfId="14769" xr:uid="{00000000-0005-0000-0000-0000244A0000}"/>
    <cellStyle name="SAPBEXHLevel1 3 5 5" xfId="20053" xr:uid="{00000000-0005-0000-0000-0000254A0000}"/>
    <cellStyle name="SAPBEXHLevel1 3 5 6" xfId="25364" xr:uid="{00000000-0005-0000-0000-0000264A0000}"/>
    <cellStyle name="SAPBEXHLevel1 3 5 7" xfId="30563" xr:uid="{00000000-0005-0000-0000-0000274A0000}"/>
    <cellStyle name="SAPBEXHLevel1 3 6" xfId="8480" xr:uid="{00000000-0005-0000-0000-0000284A0000}"/>
    <cellStyle name="SAPBEXHLevel1 3 7" xfId="14735" xr:uid="{00000000-0005-0000-0000-0000294A0000}"/>
    <cellStyle name="SAPBEXHLevel1 3 8" xfId="20019" xr:uid="{00000000-0005-0000-0000-00002A4A0000}"/>
    <cellStyle name="SAPBEXHLevel1 3 9" xfId="25330" xr:uid="{00000000-0005-0000-0000-00002B4A0000}"/>
    <cellStyle name="SAPBEXHLevel1 4" xfId="3540" xr:uid="{00000000-0005-0000-0000-00002C4A0000}"/>
    <cellStyle name="SAPBEXHLevel1 4 2" xfId="3541" xr:uid="{00000000-0005-0000-0000-00002D4A0000}"/>
    <cellStyle name="SAPBEXHLevel1 4 2 10" xfId="30566" xr:uid="{00000000-0005-0000-0000-00002E4A0000}"/>
    <cellStyle name="SAPBEXHLevel1 4 2 2" xfId="3542" xr:uid="{00000000-0005-0000-0000-00002F4A0000}"/>
    <cellStyle name="SAPBEXHLevel1 4 2 2 2" xfId="3543" xr:uid="{00000000-0005-0000-0000-0000304A0000}"/>
    <cellStyle name="SAPBEXHLevel1 4 2 2 2 2" xfId="3544" xr:uid="{00000000-0005-0000-0000-0000314A0000}"/>
    <cellStyle name="SAPBEXHLevel1 4 2 2 2 2 2" xfId="8440" xr:uid="{00000000-0005-0000-0000-0000324A0000}"/>
    <cellStyle name="SAPBEXHLevel1 4 2 2 2 2 3" xfId="14775" xr:uid="{00000000-0005-0000-0000-0000334A0000}"/>
    <cellStyle name="SAPBEXHLevel1 4 2 2 2 2 4" xfId="20059" xr:uid="{00000000-0005-0000-0000-0000344A0000}"/>
    <cellStyle name="SAPBEXHLevel1 4 2 2 2 2 5" xfId="25370" xr:uid="{00000000-0005-0000-0000-0000354A0000}"/>
    <cellStyle name="SAPBEXHLevel1 4 2 2 2 2 6" xfId="30569" xr:uid="{00000000-0005-0000-0000-0000364A0000}"/>
    <cellStyle name="SAPBEXHLevel1 4 2 2 2 3" xfId="8441" xr:uid="{00000000-0005-0000-0000-0000374A0000}"/>
    <cellStyle name="SAPBEXHLevel1 4 2 2 2 4" xfId="14774" xr:uid="{00000000-0005-0000-0000-0000384A0000}"/>
    <cellStyle name="SAPBEXHLevel1 4 2 2 2 5" xfId="20058" xr:uid="{00000000-0005-0000-0000-0000394A0000}"/>
    <cellStyle name="SAPBEXHLevel1 4 2 2 2 6" xfId="25369" xr:uid="{00000000-0005-0000-0000-00003A4A0000}"/>
    <cellStyle name="SAPBEXHLevel1 4 2 2 2 7" xfId="30568" xr:uid="{00000000-0005-0000-0000-00003B4A0000}"/>
    <cellStyle name="SAPBEXHLevel1 4 2 2 3" xfId="3545" xr:uid="{00000000-0005-0000-0000-00003C4A0000}"/>
    <cellStyle name="SAPBEXHLevel1 4 2 2 3 2" xfId="8439" xr:uid="{00000000-0005-0000-0000-00003D4A0000}"/>
    <cellStyle name="SAPBEXHLevel1 4 2 2 3 3" xfId="14776" xr:uid="{00000000-0005-0000-0000-00003E4A0000}"/>
    <cellStyle name="SAPBEXHLevel1 4 2 2 3 4" xfId="20060" xr:uid="{00000000-0005-0000-0000-00003F4A0000}"/>
    <cellStyle name="SAPBEXHLevel1 4 2 2 3 5" xfId="25371" xr:uid="{00000000-0005-0000-0000-0000404A0000}"/>
    <cellStyle name="SAPBEXHLevel1 4 2 2 3 6" xfId="30570" xr:uid="{00000000-0005-0000-0000-0000414A0000}"/>
    <cellStyle name="SAPBEXHLevel1 4 2 2 4" xfId="8442" xr:uid="{00000000-0005-0000-0000-0000424A0000}"/>
    <cellStyle name="SAPBEXHLevel1 4 2 2 5" xfId="14773" xr:uid="{00000000-0005-0000-0000-0000434A0000}"/>
    <cellStyle name="SAPBEXHLevel1 4 2 2 6" xfId="20057" xr:uid="{00000000-0005-0000-0000-0000444A0000}"/>
    <cellStyle name="SAPBEXHLevel1 4 2 2 7" xfId="25368" xr:uid="{00000000-0005-0000-0000-0000454A0000}"/>
    <cellStyle name="SAPBEXHLevel1 4 2 2 8" xfId="30567" xr:uid="{00000000-0005-0000-0000-0000464A0000}"/>
    <cellStyle name="SAPBEXHLevel1 4 2 3" xfId="3546" xr:uid="{00000000-0005-0000-0000-0000474A0000}"/>
    <cellStyle name="SAPBEXHLevel1 4 2 3 2" xfId="3547" xr:uid="{00000000-0005-0000-0000-0000484A0000}"/>
    <cellStyle name="SAPBEXHLevel1 4 2 3 2 2" xfId="3548" xr:uid="{00000000-0005-0000-0000-0000494A0000}"/>
    <cellStyle name="SAPBEXHLevel1 4 2 3 2 2 2" xfId="8436" xr:uid="{00000000-0005-0000-0000-00004A4A0000}"/>
    <cellStyle name="SAPBEXHLevel1 4 2 3 2 2 3" xfId="14779" xr:uid="{00000000-0005-0000-0000-00004B4A0000}"/>
    <cellStyle name="SAPBEXHLevel1 4 2 3 2 2 4" xfId="20063" xr:uid="{00000000-0005-0000-0000-00004C4A0000}"/>
    <cellStyle name="SAPBEXHLevel1 4 2 3 2 2 5" xfId="25374" xr:uid="{00000000-0005-0000-0000-00004D4A0000}"/>
    <cellStyle name="SAPBEXHLevel1 4 2 3 2 2 6" xfId="30573" xr:uid="{00000000-0005-0000-0000-00004E4A0000}"/>
    <cellStyle name="SAPBEXHLevel1 4 2 3 2 3" xfId="8437" xr:uid="{00000000-0005-0000-0000-00004F4A0000}"/>
    <cellStyle name="SAPBEXHLevel1 4 2 3 2 4" xfId="14778" xr:uid="{00000000-0005-0000-0000-0000504A0000}"/>
    <cellStyle name="SAPBEXHLevel1 4 2 3 2 5" xfId="20062" xr:uid="{00000000-0005-0000-0000-0000514A0000}"/>
    <cellStyle name="SAPBEXHLevel1 4 2 3 2 6" xfId="25373" xr:uid="{00000000-0005-0000-0000-0000524A0000}"/>
    <cellStyle name="SAPBEXHLevel1 4 2 3 2 7" xfId="30572" xr:uid="{00000000-0005-0000-0000-0000534A0000}"/>
    <cellStyle name="SAPBEXHLevel1 4 2 3 3" xfId="3549" xr:uid="{00000000-0005-0000-0000-0000544A0000}"/>
    <cellStyle name="SAPBEXHLevel1 4 2 3 3 2" xfId="8435" xr:uid="{00000000-0005-0000-0000-0000554A0000}"/>
    <cellStyle name="SAPBEXHLevel1 4 2 3 3 3" xfId="14780" xr:uid="{00000000-0005-0000-0000-0000564A0000}"/>
    <cellStyle name="SAPBEXHLevel1 4 2 3 3 4" xfId="20064" xr:uid="{00000000-0005-0000-0000-0000574A0000}"/>
    <cellStyle name="SAPBEXHLevel1 4 2 3 3 5" xfId="25375" xr:uid="{00000000-0005-0000-0000-0000584A0000}"/>
    <cellStyle name="SAPBEXHLevel1 4 2 3 3 6" xfId="30574" xr:uid="{00000000-0005-0000-0000-0000594A0000}"/>
    <cellStyle name="SAPBEXHLevel1 4 2 3 4" xfId="8438" xr:uid="{00000000-0005-0000-0000-00005A4A0000}"/>
    <cellStyle name="SAPBEXHLevel1 4 2 3 5" xfId="14777" xr:uid="{00000000-0005-0000-0000-00005B4A0000}"/>
    <cellStyle name="SAPBEXHLevel1 4 2 3 6" xfId="20061" xr:uid="{00000000-0005-0000-0000-00005C4A0000}"/>
    <cellStyle name="SAPBEXHLevel1 4 2 3 7" xfId="25372" xr:uid="{00000000-0005-0000-0000-00005D4A0000}"/>
    <cellStyle name="SAPBEXHLevel1 4 2 3 8" xfId="30571" xr:uid="{00000000-0005-0000-0000-00005E4A0000}"/>
    <cellStyle name="SAPBEXHLevel1 4 2 4" xfId="3550" xr:uid="{00000000-0005-0000-0000-00005F4A0000}"/>
    <cellStyle name="SAPBEXHLevel1 4 2 4 2" xfId="3551" xr:uid="{00000000-0005-0000-0000-0000604A0000}"/>
    <cellStyle name="SAPBEXHLevel1 4 2 4 2 2" xfId="8433" xr:uid="{00000000-0005-0000-0000-0000614A0000}"/>
    <cellStyle name="SAPBEXHLevel1 4 2 4 2 3" xfId="14782" xr:uid="{00000000-0005-0000-0000-0000624A0000}"/>
    <cellStyle name="SAPBEXHLevel1 4 2 4 2 4" xfId="20066" xr:uid="{00000000-0005-0000-0000-0000634A0000}"/>
    <cellStyle name="SAPBEXHLevel1 4 2 4 2 5" xfId="25377" xr:uid="{00000000-0005-0000-0000-0000644A0000}"/>
    <cellStyle name="SAPBEXHLevel1 4 2 4 2 6" xfId="30576" xr:uid="{00000000-0005-0000-0000-0000654A0000}"/>
    <cellStyle name="SAPBEXHLevel1 4 2 4 3" xfId="8434" xr:uid="{00000000-0005-0000-0000-0000664A0000}"/>
    <cellStyle name="SAPBEXHLevel1 4 2 4 4" xfId="14781" xr:uid="{00000000-0005-0000-0000-0000674A0000}"/>
    <cellStyle name="SAPBEXHLevel1 4 2 4 5" xfId="20065" xr:uid="{00000000-0005-0000-0000-0000684A0000}"/>
    <cellStyle name="SAPBEXHLevel1 4 2 4 6" xfId="25376" xr:uid="{00000000-0005-0000-0000-0000694A0000}"/>
    <cellStyle name="SAPBEXHLevel1 4 2 4 7" xfId="30575" xr:uid="{00000000-0005-0000-0000-00006A4A0000}"/>
    <cellStyle name="SAPBEXHLevel1 4 2 5" xfId="3552" xr:uid="{00000000-0005-0000-0000-00006B4A0000}"/>
    <cellStyle name="SAPBEXHLevel1 4 2 5 2" xfId="8432" xr:uid="{00000000-0005-0000-0000-00006C4A0000}"/>
    <cellStyle name="SAPBEXHLevel1 4 2 5 3" xfId="14783" xr:uid="{00000000-0005-0000-0000-00006D4A0000}"/>
    <cellStyle name="SAPBEXHLevel1 4 2 5 4" xfId="20067" xr:uid="{00000000-0005-0000-0000-00006E4A0000}"/>
    <cellStyle name="SAPBEXHLevel1 4 2 5 5" xfId="25378" xr:uid="{00000000-0005-0000-0000-00006F4A0000}"/>
    <cellStyle name="SAPBEXHLevel1 4 2 5 6" xfId="30577" xr:uid="{00000000-0005-0000-0000-0000704A0000}"/>
    <cellStyle name="SAPBEXHLevel1 4 2 6" xfId="8443" xr:uid="{00000000-0005-0000-0000-0000714A0000}"/>
    <cellStyle name="SAPBEXHLevel1 4 2 7" xfId="14772" xr:uid="{00000000-0005-0000-0000-0000724A0000}"/>
    <cellStyle name="SAPBEXHLevel1 4 2 8" xfId="20056" xr:uid="{00000000-0005-0000-0000-0000734A0000}"/>
    <cellStyle name="SAPBEXHLevel1 4 2 9" xfId="25367" xr:uid="{00000000-0005-0000-0000-0000744A0000}"/>
    <cellStyle name="SAPBEXHLevel1 4 3" xfId="3553" xr:uid="{00000000-0005-0000-0000-0000754A0000}"/>
    <cellStyle name="SAPBEXHLevel1 4 3 2" xfId="3554" xr:uid="{00000000-0005-0000-0000-0000764A0000}"/>
    <cellStyle name="SAPBEXHLevel1 4 3 2 2" xfId="3555" xr:uid="{00000000-0005-0000-0000-0000774A0000}"/>
    <cellStyle name="SAPBEXHLevel1 4 3 2 2 2" xfId="8429" xr:uid="{00000000-0005-0000-0000-0000784A0000}"/>
    <cellStyle name="SAPBEXHLevel1 4 3 2 2 3" xfId="14786" xr:uid="{00000000-0005-0000-0000-0000794A0000}"/>
    <cellStyle name="SAPBEXHLevel1 4 3 2 2 4" xfId="20070" xr:uid="{00000000-0005-0000-0000-00007A4A0000}"/>
    <cellStyle name="SAPBEXHLevel1 4 3 2 2 5" xfId="25381" xr:uid="{00000000-0005-0000-0000-00007B4A0000}"/>
    <cellStyle name="SAPBEXHLevel1 4 3 2 2 6" xfId="30580" xr:uid="{00000000-0005-0000-0000-00007C4A0000}"/>
    <cellStyle name="SAPBEXHLevel1 4 3 2 3" xfId="8430" xr:uid="{00000000-0005-0000-0000-00007D4A0000}"/>
    <cellStyle name="SAPBEXHLevel1 4 3 2 4" xfId="14785" xr:uid="{00000000-0005-0000-0000-00007E4A0000}"/>
    <cellStyle name="SAPBEXHLevel1 4 3 2 5" xfId="20069" xr:uid="{00000000-0005-0000-0000-00007F4A0000}"/>
    <cellStyle name="SAPBEXHLevel1 4 3 2 6" xfId="25380" xr:uid="{00000000-0005-0000-0000-0000804A0000}"/>
    <cellStyle name="SAPBEXHLevel1 4 3 2 7" xfId="30579" xr:uid="{00000000-0005-0000-0000-0000814A0000}"/>
    <cellStyle name="SAPBEXHLevel1 4 3 3" xfId="3556" xr:uid="{00000000-0005-0000-0000-0000824A0000}"/>
    <cellStyle name="SAPBEXHLevel1 4 3 3 2" xfId="8428" xr:uid="{00000000-0005-0000-0000-0000834A0000}"/>
    <cellStyle name="SAPBEXHLevel1 4 3 3 3" xfId="14787" xr:uid="{00000000-0005-0000-0000-0000844A0000}"/>
    <cellStyle name="SAPBEXHLevel1 4 3 3 4" xfId="20071" xr:uid="{00000000-0005-0000-0000-0000854A0000}"/>
    <cellStyle name="SAPBEXHLevel1 4 3 3 5" xfId="25382" xr:uid="{00000000-0005-0000-0000-0000864A0000}"/>
    <cellStyle name="SAPBEXHLevel1 4 3 3 6" xfId="30581" xr:uid="{00000000-0005-0000-0000-0000874A0000}"/>
    <cellStyle name="SAPBEXHLevel1 4 3 4" xfId="8431" xr:uid="{00000000-0005-0000-0000-0000884A0000}"/>
    <cellStyle name="SAPBEXHLevel1 4 3 5" xfId="14784" xr:uid="{00000000-0005-0000-0000-0000894A0000}"/>
    <cellStyle name="SAPBEXHLevel1 4 3 6" xfId="20068" xr:uid="{00000000-0005-0000-0000-00008A4A0000}"/>
    <cellStyle name="SAPBEXHLevel1 4 3 7" xfId="25379" xr:uid="{00000000-0005-0000-0000-00008B4A0000}"/>
    <cellStyle name="SAPBEXHLevel1 4 3 8" xfId="30578" xr:uid="{00000000-0005-0000-0000-00008C4A0000}"/>
    <cellStyle name="SAPBEXHLevel1 4 4" xfId="3557" xr:uid="{00000000-0005-0000-0000-00008D4A0000}"/>
    <cellStyle name="SAPBEXHLevel1 4 4 2" xfId="8427" xr:uid="{00000000-0005-0000-0000-00008E4A0000}"/>
    <cellStyle name="SAPBEXHLevel1 4 4 3" xfId="14788" xr:uid="{00000000-0005-0000-0000-00008F4A0000}"/>
    <cellStyle name="SAPBEXHLevel1 4 4 4" xfId="20072" xr:uid="{00000000-0005-0000-0000-0000904A0000}"/>
    <cellStyle name="SAPBEXHLevel1 4 4 5" xfId="25383" xr:uid="{00000000-0005-0000-0000-0000914A0000}"/>
    <cellStyle name="SAPBEXHLevel1 4 4 6" xfId="30582" xr:uid="{00000000-0005-0000-0000-0000924A0000}"/>
    <cellStyle name="SAPBEXHLevel1 4 5" xfId="8444" xr:uid="{00000000-0005-0000-0000-0000934A0000}"/>
    <cellStyle name="SAPBEXHLevel1 4 6" xfId="14771" xr:uid="{00000000-0005-0000-0000-0000944A0000}"/>
    <cellStyle name="SAPBEXHLevel1 4 7" xfId="20055" xr:uid="{00000000-0005-0000-0000-0000954A0000}"/>
    <cellStyle name="SAPBEXHLevel1 4 8" xfId="25366" xr:uid="{00000000-0005-0000-0000-0000964A0000}"/>
    <cellStyle name="SAPBEXHLevel1 4 9" xfId="30565" xr:uid="{00000000-0005-0000-0000-0000974A0000}"/>
    <cellStyle name="SAPBEXHLevel1 5" xfId="3558" xr:uid="{00000000-0005-0000-0000-0000984A0000}"/>
    <cellStyle name="SAPBEXHLevel1 5 10" xfId="30583" xr:uid="{00000000-0005-0000-0000-0000994A0000}"/>
    <cellStyle name="SAPBEXHLevel1 5 2" xfId="3559" xr:uid="{00000000-0005-0000-0000-00009A4A0000}"/>
    <cellStyle name="SAPBEXHLevel1 5 2 10" xfId="30584" xr:uid="{00000000-0005-0000-0000-00009B4A0000}"/>
    <cellStyle name="SAPBEXHLevel1 5 2 2" xfId="3560" xr:uid="{00000000-0005-0000-0000-00009C4A0000}"/>
    <cellStyle name="SAPBEXHLevel1 5 2 2 2" xfId="3561" xr:uid="{00000000-0005-0000-0000-00009D4A0000}"/>
    <cellStyle name="SAPBEXHLevel1 5 2 2 2 2" xfId="3562" xr:uid="{00000000-0005-0000-0000-00009E4A0000}"/>
    <cellStyle name="SAPBEXHLevel1 5 2 2 2 2 2" xfId="8422" xr:uid="{00000000-0005-0000-0000-00009F4A0000}"/>
    <cellStyle name="SAPBEXHLevel1 5 2 2 2 2 3" xfId="14793" xr:uid="{00000000-0005-0000-0000-0000A04A0000}"/>
    <cellStyle name="SAPBEXHLevel1 5 2 2 2 2 4" xfId="20077" xr:uid="{00000000-0005-0000-0000-0000A14A0000}"/>
    <cellStyle name="SAPBEXHLevel1 5 2 2 2 2 5" xfId="25388" xr:uid="{00000000-0005-0000-0000-0000A24A0000}"/>
    <cellStyle name="SAPBEXHLevel1 5 2 2 2 2 6" xfId="30587" xr:uid="{00000000-0005-0000-0000-0000A34A0000}"/>
    <cellStyle name="SAPBEXHLevel1 5 2 2 2 3" xfId="8423" xr:uid="{00000000-0005-0000-0000-0000A44A0000}"/>
    <cellStyle name="SAPBEXHLevel1 5 2 2 2 4" xfId="14792" xr:uid="{00000000-0005-0000-0000-0000A54A0000}"/>
    <cellStyle name="SAPBEXHLevel1 5 2 2 2 5" xfId="20076" xr:uid="{00000000-0005-0000-0000-0000A64A0000}"/>
    <cellStyle name="SAPBEXHLevel1 5 2 2 2 6" xfId="25387" xr:uid="{00000000-0005-0000-0000-0000A74A0000}"/>
    <cellStyle name="SAPBEXHLevel1 5 2 2 2 7" xfId="30586" xr:uid="{00000000-0005-0000-0000-0000A84A0000}"/>
    <cellStyle name="SAPBEXHLevel1 5 2 2 3" xfId="3563" xr:uid="{00000000-0005-0000-0000-0000A94A0000}"/>
    <cellStyle name="SAPBEXHLevel1 5 2 2 3 2" xfId="8421" xr:uid="{00000000-0005-0000-0000-0000AA4A0000}"/>
    <cellStyle name="SAPBEXHLevel1 5 2 2 3 3" xfId="14794" xr:uid="{00000000-0005-0000-0000-0000AB4A0000}"/>
    <cellStyle name="SAPBEXHLevel1 5 2 2 3 4" xfId="20078" xr:uid="{00000000-0005-0000-0000-0000AC4A0000}"/>
    <cellStyle name="SAPBEXHLevel1 5 2 2 3 5" xfId="25389" xr:uid="{00000000-0005-0000-0000-0000AD4A0000}"/>
    <cellStyle name="SAPBEXHLevel1 5 2 2 3 6" xfId="30588" xr:uid="{00000000-0005-0000-0000-0000AE4A0000}"/>
    <cellStyle name="SAPBEXHLevel1 5 2 2 4" xfId="8424" xr:uid="{00000000-0005-0000-0000-0000AF4A0000}"/>
    <cellStyle name="SAPBEXHLevel1 5 2 2 5" xfId="14791" xr:uid="{00000000-0005-0000-0000-0000B04A0000}"/>
    <cellStyle name="SAPBEXHLevel1 5 2 2 6" xfId="20075" xr:uid="{00000000-0005-0000-0000-0000B14A0000}"/>
    <cellStyle name="SAPBEXHLevel1 5 2 2 7" xfId="25386" xr:uid="{00000000-0005-0000-0000-0000B24A0000}"/>
    <cellStyle name="SAPBEXHLevel1 5 2 2 8" xfId="30585" xr:uid="{00000000-0005-0000-0000-0000B34A0000}"/>
    <cellStyle name="SAPBEXHLevel1 5 2 3" xfId="3564" xr:uid="{00000000-0005-0000-0000-0000B44A0000}"/>
    <cellStyle name="SAPBEXHLevel1 5 2 3 2" xfId="3565" xr:uid="{00000000-0005-0000-0000-0000B54A0000}"/>
    <cellStyle name="SAPBEXHLevel1 5 2 3 2 2" xfId="3566" xr:uid="{00000000-0005-0000-0000-0000B64A0000}"/>
    <cellStyle name="SAPBEXHLevel1 5 2 3 2 2 2" xfId="8418" xr:uid="{00000000-0005-0000-0000-0000B74A0000}"/>
    <cellStyle name="SAPBEXHLevel1 5 2 3 2 2 3" xfId="14797" xr:uid="{00000000-0005-0000-0000-0000B84A0000}"/>
    <cellStyle name="SAPBEXHLevel1 5 2 3 2 2 4" xfId="20081" xr:uid="{00000000-0005-0000-0000-0000B94A0000}"/>
    <cellStyle name="SAPBEXHLevel1 5 2 3 2 2 5" xfId="25392" xr:uid="{00000000-0005-0000-0000-0000BA4A0000}"/>
    <cellStyle name="SAPBEXHLevel1 5 2 3 2 2 6" xfId="30591" xr:uid="{00000000-0005-0000-0000-0000BB4A0000}"/>
    <cellStyle name="SAPBEXHLevel1 5 2 3 2 3" xfId="8419" xr:uid="{00000000-0005-0000-0000-0000BC4A0000}"/>
    <cellStyle name="SAPBEXHLevel1 5 2 3 2 4" xfId="14796" xr:uid="{00000000-0005-0000-0000-0000BD4A0000}"/>
    <cellStyle name="SAPBEXHLevel1 5 2 3 2 5" xfId="20080" xr:uid="{00000000-0005-0000-0000-0000BE4A0000}"/>
    <cellStyle name="SAPBEXHLevel1 5 2 3 2 6" xfId="25391" xr:uid="{00000000-0005-0000-0000-0000BF4A0000}"/>
    <cellStyle name="SAPBEXHLevel1 5 2 3 2 7" xfId="30590" xr:uid="{00000000-0005-0000-0000-0000C04A0000}"/>
    <cellStyle name="SAPBEXHLevel1 5 2 3 3" xfId="3567" xr:uid="{00000000-0005-0000-0000-0000C14A0000}"/>
    <cellStyle name="SAPBEXHLevel1 5 2 3 3 2" xfId="8417" xr:uid="{00000000-0005-0000-0000-0000C24A0000}"/>
    <cellStyle name="SAPBEXHLevel1 5 2 3 3 3" xfId="14798" xr:uid="{00000000-0005-0000-0000-0000C34A0000}"/>
    <cellStyle name="SAPBEXHLevel1 5 2 3 3 4" xfId="20082" xr:uid="{00000000-0005-0000-0000-0000C44A0000}"/>
    <cellStyle name="SAPBEXHLevel1 5 2 3 3 5" xfId="25393" xr:uid="{00000000-0005-0000-0000-0000C54A0000}"/>
    <cellStyle name="SAPBEXHLevel1 5 2 3 3 6" xfId="30592" xr:uid="{00000000-0005-0000-0000-0000C64A0000}"/>
    <cellStyle name="SAPBEXHLevel1 5 2 3 4" xfId="8420" xr:uid="{00000000-0005-0000-0000-0000C74A0000}"/>
    <cellStyle name="SAPBEXHLevel1 5 2 3 5" xfId="14795" xr:uid="{00000000-0005-0000-0000-0000C84A0000}"/>
    <cellStyle name="SAPBEXHLevel1 5 2 3 6" xfId="20079" xr:uid="{00000000-0005-0000-0000-0000C94A0000}"/>
    <cellStyle name="SAPBEXHLevel1 5 2 3 7" xfId="25390" xr:uid="{00000000-0005-0000-0000-0000CA4A0000}"/>
    <cellStyle name="SAPBEXHLevel1 5 2 3 8" xfId="30589" xr:uid="{00000000-0005-0000-0000-0000CB4A0000}"/>
    <cellStyle name="SAPBEXHLevel1 5 2 4" xfId="3568" xr:uid="{00000000-0005-0000-0000-0000CC4A0000}"/>
    <cellStyle name="SAPBEXHLevel1 5 2 4 2" xfId="3569" xr:uid="{00000000-0005-0000-0000-0000CD4A0000}"/>
    <cellStyle name="SAPBEXHLevel1 5 2 4 2 2" xfId="8415" xr:uid="{00000000-0005-0000-0000-0000CE4A0000}"/>
    <cellStyle name="SAPBEXHLevel1 5 2 4 2 3" xfId="14800" xr:uid="{00000000-0005-0000-0000-0000CF4A0000}"/>
    <cellStyle name="SAPBEXHLevel1 5 2 4 2 4" xfId="20084" xr:uid="{00000000-0005-0000-0000-0000D04A0000}"/>
    <cellStyle name="SAPBEXHLevel1 5 2 4 2 5" xfId="25395" xr:uid="{00000000-0005-0000-0000-0000D14A0000}"/>
    <cellStyle name="SAPBEXHLevel1 5 2 4 2 6" xfId="30594" xr:uid="{00000000-0005-0000-0000-0000D24A0000}"/>
    <cellStyle name="SAPBEXHLevel1 5 2 4 3" xfId="8416" xr:uid="{00000000-0005-0000-0000-0000D34A0000}"/>
    <cellStyle name="SAPBEXHLevel1 5 2 4 4" xfId="14799" xr:uid="{00000000-0005-0000-0000-0000D44A0000}"/>
    <cellStyle name="SAPBEXHLevel1 5 2 4 5" xfId="20083" xr:uid="{00000000-0005-0000-0000-0000D54A0000}"/>
    <cellStyle name="SAPBEXHLevel1 5 2 4 6" xfId="25394" xr:uid="{00000000-0005-0000-0000-0000D64A0000}"/>
    <cellStyle name="SAPBEXHLevel1 5 2 4 7" xfId="30593" xr:uid="{00000000-0005-0000-0000-0000D74A0000}"/>
    <cellStyle name="SAPBEXHLevel1 5 2 5" xfId="3570" xr:uid="{00000000-0005-0000-0000-0000D84A0000}"/>
    <cellStyle name="SAPBEXHLevel1 5 2 5 2" xfId="8414" xr:uid="{00000000-0005-0000-0000-0000D94A0000}"/>
    <cellStyle name="SAPBEXHLevel1 5 2 5 3" xfId="14801" xr:uid="{00000000-0005-0000-0000-0000DA4A0000}"/>
    <cellStyle name="SAPBEXHLevel1 5 2 5 4" xfId="20085" xr:uid="{00000000-0005-0000-0000-0000DB4A0000}"/>
    <cellStyle name="SAPBEXHLevel1 5 2 5 5" xfId="25396" xr:uid="{00000000-0005-0000-0000-0000DC4A0000}"/>
    <cellStyle name="SAPBEXHLevel1 5 2 5 6" xfId="30595" xr:uid="{00000000-0005-0000-0000-0000DD4A0000}"/>
    <cellStyle name="SAPBEXHLevel1 5 2 6" xfId="8425" xr:uid="{00000000-0005-0000-0000-0000DE4A0000}"/>
    <cellStyle name="SAPBEXHLevel1 5 2 7" xfId="14790" xr:uid="{00000000-0005-0000-0000-0000DF4A0000}"/>
    <cellStyle name="SAPBEXHLevel1 5 2 8" xfId="20074" xr:uid="{00000000-0005-0000-0000-0000E04A0000}"/>
    <cellStyle name="SAPBEXHLevel1 5 2 9" xfId="25385" xr:uid="{00000000-0005-0000-0000-0000E14A0000}"/>
    <cellStyle name="SAPBEXHLevel1 5 3" xfId="3571" xr:uid="{00000000-0005-0000-0000-0000E24A0000}"/>
    <cellStyle name="SAPBEXHLevel1 5 3 2" xfId="3572" xr:uid="{00000000-0005-0000-0000-0000E34A0000}"/>
    <cellStyle name="SAPBEXHLevel1 5 3 2 2" xfId="3573" xr:uid="{00000000-0005-0000-0000-0000E44A0000}"/>
    <cellStyle name="SAPBEXHLevel1 5 3 2 2 2" xfId="8411" xr:uid="{00000000-0005-0000-0000-0000E54A0000}"/>
    <cellStyle name="SAPBEXHLevel1 5 3 2 2 3" xfId="14804" xr:uid="{00000000-0005-0000-0000-0000E64A0000}"/>
    <cellStyle name="SAPBEXHLevel1 5 3 2 2 4" xfId="20088" xr:uid="{00000000-0005-0000-0000-0000E74A0000}"/>
    <cellStyle name="SAPBEXHLevel1 5 3 2 2 5" xfId="25399" xr:uid="{00000000-0005-0000-0000-0000E84A0000}"/>
    <cellStyle name="SAPBEXHLevel1 5 3 2 2 6" xfId="30598" xr:uid="{00000000-0005-0000-0000-0000E94A0000}"/>
    <cellStyle name="SAPBEXHLevel1 5 3 2 3" xfId="8412" xr:uid="{00000000-0005-0000-0000-0000EA4A0000}"/>
    <cellStyle name="SAPBEXHLevel1 5 3 2 4" xfId="14803" xr:uid="{00000000-0005-0000-0000-0000EB4A0000}"/>
    <cellStyle name="SAPBEXHLevel1 5 3 2 5" xfId="20087" xr:uid="{00000000-0005-0000-0000-0000EC4A0000}"/>
    <cellStyle name="SAPBEXHLevel1 5 3 2 6" xfId="25398" xr:uid="{00000000-0005-0000-0000-0000ED4A0000}"/>
    <cellStyle name="SAPBEXHLevel1 5 3 2 7" xfId="30597" xr:uid="{00000000-0005-0000-0000-0000EE4A0000}"/>
    <cellStyle name="SAPBEXHLevel1 5 3 3" xfId="3574" xr:uid="{00000000-0005-0000-0000-0000EF4A0000}"/>
    <cellStyle name="SAPBEXHLevel1 5 3 3 2" xfId="8410" xr:uid="{00000000-0005-0000-0000-0000F04A0000}"/>
    <cellStyle name="SAPBEXHLevel1 5 3 3 3" xfId="14805" xr:uid="{00000000-0005-0000-0000-0000F14A0000}"/>
    <cellStyle name="SAPBEXHLevel1 5 3 3 4" xfId="20089" xr:uid="{00000000-0005-0000-0000-0000F24A0000}"/>
    <cellStyle name="SAPBEXHLevel1 5 3 3 5" xfId="25400" xr:uid="{00000000-0005-0000-0000-0000F34A0000}"/>
    <cellStyle name="SAPBEXHLevel1 5 3 3 6" xfId="30599" xr:uid="{00000000-0005-0000-0000-0000F44A0000}"/>
    <cellStyle name="SAPBEXHLevel1 5 3 4" xfId="8413" xr:uid="{00000000-0005-0000-0000-0000F54A0000}"/>
    <cellStyle name="SAPBEXHLevel1 5 3 5" xfId="14802" xr:uid="{00000000-0005-0000-0000-0000F64A0000}"/>
    <cellStyle name="SAPBEXHLevel1 5 3 6" xfId="20086" xr:uid="{00000000-0005-0000-0000-0000F74A0000}"/>
    <cellStyle name="SAPBEXHLevel1 5 3 7" xfId="25397" xr:uid="{00000000-0005-0000-0000-0000F84A0000}"/>
    <cellStyle name="SAPBEXHLevel1 5 3 8" xfId="30596" xr:uid="{00000000-0005-0000-0000-0000F94A0000}"/>
    <cellStyle name="SAPBEXHLevel1 5 4" xfId="3575" xr:uid="{00000000-0005-0000-0000-0000FA4A0000}"/>
    <cellStyle name="SAPBEXHLevel1 5 4 2" xfId="3576" xr:uid="{00000000-0005-0000-0000-0000FB4A0000}"/>
    <cellStyle name="SAPBEXHLevel1 5 4 2 2" xfId="3577" xr:uid="{00000000-0005-0000-0000-0000FC4A0000}"/>
    <cellStyle name="SAPBEXHLevel1 5 4 2 2 2" xfId="8407" xr:uid="{00000000-0005-0000-0000-0000FD4A0000}"/>
    <cellStyle name="SAPBEXHLevel1 5 4 2 2 3" xfId="14808" xr:uid="{00000000-0005-0000-0000-0000FE4A0000}"/>
    <cellStyle name="SAPBEXHLevel1 5 4 2 2 4" xfId="20092" xr:uid="{00000000-0005-0000-0000-0000FF4A0000}"/>
    <cellStyle name="SAPBEXHLevel1 5 4 2 2 5" xfId="25403" xr:uid="{00000000-0005-0000-0000-0000004B0000}"/>
    <cellStyle name="SAPBEXHLevel1 5 4 2 2 6" xfId="30602" xr:uid="{00000000-0005-0000-0000-0000014B0000}"/>
    <cellStyle name="SAPBEXHLevel1 5 4 2 3" xfId="8408" xr:uid="{00000000-0005-0000-0000-0000024B0000}"/>
    <cellStyle name="SAPBEXHLevel1 5 4 2 4" xfId="14807" xr:uid="{00000000-0005-0000-0000-0000034B0000}"/>
    <cellStyle name="SAPBEXHLevel1 5 4 2 5" xfId="20091" xr:uid="{00000000-0005-0000-0000-0000044B0000}"/>
    <cellStyle name="SAPBEXHLevel1 5 4 2 6" xfId="25402" xr:uid="{00000000-0005-0000-0000-0000054B0000}"/>
    <cellStyle name="SAPBEXHLevel1 5 4 2 7" xfId="30601" xr:uid="{00000000-0005-0000-0000-0000064B0000}"/>
    <cellStyle name="SAPBEXHLevel1 5 4 3" xfId="3578" xr:uid="{00000000-0005-0000-0000-0000074B0000}"/>
    <cellStyle name="SAPBEXHLevel1 5 4 3 2" xfId="8406" xr:uid="{00000000-0005-0000-0000-0000084B0000}"/>
    <cellStyle name="SAPBEXHLevel1 5 4 3 3" xfId="14809" xr:uid="{00000000-0005-0000-0000-0000094B0000}"/>
    <cellStyle name="SAPBEXHLevel1 5 4 3 4" xfId="20093" xr:uid="{00000000-0005-0000-0000-00000A4B0000}"/>
    <cellStyle name="SAPBEXHLevel1 5 4 3 5" xfId="25404" xr:uid="{00000000-0005-0000-0000-00000B4B0000}"/>
    <cellStyle name="SAPBEXHLevel1 5 4 3 6" xfId="30603" xr:uid="{00000000-0005-0000-0000-00000C4B0000}"/>
    <cellStyle name="SAPBEXHLevel1 5 4 4" xfId="8409" xr:uid="{00000000-0005-0000-0000-00000D4B0000}"/>
    <cellStyle name="SAPBEXHLevel1 5 4 5" xfId="14806" xr:uid="{00000000-0005-0000-0000-00000E4B0000}"/>
    <cellStyle name="SAPBEXHLevel1 5 4 6" xfId="20090" xr:uid="{00000000-0005-0000-0000-00000F4B0000}"/>
    <cellStyle name="SAPBEXHLevel1 5 4 7" xfId="25401" xr:uid="{00000000-0005-0000-0000-0000104B0000}"/>
    <cellStyle name="SAPBEXHLevel1 5 4 8" xfId="30600" xr:uid="{00000000-0005-0000-0000-0000114B0000}"/>
    <cellStyle name="SAPBEXHLevel1 5 5" xfId="3579" xr:uid="{00000000-0005-0000-0000-0000124B0000}"/>
    <cellStyle name="SAPBEXHLevel1 5 5 2" xfId="8405" xr:uid="{00000000-0005-0000-0000-0000134B0000}"/>
    <cellStyle name="SAPBEXHLevel1 5 5 3" xfId="14810" xr:uid="{00000000-0005-0000-0000-0000144B0000}"/>
    <cellStyle name="SAPBEXHLevel1 5 5 4" xfId="20094" xr:uid="{00000000-0005-0000-0000-0000154B0000}"/>
    <cellStyle name="SAPBEXHLevel1 5 5 5" xfId="25405" xr:uid="{00000000-0005-0000-0000-0000164B0000}"/>
    <cellStyle name="SAPBEXHLevel1 5 5 6" xfId="30604" xr:uid="{00000000-0005-0000-0000-0000174B0000}"/>
    <cellStyle name="SAPBEXHLevel1 5 6" xfId="8426" xr:uid="{00000000-0005-0000-0000-0000184B0000}"/>
    <cellStyle name="SAPBEXHLevel1 5 7" xfId="14789" xr:uid="{00000000-0005-0000-0000-0000194B0000}"/>
    <cellStyle name="SAPBEXHLevel1 5 8" xfId="20073" xr:uid="{00000000-0005-0000-0000-00001A4B0000}"/>
    <cellStyle name="SAPBEXHLevel1 5 9" xfId="25384" xr:uid="{00000000-0005-0000-0000-00001B4B0000}"/>
    <cellStyle name="SAPBEXHLevel1 6" xfId="3580" xr:uid="{00000000-0005-0000-0000-00001C4B0000}"/>
    <cellStyle name="SAPBEXHLevel1 6 10" xfId="30605" xr:uid="{00000000-0005-0000-0000-00001D4B0000}"/>
    <cellStyle name="SAPBEXHLevel1 6 2" xfId="3581" xr:uid="{00000000-0005-0000-0000-00001E4B0000}"/>
    <cellStyle name="SAPBEXHLevel1 6 2 2" xfId="3582" xr:uid="{00000000-0005-0000-0000-00001F4B0000}"/>
    <cellStyle name="SAPBEXHLevel1 6 2 2 2" xfId="3583" xr:uid="{00000000-0005-0000-0000-0000204B0000}"/>
    <cellStyle name="SAPBEXHLevel1 6 2 2 2 2" xfId="8401" xr:uid="{00000000-0005-0000-0000-0000214B0000}"/>
    <cellStyle name="SAPBEXHLevel1 6 2 2 2 3" xfId="14814" xr:uid="{00000000-0005-0000-0000-0000224B0000}"/>
    <cellStyle name="SAPBEXHLevel1 6 2 2 2 4" xfId="20098" xr:uid="{00000000-0005-0000-0000-0000234B0000}"/>
    <cellStyle name="SAPBEXHLevel1 6 2 2 2 5" xfId="25409" xr:uid="{00000000-0005-0000-0000-0000244B0000}"/>
    <cellStyle name="SAPBEXHLevel1 6 2 2 2 6" xfId="30608" xr:uid="{00000000-0005-0000-0000-0000254B0000}"/>
    <cellStyle name="SAPBEXHLevel1 6 2 2 3" xfId="8402" xr:uid="{00000000-0005-0000-0000-0000264B0000}"/>
    <cellStyle name="SAPBEXHLevel1 6 2 2 4" xfId="14813" xr:uid="{00000000-0005-0000-0000-0000274B0000}"/>
    <cellStyle name="SAPBEXHLevel1 6 2 2 5" xfId="20097" xr:uid="{00000000-0005-0000-0000-0000284B0000}"/>
    <cellStyle name="SAPBEXHLevel1 6 2 2 6" xfId="25408" xr:uid="{00000000-0005-0000-0000-0000294B0000}"/>
    <cellStyle name="SAPBEXHLevel1 6 2 2 7" xfId="30607" xr:uid="{00000000-0005-0000-0000-00002A4B0000}"/>
    <cellStyle name="SAPBEXHLevel1 6 2 3" xfId="3584" xr:uid="{00000000-0005-0000-0000-00002B4B0000}"/>
    <cellStyle name="SAPBEXHLevel1 6 2 3 2" xfId="8400" xr:uid="{00000000-0005-0000-0000-00002C4B0000}"/>
    <cellStyle name="SAPBEXHLevel1 6 2 3 3" xfId="14815" xr:uid="{00000000-0005-0000-0000-00002D4B0000}"/>
    <cellStyle name="SAPBEXHLevel1 6 2 3 4" xfId="20099" xr:uid="{00000000-0005-0000-0000-00002E4B0000}"/>
    <cellStyle name="SAPBEXHLevel1 6 2 3 5" xfId="25410" xr:uid="{00000000-0005-0000-0000-00002F4B0000}"/>
    <cellStyle name="SAPBEXHLevel1 6 2 3 6" xfId="30609" xr:uid="{00000000-0005-0000-0000-0000304B0000}"/>
    <cellStyle name="SAPBEXHLevel1 6 2 4" xfId="8403" xr:uid="{00000000-0005-0000-0000-0000314B0000}"/>
    <cellStyle name="SAPBEXHLevel1 6 2 5" xfId="14812" xr:uid="{00000000-0005-0000-0000-0000324B0000}"/>
    <cellStyle name="SAPBEXHLevel1 6 2 6" xfId="20096" xr:uid="{00000000-0005-0000-0000-0000334B0000}"/>
    <cellStyle name="SAPBEXHLevel1 6 2 7" xfId="25407" xr:uid="{00000000-0005-0000-0000-0000344B0000}"/>
    <cellStyle name="SAPBEXHLevel1 6 2 8" xfId="30606" xr:uid="{00000000-0005-0000-0000-0000354B0000}"/>
    <cellStyle name="SAPBEXHLevel1 6 3" xfId="3585" xr:uid="{00000000-0005-0000-0000-0000364B0000}"/>
    <cellStyle name="SAPBEXHLevel1 6 3 2" xfId="3586" xr:uid="{00000000-0005-0000-0000-0000374B0000}"/>
    <cellStyle name="SAPBEXHLevel1 6 3 2 2" xfId="3587" xr:uid="{00000000-0005-0000-0000-0000384B0000}"/>
    <cellStyle name="SAPBEXHLevel1 6 3 2 2 2" xfId="8397" xr:uid="{00000000-0005-0000-0000-0000394B0000}"/>
    <cellStyle name="SAPBEXHLevel1 6 3 2 2 3" xfId="14818" xr:uid="{00000000-0005-0000-0000-00003A4B0000}"/>
    <cellStyle name="SAPBEXHLevel1 6 3 2 2 4" xfId="20102" xr:uid="{00000000-0005-0000-0000-00003B4B0000}"/>
    <cellStyle name="SAPBEXHLevel1 6 3 2 2 5" xfId="25413" xr:uid="{00000000-0005-0000-0000-00003C4B0000}"/>
    <cellStyle name="SAPBEXHLevel1 6 3 2 2 6" xfId="30612" xr:uid="{00000000-0005-0000-0000-00003D4B0000}"/>
    <cellStyle name="SAPBEXHLevel1 6 3 2 3" xfId="8398" xr:uid="{00000000-0005-0000-0000-00003E4B0000}"/>
    <cellStyle name="SAPBEXHLevel1 6 3 2 4" xfId="14817" xr:uid="{00000000-0005-0000-0000-00003F4B0000}"/>
    <cellStyle name="SAPBEXHLevel1 6 3 2 5" xfId="20101" xr:uid="{00000000-0005-0000-0000-0000404B0000}"/>
    <cellStyle name="SAPBEXHLevel1 6 3 2 6" xfId="25412" xr:uid="{00000000-0005-0000-0000-0000414B0000}"/>
    <cellStyle name="SAPBEXHLevel1 6 3 2 7" xfId="30611" xr:uid="{00000000-0005-0000-0000-0000424B0000}"/>
    <cellStyle name="SAPBEXHLevel1 6 3 3" xfId="3588" xr:uid="{00000000-0005-0000-0000-0000434B0000}"/>
    <cellStyle name="SAPBEXHLevel1 6 3 3 2" xfId="8396" xr:uid="{00000000-0005-0000-0000-0000444B0000}"/>
    <cellStyle name="SAPBEXHLevel1 6 3 3 3" xfId="14819" xr:uid="{00000000-0005-0000-0000-0000454B0000}"/>
    <cellStyle name="SAPBEXHLevel1 6 3 3 4" xfId="20103" xr:uid="{00000000-0005-0000-0000-0000464B0000}"/>
    <cellStyle name="SAPBEXHLevel1 6 3 3 5" xfId="25414" xr:uid="{00000000-0005-0000-0000-0000474B0000}"/>
    <cellStyle name="SAPBEXHLevel1 6 3 3 6" xfId="30613" xr:uid="{00000000-0005-0000-0000-0000484B0000}"/>
    <cellStyle name="SAPBEXHLevel1 6 3 4" xfId="8399" xr:uid="{00000000-0005-0000-0000-0000494B0000}"/>
    <cellStyle name="SAPBEXHLevel1 6 3 5" xfId="14816" xr:uid="{00000000-0005-0000-0000-00004A4B0000}"/>
    <cellStyle name="SAPBEXHLevel1 6 3 6" xfId="20100" xr:uid="{00000000-0005-0000-0000-00004B4B0000}"/>
    <cellStyle name="SAPBEXHLevel1 6 3 7" xfId="25411" xr:uid="{00000000-0005-0000-0000-00004C4B0000}"/>
    <cellStyle name="SAPBEXHLevel1 6 3 8" xfId="30610" xr:uid="{00000000-0005-0000-0000-00004D4B0000}"/>
    <cellStyle name="SAPBEXHLevel1 6 4" xfId="3589" xr:uid="{00000000-0005-0000-0000-00004E4B0000}"/>
    <cellStyle name="SAPBEXHLevel1 6 4 2" xfId="3590" xr:uid="{00000000-0005-0000-0000-00004F4B0000}"/>
    <cellStyle name="SAPBEXHLevel1 6 4 2 2" xfId="8394" xr:uid="{00000000-0005-0000-0000-0000504B0000}"/>
    <cellStyle name="SAPBEXHLevel1 6 4 2 3" xfId="14821" xr:uid="{00000000-0005-0000-0000-0000514B0000}"/>
    <cellStyle name="SAPBEXHLevel1 6 4 2 4" xfId="20105" xr:uid="{00000000-0005-0000-0000-0000524B0000}"/>
    <cellStyle name="SAPBEXHLevel1 6 4 2 5" xfId="25416" xr:uid="{00000000-0005-0000-0000-0000534B0000}"/>
    <cellStyle name="SAPBEXHLevel1 6 4 2 6" xfId="30615" xr:uid="{00000000-0005-0000-0000-0000544B0000}"/>
    <cellStyle name="SAPBEXHLevel1 6 4 3" xfId="8395" xr:uid="{00000000-0005-0000-0000-0000554B0000}"/>
    <cellStyle name="SAPBEXHLevel1 6 4 4" xfId="14820" xr:uid="{00000000-0005-0000-0000-0000564B0000}"/>
    <cellStyle name="SAPBEXHLevel1 6 4 5" xfId="20104" xr:uid="{00000000-0005-0000-0000-0000574B0000}"/>
    <cellStyle name="SAPBEXHLevel1 6 4 6" xfId="25415" xr:uid="{00000000-0005-0000-0000-0000584B0000}"/>
    <cellStyle name="SAPBEXHLevel1 6 4 7" xfId="30614" xr:uid="{00000000-0005-0000-0000-0000594B0000}"/>
    <cellStyle name="SAPBEXHLevel1 6 5" xfId="3591" xr:uid="{00000000-0005-0000-0000-00005A4B0000}"/>
    <cellStyle name="SAPBEXHLevel1 6 5 2" xfId="8393" xr:uid="{00000000-0005-0000-0000-00005B4B0000}"/>
    <cellStyle name="SAPBEXHLevel1 6 5 3" xfId="14822" xr:uid="{00000000-0005-0000-0000-00005C4B0000}"/>
    <cellStyle name="SAPBEXHLevel1 6 5 4" xfId="20106" xr:uid="{00000000-0005-0000-0000-00005D4B0000}"/>
    <cellStyle name="SAPBEXHLevel1 6 5 5" xfId="25417" xr:uid="{00000000-0005-0000-0000-00005E4B0000}"/>
    <cellStyle name="SAPBEXHLevel1 6 5 6" xfId="30616" xr:uid="{00000000-0005-0000-0000-00005F4B0000}"/>
    <cellStyle name="SAPBEXHLevel1 6 6" xfId="8404" xr:uid="{00000000-0005-0000-0000-0000604B0000}"/>
    <cellStyle name="SAPBEXHLevel1 6 7" xfId="14811" xr:uid="{00000000-0005-0000-0000-0000614B0000}"/>
    <cellStyle name="SAPBEXHLevel1 6 8" xfId="20095" xr:uid="{00000000-0005-0000-0000-0000624B0000}"/>
    <cellStyle name="SAPBEXHLevel1 6 9" xfId="25406" xr:uid="{00000000-0005-0000-0000-0000634B0000}"/>
    <cellStyle name="SAPBEXHLevel1 7" xfId="3592" xr:uid="{00000000-0005-0000-0000-0000644B0000}"/>
    <cellStyle name="SAPBEXHLevel1 7 2" xfId="3593" xr:uid="{00000000-0005-0000-0000-0000654B0000}"/>
    <cellStyle name="SAPBEXHLevel1 7 2 2" xfId="3594" xr:uid="{00000000-0005-0000-0000-0000664B0000}"/>
    <cellStyle name="SAPBEXHLevel1 7 2 2 2" xfId="8390" xr:uid="{00000000-0005-0000-0000-0000674B0000}"/>
    <cellStyle name="SAPBEXHLevel1 7 2 2 3" xfId="14825" xr:uid="{00000000-0005-0000-0000-0000684B0000}"/>
    <cellStyle name="SAPBEXHLevel1 7 2 2 4" xfId="20109" xr:uid="{00000000-0005-0000-0000-0000694B0000}"/>
    <cellStyle name="SAPBEXHLevel1 7 2 2 5" xfId="25420" xr:uid="{00000000-0005-0000-0000-00006A4B0000}"/>
    <cellStyle name="SAPBEXHLevel1 7 2 2 6" xfId="30619" xr:uid="{00000000-0005-0000-0000-00006B4B0000}"/>
    <cellStyle name="SAPBEXHLevel1 7 2 3" xfId="8391" xr:uid="{00000000-0005-0000-0000-00006C4B0000}"/>
    <cellStyle name="SAPBEXHLevel1 7 2 4" xfId="14824" xr:uid="{00000000-0005-0000-0000-00006D4B0000}"/>
    <cellStyle name="SAPBEXHLevel1 7 2 5" xfId="20108" xr:uid="{00000000-0005-0000-0000-00006E4B0000}"/>
    <cellStyle name="SAPBEXHLevel1 7 2 6" xfId="25419" xr:uid="{00000000-0005-0000-0000-00006F4B0000}"/>
    <cellStyle name="SAPBEXHLevel1 7 2 7" xfId="30618" xr:uid="{00000000-0005-0000-0000-0000704B0000}"/>
    <cellStyle name="SAPBEXHLevel1 7 3" xfId="3595" xr:uid="{00000000-0005-0000-0000-0000714B0000}"/>
    <cellStyle name="SAPBEXHLevel1 7 3 2" xfId="8389" xr:uid="{00000000-0005-0000-0000-0000724B0000}"/>
    <cellStyle name="SAPBEXHLevel1 7 3 3" xfId="14826" xr:uid="{00000000-0005-0000-0000-0000734B0000}"/>
    <cellStyle name="SAPBEXHLevel1 7 3 4" xfId="20110" xr:uid="{00000000-0005-0000-0000-0000744B0000}"/>
    <cellStyle name="SAPBEXHLevel1 7 3 5" xfId="25421" xr:uid="{00000000-0005-0000-0000-0000754B0000}"/>
    <cellStyle name="SAPBEXHLevel1 7 3 6" xfId="30620" xr:uid="{00000000-0005-0000-0000-0000764B0000}"/>
    <cellStyle name="SAPBEXHLevel1 7 4" xfId="8392" xr:uid="{00000000-0005-0000-0000-0000774B0000}"/>
    <cellStyle name="SAPBEXHLevel1 7 5" xfId="14823" xr:uid="{00000000-0005-0000-0000-0000784B0000}"/>
    <cellStyle name="SAPBEXHLevel1 7 6" xfId="20107" xr:uid="{00000000-0005-0000-0000-0000794B0000}"/>
    <cellStyle name="SAPBEXHLevel1 7 7" xfId="25418" xr:uid="{00000000-0005-0000-0000-00007A4B0000}"/>
    <cellStyle name="SAPBEXHLevel1 7 8" xfId="30617" xr:uid="{00000000-0005-0000-0000-00007B4B0000}"/>
    <cellStyle name="SAPBEXHLevel1 8" xfId="3596" xr:uid="{00000000-0005-0000-0000-00007C4B0000}"/>
    <cellStyle name="SAPBEXHLevel1 8 2" xfId="3597" xr:uid="{00000000-0005-0000-0000-00007D4B0000}"/>
    <cellStyle name="SAPBEXHLevel1 8 2 2" xfId="8387" xr:uid="{00000000-0005-0000-0000-00007E4B0000}"/>
    <cellStyle name="SAPBEXHLevel1 8 2 3" xfId="14828" xr:uid="{00000000-0005-0000-0000-00007F4B0000}"/>
    <cellStyle name="SAPBEXHLevel1 8 2 4" xfId="20112" xr:uid="{00000000-0005-0000-0000-0000804B0000}"/>
    <cellStyle name="SAPBEXHLevel1 8 2 5" xfId="25423" xr:uid="{00000000-0005-0000-0000-0000814B0000}"/>
    <cellStyle name="SAPBEXHLevel1 8 2 6" xfId="30622" xr:uid="{00000000-0005-0000-0000-0000824B0000}"/>
    <cellStyle name="SAPBEXHLevel1 8 3" xfId="8388" xr:uid="{00000000-0005-0000-0000-0000834B0000}"/>
    <cellStyle name="SAPBEXHLevel1 8 4" xfId="14827" xr:uid="{00000000-0005-0000-0000-0000844B0000}"/>
    <cellStyle name="SAPBEXHLevel1 8 5" xfId="20111" xr:uid="{00000000-0005-0000-0000-0000854B0000}"/>
    <cellStyle name="SAPBEXHLevel1 8 6" xfId="25422" xr:uid="{00000000-0005-0000-0000-0000864B0000}"/>
    <cellStyle name="SAPBEXHLevel1 8 7" xfId="30621" xr:uid="{00000000-0005-0000-0000-0000874B0000}"/>
    <cellStyle name="SAPBEXHLevel1 9" xfId="11705" xr:uid="{00000000-0005-0000-0000-0000884B0000}"/>
    <cellStyle name="SAPBEXHLevel1X" xfId="256" xr:uid="{00000000-0005-0000-0000-0000894B0000}"/>
    <cellStyle name="SAPBEXHLevel1X 10" xfId="6306" xr:uid="{00000000-0005-0000-0000-00008A4B0000}"/>
    <cellStyle name="SAPBEXHLevel1X 11" xfId="17063" xr:uid="{00000000-0005-0000-0000-00008B4B0000}"/>
    <cellStyle name="SAPBEXHLevel1X 12" xfId="22347" xr:uid="{00000000-0005-0000-0000-00008C4B0000}"/>
    <cellStyle name="SAPBEXHLevel1X 13" xfId="27658" xr:uid="{00000000-0005-0000-0000-00008D4B0000}"/>
    <cellStyle name="SAPBEXHLevel1X 2" xfId="3598" xr:uid="{00000000-0005-0000-0000-00008E4B0000}"/>
    <cellStyle name="SAPBEXHLevel1X 2 10" xfId="20113" xr:uid="{00000000-0005-0000-0000-00008F4B0000}"/>
    <cellStyle name="SAPBEXHLevel1X 2 11" xfId="25424" xr:uid="{00000000-0005-0000-0000-0000904B0000}"/>
    <cellStyle name="SAPBEXHLevel1X 2 12" xfId="30623" xr:uid="{00000000-0005-0000-0000-0000914B0000}"/>
    <cellStyle name="SAPBEXHLevel1X 2 2" xfId="3599" xr:uid="{00000000-0005-0000-0000-0000924B0000}"/>
    <cellStyle name="SAPBEXHLevel1X 2 2 10" xfId="30624" xr:uid="{00000000-0005-0000-0000-0000934B0000}"/>
    <cellStyle name="SAPBEXHLevel1X 2 2 2" xfId="3600" xr:uid="{00000000-0005-0000-0000-0000944B0000}"/>
    <cellStyle name="SAPBEXHLevel1X 2 2 2 2" xfId="3601" xr:uid="{00000000-0005-0000-0000-0000954B0000}"/>
    <cellStyle name="SAPBEXHLevel1X 2 2 2 2 10" xfId="30626" xr:uid="{00000000-0005-0000-0000-0000964B0000}"/>
    <cellStyle name="SAPBEXHLevel1X 2 2 2 2 2" xfId="3602" xr:uid="{00000000-0005-0000-0000-0000974B0000}"/>
    <cellStyle name="SAPBEXHLevel1X 2 2 2 2 2 2" xfId="3603" xr:uid="{00000000-0005-0000-0000-0000984B0000}"/>
    <cellStyle name="SAPBEXHLevel1X 2 2 2 2 2 2 2" xfId="3604" xr:uid="{00000000-0005-0000-0000-0000994B0000}"/>
    <cellStyle name="SAPBEXHLevel1X 2 2 2 2 2 2 2 2" xfId="8380" xr:uid="{00000000-0005-0000-0000-00009A4B0000}"/>
    <cellStyle name="SAPBEXHLevel1X 2 2 2 2 2 2 2 3" xfId="14835" xr:uid="{00000000-0005-0000-0000-00009B4B0000}"/>
    <cellStyle name="SAPBEXHLevel1X 2 2 2 2 2 2 2 4" xfId="20119" xr:uid="{00000000-0005-0000-0000-00009C4B0000}"/>
    <cellStyle name="SAPBEXHLevel1X 2 2 2 2 2 2 2 5" xfId="25430" xr:uid="{00000000-0005-0000-0000-00009D4B0000}"/>
    <cellStyle name="SAPBEXHLevel1X 2 2 2 2 2 2 2 6" xfId="30629" xr:uid="{00000000-0005-0000-0000-00009E4B0000}"/>
    <cellStyle name="SAPBEXHLevel1X 2 2 2 2 2 2 3" xfId="8381" xr:uid="{00000000-0005-0000-0000-00009F4B0000}"/>
    <cellStyle name="SAPBEXHLevel1X 2 2 2 2 2 2 4" xfId="14834" xr:uid="{00000000-0005-0000-0000-0000A04B0000}"/>
    <cellStyle name="SAPBEXHLevel1X 2 2 2 2 2 2 5" xfId="20118" xr:uid="{00000000-0005-0000-0000-0000A14B0000}"/>
    <cellStyle name="SAPBEXHLevel1X 2 2 2 2 2 2 6" xfId="25429" xr:uid="{00000000-0005-0000-0000-0000A24B0000}"/>
    <cellStyle name="SAPBEXHLevel1X 2 2 2 2 2 2 7" xfId="30628" xr:uid="{00000000-0005-0000-0000-0000A34B0000}"/>
    <cellStyle name="SAPBEXHLevel1X 2 2 2 2 2 3" xfId="3605" xr:uid="{00000000-0005-0000-0000-0000A44B0000}"/>
    <cellStyle name="SAPBEXHLevel1X 2 2 2 2 2 3 2" xfId="8379" xr:uid="{00000000-0005-0000-0000-0000A54B0000}"/>
    <cellStyle name="SAPBEXHLevel1X 2 2 2 2 2 3 3" xfId="14836" xr:uid="{00000000-0005-0000-0000-0000A64B0000}"/>
    <cellStyle name="SAPBEXHLevel1X 2 2 2 2 2 3 4" xfId="20120" xr:uid="{00000000-0005-0000-0000-0000A74B0000}"/>
    <cellStyle name="SAPBEXHLevel1X 2 2 2 2 2 3 5" xfId="25431" xr:uid="{00000000-0005-0000-0000-0000A84B0000}"/>
    <cellStyle name="SAPBEXHLevel1X 2 2 2 2 2 3 6" xfId="30630" xr:uid="{00000000-0005-0000-0000-0000A94B0000}"/>
    <cellStyle name="SAPBEXHLevel1X 2 2 2 2 2 4" xfId="8382" xr:uid="{00000000-0005-0000-0000-0000AA4B0000}"/>
    <cellStyle name="SAPBEXHLevel1X 2 2 2 2 2 5" xfId="14833" xr:uid="{00000000-0005-0000-0000-0000AB4B0000}"/>
    <cellStyle name="SAPBEXHLevel1X 2 2 2 2 2 6" xfId="20117" xr:uid="{00000000-0005-0000-0000-0000AC4B0000}"/>
    <cellStyle name="SAPBEXHLevel1X 2 2 2 2 2 7" xfId="25428" xr:uid="{00000000-0005-0000-0000-0000AD4B0000}"/>
    <cellStyle name="SAPBEXHLevel1X 2 2 2 2 2 8" xfId="30627" xr:uid="{00000000-0005-0000-0000-0000AE4B0000}"/>
    <cellStyle name="SAPBEXHLevel1X 2 2 2 2 3" xfId="3606" xr:uid="{00000000-0005-0000-0000-0000AF4B0000}"/>
    <cellStyle name="SAPBEXHLevel1X 2 2 2 2 3 2" xfId="3607" xr:uid="{00000000-0005-0000-0000-0000B04B0000}"/>
    <cellStyle name="SAPBEXHLevel1X 2 2 2 2 3 2 2" xfId="3608" xr:uid="{00000000-0005-0000-0000-0000B14B0000}"/>
    <cellStyle name="SAPBEXHLevel1X 2 2 2 2 3 2 2 2" xfId="8376" xr:uid="{00000000-0005-0000-0000-0000B24B0000}"/>
    <cellStyle name="SAPBEXHLevel1X 2 2 2 2 3 2 2 3" xfId="14839" xr:uid="{00000000-0005-0000-0000-0000B34B0000}"/>
    <cellStyle name="SAPBEXHLevel1X 2 2 2 2 3 2 2 4" xfId="20123" xr:uid="{00000000-0005-0000-0000-0000B44B0000}"/>
    <cellStyle name="SAPBEXHLevel1X 2 2 2 2 3 2 2 5" xfId="25434" xr:uid="{00000000-0005-0000-0000-0000B54B0000}"/>
    <cellStyle name="SAPBEXHLevel1X 2 2 2 2 3 2 2 6" xfId="30633" xr:uid="{00000000-0005-0000-0000-0000B64B0000}"/>
    <cellStyle name="SAPBEXHLevel1X 2 2 2 2 3 2 3" xfId="8377" xr:uid="{00000000-0005-0000-0000-0000B74B0000}"/>
    <cellStyle name="SAPBEXHLevel1X 2 2 2 2 3 2 4" xfId="14838" xr:uid="{00000000-0005-0000-0000-0000B84B0000}"/>
    <cellStyle name="SAPBEXHLevel1X 2 2 2 2 3 2 5" xfId="20122" xr:uid="{00000000-0005-0000-0000-0000B94B0000}"/>
    <cellStyle name="SAPBEXHLevel1X 2 2 2 2 3 2 6" xfId="25433" xr:uid="{00000000-0005-0000-0000-0000BA4B0000}"/>
    <cellStyle name="SAPBEXHLevel1X 2 2 2 2 3 2 7" xfId="30632" xr:uid="{00000000-0005-0000-0000-0000BB4B0000}"/>
    <cellStyle name="SAPBEXHLevel1X 2 2 2 2 3 3" xfId="3609" xr:uid="{00000000-0005-0000-0000-0000BC4B0000}"/>
    <cellStyle name="SAPBEXHLevel1X 2 2 2 2 3 3 2" xfId="8375" xr:uid="{00000000-0005-0000-0000-0000BD4B0000}"/>
    <cellStyle name="SAPBEXHLevel1X 2 2 2 2 3 3 3" xfId="14840" xr:uid="{00000000-0005-0000-0000-0000BE4B0000}"/>
    <cellStyle name="SAPBEXHLevel1X 2 2 2 2 3 3 4" xfId="20124" xr:uid="{00000000-0005-0000-0000-0000BF4B0000}"/>
    <cellStyle name="SAPBEXHLevel1X 2 2 2 2 3 3 5" xfId="25435" xr:uid="{00000000-0005-0000-0000-0000C04B0000}"/>
    <cellStyle name="SAPBEXHLevel1X 2 2 2 2 3 3 6" xfId="30634" xr:uid="{00000000-0005-0000-0000-0000C14B0000}"/>
    <cellStyle name="SAPBEXHLevel1X 2 2 2 2 3 4" xfId="8378" xr:uid="{00000000-0005-0000-0000-0000C24B0000}"/>
    <cellStyle name="SAPBEXHLevel1X 2 2 2 2 3 5" xfId="14837" xr:uid="{00000000-0005-0000-0000-0000C34B0000}"/>
    <cellStyle name="SAPBEXHLevel1X 2 2 2 2 3 6" xfId="20121" xr:uid="{00000000-0005-0000-0000-0000C44B0000}"/>
    <cellStyle name="SAPBEXHLevel1X 2 2 2 2 3 7" xfId="25432" xr:uid="{00000000-0005-0000-0000-0000C54B0000}"/>
    <cellStyle name="SAPBEXHLevel1X 2 2 2 2 3 8" xfId="30631" xr:uid="{00000000-0005-0000-0000-0000C64B0000}"/>
    <cellStyle name="SAPBEXHLevel1X 2 2 2 2 4" xfId="3610" xr:uid="{00000000-0005-0000-0000-0000C74B0000}"/>
    <cellStyle name="SAPBEXHLevel1X 2 2 2 2 4 2" xfId="3611" xr:uid="{00000000-0005-0000-0000-0000C84B0000}"/>
    <cellStyle name="SAPBEXHLevel1X 2 2 2 2 4 2 2" xfId="8373" xr:uid="{00000000-0005-0000-0000-0000C94B0000}"/>
    <cellStyle name="SAPBEXHLevel1X 2 2 2 2 4 2 3" xfId="14842" xr:uid="{00000000-0005-0000-0000-0000CA4B0000}"/>
    <cellStyle name="SAPBEXHLevel1X 2 2 2 2 4 2 4" xfId="20126" xr:uid="{00000000-0005-0000-0000-0000CB4B0000}"/>
    <cellStyle name="SAPBEXHLevel1X 2 2 2 2 4 2 5" xfId="25437" xr:uid="{00000000-0005-0000-0000-0000CC4B0000}"/>
    <cellStyle name="SAPBEXHLevel1X 2 2 2 2 4 2 6" xfId="30636" xr:uid="{00000000-0005-0000-0000-0000CD4B0000}"/>
    <cellStyle name="SAPBEXHLevel1X 2 2 2 2 4 3" xfId="8374" xr:uid="{00000000-0005-0000-0000-0000CE4B0000}"/>
    <cellStyle name="SAPBEXHLevel1X 2 2 2 2 4 4" xfId="14841" xr:uid="{00000000-0005-0000-0000-0000CF4B0000}"/>
    <cellStyle name="SAPBEXHLevel1X 2 2 2 2 4 5" xfId="20125" xr:uid="{00000000-0005-0000-0000-0000D04B0000}"/>
    <cellStyle name="SAPBEXHLevel1X 2 2 2 2 4 6" xfId="25436" xr:uid="{00000000-0005-0000-0000-0000D14B0000}"/>
    <cellStyle name="SAPBEXHLevel1X 2 2 2 2 4 7" xfId="30635" xr:uid="{00000000-0005-0000-0000-0000D24B0000}"/>
    <cellStyle name="SAPBEXHLevel1X 2 2 2 2 5" xfId="3612" xr:uid="{00000000-0005-0000-0000-0000D34B0000}"/>
    <cellStyle name="SAPBEXHLevel1X 2 2 2 2 5 2" xfId="8372" xr:uid="{00000000-0005-0000-0000-0000D44B0000}"/>
    <cellStyle name="SAPBEXHLevel1X 2 2 2 2 5 3" xfId="14843" xr:uid="{00000000-0005-0000-0000-0000D54B0000}"/>
    <cellStyle name="SAPBEXHLevel1X 2 2 2 2 5 4" xfId="20127" xr:uid="{00000000-0005-0000-0000-0000D64B0000}"/>
    <cellStyle name="SAPBEXHLevel1X 2 2 2 2 5 5" xfId="25438" xr:uid="{00000000-0005-0000-0000-0000D74B0000}"/>
    <cellStyle name="SAPBEXHLevel1X 2 2 2 2 5 6" xfId="30637" xr:uid="{00000000-0005-0000-0000-0000D84B0000}"/>
    <cellStyle name="SAPBEXHLevel1X 2 2 2 2 6" xfId="8383" xr:uid="{00000000-0005-0000-0000-0000D94B0000}"/>
    <cellStyle name="SAPBEXHLevel1X 2 2 2 2 7" xfId="14832" xr:uid="{00000000-0005-0000-0000-0000DA4B0000}"/>
    <cellStyle name="SAPBEXHLevel1X 2 2 2 2 8" xfId="20116" xr:uid="{00000000-0005-0000-0000-0000DB4B0000}"/>
    <cellStyle name="SAPBEXHLevel1X 2 2 2 2 9" xfId="25427" xr:uid="{00000000-0005-0000-0000-0000DC4B0000}"/>
    <cellStyle name="SAPBEXHLevel1X 2 2 2 3" xfId="3613" xr:uid="{00000000-0005-0000-0000-0000DD4B0000}"/>
    <cellStyle name="SAPBEXHLevel1X 2 2 2 3 2" xfId="3614" xr:uid="{00000000-0005-0000-0000-0000DE4B0000}"/>
    <cellStyle name="SAPBEXHLevel1X 2 2 2 3 2 2" xfId="3615" xr:uid="{00000000-0005-0000-0000-0000DF4B0000}"/>
    <cellStyle name="SAPBEXHLevel1X 2 2 2 3 2 2 2" xfId="8369" xr:uid="{00000000-0005-0000-0000-0000E04B0000}"/>
    <cellStyle name="SAPBEXHLevel1X 2 2 2 3 2 2 3" xfId="14846" xr:uid="{00000000-0005-0000-0000-0000E14B0000}"/>
    <cellStyle name="SAPBEXHLevel1X 2 2 2 3 2 2 4" xfId="20130" xr:uid="{00000000-0005-0000-0000-0000E24B0000}"/>
    <cellStyle name="SAPBEXHLevel1X 2 2 2 3 2 2 5" xfId="25441" xr:uid="{00000000-0005-0000-0000-0000E34B0000}"/>
    <cellStyle name="SAPBEXHLevel1X 2 2 2 3 2 2 6" xfId="30640" xr:uid="{00000000-0005-0000-0000-0000E44B0000}"/>
    <cellStyle name="SAPBEXHLevel1X 2 2 2 3 2 3" xfId="8370" xr:uid="{00000000-0005-0000-0000-0000E54B0000}"/>
    <cellStyle name="SAPBEXHLevel1X 2 2 2 3 2 4" xfId="14845" xr:uid="{00000000-0005-0000-0000-0000E64B0000}"/>
    <cellStyle name="SAPBEXHLevel1X 2 2 2 3 2 5" xfId="20129" xr:uid="{00000000-0005-0000-0000-0000E74B0000}"/>
    <cellStyle name="SAPBEXHLevel1X 2 2 2 3 2 6" xfId="25440" xr:uid="{00000000-0005-0000-0000-0000E84B0000}"/>
    <cellStyle name="SAPBEXHLevel1X 2 2 2 3 2 7" xfId="30639" xr:uid="{00000000-0005-0000-0000-0000E94B0000}"/>
    <cellStyle name="SAPBEXHLevel1X 2 2 2 3 3" xfId="3616" xr:uid="{00000000-0005-0000-0000-0000EA4B0000}"/>
    <cellStyle name="SAPBEXHLevel1X 2 2 2 3 3 2" xfId="8368" xr:uid="{00000000-0005-0000-0000-0000EB4B0000}"/>
    <cellStyle name="SAPBEXHLevel1X 2 2 2 3 3 3" xfId="14847" xr:uid="{00000000-0005-0000-0000-0000EC4B0000}"/>
    <cellStyle name="SAPBEXHLevel1X 2 2 2 3 3 4" xfId="20131" xr:uid="{00000000-0005-0000-0000-0000ED4B0000}"/>
    <cellStyle name="SAPBEXHLevel1X 2 2 2 3 3 5" xfId="25442" xr:uid="{00000000-0005-0000-0000-0000EE4B0000}"/>
    <cellStyle name="SAPBEXHLevel1X 2 2 2 3 3 6" xfId="30641" xr:uid="{00000000-0005-0000-0000-0000EF4B0000}"/>
    <cellStyle name="SAPBEXHLevel1X 2 2 2 3 4" xfId="8371" xr:uid="{00000000-0005-0000-0000-0000F04B0000}"/>
    <cellStyle name="SAPBEXHLevel1X 2 2 2 3 5" xfId="14844" xr:uid="{00000000-0005-0000-0000-0000F14B0000}"/>
    <cellStyle name="SAPBEXHLevel1X 2 2 2 3 6" xfId="20128" xr:uid="{00000000-0005-0000-0000-0000F24B0000}"/>
    <cellStyle name="SAPBEXHLevel1X 2 2 2 3 7" xfId="25439" xr:uid="{00000000-0005-0000-0000-0000F34B0000}"/>
    <cellStyle name="SAPBEXHLevel1X 2 2 2 3 8" xfId="30638" xr:uid="{00000000-0005-0000-0000-0000F44B0000}"/>
    <cellStyle name="SAPBEXHLevel1X 2 2 2 4" xfId="8384" xr:uid="{00000000-0005-0000-0000-0000F54B0000}"/>
    <cellStyle name="SAPBEXHLevel1X 2 2 2 5" xfId="14831" xr:uid="{00000000-0005-0000-0000-0000F64B0000}"/>
    <cellStyle name="SAPBEXHLevel1X 2 2 2 6" xfId="20115" xr:uid="{00000000-0005-0000-0000-0000F74B0000}"/>
    <cellStyle name="SAPBEXHLevel1X 2 2 2 7" xfId="25426" xr:uid="{00000000-0005-0000-0000-0000F84B0000}"/>
    <cellStyle name="SAPBEXHLevel1X 2 2 2 8" xfId="30625" xr:uid="{00000000-0005-0000-0000-0000F94B0000}"/>
    <cellStyle name="SAPBEXHLevel1X 2 2 3" xfId="3617" xr:uid="{00000000-0005-0000-0000-0000FA4B0000}"/>
    <cellStyle name="SAPBEXHLevel1X 2 2 3 10" xfId="30642" xr:uid="{00000000-0005-0000-0000-0000FB4B0000}"/>
    <cellStyle name="SAPBEXHLevel1X 2 2 3 2" xfId="3618" xr:uid="{00000000-0005-0000-0000-0000FC4B0000}"/>
    <cellStyle name="SAPBEXHLevel1X 2 2 3 2 2" xfId="3619" xr:uid="{00000000-0005-0000-0000-0000FD4B0000}"/>
    <cellStyle name="SAPBEXHLevel1X 2 2 3 2 2 2" xfId="3620" xr:uid="{00000000-0005-0000-0000-0000FE4B0000}"/>
    <cellStyle name="SAPBEXHLevel1X 2 2 3 2 2 2 2" xfId="8364" xr:uid="{00000000-0005-0000-0000-0000FF4B0000}"/>
    <cellStyle name="SAPBEXHLevel1X 2 2 3 2 2 2 3" xfId="14851" xr:uid="{00000000-0005-0000-0000-0000004C0000}"/>
    <cellStyle name="SAPBEXHLevel1X 2 2 3 2 2 2 4" xfId="20135" xr:uid="{00000000-0005-0000-0000-0000014C0000}"/>
    <cellStyle name="SAPBEXHLevel1X 2 2 3 2 2 2 5" xfId="25446" xr:uid="{00000000-0005-0000-0000-0000024C0000}"/>
    <cellStyle name="SAPBEXHLevel1X 2 2 3 2 2 2 6" xfId="30645" xr:uid="{00000000-0005-0000-0000-0000034C0000}"/>
    <cellStyle name="SAPBEXHLevel1X 2 2 3 2 2 3" xfId="8365" xr:uid="{00000000-0005-0000-0000-0000044C0000}"/>
    <cellStyle name="SAPBEXHLevel1X 2 2 3 2 2 4" xfId="14850" xr:uid="{00000000-0005-0000-0000-0000054C0000}"/>
    <cellStyle name="SAPBEXHLevel1X 2 2 3 2 2 5" xfId="20134" xr:uid="{00000000-0005-0000-0000-0000064C0000}"/>
    <cellStyle name="SAPBEXHLevel1X 2 2 3 2 2 6" xfId="25445" xr:uid="{00000000-0005-0000-0000-0000074C0000}"/>
    <cellStyle name="SAPBEXHLevel1X 2 2 3 2 2 7" xfId="30644" xr:uid="{00000000-0005-0000-0000-0000084C0000}"/>
    <cellStyle name="SAPBEXHLevel1X 2 2 3 2 3" xfId="3621" xr:uid="{00000000-0005-0000-0000-0000094C0000}"/>
    <cellStyle name="SAPBEXHLevel1X 2 2 3 2 3 2" xfId="8363" xr:uid="{00000000-0005-0000-0000-00000A4C0000}"/>
    <cellStyle name="SAPBEXHLevel1X 2 2 3 2 3 3" xfId="14852" xr:uid="{00000000-0005-0000-0000-00000B4C0000}"/>
    <cellStyle name="SAPBEXHLevel1X 2 2 3 2 3 4" xfId="20136" xr:uid="{00000000-0005-0000-0000-00000C4C0000}"/>
    <cellStyle name="SAPBEXHLevel1X 2 2 3 2 3 5" xfId="25447" xr:uid="{00000000-0005-0000-0000-00000D4C0000}"/>
    <cellStyle name="SAPBEXHLevel1X 2 2 3 2 3 6" xfId="30646" xr:uid="{00000000-0005-0000-0000-00000E4C0000}"/>
    <cellStyle name="SAPBEXHLevel1X 2 2 3 2 4" xfId="8366" xr:uid="{00000000-0005-0000-0000-00000F4C0000}"/>
    <cellStyle name="SAPBEXHLevel1X 2 2 3 2 5" xfId="14849" xr:uid="{00000000-0005-0000-0000-0000104C0000}"/>
    <cellStyle name="SAPBEXHLevel1X 2 2 3 2 6" xfId="20133" xr:uid="{00000000-0005-0000-0000-0000114C0000}"/>
    <cellStyle name="SAPBEXHLevel1X 2 2 3 2 7" xfId="25444" xr:uid="{00000000-0005-0000-0000-0000124C0000}"/>
    <cellStyle name="SAPBEXHLevel1X 2 2 3 2 8" xfId="30643" xr:uid="{00000000-0005-0000-0000-0000134C0000}"/>
    <cellStyle name="SAPBEXHLevel1X 2 2 3 3" xfId="3622" xr:uid="{00000000-0005-0000-0000-0000144C0000}"/>
    <cellStyle name="SAPBEXHLevel1X 2 2 3 3 2" xfId="3623" xr:uid="{00000000-0005-0000-0000-0000154C0000}"/>
    <cellStyle name="SAPBEXHLevel1X 2 2 3 3 2 2" xfId="3624" xr:uid="{00000000-0005-0000-0000-0000164C0000}"/>
    <cellStyle name="SAPBEXHLevel1X 2 2 3 3 2 2 2" xfId="8360" xr:uid="{00000000-0005-0000-0000-0000174C0000}"/>
    <cellStyle name="SAPBEXHLevel1X 2 2 3 3 2 2 3" xfId="14855" xr:uid="{00000000-0005-0000-0000-0000184C0000}"/>
    <cellStyle name="SAPBEXHLevel1X 2 2 3 3 2 2 4" xfId="20139" xr:uid="{00000000-0005-0000-0000-0000194C0000}"/>
    <cellStyle name="SAPBEXHLevel1X 2 2 3 3 2 2 5" xfId="25450" xr:uid="{00000000-0005-0000-0000-00001A4C0000}"/>
    <cellStyle name="SAPBEXHLevel1X 2 2 3 3 2 2 6" xfId="30649" xr:uid="{00000000-0005-0000-0000-00001B4C0000}"/>
    <cellStyle name="SAPBEXHLevel1X 2 2 3 3 2 3" xfId="8361" xr:uid="{00000000-0005-0000-0000-00001C4C0000}"/>
    <cellStyle name="SAPBEXHLevel1X 2 2 3 3 2 4" xfId="14854" xr:uid="{00000000-0005-0000-0000-00001D4C0000}"/>
    <cellStyle name="SAPBEXHLevel1X 2 2 3 3 2 5" xfId="20138" xr:uid="{00000000-0005-0000-0000-00001E4C0000}"/>
    <cellStyle name="SAPBEXHLevel1X 2 2 3 3 2 6" xfId="25449" xr:uid="{00000000-0005-0000-0000-00001F4C0000}"/>
    <cellStyle name="SAPBEXHLevel1X 2 2 3 3 2 7" xfId="30648" xr:uid="{00000000-0005-0000-0000-0000204C0000}"/>
    <cellStyle name="SAPBEXHLevel1X 2 2 3 3 3" xfId="3625" xr:uid="{00000000-0005-0000-0000-0000214C0000}"/>
    <cellStyle name="SAPBEXHLevel1X 2 2 3 3 3 2" xfId="8359" xr:uid="{00000000-0005-0000-0000-0000224C0000}"/>
    <cellStyle name="SAPBEXHLevel1X 2 2 3 3 3 3" xfId="14856" xr:uid="{00000000-0005-0000-0000-0000234C0000}"/>
    <cellStyle name="SAPBEXHLevel1X 2 2 3 3 3 4" xfId="20140" xr:uid="{00000000-0005-0000-0000-0000244C0000}"/>
    <cellStyle name="SAPBEXHLevel1X 2 2 3 3 3 5" xfId="25451" xr:uid="{00000000-0005-0000-0000-0000254C0000}"/>
    <cellStyle name="SAPBEXHLevel1X 2 2 3 3 3 6" xfId="30650" xr:uid="{00000000-0005-0000-0000-0000264C0000}"/>
    <cellStyle name="SAPBEXHLevel1X 2 2 3 3 4" xfId="8362" xr:uid="{00000000-0005-0000-0000-0000274C0000}"/>
    <cellStyle name="SAPBEXHLevel1X 2 2 3 3 5" xfId="14853" xr:uid="{00000000-0005-0000-0000-0000284C0000}"/>
    <cellStyle name="SAPBEXHLevel1X 2 2 3 3 6" xfId="20137" xr:uid="{00000000-0005-0000-0000-0000294C0000}"/>
    <cellStyle name="SAPBEXHLevel1X 2 2 3 3 7" xfId="25448" xr:uid="{00000000-0005-0000-0000-00002A4C0000}"/>
    <cellStyle name="SAPBEXHLevel1X 2 2 3 3 8" xfId="30647" xr:uid="{00000000-0005-0000-0000-00002B4C0000}"/>
    <cellStyle name="SAPBEXHLevel1X 2 2 3 4" xfId="3626" xr:uid="{00000000-0005-0000-0000-00002C4C0000}"/>
    <cellStyle name="SAPBEXHLevel1X 2 2 3 4 2" xfId="3627" xr:uid="{00000000-0005-0000-0000-00002D4C0000}"/>
    <cellStyle name="SAPBEXHLevel1X 2 2 3 4 2 2" xfId="8357" xr:uid="{00000000-0005-0000-0000-00002E4C0000}"/>
    <cellStyle name="SAPBEXHLevel1X 2 2 3 4 2 3" xfId="14858" xr:uid="{00000000-0005-0000-0000-00002F4C0000}"/>
    <cellStyle name="SAPBEXHLevel1X 2 2 3 4 2 4" xfId="20142" xr:uid="{00000000-0005-0000-0000-0000304C0000}"/>
    <cellStyle name="SAPBEXHLevel1X 2 2 3 4 2 5" xfId="25453" xr:uid="{00000000-0005-0000-0000-0000314C0000}"/>
    <cellStyle name="SAPBEXHLevel1X 2 2 3 4 2 6" xfId="30652" xr:uid="{00000000-0005-0000-0000-0000324C0000}"/>
    <cellStyle name="SAPBEXHLevel1X 2 2 3 4 3" xfId="8358" xr:uid="{00000000-0005-0000-0000-0000334C0000}"/>
    <cellStyle name="SAPBEXHLevel1X 2 2 3 4 4" xfId="14857" xr:uid="{00000000-0005-0000-0000-0000344C0000}"/>
    <cellStyle name="SAPBEXHLevel1X 2 2 3 4 5" xfId="20141" xr:uid="{00000000-0005-0000-0000-0000354C0000}"/>
    <cellStyle name="SAPBEXHLevel1X 2 2 3 4 6" xfId="25452" xr:uid="{00000000-0005-0000-0000-0000364C0000}"/>
    <cellStyle name="SAPBEXHLevel1X 2 2 3 4 7" xfId="30651" xr:uid="{00000000-0005-0000-0000-0000374C0000}"/>
    <cellStyle name="SAPBEXHLevel1X 2 2 3 5" xfId="3628" xr:uid="{00000000-0005-0000-0000-0000384C0000}"/>
    <cellStyle name="SAPBEXHLevel1X 2 2 3 5 2" xfId="8356" xr:uid="{00000000-0005-0000-0000-0000394C0000}"/>
    <cellStyle name="SAPBEXHLevel1X 2 2 3 5 3" xfId="14859" xr:uid="{00000000-0005-0000-0000-00003A4C0000}"/>
    <cellStyle name="SAPBEXHLevel1X 2 2 3 5 4" xfId="20143" xr:uid="{00000000-0005-0000-0000-00003B4C0000}"/>
    <cellStyle name="SAPBEXHLevel1X 2 2 3 5 5" xfId="25454" xr:uid="{00000000-0005-0000-0000-00003C4C0000}"/>
    <cellStyle name="SAPBEXHLevel1X 2 2 3 5 6" xfId="30653" xr:uid="{00000000-0005-0000-0000-00003D4C0000}"/>
    <cellStyle name="SAPBEXHLevel1X 2 2 3 6" xfId="8367" xr:uid="{00000000-0005-0000-0000-00003E4C0000}"/>
    <cellStyle name="SAPBEXHLevel1X 2 2 3 7" xfId="14848" xr:uid="{00000000-0005-0000-0000-00003F4C0000}"/>
    <cellStyle name="SAPBEXHLevel1X 2 2 3 8" xfId="20132" xr:uid="{00000000-0005-0000-0000-0000404C0000}"/>
    <cellStyle name="SAPBEXHLevel1X 2 2 3 9" xfId="25443" xr:uid="{00000000-0005-0000-0000-0000414C0000}"/>
    <cellStyle name="SAPBEXHLevel1X 2 2 4" xfId="3629" xr:uid="{00000000-0005-0000-0000-0000424C0000}"/>
    <cellStyle name="SAPBEXHLevel1X 2 2 4 2" xfId="3630" xr:uid="{00000000-0005-0000-0000-0000434C0000}"/>
    <cellStyle name="SAPBEXHLevel1X 2 2 4 2 2" xfId="3631" xr:uid="{00000000-0005-0000-0000-0000444C0000}"/>
    <cellStyle name="SAPBEXHLevel1X 2 2 4 2 2 2" xfId="8353" xr:uid="{00000000-0005-0000-0000-0000454C0000}"/>
    <cellStyle name="SAPBEXHLevel1X 2 2 4 2 2 3" xfId="14862" xr:uid="{00000000-0005-0000-0000-0000464C0000}"/>
    <cellStyle name="SAPBEXHLevel1X 2 2 4 2 2 4" xfId="20146" xr:uid="{00000000-0005-0000-0000-0000474C0000}"/>
    <cellStyle name="SAPBEXHLevel1X 2 2 4 2 2 5" xfId="25457" xr:uid="{00000000-0005-0000-0000-0000484C0000}"/>
    <cellStyle name="SAPBEXHLevel1X 2 2 4 2 2 6" xfId="30656" xr:uid="{00000000-0005-0000-0000-0000494C0000}"/>
    <cellStyle name="SAPBEXHLevel1X 2 2 4 2 3" xfId="8354" xr:uid="{00000000-0005-0000-0000-00004A4C0000}"/>
    <cellStyle name="SAPBEXHLevel1X 2 2 4 2 4" xfId="14861" xr:uid="{00000000-0005-0000-0000-00004B4C0000}"/>
    <cellStyle name="SAPBEXHLevel1X 2 2 4 2 5" xfId="20145" xr:uid="{00000000-0005-0000-0000-00004C4C0000}"/>
    <cellStyle name="SAPBEXHLevel1X 2 2 4 2 6" xfId="25456" xr:uid="{00000000-0005-0000-0000-00004D4C0000}"/>
    <cellStyle name="SAPBEXHLevel1X 2 2 4 2 7" xfId="30655" xr:uid="{00000000-0005-0000-0000-00004E4C0000}"/>
    <cellStyle name="SAPBEXHLevel1X 2 2 4 3" xfId="3632" xr:uid="{00000000-0005-0000-0000-00004F4C0000}"/>
    <cellStyle name="SAPBEXHLevel1X 2 2 4 3 2" xfId="8352" xr:uid="{00000000-0005-0000-0000-0000504C0000}"/>
    <cellStyle name="SAPBEXHLevel1X 2 2 4 3 3" xfId="14863" xr:uid="{00000000-0005-0000-0000-0000514C0000}"/>
    <cellStyle name="SAPBEXHLevel1X 2 2 4 3 4" xfId="20147" xr:uid="{00000000-0005-0000-0000-0000524C0000}"/>
    <cellStyle name="SAPBEXHLevel1X 2 2 4 3 5" xfId="25458" xr:uid="{00000000-0005-0000-0000-0000534C0000}"/>
    <cellStyle name="SAPBEXHLevel1X 2 2 4 3 6" xfId="30657" xr:uid="{00000000-0005-0000-0000-0000544C0000}"/>
    <cellStyle name="SAPBEXHLevel1X 2 2 4 4" xfId="8355" xr:uid="{00000000-0005-0000-0000-0000554C0000}"/>
    <cellStyle name="SAPBEXHLevel1X 2 2 4 5" xfId="14860" xr:uid="{00000000-0005-0000-0000-0000564C0000}"/>
    <cellStyle name="SAPBEXHLevel1X 2 2 4 6" xfId="20144" xr:uid="{00000000-0005-0000-0000-0000574C0000}"/>
    <cellStyle name="SAPBEXHLevel1X 2 2 4 7" xfId="25455" xr:uid="{00000000-0005-0000-0000-0000584C0000}"/>
    <cellStyle name="SAPBEXHLevel1X 2 2 4 8" xfId="30654" xr:uid="{00000000-0005-0000-0000-0000594C0000}"/>
    <cellStyle name="SAPBEXHLevel1X 2 2 5" xfId="3633" xr:uid="{00000000-0005-0000-0000-00005A4C0000}"/>
    <cellStyle name="SAPBEXHLevel1X 2 2 5 2" xfId="3634" xr:uid="{00000000-0005-0000-0000-00005B4C0000}"/>
    <cellStyle name="SAPBEXHLevel1X 2 2 5 2 2" xfId="8350" xr:uid="{00000000-0005-0000-0000-00005C4C0000}"/>
    <cellStyle name="SAPBEXHLevel1X 2 2 5 2 3" xfId="14865" xr:uid="{00000000-0005-0000-0000-00005D4C0000}"/>
    <cellStyle name="SAPBEXHLevel1X 2 2 5 2 4" xfId="20149" xr:uid="{00000000-0005-0000-0000-00005E4C0000}"/>
    <cellStyle name="SAPBEXHLevel1X 2 2 5 2 5" xfId="25460" xr:uid="{00000000-0005-0000-0000-00005F4C0000}"/>
    <cellStyle name="SAPBEXHLevel1X 2 2 5 2 6" xfId="30659" xr:uid="{00000000-0005-0000-0000-0000604C0000}"/>
    <cellStyle name="SAPBEXHLevel1X 2 2 5 3" xfId="8351" xr:uid="{00000000-0005-0000-0000-0000614C0000}"/>
    <cellStyle name="SAPBEXHLevel1X 2 2 5 4" xfId="14864" xr:uid="{00000000-0005-0000-0000-0000624C0000}"/>
    <cellStyle name="SAPBEXHLevel1X 2 2 5 5" xfId="20148" xr:uid="{00000000-0005-0000-0000-0000634C0000}"/>
    <cellStyle name="SAPBEXHLevel1X 2 2 5 6" xfId="25459" xr:uid="{00000000-0005-0000-0000-0000644C0000}"/>
    <cellStyle name="SAPBEXHLevel1X 2 2 5 7" xfId="30658" xr:uid="{00000000-0005-0000-0000-0000654C0000}"/>
    <cellStyle name="SAPBEXHLevel1X 2 2 6" xfId="8385" xr:uid="{00000000-0005-0000-0000-0000664C0000}"/>
    <cellStyle name="SAPBEXHLevel1X 2 2 7" xfId="14830" xr:uid="{00000000-0005-0000-0000-0000674C0000}"/>
    <cellStyle name="SAPBEXHLevel1X 2 2 8" xfId="20114" xr:uid="{00000000-0005-0000-0000-0000684C0000}"/>
    <cellStyle name="SAPBEXHLevel1X 2 2 9" xfId="25425" xr:uid="{00000000-0005-0000-0000-0000694C0000}"/>
    <cellStyle name="SAPBEXHLevel1X 2 3" xfId="3635" xr:uid="{00000000-0005-0000-0000-00006A4C0000}"/>
    <cellStyle name="SAPBEXHLevel1X 2 3 2" xfId="3636" xr:uid="{00000000-0005-0000-0000-00006B4C0000}"/>
    <cellStyle name="SAPBEXHLevel1X 2 3 2 10" xfId="30661" xr:uid="{00000000-0005-0000-0000-00006C4C0000}"/>
    <cellStyle name="SAPBEXHLevel1X 2 3 2 2" xfId="3637" xr:uid="{00000000-0005-0000-0000-00006D4C0000}"/>
    <cellStyle name="SAPBEXHLevel1X 2 3 2 2 2" xfId="3638" xr:uid="{00000000-0005-0000-0000-00006E4C0000}"/>
    <cellStyle name="SAPBEXHLevel1X 2 3 2 2 2 2" xfId="3639" xr:uid="{00000000-0005-0000-0000-00006F4C0000}"/>
    <cellStyle name="SAPBEXHLevel1X 2 3 2 2 2 2 2" xfId="8345" xr:uid="{00000000-0005-0000-0000-0000704C0000}"/>
    <cellStyle name="SAPBEXHLevel1X 2 3 2 2 2 2 3" xfId="14870" xr:uid="{00000000-0005-0000-0000-0000714C0000}"/>
    <cellStyle name="SAPBEXHLevel1X 2 3 2 2 2 2 4" xfId="20154" xr:uid="{00000000-0005-0000-0000-0000724C0000}"/>
    <cellStyle name="SAPBEXHLevel1X 2 3 2 2 2 2 5" xfId="25465" xr:uid="{00000000-0005-0000-0000-0000734C0000}"/>
    <cellStyle name="SAPBEXHLevel1X 2 3 2 2 2 2 6" xfId="30664" xr:uid="{00000000-0005-0000-0000-0000744C0000}"/>
    <cellStyle name="SAPBEXHLevel1X 2 3 2 2 2 3" xfId="8346" xr:uid="{00000000-0005-0000-0000-0000754C0000}"/>
    <cellStyle name="SAPBEXHLevel1X 2 3 2 2 2 4" xfId="14869" xr:uid="{00000000-0005-0000-0000-0000764C0000}"/>
    <cellStyle name="SAPBEXHLevel1X 2 3 2 2 2 5" xfId="20153" xr:uid="{00000000-0005-0000-0000-0000774C0000}"/>
    <cellStyle name="SAPBEXHLevel1X 2 3 2 2 2 6" xfId="25464" xr:uid="{00000000-0005-0000-0000-0000784C0000}"/>
    <cellStyle name="SAPBEXHLevel1X 2 3 2 2 2 7" xfId="30663" xr:uid="{00000000-0005-0000-0000-0000794C0000}"/>
    <cellStyle name="SAPBEXHLevel1X 2 3 2 2 3" xfId="3640" xr:uid="{00000000-0005-0000-0000-00007A4C0000}"/>
    <cellStyle name="SAPBEXHLevel1X 2 3 2 2 3 2" xfId="8344" xr:uid="{00000000-0005-0000-0000-00007B4C0000}"/>
    <cellStyle name="SAPBEXHLevel1X 2 3 2 2 3 3" xfId="14871" xr:uid="{00000000-0005-0000-0000-00007C4C0000}"/>
    <cellStyle name="SAPBEXHLevel1X 2 3 2 2 3 4" xfId="20155" xr:uid="{00000000-0005-0000-0000-00007D4C0000}"/>
    <cellStyle name="SAPBEXHLevel1X 2 3 2 2 3 5" xfId="25466" xr:uid="{00000000-0005-0000-0000-00007E4C0000}"/>
    <cellStyle name="SAPBEXHLevel1X 2 3 2 2 3 6" xfId="30665" xr:uid="{00000000-0005-0000-0000-00007F4C0000}"/>
    <cellStyle name="SAPBEXHLevel1X 2 3 2 2 4" xfId="8347" xr:uid="{00000000-0005-0000-0000-0000804C0000}"/>
    <cellStyle name="SAPBEXHLevel1X 2 3 2 2 5" xfId="14868" xr:uid="{00000000-0005-0000-0000-0000814C0000}"/>
    <cellStyle name="SAPBEXHLevel1X 2 3 2 2 6" xfId="20152" xr:uid="{00000000-0005-0000-0000-0000824C0000}"/>
    <cellStyle name="SAPBEXHLevel1X 2 3 2 2 7" xfId="25463" xr:uid="{00000000-0005-0000-0000-0000834C0000}"/>
    <cellStyle name="SAPBEXHLevel1X 2 3 2 2 8" xfId="30662" xr:uid="{00000000-0005-0000-0000-0000844C0000}"/>
    <cellStyle name="SAPBEXHLevel1X 2 3 2 3" xfId="3641" xr:uid="{00000000-0005-0000-0000-0000854C0000}"/>
    <cellStyle name="SAPBEXHLevel1X 2 3 2 3 2" xfId="3642" xr:uid="{00000000-0005-0000-0000-0000864C0000}"/>
    <cellStyle name="SAPBEXHLevel1X 2 3 2 3 2 2" xfId="3643" xr:uid="{00000000-0005-0000-0000-0000874C0000}"/>
    <cellStyle name="SAPBEXHLevel1X 2 3 2 3 2 2 2" xfId="8341" xr:uid="{00000000-0005-0000-0000-0000884C0000}"/>
    <cellStyle name="SAPBEXHLevel1X 2 3 2 3 2 2 3" xfId="14874" xr:uid="{00000000-0005-0000-0000-0000894C0000}"/>
    <cellStyle name="SAPBEXHLevel1X 2 3 2 3 2 2 4" xfId="20158" xr:uid="{00000000-0005-0000-0000-00008A4C0000}"/>
    <cellStyle name="SAPBEXHLevel1X 2 3 2 3 2 2 5" xfId="25469" xr:uid="{00000000-0005-0000-0000-00008B4C0000}"/>
    <cellStyle name="SAPBEXHLevel1X 2 3 2 3 2 2 6" xfId="30668" xr:uid="{00000000-0005-0000-0000-00008C4C0000}"/>
    <cellStyle name="SAPBEXHLevel1X 2 3 2 3 2 3" xfId="8342" xr:uid="{00000000-0005-0000-0000-00008D4C0000}"/>
    <cellStyle name="SAPBEXHLevel1X 2 3 2 3 2 4" xfId="14873" xr:uid="{00000000-0005-0000-0000-00008E4C0000}"/>
    <cellStyle name="SAPBEXHLevel1X 2 3 2 3 2 5" xfId="20157" xr:uid="{00000000-0005-0000-0000-00008F4C0000}"/>
    <cellStyle name="SAPBEXHLevel1X 2 3 2 3 2 6" xfId="25468" xr:uid="{00000000-0005-0000-0000-0000904C0000}"/>
    <cellStyle name="SAPBEXHLevel1X 2 3 2 3 2 7" xfId="30667" xr:uid="{00000000-0005-0000-0000-0000914C0000}"/>
    <cellStyle name="SAPBEXHLevel1X 2 3 2 3 3" xfId="3644" xr:uid="{00000000-0005-0000-0000-0000924C0000}"/>
    <cellStyle name="SAPBEXHLevel1X 2 3 2 3 3 2" xfId="8340" xr:uid="{00000000-0005-0000-0000-0000934C0000}"/>
    <cellStyle name="SAPBEXHLevel1X 2 3 2 3 3 3" xfId="14875" xr:uid="{00000000-0005-0000-0000-0000944C0000}"/>
    <cellStyle name="SAPBEXHLevel1X 2 3 2 3 3 4" xfId="20159" xr:uid="{00000000-0005-0000-0000-0000954C0000}"/>
    <cellStyle name="SAPBEXHLevel1X 2 3 2 3 3 5" xfId="25470" xr:uid="{00000000-0005-0000-0000-0000964C0000}"/>
    <cellStyle name="SAPBEXHLevel1X 2 3 2 3 3 6" xfId="30669" xr:uid="{00000000-0005-0000-0000-0000974C0000}"/>
    <cellStyle name="SAPBEXHLevel1X 2 3 2 3 4" xfId="8343" xr:uid="{00000000-0005-0000-0000-0000984C0000}"/>
    <cellStyle name="SAPBEXHLevel1X 2 3 2 3 5" xfId="14872" xr:uid="{00000000-0005-0000-0000-0000994C0000}"/>
    <cellStyle name="SAPBEXHLevel1X 2 3 2 3 6" xfId="20156" xr:uid="{00000000-0005-0000-0000-00009A4C0000}"/>
    <cellStyle name="SAPBEXHLevel1X 2 3 2 3 7" xfId="25467" xr:uid="{00000000-0005-0000-0000-00009B4C0000}"/>
    <cellStyle name="SAPBEXHLevel1X 2 3 2 3 8" xfId="30666" xr:uid="{00000000-0005-0000-0000-00009C4C0000}"/>
    <cellStyle name="SAPBEXHLevel1X 2 3 2 4" xfId="3645" xr:uid="{00000000-0005-0000-0000-00009D4C0000}"/>
    <cellStyle name="SAPBEXHLevel1X 2 3 2 4 2" xfId="3646" xr:uid="{00000000-0005-0000-0000-00009E4C0000}"/>
    <cellStyle name="SAPBEXHLevel1X 2 3 2 4 2 2" xfId="8338" xr:uid="{00000000-0005-0000-0000-00009F4C0000}"/>
    <cellStyle name="SAPBEXHLevel1X 2 3 2 4 2 3" xfId="14877" xr:uid="{00000000-0005-0000-0000-0000A04C0000}"/>
    <cellStyle name="SAPBEXHLevel1X 2 3 2 4 2 4" xfId="20161" xr:uid="{00000000-0005-0000-0000-0000A14C0000}"/>
    <cellStyle name="SAPBEXHLevel1X 2 3 2 4 2 5" xfId="25472" xr:uid="{00000000-0005-0000-0000-0000A24C0000}"/>
    <cellStyle name="SAPBEXHLevel1X 2 3 2 4 2 6" xfId="30671" xr:uid="{00000000-0005-0000-0000-0000A34C0000}"/>
    <cellStyle name="SAPBEXHLevel1X 2 3 2 4 3" xfId="8339" xr:uid="{00000000-0005-0000-0000-0000A44C0000}"/>
    <cellStyle name="SAPBEXHLevel1X 2 3 2 4 4" xfId="14876" xr:uid="{00000000-0005-0000-0000-0000A54C0000}"/>
    <cellStyle name="SAPBEXHLevel1X 2 3 2 4 5" xfId="20160" xr:uid="{00000000-0005-0000-0000-0000A64C0000}"/>
    <cellStyle name="SAPBEXHLevel1X 2 3 2 4 6" xfId="25471" xr:uid="{00000000-0005-0000-0000-0000A74C0000}"/>
    <cellStyle name="SAPBEXHLevel1X 2 3 2 4 7" xfId="30670" xr:uid="{00000000-0005-0000-0000-0000A84C0000}"/>
    <cellStyle name="SAPBEXHLevel1X 2 3 2 5" xfId="3647" xr:uid="{00000000-0005-0000-0000-0000A94C0000}"/>
    <cellStyle name="SAPBEXHLevel1X 2 3 2 5 2" xfId="8337" xr:uid="{00000000-0005-0000-0000-0000AA4C0000}"/>
    <cellStyle name="SAPBEXHLevel1X 2 3 2 5 3" xfId="14878" xr:uid="{00000000-0005-0000-0000-0000AB4C0000}"/>
    <cellStyle name="SAPBEXHLevel1X 2 3 2 5 4" xfId="20162" xr:uid="{00000000-0005-0000-0000-0000AC4C0000}"/>
    <cellStyle name="SAPBEXHLevel1X 2 3 2 5 5" xfId="25473" xr:uid="{00000000-0005-0000-0000-0000AD4C0000}"/>
    <cellStyle name="SAPBEXHLevel1X 2 3 2 5 6" xfId="30672" xr:uid="{00000000-0005-0000-0000-0000AE4C0000}"/>
    <cellStyle name="SAPBEXHLevel1X 2 3 2 6" xfId="8348" xr:uid="{00000000-0005-0000-0000-0000AF4C0000}"/>
    <cellStyle name="SAPBEXHLevel1X 2 3 2 7" xfId="14867" xr:uid="{00000000-0005-0000-0000-0000B04C0000}"/>
    <cellStyle name="SAPBEXHLevel1X 2 3 2 8" xfId="20151" xr:uid="{00000000-0005-0000-0000-0000B14C0000}"/>
    <cellStyle name="SAPBEXHLevel1X 2 3 2 9" xfId="25462" xr:uid="{00000000-0005-0000-0000-0000B24C0000}"/>
    <cellStyle name="SAPBEXHLevel1X 2 3 3" xfId="3648" xr:uid="{00000000-0005-0000-0000-0000B34C0000}"/>
    <cellStyle name="SAPBEXHLevel1X 2 3 3 2" xfId="3649" xr:uid="{00000000-0005-0000-0000-0000B44C0000}"/>
    <cellStyle name="SAPBEXHLevel1X 2 3 3 2 2" xfId="3650" xr:uid="{00000000-0005-0000-0000-0000B54C0000}"/>
    <cellStyle name="SAPBEXHLevel1X 2 3 3 2 2 2" xfId="8334" xr:uid="{00000000-0005-0000-0000-0000B64C0000}"/>
    <cellStyle name="SAPBEXHLevel1X 2 3 3 2 2 3" xfId="14881" xr:uid="{00000000-0005-0000-0000-0000B74C0000}"/>
    <cellStyle name="SAPBEXHLevel1X 2 3 3 2 2 4" xfId="20165" xr:uid="{00000000-0005-0000-0000-0000B84C0000}"/>
    <cellStyle name="SAPBEXHLevel1X 2 3 3 2 2 5" xfId="25476" xr:uid="{00000000-0005-0000-0000-0000B94C0000}"/>
    <cellStyle name="SAPBEXHLevel1X 2 3 3 2 2 6" xfId="30675" xr:uid="{00000000-0005-0000-0000-0000BA4C0000}"/>
    <cellStyle name="SAPBEXHLevel1X 2 3 3 2 3" xfId="8335" xr:uid="{00000000-0005-0000-0000-0000BB4C0000}"/>
    <cellStyle name="SAPBEXHLevel1X 2 3 3 2 4" xfId="14880" xr:uid="{00000000-0005-0000-0000-0000BC4C0000}"/>
    <cellStyle name="SAPBEXHLevel1X 2 3 3 2 5" xfId="20164" xr:uid="{00000000-0005-0000-0000-0000BD4C0000}"/>
    <cellStyle name="SAPBEXHLevel1X 2 3 3 2 6" xfId="25475" xr:uid="{00000000-0005-0000-0000-0000BE4C0000}"/>
    <cellStyle name="SAPBEXHLevel1X 2 3 3 2 7" xfId="30674" xr:uid="{00000000-0005-0000-0000-0000BF4C0000}"/>
    <cellStyle name="SAPBEXHLevel1X 2 3 3 3" xfId="3651" xr:uid="{00000000-0005-0000-0000-0000C04C0000}"/>
    <cellStyle name="SAPBEXHLevel1X 2 3 3 3 2" xfId="8333" xr:uid="{00000000-0005-0000-0000-0000C14C0000}"/>
    <cellStyle name="SAPBEXHLevel1X 2 3 3 3 3" xfId="14882" xr:uid="{00000000-0005-0000-0000-0000C24C0000}"/>
    <cellStyle name="SAPBEXHLevel1X 2 3 3 3 4" xfId="20166" xr:uid="{00000000-0005-0000-0000-0000C34C0000}"/>
    <cellStyle name="SAPBEXHLevel1X 2 3 3 3 5" xfId="25477" xr:uid="{00000000-0005-0000-0000-0000C44C0000}"/>
    <cellStyle name="SAPBEXHLevel1X 2 3 3 3 6" xfId="30676" xr:uid="{00000000-0005-0000-0000-0000C54C0000}"/>
    <cellStyle name="SAPBEXHLevel1X 2 3 3 4" xfId="8336" xr:uid="{00000000-0005-0000-0000-0000C64C0000}"/>
    <cellStyle name="SAPBEXHLevel1X 2 3 3 5" xfId="14879" xr:uid="{00000000-0005-0000-0000-0000C74C0000}"/>
    <cellStyle name="SAPBEXHLevel1X 2 3 3 6" xfId="20163" xr:uid="{00000000-0005-0000-0000-0000C84C0000}"/>
    <cellStyle name="SAPBEXHLevel1X 2 3 3 7" xfId="25474" xr:uid="{00000000-0005-0000-0000-0000C94C0000}"/>
    <cellStyle name="SAPBEXHLevel1X 2 3 3 8" xfId="30673" xr:uid="{00000000-0005-0000-0000-0000CA4C0000}"/>
    <cellStyle name="SAPBEXHLevel1X 2 3 4" xfId="8349" xr:uid="{00000000-0005-0000-0000-0000CB4C0000}"/>
    <cellStyle name="SAPBEXHLevel1X 2 3 5" xfId="14866" xr:uid="{00000000-0005-0000-0000-0000CC4C0000}"/>
    <cellStyle name="SAPBEXHLevel1X 2 3 6" xfId="20150" xr:uid="{00000000-0005-0000-0000-0000CD4C0000}"/>
    <cellStyle name="SAPBEXHLevel1X 2 3 7" xfId="25461" xr:uid="{00000000-0005-0000-0000-0000CE4C0000}"/>
    <cellStyle name="SAPBEXHLevel1X 2 3 8" xfId="30660" xr:uid="{00000000-0005-0000-0000-0000CF4C0000}"/>
    <cellStyle name="SAPBEXHLevel1X 2 4" xfId="3652" xr:uid="{00000000-0005-0000-0000-0000D04C0000}"/>
    <cellStyle name="SAPBEXHLevel1X 2 4 10" xfId="30677" xr:uid="{00000000-0005-0000-0000-0000D14C0000}"/>
    <cellStyle name="SAPBEXHLevel1X 2 4 2" xfId="3653" xr:uid="{00000000-0005-0000-0000-0000D24C0000}"/>
    <cellStyle name="SAPBEXHLevel1X 2 4 2 10" xfId="30678" xr:uid="{00000000-0005-0000-0000-0000D34C0000}"/>
    <cellStyle name="SAPBEXHLevel1X 2 4 2 2" xfId="3654" xr:uid="{00000000-0005-0000-0000-0000D44C0000}"/>
    <cellStyle name="SAPBEXHLevel1X 2 4 2 2 2" xfId="3655" xr:uid="{00000000-0005-0000-0000-0000D54C0000}"/>
    <cellStyle name="SAPBEXHLevel1X 2 4 2 2 2 2" xfId="3656" xr:uid="{00000000-0005-0000-0000-0000D64C0000}"/>
    <cellStyle name="SAPBEXHLevel1X 2 4 2 2 2 2 2" xfId="8328" xr:uid="{00000000-0005-0000-0000-0000D74C0000}"/>
    <cellStyle name="SAPBEXHLevel1X 2 4 2 2 2 2 3" xfId="14887" xr:uid="{00000000-0005-0000-0000-0000D84C0000}"/>
    <cellStyle name="SAPBEXHLevel1X 2 4 2 2 2 2 4" xfId="20171" xr:uid="{00000000-0005-0000-0000-0000D94C0000}"/>
    <cellStyle name="SAPBEXHLevel1X 2 4 2 2 2 2 5" xfId="25482" xr:uid="{00000000-0005-0000-0000-0000DA4C0000}"/>
    <cellStyle name="SAPBEXHLevel1X 2 4 2 2 2 2 6" xfId="30681" xr:uid="{00000000-0005-0000-0000-0000DB4C0000}"/>
    <cellStyle name="SAPBEXHLevel1X 2 4 2 2 2 3" xfId="8329" xr:uid="{00000000-0005-0000-0000-0000DC4C0000}"/>
    <cellStyle name="SAPBEXHLevel1X 2 4 2 2 2 4" xfId="14886" xr:uid="{00000000-0005-0000-0000-0000DD4C0000}"/>
    <cellStyle name="SAPBEXHLevel1X 2 4 2 2 2 5" xfId="20170" xr:uid="{00000000-0005-0000-0000-0000DE4C0000}"/>
    <cellStyle name="SAPBEXHLevel1X 2 4 2 2 2 6" xfId="25481" xr:uid="{00000000-0005-0000-0000-0000DF4C0000}"/>
    <cellStyle name="SAPBEXHLevel1X 2 4 2 2 2 7" xfId="30680" xr:uid="{00000000-0005-0000-0000-0000E04C0000}"/>
    <cellStyle name="SAPBEXHLevel1X 2 4 2 2 3" xfId="3657" xr:uid="{00000000-0005-0000-0000-0000E14C0000}"/>
    <cellStyle name="SAPBEXHLevel1X 2 4 2 2 3 2" xfId="8327" xr:uid="{00000000-0005-0000-0000-0000E24C0000}"/>
    <cellStyle name="SAPBEXHLevel1X 2 4 2 2 3 3" xfId="14888" xr:uid="{00000000-0005-0000-0000-0000E34C0000}"/>
    <cellStyle name="SAPBEXHLevel1X 2 4 2 2 3 4" xfId="20172" xr:uid="{00000000-0005-0000-0000-0000E44C0000}"/>
    <cellStyle name="SAPBEXHLevel1X 2 4 2 2 3 5" xfId="25483" xr:uid="{00000000-0005-0000-0000-0000E54C0000}"/>
    <cellStyle name="SAPBEXHLevel1X 2 4 2 2 3 6" xfId="30682" xr:uid="{00000000-0005-0000-0000-0000E64C0000}"/>
    <cellStyle name="SAPBEXHLevel1X 2 4 2 2 4" xfId="8330" xr:uid="{00000000-0005-0000-0000-0000E74C0000}"/>
    <cellStyle name="SAPBEXHLevel1X 2 4 2 2 5" xfId="14885" xr:uid="{00000000-0005-0000-0000-0000E84C0000}"/>
    <cellStyle name="SAPBEXHLevel1X 2 4 2 2 6" xfId="20169" xr:uid="{00000000-0005-0000-0000-0000E94C0000}"/>
    <cellStyle name="SAPBEXHLevel1X 2 4 2 2 7" xfId="25480" xr:uid="{00000000-0005-0000-0000-0000EA4C0000}"/>
    <cellStyle name="SAPBEXHLevel1X 2 4 2 2 8" xfId="30679" xr:uid="{00000000-0005-0000-0000-0000EB4C0000}"/>
    <cellStyle name="SAPBEXHLevel1X 2 4 2 3" xfId="3658" xr:uid="{00000000-0005-0000-0000-0000EC4C0000}"/>
    <cellStyle name="SAPBEXHLevel1X 2 4 2 3 2" xfId="3659" xr:uid="{00000000-0005-0000-0000-0000ED4C0000}"/>
    <cellStyle name="SAPBEXHLevel1X 2 4 2 3 2 2" xfId="3660" xr:uid="{00000000-0005-0000-0000-0000EE4C0000}"/>
    <cellStyle name="SAPBEXHLevel1X 2 4 2 3 2 2 2" xfId="8324" xr:uid="{00000000-0005-0000-0000-0000EF4C0000}"/>
    <cellStyle name="SAPBEXHLevel1X 2 4 2 3 2 2 3" xfId="14891" xr:uid="{00000000-0005-0000-0000-0000F04C0000}"/>
    <cellStyle name="SAPBEXHLevel1X 2 4 2 3 2 2 4" xfId="20175" xr:uid="{00000000-0005-0000-0000-0000F14C0000}"/>
    <cellStyle name="SAPBEXHLevel1X 2 4 2 3 2 2 5" xfId="25486" xr:uid="{00000000-0005-0000-0000-0000F24C0000}"/>
    <cellStyle name="SAPBEXHLevel1X 2 4 2 3 2 2 6" xfId="30685" xr:uid="{00000000-0005-0000-0000-0000F34C0000}"/>
    <cellStyle name="SAPBEXHLevel1X 2 4 2 3 2 3" xfId="8325" xr:uid="{00000000-0005-0000-0000-0000F44C0000}"/>
    <cellStyle name="SAPBEXHLevel1X 2 4 2 3 2 4" xfId="14890" xr:uid="{00000000-0005-0000-0000-0000F54C0000}"/>
    <cellStyle name="SAPBEXHLevel1X 2 4 2 3 2 5" xfId="20174" xr:uid="{00000000-0005-0000-0000-0000F64C0000}"/>
    <cellStyle name="SAPBEXHLevel1X 2 4 2 3 2 6" xfId="25485" xr:uid="{00000000-0005-0000-0000-0000F74C0000}"/>
    <cellStyle name="SAPBEXHLevel1X 2 4 2 3 2 7" xfId="30684" xr:uid="{00000000-0005-0000-0000-0000F84C0000}"/>
    <cellStyle name="SAPBEXHLevel1X 2 4 2 3 3" xfId="3661" xr:uid="{00000000-0005-0000-0000-0000F94C0000}"/>
    <cellStyle name="SAPBEXHLevel1X 2 4 2 3 3 2" xfId="8323" xr:uid="{00000000-0005-0000-0000-0000FA4C0000}"/>
    <cellStyle name="SAPBEXHLevel1X 2 4 2 3 3 3" xfId="14892" xr:uid="{00000000-0005-0000-0000-0000FB4C0000}"/>
    <cellStyle name="SAPBEXHLevel1X 2 4 2 3 3 4" xfId="20176" xr:uid="{00000000-0005-0000-0000-0000FC4C0000}"/>
    <cellStyle name="SAPBEXHLevel1X 2 4 2 3 3 5" xfId="25487" xr:uid="{00000000-0005-0000-0000-0000FD4C0000}"/>
    <cellStyle name="SAPBEXHLevel1X 2 4 2 3 3 6" xfId="30686" xr:uid="{00000000-0005-0000-0000-0000FE4C0000}"/>
    <cellStyle name="SAPBEXHLevel1X 2 4 2 3 4" xfId="8326" xr:uid="{00000000-0005-0000-0000-0000FF4C0000}"/>
    <cellStyle name="SAPBEXHLevel1X 2 4 2 3 5" xfId="14889" xr:uid="{00000000-0005-0000-0000-0000004D0000}"/>
    <cellStyle name="SAPBEXHLevel1X 2 4 2 3 6" xfId="20173" xr:uid="{00000000-0005-0000-0000-0000014D0000}"/>
    <cellStyle name="SAPBEXHLevel1X 2 4 2 3 7" xfId="25484" xr:uid="{00000000-0005-0000-0000-0000024D0000}"/>
    <cellStyle name="SAPBEXHLevel1X 2 4 2 3 8" xfId="30683" xr:uid="{00000000-0005-0000-0000-0000034D0000}"/>
    <cellStyle name="SAPBEXHLevel1X 2 4 2 4" xfId="3662" xr:uid="{00000000-0005-0000-0000-0000044D0000}"/>
    <cellStyle name="SAPBEXHLevel1X 2 4 2 4 2" xfId="3663" xr:uid="{00000000-0005-0000-0000-0000054D0000}"/>
    <cellStyle name="SAPBEXHLevel1X 2 4 2 4 2 2" xfId="8321" xr:uid="{00000000-0005-0000-0000-0000064D0000}"/>
    <cellStyle name="SAPBEXHLevel1X 2 4 2 4 2 3" xfId="14894" xr:uid="{00000000-0005-0000-0000-0000074D0000}"/>
    <cellStyle name="SAPBEXHLevel1X 2 4 2 4 2 4" xfId="20178" xr:uid="{00000000-0005-0000-0000-0000084D0000}"/>
    <cellStyle name="SAPBEXHLevel1X 2 4 2 4 2 5" xfId="25489" xr:uid="{00000000-0005-0000-0000-0000094D0000}"/>
    <cellStyle name="SAPBEXHLevel1X 2 4 2 4 2 6" xfId="30688" xr:uid="{00000000-0005-0000-0000-00000A4D0000}"/>
    <cellStyle name="SAPBEXHLevel1X 2 4 2 4 3" xfId="8322" xr:uid="{00000000-0005-0000-0000-00000B4D0000}"/>
    <cellStyle name="SAPBEXHLevel1X 2 4 2 4 4" xfId="14893" xr:uid="{00000000-0005-0000-0000-00000C4D0000}"/>
    <cellStyle name="SAPBEXHLevel1X 2 4 2 4 5" xfId="20177" xr:uid="{00000000-0005-0000-0000-00000D4D0000}"/>
    <cellStyle name="SAPBEXHLevel1X 2 4 2 4 6" xfId="25488" xr:uid="{00000000-0005-0000-0000-00000E4D0000}"/>
    <cellStyle name="SAPBEXHLevel1X 2 4 2 4 7" xfId="30687" xr:uid="{00000000-0005-0000-0000-00000F4D0000}"/>
    <cellStyle name="SAPBEXHLevel1X 2 4 2 5" xfId="3664" xr:uid="{00000000-0005-0000-0000-0000104D0000}"/>
    <cellStyle name="SAPBEXHLevel1X 2 4 2 5 2" xfId="8320" xr:uid="{00000000-0005-0000-0000-0000114D0000}"/>
    <cellStyle name="SAPBEXHLevel1X 2 4 2 5 3" xfId="14895" xr:uid="{00000000-0005-0000-0000-0000124D0000}"/>
    <cellStyle name="SAPBEXHLevel1X 2 4 2 5 4" xfId="20179" xr:uid="{00000000-0005-0000-0000-0000134D0000}"/>
    <cellStyle name="SAPBEXHLevel1X 2 4 2 5 5" xfId="25490" xr:uid="{00000000-0005-0000-0000-0000144D0000}"/>
    <cellStyle name="SAPBEXHLevel1X 2 4 2 5 6" xfId="30689" xr:uid="{00000000-0005-0000-0000-0000154D0000}"/>
    <cellStyle name="SAPBEXHLevel1X 2 4 2 6" xfId="8331" xr:uid="{00000000-0005-0000-0000-0000164D0000}"/>
    <cellStyle name="SAPBEXHLevel1X 2 4 2 7" xfId="14884" xr:uid="{00000000-0005-0000-0000-0000174D0000}"/>
    <cellStyle name="SAPBEXHLevel1X 2 4 2 8" xfId="20168" xr:uid="{00000000-0005-0000-0000-0000184D0000}"/>
    <cellStyle name="SAPBEXHLevel1X 2 4 2 9" xfId="25479" xr:uid="{00000000-0005-0000-0000-0000194D0000}"/>
    <cellStyle name="SAPBEXHLevel1X 2 4 3" xfId="3665" xr:uid="{00000000-0005-0000-0000-00001A4D0000}"/>
    <cellStyle name="SAPBEXHLevel1X 2 4 3 2" xfId="3666" xr:uid="{00000000-0005-0000-0000-00001B4D0000}"/>
    <cellStyle name="SAPBEXHLevel1X 2 4 3 2 2" xfId="3667" xr:uid="{00000000-0005-0000-0000-00001C4D0000}"/>
    <cellStyle name="SAPBEXHLevel1X 2 4 3 2 2 2" xfId="8317" xr:uid="{00000000-0005-0000-0000-00001D4D0000}"/>
    <cellStyle name="SAPBEXHLevel1X 2 4 3 2 2 3" xfId="14898" xr:uid="{00000000-0005-0000-0000-00001E4D0000}"/>
    <cellStyle name="SAPBEXHLevel1X 2 4 3 2 2 4" xfId="20182" xr:uid="{00000000-0005-0000-0000-00001F4D0000}"/>
    <cellStyle name="SAPBEXHLevel1X 2 4 3 2 2 5" xfId="25493" xr:uid="{00000000-0005-0000-0000-0000204D0000}"/>
    <cellStyle name="SAPBEXHLevel1X 2 4 3 2 2 6" xfId="30692" xr:uid="{00000000-0005-0000-0000-0000214D0000}"/>
    <cellStyle name="SAPBEXHLevel1X 2 4 3 2 3" xfId="8318" xr:uid="{00000000-0005-0000-0000-0000224D0000}"/>
    <cellStyle name="SAPBEXHLevel1X 2 4 3 2 4" xfId="14897" xr:uid="{00000000-0005-0000-0000-0000234D0000}"/>
    <cellStyle name="SAPBEXHLevel1X 2 4 3 2 5" xfId="20181" xr:uid="{00000000-0005-0000-0000-0000244D0000}"/>
    <cellStyle name="SAPBEXHLevel1X 2 4 3 2 6" xfId="25492" xr:uid="{00000000-0005-0000-0000-0000254D0000}"/>
    <cellStyle name="SAPBEXHLevel1X 2 4 3 2 7" xfId="30691" xr:uid="{00000000-0005-0000-0000-0000264D0000}"/>
    <cellStyle name="SAPBEXHLevel1X 2 4 3 3" xfId="3668" xr:uid="{00000000-0005-0000-0000-0000274D0000}"/>
    <cellStyle name="SAPBEXHLevel1X 2 4 3 3 2" xfId="8316" xr:uid="{00000000-0005-0000-0000-0000284D0000}"/>
    <cellStyle name="SAPBEXHLevel1X 2 4 3 3 3" xfId="14899" xr:uid="{00000000-0005-0000-0000-0000294D0000}"/>
    <cellStyle name="SAPBEXHLevel1X 2 4 3 3 4" xfId="20183" xr:uid="{00000000-0005-0000-0000-00002A4D0000}"/>
    <cellStyle name="SAPBEXHLevel1X 2 4 3 3 5" xfId="25494" xr:uid="{00000000-0005-0000-0000-00002B4D0000}"/>
    <cellStyle name="SAPBEXHLevel1X 2 4 3 3 6" xfId="30693" xr:uid="{00000000-0005-0000-0000-00002C4D0000}"/>
    <cellStyle name="SAPBEXHLevel1X 2 4 3 4" xfId="8319" xr:uid="{00000000-0005-0000-0000-00002D4D0000}"/>
    <cellStyle name="SAPBEXHLevel1X 2 4 3 5" xfId="14896" xr:uid="{00000000-0005-0000-0000-00002E4D0000}"/>
    <cellStyle name="SAPBEXHLevel1X 2 4 3 6" xfId="20180" xr:uid="{00000000-0005-0000-0000-00002F4D0000}"/>
    <cellStyle name="SAPBEXHLevel1X 2 4 3 7" xfId="25491" xr:uid="{00000000-0005-0000-0000-0000304D0000}"/>
    <cellStyle name="SAPBEXHLevel1X 2 4 3 8" xfId="30690" xr:uid="{00000000-0005-0000-0000-0000314D0000}"/>
    <cellStyle name="SAPBEXHLevel1X 2 4 4" xfId="3669" xr:uid="{00000000-0005-0000-0000-0000324D0000}"/>
    <cellStyle name="SAPBEXHLevel1X 2 4 4 2" xfId="3670" xr:uid="{00000000-0005-0000-0000-0000334D0000}"/>
    <cellStyle name="SAPBEXHLevel1X 2 4 4 2 2" xfId="3671" xr:uid="{00000000-0005-0000-0000-0000344D0000}"/>
    <cellStyle name="SAPBEXHLevel1X 2 4 4 2 2 2" xfId="8313" xr:uid="{00000000-0005-0000-0000-0000354D0000}"/>
    <cellStyle name="SAPBEXHLevel1X 2 4 4 2 2 3" xfId="14902" xr:uid="{00000000-0005-0000-0000-0000364D0000}"/>
    <cellStyle name="SAPBEXHLevel1X 2 4 4 2 2 4" xfId="20186" xr:uid="{00000000-0005-0000-0000-0000374D0000}"/>
    <cellStyle name="SAPBEXHLevel1X 2 4 4 2 2 5" xfId="25497" xr:uid="{00000000-0005-0000-0000-0000384D0000}"/>
    <cellStyle name="SAPBEXHLevel1X 2 4 4 2 2 6" xfId="30696" xr:uid="{00000000-0005-0000-0000-0000394D0000}"/>
    <cellStyle name="SAPBEXHLevel1X 2 4 4 2 3" xfId="8314" xr:uid="{00000000-0005-0000-0000-00003A4D0000}"/>
    <cellStyle name="SAPBEXHLevel1X 2 4 4 2 4" xfId="14901" xr:uid="{00000000-0005-0000-0000-00003B4D0000}"/>
    <cellStyle name="SAPBEXHLevel1X 2 4 4 2 5" xfId="20185" xr:uid="{00000000-0005-0000-0000-00003C4D0000}"/>
    <cellStyle name="SAPBEXHLevel1X 2 4 4 2 6" xfId="25496" xr:uid="{00000000-0005-0000-0000-00003D4D0000}"/>
    <cellStyle name="SAPBEXHLevel1X 2 4 4 2 7" xfId="30695" xr:uid="{00000000-0005-0000-0000-00003E4D0000}"/>
    <cellStyle name="SAPBEXHLevel1X 2 4 4 3" xfId="3672" xr:uid="{00000000-0005-0000-0000-00003F4D0000}"/>
    <cellStyle name="SAPBEXHLevel1X 2 4 4 3 2" xfId="8312" xr:uid="{00000000-0005-0000-0000-0000404D0000}"/>
    <cellStyle name="SAPBEXHLevel1X 2 4 4 3 3" xfId="14903" xr:uid="{00000000-0005-0000-0000-0000414D0000}"/>
    <cellStyle name="SAPBEXHLevel1X 2 4 4 3 4" xfId="20187" xr:uid="{00000000-0005-0000-0000-0000424D0000}"/>
    <cellStyle name="SAPBEXHLevel1X 2 4 4 3 5" xfId="25498" xr:uid="{00000000-0005-0000-0000-0000434D0000}"/>
    <cellStyle name="SAPBEXHLevel1X 2 4 4 3 6" xfId="30697" xr:uid="{00000000-0005-0000-0000-0000444D0000}"/>
    <cellStyle name="SAPBEXHLevel1X 2 4 4 4" xfId="8315" xr:uid="{00000000-0005-0000-0000-0000454D0000}"/>
    <cellStyle name="SAPBEXHLevel1X 2 4 4 5" xfId="14900" xr:uid="{00000000-0005-0000-0000-0000464D0000}"/>
    <cellStyle name="SAPBEXHLevel1X 2 4 4 6" xfId="20184" xr:uid="{00000000-0005-0000-0000-0000474D0000}"/>
    <cellStyle name="SAPBEXHLevel1X 2 4 4 7" xfId="25495" xr:uid="{00000000-0005-0000-0000-0000484D0000}"/>
    <cellStyle name="SAPBEXHLevel1X 2 4 4 8" xfId="30694" xr:uid="{00000000-0005-0000-0000-0000494D0000}"/>
    <cellStyle name="SAPBEXHLevel1X 2 4 5" xfId="3673" xr:uid="{00000000-0005-0000-0000-00004A4D0000}"/>
    <cellStyle name="SAPBEXHLevel1X 2 4 5 2" xfId="234" xr:uid="{00000000-0005-0000-0000-00004B4D0000}"/>
    <cellStyle name="SAPBEXHLevel1X 2 4 5 3" xfId="14904" xr:uid="{00000000-0005-0000-0000-00004C4D0000}"/>
    <cellStyle name="SAPBEXHLevel1X 2 4 5 4" xfId="20188" xr:uid="{00000000-0005-0000-0000-00004D4D0000}"/>
    <cellStyle name="SAPBEXHLevel1X 2 4 5 5" xfId="25499" xr:uid="{00000000-0005-0000-0000-00004E4D0000}"/>
    <cellStyle name="SAPBEXHLevel1X 2 4 5 6" xfId="30698" xr:uid="{00000000-0005-0000-0000-00004F4D0000}"/>
    <cellStyle name="SAPBEXHLevel1X 2 4 6" xfId="8332" xr:uid="{00000000-0005-0000-0000-0000504D0000}"/>
    <cellStyle name="SAPBEXHLevel1X 2 4 7" xfId="14883" xr:uid="{00000000-0005-0000-0000-0000514D0000}"/>
    <cellStyle name="SAPBEXHLevel1X 2 4 8" xfId="20167" xr:uid="{00000000-0005-0000-0000-0000524D0000}"/>
    <cellStyle name="SAPBEXHLevel1X 2 4 9" xfId="25478" xr:uid="{00000000-0005-0000-0000-0000534D0000}"/>
    <cellStyle name="SAPBEXHLevel1X 2 5" xfId="3674" xr:uid="{00000000-0005-0000-0000-0000544D0000}"/>
    <cellStyle name="SAPBEXHLevel1X 2 5 10" xfId="30699" xr:uid="{00000000-0005-0000-0000-0000554D0000}"/>
    <cellStyle name="SAPBEXHLevel1X 2 5 2" xfId="3675" xr:uid="{00000000-0005-0000-0000-0000564D0000}"/>
    <cellStyle name="SAPBEXHLevel1X 2 5 2 2" xfId="3676" xr:uid="{00000000-0005-0000-0000-0000574D0000}"/>
    <cellStyle name="SAPBEXHLevel1X 2 5 2 2 2" xfId="3677" xr:uid="{00000000-0005-0000-0000-0000584D0000}"/>
    <cellStyle name="SAPBEXHLevel1X 2 5 2 2 2 2" xfId="8309" xr:uid="{00000000-0005-0000-0000-0000594D0000}"/>
    <cellStyle name="SAPBEXHLevel1X 2 5 2 2 2 3" xfId="14908" xr:uid="{00000000-0005-0000-0000-00005A4D0000}"/>
    <cellStyle name="SAPBEXHLevel1X 2 5 2 2 2 4" xfId="20192" xr:uid="{00000000-0005-0000-0000-00005B4D0000}"/>
    <cellStyle name="SAPBEXHLevel1X 2 5 2 2 2 5" xfId="25503" xr:uid="{00000000-0005-0000-0000-00005C4D0000}"/>
    <cellStyle name="SAPBEXHLevel1X 2 5 2 2 2 6" xfId="30702" xr:uid="{00000000-0005-0000-0000-00005D4D0000}"/>
    <cellStyle name="SAPBEXHLevel1X 2 5 2 2 3" xfId="8310" xr:uid="{00000000-0005-0000-0000-00005E4D0000}"/>
    <cellStyle name="SAPBEXHLevel1X 2 5 2 2 4" xfId="14907" xr:uid="{00000000-0005-0000-0000-00005F4D0000}"/>
    <cellStyle name="SAPBEXHLevel1X 2 5 2 2 5" xfId="20191" xr:uid="{00000000-0005-0000-0000-0000604D0000}"/>
    <cellStyle name="SAPBEXHLevel1X 2 5 2 2 6" xfId="25502" xr:uid="{00000000-0005-0000-0000-0000614D0000}"/>
    <cellStyle name="SAPBEXHLevel1X 2 5 2 2 7" xfId="30701" xr:uid="{00000000-0005-0000-0000-0000624D0000}"/>
    <cellStyle name="SAPBEXHLevel1X 2 5 2 3" xfId="3678" xr:uid="{00000000-0005-0000-0000-0000634D0000}"/>
    <cellStyle name="SAPBEXHLevel1X 2 5 2 3 2" xfId="8308" xr:uid="{00000000-0005-0000-0000-0000644D0000}"/>
    <cellStyle name="SAPBEXHLevel1X 2 5 2 3 3" xfId="14909" xr:uid="{00000000-0005-0000-0000-0000654D0000}"/>
    <cellStyle name="SAPBEXHLevel1X 2 5 2 3 4" xfId="20193" xr:uid="{00000000-0005-0000-0000-0000664D0000}"/>
    <cellStyle name="SAPBEXHLevel1X 2 5 2 3 5" xfId="25504" xr:uid="{00000000-0005-0000-0000-0000674D0000}"/>
    <cellStyle name="SAPBEXHLevel1X 2 5 2 3 6" xfId="30703" xr:uid="{00000000-0005-0000-0000-0000684D0000}"/>
    <cellStyle name="SAPBEXHLevel1X 2 5 2 4" xfId="8311" xr:uid="{00000000-0005-0000-0000-0000694D0000}"/>
    <cellStyle name="SAPBEXHLevel1X 2 5 2 5" xfId="14906" xr:uid="{00000000-0005-0000-0000-00006A4D0000}"/>
    <cellStyle name="SAPBEXHLevel1X 2 5 2 6" xfId="20190" xr:uid="{00000000-0005-0000-0000-00006B4D0000}"/>
    <cellStyle name="SAPBEXHLevel1X 2 5 2 7" xfId="25501" xr:uid="{00000000-0005-0000-0000-00006C4D0000}"/>
    <cellStyle name="SAPBEXHLevel1X 2 5 2 8" xfId="30700" xr:uid="{00000000-0005-0000-0000-00006D4D0000}"/>
    <cellStyle name="SAPBEXHLevel1X 2 5 3" xfId="3679" xr:uid="{00000000-0005-0000-0000-00006E4D0000}"/>
    <cellStyle name="SAPBEXHLevel1X 2 5 3 2" xfId="3680" xr:uid="{00000000-0005-0000-0000-00006F4D0000}"/>
    <cellStyle name="SAPBEXHLevel1X 2 5 3 2 2" xfId="3681" xr:uid="{00000000-0005-0000-0000-0000704D0000}"/>
    <cellStyle name="SAPBEXHLevel1X 2 5 3 2 2 2" xfId="8305" xr:uid="{00000000-0005-0000-0000-0000714D0000}"/>
    <cellStyle name="SAPBEXHLevel1X 2 5 3 2 2 3" xfId="14912" xr:uid="{00000000-0005-0000-0000-0000724D0000}"/>
    <cellStyle name="SAPBEXHLevel1X 2 5 3 2 2 4" xfId="20196" xr:uid="{00000000-0005-0000-0000-0000734D0000}"/>
    <cellStyle name="SAPBEXHLevel1X 2 5 3 2 2 5" xfId="25507" xr:uid="{00000000-0005-0000-0000-0000744D0000}"/>
    <cellStyle name="SAPBEXHLevel1X 2 5 3 2 2 6" xfId="30706" xr:uid="{00000000-0005-0000-0000-0000754D0000}"/>
    <cellStyle name="SAPBEXHLevel1X 2 5 3 2 3" xfId="8306" xr:uid="{00000000-0005-0000-0000-0000764D0000}"/>
    <cellStyle name="SAPBEXHLevel1X 2 5 3 2 4" xfId="14911" xr:uid="{00000000-0005-0000-0000-0000774D0000}"/>
    <cellStyle name="SAPBEXHLevel1X 2 5 3 2 5" xfId="20195" xr:uid="{00000000-0005-0000-0000-0000784D0000}"/>
    <cellStyle name="SAPBEXHLevel1X 2 5 3 2 6" xfId="25506" xr:uid="{00000000-0005-0000-0000-0000794D0000}"/>
    <cellStyle name="SAPBEXHLevel1X 2 5 3 2 7" xfId="30705" xr:uid="{00000000-0005-0000-0000-00007A4D0000}"/>
    <cellStyle name="SAPBEXHLevel1X 2 5 3 3" xfId="3682" xr:uid="{00000000-0005-0000-0000-00007B4D0000}"/>
    <cellStyle name="SAPBEXHLevel1X 2 5 3 3 2" xfId="8304" xr:uid="{00000000-0005-0000-0000-00007C4D0000}"/>
    <cellStyle name="SAPBEXHLevel1X 2 5 3 3 3" xfId="14913" xr:uid="{00000000-0005-0000-0000-00007D4D0000}"/>
    <cellStyle name="SAPBEXHLevel1X 2 5 3 3 4" xfId="20197" xr:uid="{00000000-0005-0000-0000-00007E4D0000}"/>
    <cellStyle name="SAPBEXHLevel1X 2 5 3 3 5" xfId="25508" xr:uid="{00000000-0005-0000-0000-00007F4D0000}"/>
    <cellStyle name="SAPBEXHLevel1X 2 5 3 3 6" xfId="30707" xr:uid="{00000000-0005-0000-0000-0000804D0000}"/>
    <cellStyle name="SAPBEXHLevel1X 2 5 3 4" xfId="8307" xr:uid="{00000000-0005-0000-0000-0000814D0000}"/>
    <cellStyle name="SAPBEXHLevel1X 2 5 3 5" xfId="14910" xr:uid="{00000000-0005-0000-0000-0000824D0000}"/>
    <cellStyle name="SAPBEXHLevel1X 2 5 3 6" xfId="20194" xr:uid="{00000000-0005-0000-0000-0000834D0000}"/>
    <cellStyle name="SAPBEXHLevel1X 2 5 3 7" xfId="25505" xr:uid="{00000000-0005-0000-0000-0000844D0000}"/>
    <cellStyle name="SAPBEXHLevel1X 2 5 3 8" xfId="30704" xr:uid="{00000000-0005-0000-0000-0000854D0000}"/>
    <cellStyle name="SAPBEXHLevel1X 2 5 4" xfId="3683" xr:uid="{00000000-0005-0000-0000-0000864D0000}"/>
    <cellStyle name="SAPBEXHLevel1X 2 5 4 2" xfId="3684" xr:uid="{00000000-0005-0000-0000-0000874D0000}"/>
    <cellStyle name="SAPBEXHLevel1X 2 5 4 2 2" xfId="8302" xr:uid="{00000000-0005-0000-0000-0000884D0000}"/>
    <cellStyle name="SAPBEXHLevel1X 2 5 4 2 3" xfId="14915" xr:uid="{00000000-0005-0000-0000-0000894D0000}"/>
    <cellStyle name="SAPBEXHLevel1X 2 5 4 2 4" xfId="20199" xr:uid="{00000000-0005-0000-0000-00008A4D0000}"/>
    <cellStyle name="SAPBEXHLevel1X 2 5 4 2 5" xfId="25510" xr:uid="{00000000-0005-0000-0000-00008B4D0000}"/>
    <cellStyle name="SAPBEXHLevel1X 2 5 4 2 6" xfId="30709" xr:uid="{00000000-0005-0000-0000-00008C4D0000}"/>
    <cellStyle name="SAPBEXHLevel1X 2 5 4 3" xfId="8303" xr:uid="{00000000-0005-0000-0000-00008D4D0000}"/>
    <cellStyle name="SAPBEXHLevel1X 2 5 4 4" xfId="14914" xr:uid="{00000000-0005-0000-0000-00008E4D0000}"/>
    <cellStyle name="SAPBEXHLevel1X 2 5 4 5" xfId="20198" xr:uid="{00000000-0005-0000-0000-00008F4D0000}"/>
    <cellStyle name="SAPBEXHLevel1X 2 5 4 6" xfId="25509" xr:uid="{00000000-0005-0000-0000-0000904D0000}"/>
    <cellStyle name="SAPBEXHLevel1X 2 5 4 7" xfId="30708" xr:uid="{00000000-0005-0000-0000-0000914D0000}"/>
    <cellStyle name="SAPBEXHLevel1X 2 5 5" xfId="3685" xr:uid="{00000000-0005-0000-0000-0000924D0000}"/>
    <cellStyle name="SAPBEXHLevel1X 2 5 5 2" xfId="8301" xr:uid="{00000000-0005-0000-0000-0000934D0000}"/>
    <cellStyle name="SAPBEXHLevel1X 2 5 5 3" xfId="14916" xr:uid="{00000000-0005-0000-0000-0000944D0000}"/>
    <cellStyle name="SAPBEXHLevel1X 2 5 5 4" xfId="20200" xr:uid="{00000000-0005-0000-0000-0000954D0000}"/>
    <cellStyle name="SAPBEXHLevel1X 2 5 5 5" xfId="25511" xr:uid="{00000000-0005-0000-0000-0000964D0000}"/>
    <cellStyle name="SAPBEXHLevel1X 2 5 5 6" xfId="30710" xr:uid="{00000000-0005-0000-0000-0000974D0000}"/>
    <cellStyle name="SAPBEXHLevel1X 2 5 6" xfId="235" xr:uid="{00000000-0005-0000-0000-0000984D0000}"/>
    <cellStyle name="SAPBEXHLevel1X 2 5 7" xfId="14905" xr:uid="{00000000-0005-0000-0000-0000994D0000}"/>
    <cellStyle name="SAPBEXHLevel1X 2 5 8" xfId="20189" xr:uid="{00000000-0005-0000-0000-00009A4D0000}"/>
    <cellStyle name="SAPBEXHLevel1X 2 5 9" xfId="25500" xr:uid="{00000000-0005-0000-0000-00009B4D0000}"/>
    <cellStyle name="SAPBEXHLevel1X 2 6" xfId="3686" xr:uid="{00000000-0005-0000-0000-00009C4D0000}"/>
    <cellStyle name="SAPBEXHLevel1X 2 6 2" xfId="3687" xr:uid="{00000000-0005-0000-0000-00009D4D0000}"/>
    <cellStyle name="SAPBEXHLevel1X 2 6 2 2" xfId="3688" xr:uid="{00000000-0005-0000-0000-00009E4D0000}"/>
    <cellStyle name="SAPBEXHLevel1X 2 6 2 2 2" xfId="8298" xr:uid="{00000000-0005-0000-0000-00009F4D0000}"/>
    <cellStyle name="SAPBEXHLevel1X 2 6 2 2 3" xfId="14919" xr:uid="{00000000-0005-0000-0000-0000A04D0000}"/>
    <cellStyle name="SAPBEXHLevel1X 2 6 2 2 4" xfId="20203" xr:uid="{00000000-0005-0000-0000-0000A14D0000}"/>
    <cellStyle name="SAPBEXHLevel1X 2 6 2 2 5" xfId="25514" xr:uid="{00000000-0005-0000-0000-0000A24D0000}"/>
    <cellStyle name="SAPBEXHLevel1X 2 6 2 2 6" xfId="30713" xr:uid="{00000000-0005-0000-0000-0000A34D0000}"/>
    <cellStyle name="SAPBEXHLevel1X 2 6 2 3" xfId="8299" xr:uid="{00000000-0005-0000-0000-0000A44D0000}"/>
    <cellStyle name="SAPBEXHLevel1X 2 6 2 4" xfId="14918" xr:uid="{00000000-0005-0000-0000-0000A54D0000}"/>
    <cellStyle name="SAPBEXHLevel1X 2 6 2 5" xfId="20202" xr:uid="{00000000-0005-0000-0000-0000A64D0000}"/>
    <cellStyle name="SAPBEXHLevel1X 2 6 2 6" xfId="25513" xr:uid="{00000000-0005-0000-0000-0000A74D0000}"/>
    <cellStyle name="SAPBEXHLevel1X 2 6 2 7" xfId="30712" xr:uid="{00000000-0005-0000-0000-0000A84D0000}"/>
    <cellStyle name="SAPBEXHLevel1X 2 6 3" xfId="3689" xr:uid="{00000000-0005-0000-0000-0000A94D0000}"/>
    <cellStyle name="SAPBEXHLevel1X 2 6 3 2" xfId="8297" xr:uid="{00000000-0005-0000-0000-0000AA4D0000}"/>
    <cellStyle name="SAPBEXHLevel1X 2 6 3 3" xfId="14920" xr:uid="{00000000-0005-0000-0000-0000AB4D0000}"/>
    <cellStyle name="SAPBEXHLevel1X 2 6 3 4" xfId="20204" xr:uid="{00000000-0005-0000-0000-0000AC4D0000}"/>
    <cellStyle name="SAPBEXHLevel1X 2 6 3 5" xfId="25515" xr:uid="{00000000-0005-0000-0000-0000AD4D0000}"/>
    <cellStyle name="SAPBEXHLevel1X 2 6 3 6" xfId="30714" xr:uid="{00000000-0005-0000-0000-0000AE4D0000}"/>
    <cellStyle name="SAPBEXHLevel1X 2 6 4" xfId="8300" xr:uid="{00000000-0005-0000-0000-0000AF4D0000}"/>
    <cellStyle name="SAPBEXHLevel1X 2 6 5" xfId="14917" xr:uid="{00000000-0005-0000-0000-0000B04D0000}"/>
    <cellStyle name="SAPBEXHLevel1X 2 6 6" xfId="20201" xr:uid="{00000000-0005-0000-0000-0000B14D0000}"/>
    <cellStyle name="SAPBEXHLevel1X 2 6 7" xfId="25512" xr:uid="{00000000-0005-0000-0000-0000B24D0000}"/>
    <cellStyle name="SAPBEXHLevel1X 2 6 8" xfId="30711" xr:uid="{00000000-0005-0000-0000-0000B34D0000}"/>
    <cellStyle name="SAPBEXHLevel1X 2 7" xfId="3690" xr:uid="{00000000-0005-0000-0000-0000B44D0000}"/>
    <cellStyle name="SAPBEXHLevel1X 2 7 2" xfId="3691" xr:uid="{00000000-0005-0000-0000-0000B54D0000}"/>
    <cellStyle name="SAPBEXHLevel1X 2 7 2 2" xfId="8295" xr:uid="{00000000-0005-0000-0000-0000B64D0000}"/>
    <cellStyle name="SAPBEXHLevel1X 2 7 2 3" xfId="14922" xr:uid="{00000000-0005-0000-0000-0000B74D0000}"/>
    <cellStyle name="SAPBEXHLevel1X 2 7 2 4" xfId="20206" xr:uid="{00000000-0005-0000-0000-0000B84D0000}"/>
    <cellStyle name="SAPBEXHLevel1X 2 7 2 5" xfId="25517" xr:uid="{00000000-0005-0000-0000-0000B94D0000}"/>
    <cellStyle name="SAPBEXHLevel1X 2 7 2 6" xfId="30716" xr:uid="{00000000-0005-0000-0000-0000BA4D0000}"/>
    <cellStyle name="SAPBEXHLevel1X 2 7 3" xfId="8296" xr:uid="{00000000-0005-0000-0000-0000BB4D0000}"/>
    <cellStyle name="SAPBEXHLevel1X 2 7 4" xfId="14921" xr:uid="{00000000-0005-0000-0000-0000BC4D0000}"/>
    <cellStyle name="SAPBEXHLevel1X 2 7 5" xfId="20205" xr:uid="{00000000-0005-0000-0000-0000BD4D0000}"/>
    <cellStyle name="SAPBEXHLevel1X 2 7 6" xfId="25516" xr:uid="{00000000-0005-0000-0000-0000BE4D0000}"/>
    <cellStyle name="SAPBEXHLevel1X 2 7 7" xfId="30715" xr:uid="{00000000-0005-0000-0000-0000BF4D0000}"/>
    <cellStyle name="SAPBEXHLevel1X 2 8" xfId="8386" xr:uid="{00000000-0005-0000-0000-0000C04D0000}"/>
    <cellStyle name="SAPBEXHLevel1X 2 9" xfId="14829" xr:uid="{00000000-0005-0000-0000-0000C14D0000}"/>
    <cellStyle name="SAPBEXHLevel1X 3" xfId="3692" xr:uid="{00000000-0005-0000-0000-0000C24D0000}"/>
    <cellStyle name="SAPBEXHLevel1X 3 10" xfId="30717" xr:uid="{00000000-0005-0000-0000-0000C34D0000}"/>
    <cellStyle name="SAPBEXHLevel1X 3 2" xfId="3693" xr:uid="{00000000-0005-0000-0000-0000C44D0000}"/>
    <cellStyle name="SAPBEXHLevel1X 3 2 2" xfId="3694" xr:uid="{00000000-0005-0000-0000-0000C54D0000}"/>
    <cellStyle name="SAPBEXHLevel1X 3 2 2 10" xfId="30719" xr:uid="{00000000-0005-0000-0000-0000C64D0000}"/>
    <cellStyle name="SAPBEXHLevel1X 3 2 2 2" xfId="3695" xr:uid="{00000000-0005-0000-0000-0000C74D0000}"/>
    <cellStyle name="SAPBEXHLevel1X 3 2 2 2 2" xfId="3696" xr:uid="{00000000-0005-0000-0000-0000C84D0000}"/>
    <cellStyle name="SAPBEXHLevel1X 3 2 2 2 2 2" xfId="3697" xr:uid="{00000000-0005-0000-0000-0000C94D0000}"/>
    <cellStyle name="SAPBEXHLevel1X 3 2 2 2 2 2 2" xfId="8289" xr:uid="{00000000-0005-0000-0000-0000CA4D0000}"/>
    <cellStyle name="SAPBEXHLevel1X 3 2 2 2 2 2 3" xfId="14928" xr:uid="{00000000-0005-0000-0000-0000CB4D0000}"/>
    <cellStyle name="SAPBEXHLevel1X 3 2 2 2 2 2 4" xfId="20212" xr:uid="{00000000-0005-0000-0000-0000CC4D0000}"/>
    <cellStyle name="SAPBEXHLevel1X 3 2 2 2 2 2 5" xfId="25523" xr:uid="{00000000-0005-0000-0000-0000CD4D0000}"/>
    <cellStyle name="SAPBEXHLevel1X 3 2 2 2 2 2 6" xfId="30722" xr:uid="{00000000-0005-0000-0000-0000CE4D0000}"/>
    <cellStyle name="SAPBEXHLevel1X 3 2 2 2 2 3" xfId="8290" xr:uid="{00000000-0005-0000-0000-0000CF4D0000}"/>
    <cellStyle name="SAPBEXHLevel1X 3 2 2 2 2 4" xfId="14927" xr:uid="{00000000-0005-0000-0000-0000D04D0000}"/>
    <cellStyle name="SAPBEXHLevel1X 3 2 2 2 2 5" xfId="20211" xr:uid="{00000000-0005-0000-0000-0000D14D0000}"/>
    <cellStyle name="SAPBEXHLevel1X 3 2 2 2 2 6" xfId="25522" xr:uid="{00000000-0005-0000-0000-0000D24D0000}"/>
    <cellStyle name="SAPBEXHLevel1X 3 2 2 2 2 7" xfId="30721" xr:uid="{00000000-0005-0000-0000-0000D34D0000}"/>
    <cellStyle name="SAPBEXHLevel1X 3 2 2 2 3" xfId="3698" xr:uid="{00000000-0005-0000-0000-0000D44D0000}"/>
    <cellStyle name="SAPBEXHLevel1X 3 2 2 2 3 2" xfId="8288" xr:uid="{00000000-0005-0000-0000-0000D54D0000}"/>
    <cellStyle name="SAPBEXHLevel1X 3 2 2 2 3 3" xfId="14929" xr:uid="{00000000-0005-0000-0000-0000D64D0000}"/>
    <cellStyle name="SAPBEXHLevel1X 3 2 2 2 3 4" xfId="20213" xr:uid="{00000000-0005-0000-0000-0000D74D0000}"/>
    <cellStyle name="SAPBEXHLevel1X 3 2 2 2 3 5" xfId="25524" xr:uid="{00000000-0005-0000-0000-0000D84D0000}"/>
    <cellStyle name="SAPBEXHLevel1X 3 2 2 2 3 6" xfId="30723" xr:uid="{00000000-0005-0000-0000-0000D94D0000}"/>
    <cellStyle name="SAPBEXHLevel1X 3 2 2 2 4" xfId="8291" xr:uid="{00000000-0005-0000-0000-0000DA4D0000}"/>
    <cellStyle name="SAPBEXHLevel1X 3 2 2 2 5" xfId="14926" xr:uid="{00000000-0005-0000-0000-0000DB4D0000}"/>
    <cellStyle name="SAPBEXHLevel1X 3 2 2 2 6" xfId="20210" xr:uid="{00000000-0005-0000-0000-0000DC4D0000}"/>
    <cellStyle name="SAPBEXHLevel1X 3 2 2 2 7" xfId="25521" xr:uid="{00000000-0005-0000-0000-0000DD4D0000}"/>
    <cellStyle name="SAPBEXHLevel1X 3 2 2 2 8" xfId="30720" xr:uid="{00000000-0005-0000-0000-0000DE4D0000}"/>
    <cellStyle name="SAPBEXHLevel1X 3 2 2 3" xfId="3699" xr:uid="{00000000-0005-0000-0000-0000DF4D0000}"/>
    <cellStyle name="SAPBEXHLevel1X 3 2 2 3 2" xfId="3700" xr:uid="{00000000-0005-0000-0000-0000E04D0000}"/>
    <cellStyle name="SAPBEXHLevel1X 3 2 2 3 2 2" xfId="3701" xr:uid="{00000000-0005-0000-0000-0000E14D0000}"/>
    <cellStyle name="SAPBEXHLevel1X 3 2 2 3 2 2 2" xfId="8285" xr:uid="{00000000-0005-0000-0000-0000E24D0000}"/>
    <cellStyle name="SAPBEXHLevel1X 3 2 2 3 2 2 3" xfId="14932" xr:uid="{00000000-0005-0000-0000-0000E34D0000}"/>
    <cellStyle name="SAPBEXHLevel1X 3 2 2 3 2 2 4" xfId="20216" xr:uid="{00000000-0005-0000-0000-0000E44D0000}"/>
    <cellStyle name="SAPBEXHLevel1X 3 2 2 3 2 2 5" xfId="25527" xr:uid="{00000000-0005-0000-0000-0000E54D0000}"/>
    <cellStyle name="SAPBEXHLevel1X 3 2 2 3 2 2 6" xfId="30726" xr:uid="{00000000-0005-0000-0000-0000E64D0000}"/>
    <cellStyle name="SAPBEXHLevel1X 3 2 2 3 2 3" xfId="8286" xr:uid="{00000000-0005-0000-0000-0000E74D0000}"/>
    <cellStyle name="SAPBEXHLevel1X 3 2 2 3 2 4" xfId="14931" xr:uid="{00000000-0005-0000-0000-0000E84D0000}"/>
    <cellStyle name="SAPBEXHLevel1X 3 2 2 3 2 5" xfId="20215" xr:uid="{00000000-0005-0000-0000-0000E94D0000}"/>
    <cellStyle name="SAPBEXHLevel1X 3 2 2 3 2 6" xfId="25526" xr:uid="{00000000-0005-0000-0000-0000EA4D0000}"/>
    <cellStyle name="SAPBEXHLevel1X 3 2 2 3 2 7" xfId="30725" xr:uid="{00000000-0005-0000-0000-0000EB4D0000}"/>
    <cellStyle name="SAPBEXHLevel1X 3 2 2 3 3" xfId="3702" xr:uid="{00000000-0005-0000-0000-0000EC4D0000}"/>
    <cellStyle name="SAPBEXHLevel1X 3 2 2 3 3 2" xfId="8284" xr:uid="{00000000-0005-0000-0000-0000ED4D0000}"/>
    <cellStyle name="SAPBEXHLevel1X 3 2 2 3 3 3" xfId="14933" xr:uid="{00000000-0005-0000-0000-0000EE4D0000}"/>
    <cellStyle name="SAPBEXHLevel1X 3 2 2 3 3 4" xfId="20217" xr:uid="{00000000-0005-0000-0000-0000EF4D0000}"/>
    <cellStyle name="SAPBEXHLevel1X 3 2 2 3 3 5" xfId="25528" xr:uid="{00000000-0005-0000-0000-0000F04D0000}"/>
    <cellStyle name="SAPBEXHLevel1X 3 2 2 3 3 6" xfId="30727" xr:uid="{00000000-0005-0000-0000-0000F14D0000}"/>
    <cellStyle name="SAPBEXHLevel1X 3 2 2 3 4" xfId="8287" xr:uid="{00000000-0005-0000-0000-0000F24D0000}"/>
    <cellStyle name="SAPBEXHLevel1X 3 2 2 3 5" xfId="14930" xr:uid="{00000000-0005-0000-0000-0000F34D0000}"/>
    <cellStyle name="SAPBEXHLevel1X 3 2 2 3 6" xfId="20214" xr:uid="{00000000-0005-0000-0000-0000F44D0000}"/>
    <cellStyle name="SAPBEXHLevel1X 3 2 2 3 7" xfId="25525" xr:uid="{00000000-0005-0000-0000-0000F54D0000}"/>
    <cellStyle name="SAPBEXHLevel1X 3 2 2 3 8" xfId="30724" xr:uid="{00000000-0005-0000-0000-0000F64D0000}"/>
    <cellStyle name="SAPBEXHLevel1X 3 2 2 4" xfId="3703" xr:uid="{00000000-0005-0000-0000-0000F74D0000}"/>
    <cellStyle name="SAPBEXHLevel1X 3 2 2 4 2" xfId="3704" xr:uid="{00000000-0005-0000-0000-0000F84D0000}"/>
    <cellStyle name="SAPBEXHLevel1X 3 2 2 4 2 2" xfId="8282" xr:uid="{00000000-0005-0000-0000-0000F94D0000}"/>
    <cellStyle name="SAPBEXHLevel1X 3 2 2 4 2 3" xfId="14935" xr:uid="{00000000-0005-0000-0000-0000FA4D0000}"/>
    <cellStyle name="SAPBEXHLevel1X 3 2 2 4 2 4" xfId="20219" xr:uid="{00000000-0005-0000-0000-0000FB4D0000}"/>
    <cellStyle name="SAPBEXHLevel1X 3 2 2 4 2 5" xfId="25530" xr:uid="{00000000-0005-0000-0000-0000FC4D0000}"/>
    <cellStyle name="SAPBEXHLevel1X 3 2 2 4 2 6" xfId="30729" xr:uid="{00000000-0005-0000-0000-0000FD4D0000}"/>
    <cellStyle name="SAPBEXHLevel1X 3 2 2 4 3" xfId="8283" xr:uid="{00000000-0005-0000-0000-0000FE4D0000}"/>
    <cellStyle name="SAPBEXHLevel1X 3 2 2 4 4" xfId="14934" xr:uid="{00000000-0005-0000-0000-0000FF4D0000}"/>
    <cellStyle name="SAPBEXHLevel1X 3 2 2 4 5" xfId="20218" xr:uid="{00000000-0005-0000-0000-0000004E0000}"/>
    <cellStyle name="SAPBEXHLevel1X 3 2 2 4 6" xfId="25529" xr:uid="{00000000-0005-0000-0000-0000014E0000}"/>
    <cellStyle name="SAPBEXHLevel1X 3 2 2 4 7" xfId="30728" xr:uid="{00000000-0005-0000-0000-0000024E0000}"/>
    <cellStyle name="SAPBEXHLevel1X 3 2 2 5" xfId="3705" xr:uid="{00000000-0005-0000-0000-0000034E0000}"/>
    <cellStyle name="SAPBEXHLevel1X 3 2 2 5 2" xfId="8281" xr:uid="{00000000-0005-0000-0000-0000044E0000}"/>
    <cellStyle name="SAPBEXHLevel1X 3 2 2 5 3" xfId="14936" xr:uid="{00000000-0005-0000-0000-0000054E0000}"/>
    <cellStyle name="SAPBEXHLevel1X 3 2 2 5 4" xfId="20220" xr:uid="{00000000-0005-0000-0000-0000064E0000}"/>
    <cellStyle name="SAPBEXHLevel1X 3 2 2 5 5" xfId="25531" xr:uid="{00000000-0005-0000-0000-0000074E0000}"/>
    <cellStyle name="SAPBEXHLevel1X 3 2 2 5 6" xfId="30730" xr:uid="{00000000-0005-0000-0000-0000084E0000}"/>
    <cellStyle name="SAPBEXHLevel1X 3 2 2 6" xfId="8292" xr:uid="{00000000-0005-0000-0000-0000094E0000}"/>
    <cellStyle name="SAPBEXHLevel1X 3 2 2 7" xfId="14925" xr:uid="{00000000-0005-0000-0000-00000A4E0000}"/>
    <cellStyle name="SAPBEXHLevel1X 3 2 2 8" xfId="20209" xr:uid="{00000000-0005-0000-0000-00000B4E0000}"/>
    <cellStyle name="SAPBEXHLevel1X 3 2 2 9" xfId="25520" xr:uid="{00000000-0005-0000-0000-00000C4E0000}"/>
    <cellStyle name="SAPBEXHLevel1X 3 2 3" xfId="3706" xr:uid="{00000000-0005-0000-0000-00000D4E0000}"/>
    <cellStyle name="SAPBEXHLevel1X 3 2 3 2" xfId="3707" xr:uid="{00000000-0005-0000-0000-00000E4E0000}"/>
    <cellStyle name="SAPBEXHLevel1X 3 2 3 2 2" xfId="3708" xr:uid="{00000000-0005-0000-0000-00000F4E0000}"/>
    <cellStyle name="SAPBEXHLevel1X 3 2 3 2 2 2" xfId="8278" xr:uid="{00000000-0005-0000-0000-0000104E0000}"/>
    <cellStyle name="SAPBEXHLevel1X 3 2 3 2 2 3" xfId="14939" xr:uid="{00000000-0005-0000-0000-0000114E0000}"/>
    <cellStyle name="SAPBEXHLevel1X 3 2 3 2 2 4" xfId="20223" xr:uid="{00000000-0005-0000-0000-0000124E0000}"/>
    <cellStyle name="SAPBEXHLevel1X 3 2 3 2 2 5" xfId="25534" xr:uid="{00000000-0005-0000-0000-0000134E0000}"/>
    <cellStyle name="SAPBEXHLevel1X 3 2 3 2 2 6" xfId="30733" xr:uid="{00000000-0005-0000-0000-0000144E0000}"/>
    <cellStyle name="SAPBEXHLevel1X 3 2 3 2 3" xfId="8279" xr:uid="{00000000-0005-0000-0000-0000154E0000}"/>
    <cellStyle name="SAPBEXHLevel1X 3 2 3 2 4" xfId="14938" xr:uid="{00000000-0005-0000-0000-0000164E0000}"/>
    <cellStyle name="SAPBEXHLevel1X 3 2 3 2 5" xfId="20222" xr:uid="{00000000-0005-0000-0000-0000174E0000}"/>
    <cellStyle name="SAPBEXHLevel1X 3 2 3 2 6" xfId="25533" xr:uid="{00000000-0005-0000-0000-0000184E0000}"/>
    <cellStyle name="SAPBEXHLevel1X 3 2 3 2 7" xfId="30732" xr:uid="{00000000-0005-0000-0000-0000194E0000}"/>
    <cellStyle name="SAPBEXHLevel1X 3 2 3 3" xfId="3709" xr:uid="{00000000-0005-0000-0000-00001A4E0000}"/>
    <cellStyle name="SAPBEXHLevel1X 3 2 3 3 2" xfId="8277" xr:uid="{00000000-0005-0000-0000-00001B4E0000}"/>
    <cellStyle name="SAPBEXHLevel1X 3 2 3 3 3" xfId="14940" xr:uid="{00000000-0005-0000-0000-00001C4E0000}"/>
    <cellStyle name="SAPBEXHLevel1X 3 2 3 3 4" xfId="20224" xr:uid="{00000000-0005-0000-0000-00001D4E0000}"/>
    <cellStyle name="SAPBEXHLevel1X 3 2 3 3 5" xfId="25535" xr:uid="{00000000-0005-0000-0000-00001E4E0000}"/>
    <cellStyle name="SAPBEXHLevel1X 3 2 3 3 6" xfId="30734" xr:uid="{00000000-0005-0000-0000-00001F4E0000}"/>
    <cellStyle name="SAPBEXHLevel1X 3 2 3 4" xfId="8280" xr:uid="{00000000-0005-0000-0000-0000204E0000}"/>
    <cellStyle name="SAPBEXHLevel1X 3 2 3 5" xfId="14937" xr:uid="{00000000-0005-0000-0000-0000214E0000}"/>
    <cellStyle name="SAPBEXHLevel1X 3 2 3 6" xfId="20221" xr:uid="{00000000-0005-0000-0000-0000224E0000}"/>
    <cellStyle name="SAPBEXHLevel1X 3 2 3 7" xfId="25532" xr:uid="{00000000-0005-0000-0000-0000234E0000}"/>
    <cellStyle name="SAPBEXHLevel1X 3 2 3 8" xfId="30731" xr:uid="{00000000-0005-0000-0000-0000244E0000}"/>
    <cellStyle name="SAPBEXHLevel1X 3 2 4" xfId="8293" xr:uid="{00000000-0005-0000-0000-0000254E0000}"/>
    <cellStyle name="SAPBEXHLevel1X 3 2 5" xfId="14924" xr:uid="{00000000-0005-0000-0000-0000264E0000}"/>
    <cellStyle name="SAPBEXHLevel1X 3 2 6" xfId="20208" xr:uid="{00000000-0005-0000-0000-0000274E0000}"/>
    <cellStyle name="SAPBEXHLevel1X 3 2 7" xfId="25519" xr:uid="{00000000-0005-0000-0000-0000284E0000}"/>
    <cellStyle name="SAPBEXHLevel1X 3 2 8" xfId="30718" xr:uid="{00000000-0005-0000-0000-0000294E0000}"/>
    <cellStyle name="SAPBEXHLevel1X 3 3" xfId="3710" xr:uid="{00000000-0005-0000-0000-00002A4E0000}"/>
    <cellStyle name="SAPBEXHLevel1X 3 3 10" xfId="30735" xr:uid="{00000000-0005-0000-0000-00002B4E0000}"/>
    <cellStyle name="SAPBEXHLevel1X 3 3 2" xfId="3711" xr:uid="{00000000-0005-0000-0000-00002C4E0000}"/>
    <cellStyle name="SAPBEXHLevel1X 3 3 2 2" xfId="3712" xr:uid="{00000000-0005-0000-0000-00002D4E0000}"/>
    <cellStyle name="SAPBEXHLevel1X 3 3 2 2 2" xfId="3713" xr:uid="{00000000-0005-0000-0000-00002E4E0000}"/>
    <cellStyle name="SAPBEXHLevel1X 3 3 2 2 2 2" xfId="8273" xr:uid="{00000000-0005-0000-0000-00002F4E0000}"/>
    <cellStyle name="SAPBEXHLevel1X 3 3 2 2 2 3" xfId="14944" xr:uid="{00000000-0005-0000-0000-0000304E0000}"/>
    <cellStyle name="SAPBEXHLevel1X 3 3 2 2 2 4" xfId="20228" xr:uid="{00000000-0005-0000-0000-0000314E0000}"/>
    <cellStyle name="SAPBEXHLevel1X 3 3 2 2 2 5" xfId="25539" xr:uid="{00000000-0005-0000-0000-0000324E0000}"/>
    <cellStyle name="SAPBEXHLevel1X 3 3 2 2 2 6" xfId="30738" xr:uid="{00000000-0005-0000-0000-0000334E0000}"/>
    <cellStyle name="SAPBEXHLevel1X 3 3 2 2 3" xfId="8274" xr:uid="{00000000-0005-0000-0000-0000344E0000}"/>
    <cellStyle name="SAPBEXHLevel1X 3 3 2 2 4" xfId="14943" xr:uid="{00000000-0005-0000-0000-0000354E0000}"/>
    <cellStyle name="SAPBEXHLevel1X 3 3 2 2 5" xfId="20227" xr:uid="{00000000-0005-0000-0000-0000364E0000}"/>
    <cellStyle name="SAPBEXHLevel1X 3 3 2 2 6" xfId="25538" xr:uid="{00000000-0005-0000-0000-0000374E0000}"/>
    <cellStyle name="SAPBEXHLevel1X 3 3 2 2 7" xfId="30737" xr:uid="{00000000-0005-0000-0000-0000384E0000}"/>
    <cellStyle name="SAPBEXHLevel1X 3 3 2 3" xfId="3714" xr:uid="{00000000-0005-0000-0000-0000394E0000}"/>
    <cellStyle name="SAPBEXHLevel1X 3 3 2 3 2" xfId="8272" xr:uid="{00000000-0005-0000-0000-00003A4E0000}"/>
    <cellStyle name="SAPBEXHLevel1X 3 3 2 3 3" xfId="14945" xr:uid="{00000000-0005-0000-0000-00003B4E0000}"/>
    <cellStyle name="SAPBEXHLevel1X 3 3 2 3 4" xfId="20229" xr:uid="{00000000-0005-0000-0000-00003C4E0000}"/>
    <cellStyle name="SAPBEXHLevel1X 3 3 2 3 5" xfId="25540" xr:uid="{00000000-0005-0000-0000-00003D4E0000}"/>
    <cellStyle name="SAPBEXHLevel1X 3 3 2 3 6" xfId="30739" xr:uid="{00000000-0005-0000-0000-00003E4E0000}"/>
    <cellStyle name="SAPBEXHLevel1X 3 3 2 4" xfId="8275" xr:uid="{00000000-0005-0000-0000-00003F4E0000}"/>
    <cellStyle name="SAPBEXHLevel1X 3 3 2 5" xfId="14942" xr:uid="{00000000-0005-0000-0000-0000404E0000}"/>
    <cellStyle name="SAPBEXHLevel1X 3 3 2 6" xfId="20226" xr:uid="{00000000-0005-0000-0000-0000414E0000}"/>
    <cellStyle name="SAPBEXHLevel1X 3 3 2 7" xfId="25537" xr:uid="{00000000-0005-0000-0000-0000424E0000}"/>
    <cellStyle name="SAPBEXHLevel1X 3 3 2 8" xfId="30736" xr:uid="{00000000-0005-0000-0000-0000434E0000}"/>
    <cellStyle name="SAPBEXHLevel1X 3 3 3" xfId="3715" xr:uid="{00000000-0005-0000-0000-0000444E0000}"/>
    <cellStyle name="SAPBEXHLevel1X 3 3 3 2" xfId="3716" xr:uid="{00000000-0005-0000-0000-0000454E0000}"/>
    <cellStyle name="SAPBEXHLevel1X 3 3 3 2 2" xfId="3717" xr:uid="{00000000-0005-0000-0000-0000464E0000}"/>
    <cellStyle name="SAPBEXHLevel1X 3 3 3 2 2 2" xfId="8269" xr:uid="{00000000-0005-0000-0000-0000474E0000}"/>
    <cellStyle name="SAPBEXHLevel1X 3 3 3 2 2 3" xfId="14948" xr:uid="{00000000-0005-0000-0000-0000484E0000}"/>
    <cellStyle name="SAPBEXHLevel1X 3 3 3 2 2 4" xfId="20232" xr:uid="{00000000-0005-0000-0000-0000494E0000}"/>
    <cellStyle name="SAPBEXHLevel1X 3 3 3 2 2 5" xfId="25543" xr:uid="{00000000-0005-0000-0000-00004A4E0000}"/>
    <cellStyle name="SAPBEXHLevel1X 3 3 3 2 2 6" xfId="30742" xr:uid="{00000000-0005-0000-0000-00004B4E0000}"/>
    <cellStyle name="SAPBEXHLevel1X 3 3 3 2 3" xfId="8270" xr:uid="{00000000-0005-0000-0000-00004C4E0000}"/>
    <cellStyle name="SAPBEXHLevel1X 3 3 3 2 4" xfId="14947" xr:uid="{00000000-0005-0000-0000-00004D4E0000}"/>
    <cellStyle name="SAPBEXHLevel1X 3 3 3 2 5" xfId="20231" xr:uid="{00000000-0005-0000-0000-00004E4E0000}"/>
    <cellStyle name="SAPBEXHLevel1X 3 3 3 2 6" xfId="25542" xr:uid="{00000000-0005-0000-0000-00004F4E0000}"/>
    <cellStyle name="SAPBEXHLevel1X 3 3 3 2 7" xfId="30741" xr:uid="{00000000-0005-0000-0000-0000504E0000}"/>
    <cellStyle name="SAPBEXHLevel1X 3 3 3 3" xfId="3718" xr:uid="{00000000-0005-0000-0000-0000514E0000}"/>
    <cellStyle name="SAPBEXHLevel1X 3 3 3 3 2" xfId="8268" xr:uid="{00000000-0005-0000-0000-0000524E0000}"/>
    <cellStyle name="SAPBEXHLevel1X 3 3 3 3 3" xfId="14949" xr:uid="{00000000-0005-0000-0000-0000534E0000}"/>
    <cellStyle name="SAPBEXHLevel1X 3 3 3 3 4" xfId="20233" xr:uid="{00000000-0005-0000-0000-0000544E0000}"/>
    <cellStyle name="SAPBEXHLevel1X 3 3 3 3 5" xfId="25544" xr:uid="{00000000-0005-0000-0000-0000554E0000}"/>
    <cellStyle name="SAPBEXHLevel1X 3 3 3 3 6" xfId="30743" xr:uid="{00000000-0005-0000-0000-0000564E0000}"/>
    <cellStyle name="SAPBEXHLevel1X 3 3 3 4" xfId="8271" xr:uid="{00000000-0005-0000-0000-0000574E0000}"/>
    <cellStyle name="SAPBEXHLevel1X 3 3 3 5" xfId="14946" xr:uid="{00000000-0005-0000-0000-0000584E0000}"/>
    <cellStyle name="SAPBEXHLevel1X 3 3 3 6" xfId="20230" xr:uid="{00000000-0005-0000-0000-0000594E0000}"/>
    <cellStyle name="SAPBEXHLevel1X 3 3 3 7" xfId="25541" xr:uid="{00000000-0005-0000-0000-00005A4E0000}"/>
    <cellStyle name="SAPBEXHLevel1X 3 3 3 8" xfId="30740" xr:uid="{00000000-0005-0000-0000-00005B4E0000}"/>
    <cellStyle name="SAPBEXHLevel1X 3 3 4" xfId="3719" xr:uid="{00000000-0005-0000-0000-00005C4E0000}"/>
    <cellStyle name="SAPBEXHLevel1X 3 3 4 2" xfId="3720" xr:uid="{00000000-0005-0000-0000-00005D4E0000}"/>
    <cellStyle name="SAPBEXHLevel1X 3 3 4 2 2" xfId="8266" xr:uid="{00000000-0005-0000-0000-00005E4E0000}"/>
    <cellStyle name="SAPBEXHLevel1X 3 3 4 2 3" xfId="14951" xr:uid="{00000000-0005-0000-0000-00005F4E0000}"/>
    <cellStyle name="SAPBEXHLevel1X 3 3 4 2 4" xfId="20235" xr:uid="{00000000-0005-0000-0000-0000604E0000}"/>
    <cellStyle name="SAPBEXHLevel1X 3 3 4 2 5" xfId="25546" xr:uid="{00000000-0005-0000-0000-0000614E0000}"/>
    <cellStyle name="SAPBEXHLevel1X 3 3 4 2 6" xfId="30745" xr:uid="{00000000-0005-0000-0000-0000624E0000}"/>
    <cellStyle name="SAPBEXHLevel1X 3 3 4 3" xfId="8267" xr:uid="{00000000-0005-0000-0000-0000634E0000}"/>
    <cellStyle name="SAPBEXHLevel1X 3 3 4 4" xfId="14950" xr:uid="{00000000-0005-0000-0000-0000644E0000}"/>
    <cellStyle name="SAPBEXHLevel1X 3 3 4 5" xfId="20234" xr:uid="{00000000-0005-0000-0000-0000654E0000}"/>
    <cellStyle name="SAPBEXHLevel1X 3 3 4 6" xfId="25545" xr:uid="{00000000-0005-0000-0000-0000664E0000}"/>
    <cellStyle name="SAPBEXHLevel1X 3 3 4 7" xfId="30744" xr:uid="{00000000-0005-0000-0000-0000674E0000}"/>
    <cellStyle name="SAPBEXHLevel1X 3 3 5" xfId="3721" xr:uid="{00000000-0005-0000-0000-0000684E0000}"/>
    <cellStyle name="SAPBEXHLevel1X 3 3 5 2" xfId="8265" xr:uid="{00000000-0005-0000-0000-0000694E0000}"/>
    <cellStyle name="SAPBEXHLevel1X 3 3 5 3" xfId="14952" xr:uid="{00000000-0005-0000-0000-00006A4E0000}"/>
    <cellStyle name="SAPBEXHLevel1X 3 3 5 4" xfId="20236" xr:uid="{00000000-0005-0000-0000-00006B4E0000}"/>
    <cellStyle name="SAPBEXHLevel1X 3 3 5 5" xfId="25547" xr:uid="{00000000-0005-0000-0000-00006C4E0000}"/>
    <cellStyle name="SAPBEXHLevel1X 3 3 5 6" xfId="30746" xr:uid="{00000000-0005-0000-0000-00006D4E0000}"/>
    <cellStyle name="SAPBEXHLevel1X 3 3 6" xfId="8276" xr:uid="{00000000-0005-0000-0000-00006E4E0000}"/>
    <cellStyle name="SAPBEXHLevel1X 3 3 7" xfId="14941" xr:uid="{00000000-0005-0000-0000-00006F4E0000}"/>
    <cellStyle name="SAPBEXHLevel1X 3 3 8" xfId="20225" xr:uid="{00000000-0005-0000-0000-0000704E0000}"/>
    <cellStyle name="SAPBEXHLevel1X 3 3 9" xfId="25536" xr:uid="{00000000-0005-0000-0000-0000714E0000}"/>
    <cellStyle name="SAPBEXHLevel1X 3 4" xfId="3722" xr:uid="{00000000-0005-0000-0000-0000724E0000}"/>
    <cellStyle name="SAPBEXHLevel1X 3 4 2" xfId="3723" xr:uid="{00000000-0005-0000-0000-0000734E0000}"/>
    <cellStyle name="SAPBEXHLevel1X 3 4 2 2" xfId="3724" xr:uid="{00000000-0005-0000-0000-0000744E0000}"/>
    <cellStyle name="SAPBEXHLevel1X 3 4 2 2 2" xfId="8262" xr:uid="{00000000-0005-0000-0000-0000754E0000}"/>
    <cellStyle name="SAPBEXHLevel1X 3 4 2 2 3" xfId="14955" xr:uid="{00000000-0005-0000-0000-0000764E0000}"/>
    <cellStyle name="SAPBEXHLevel1X 3 4 2 2 4" xfId="20239" xr:uid="{00000000-0005-0000-0000-0000774E0000}"/>
    <cellStyle name="SAPBEXHLevel1X 3 4 2 2 5" xfId="25550" xr:uid="{00000000-0005-0000-0000-0000784E0000}"/>
    <cellStyle name="SAPBEXHLevel1X 3 4 2 2 6" xfId="30749" xr:uid="{00000000-0005-0000-0000-0000794E0000}"/>
    <cellStyle name="SAPBEXHLevel1X 3 4 2 3" xfId="8263" xr:uid="{00000000-0005-0000-0000-00007A4E0000}"/>
    <cellStyle name="SAPBEXHLevel1X 3 4 2 4" xfId="14954" xr:uid="{00000000-0005-0000-0000-00007B4E0000}"/>
    <cellStyle name="SAPBEXHLevel1X 3 4 2 5" xfId="20238" xr:uid="{00000000-0005-0000-0000-00007C4E0000}"/>
    <cellStyle name="SAPBEXHLevel1X 3 4 2 6" xfId="25549" xr:uid="{00000000-0005-0000-0000-00007D4E0000}"/>
    <cellStyle name="SAPBEXHLevel1X 3 4 2 7" xfId="30748" xr:uid="{00000000-0005-0000-0000-00007E4E0000}"/>
    <cellStyle name="SAPBEXHLevel1X 3 4 3" xfId="3725" xr:uid="{00000000-0005-0000-0000-00007F4E0000}"/>
    <cellStyle name="SAPBEXHLevel1X 3 4 3 2" xfId="8261" xr:uid="{00000000-0005-0000-0000-0000804E0000}"/>
    <cellStyle name="SAPBEXHLevel1X 3 4 3 3" xfId="14956" xr:uid="{00000000-0005-0000-0000-0000814E0000}"/>
    <cellStyle name="SAPBEXHLevel1X 3 4 3 4" xfId="20240" xr:uid="{00000000-0005-0000-0000-0000824E0000}"/>
    <cellStyle name="SAPBEXHLevel1X 3 4 3 5" xfId="25551" xr:uid="{00000000-0005-0000-0000-0000834E0000}"/>
    <cellStyle name="SAPBEXHLevel1X 3 4 3 6" xfId="30750" xr:uid="{00000000-0005-0000-0000-0000844E0000}"/>
    <cellStyle name="SAPBEXHLevel1X 3 4 4" xfId="8264" xr:uid="{00000000-0005-0000-0000-0000854E0000}"/>
    <cellStyle name="SAPBEXHLevel1X 3 4 5" xfId="14953" xr:uid="{00000000-0005-0000-0000-0000864E0000}"/>
    <cellStyle name="SAPBEXHLevel1X 3 4 6" xfId="20237" xr:uid="{00000000-0005-0000-0000-0000874E0000}"/>
    <cellStyle name="SAPBEXHLevel1X 3 4 7" xfId="25548" xr:uid="{00000000-0005-0000-0000-0000884E0000}"/>
    <cellStyle name="SAPBEXHLevel1X 3 4 8" xfId="30747" xr:uid="{00000000-0005-0000-0000-0000894E0000}"/>
    <cellStyle name="SAPBEXHLevel1X 3 5" xfId="3726" xr:uid="{00000000-0005-0000-0000-00008A4E0000}"/>
    <cellStyle name="SAPBEXHLevel1X 3 5 2" xfId="3727" xr:uid="{00000000-0005-0000-0000-00008B4E0000}"/>
    <cellStyle name="SAPBEXHLevel1X 3 5 2 2" xfId="8259" xr:uid="{00000000-0005-0000-0000-00008C4E0000}"/>
    <cellStyle name="SAPBEXHLevel1X 3 5 2 3" xfId="14958" xr:uid="{00000000-0005-0000-0000-00008D4E0000}"/>
    <cellStyle name="SAPBEXHLevel1X 3 5 2 4" xfId="20242" xr:uid="{00000000-0005-0000-0000-00008E4E0000}"/>
    <cellStyle name="SAPBEXHLevel1X 3 5 2 5" xfId="25553" xr:uid="{00000000-0005-0000-0000-00008F4E0000}"/>
    <cellStyle name="SAPBEXHLevel1X 3 5 2 6" xfId="30752" xr:uid="{00000000-0005-0000-0000-0000904E0000}"/>
    <cellStyle name="SAPBEXHLevel1X 3 5 3" xfId="8260" xr:uid="{00000000-0005-0000-0000-0000914E0000}"/>
    <cellStyle name="SAPBEXHLevel1X 3 5 4" xfId="14957" xr:uid="{00000000-0005-0000-0000-0000924E0000}"/>
    <cellStyle name="SAPBEXHLevel1X 3 5 5" xfId="20241" xr:uid="{00000000-0005-0000-0000-0000934E0000}"/>
    <cellStyle name="SAPBEXHLevel1X 3 5 6" xfId="25552" xr:uid="{00000000-0005-0000-0000-0000944E0000}"/>
    <cellStyle name="SAPBEXHLevel1X 3 5 7" xfId="30751" xr:uid="{00000000-0005-0000-0000-0000954E0000}"/>
    <cellStyle name="SAPBEXHLevel1X 3 6" xfId="8294" xr:uid="{00000000-0005-0000-0000-0000964E0000}"/>
    <cellStyle name="SAPBEXHLevel1X 3 7" xfId="14923" xr:uid="{00000000-0005-0000-0000-0000974E0000}"/>
    <cellStyle name="SAPBEXHLevel1X 3 8" xfId="20207" xr:uid="{00000000-0005-0000-0000-0000984E0000}"/>
    <cellStyle name="SAPBEXHLevel1X 3 9" xfId="25518" xr:uid="{00000000-0005-0000-0000-0000994E0000}"/>
    <cellStyle name="SAPBEXHLevel1X 4" xfId="3728" xr:uid="{00000000-0005-0000-0000-00009A4E0000}"/>
    <cellStyle name="SAPBEXHLevel1X 4 2" xfId="3729" xr:uid="{00000000-0005-0000-0000-00009B4E0000}"/>
    <cellStyle name="SAPBEXHLevel1X 4 2 10" xfId="30754" xr:uid="{00000000-0005-0000-0000-00009C4E0000}"/>
    <cellStyle name="SAPBEXHLevel1X 4 2 2" xfId="3730" xr:uid="{00000000-0005-0000-0000-00009D4E0000}"/>
    <cellStyle name="SAPBEXHLevel1X 4 2 2 2" xfId="3731" xr:uid="{00000000-0005-0000-0000-00009E4E0000}"/>
    <cellStyle name="SAPBEXHLevel1X 4 2 2 2 2" xfId="3732" xr:uid="{00000000-0005-0000-0000-00009F4E0000}"/>
    <cellStyle name="SAPBEXHLevel1X 4 2 2 2 2 2" xfId="8254" xr:uid="{00000000-0005-0000-0000-0000A04E0000}"/>
    <cellStyle name="SAPBEXHLevel1X 4 2 2 2 2 3" xfId="14963" xr:uid="{00000000-0005-0000-0000-0000A14E0000}"/>
    <cellStyle name="SAPBEXHLevel1X 4 2 2 2 2 4" xfId="20247" xr:uid="{00000000-0005-0000-0000-0000A24E0000}"/>
    <cellStyle name="SAPBEXHLevel1X 4 2 2 2 2 5" xfId="25558" xr:uid="{00000000-0005-0000-0000-0000A34E0000}"/>
    <cellStyle name="SAPBEXHLevel1X 4 2 2 2 2 6" xfId="30757" xr:uid="{00000000-0005-0000-0000-0000A44E0000}"/>
    <cellStyle name="SAPBEXHLevel1X 4 2 2 2 3" xfId="8255" xr:uid="{00000000-0005-0000-0000-0000A54E0000}"/>
    <cellStyle name="SAPBEXHLevel1X 4 2 2 2 4" xfId="14962" xr:uid="{00000000-0005-0000-0000-0000A64E0000}"/>
    <cellStyle name="SAPBEXHLevel1X 4 2 2 2 5" xfId="20246" xr:uid="{00000000-0005-0000-0000-0000A74E0000}"/>
    <cellStyle name="SAPBEXHLevel1X 4 2 2 2 6" xfId="25557" xr:uid="{00000000-0005-0000-0000-0000A84E0000}"/>
    <cellStyle name="SAPBEXHLevel1X 4 2 2 2 7" xfId="30756" xr:uid="{00000000-0005-0000-0000-0000A94E0000}"/>
    <cellStyle name="SAPBEXHLevel1X 4 2 2 3" xfId="3733" xr:uid="{00000000-0005-0000-0000-0000AA4E0000}"/>
    <cellStyle name="SAPBEXHLevel1X 4 2 2 3 2" xfId="8253" xr:uid="{00000000-0005-0000-0000-0000AB4E0000}"/>
    <cellStyle name="SAPBEXHLevel1X 4 2 2 3 3" xfId="14964" xr:uid="{00000000-0005-0000-0000-0000AC4E0000}"/>
    <cellStyle name="SAPBEXHLevel1X 4 2 2 3 4" xfId="20248" xr:uid="{00000000-0005-0000-0000-0000AD4E0000}"/>
    <cellStyle name="SAPBEXHLevel1X 4 2 2 3 5" xfId="25559" xr:uid="{00000000-0005-0000-0000-0000AE4E0000}"/>
    <cellStyle name="SAPBEXHLevel1X 4 2 2 3 6" xfId="30758" xr:uid="{00000000-0005-0000-0000-0000AF4E0000}"/>
    <cellStyle name="SAPBEXHLevel1X 4 2 2 4" xfId="8256" xr:uid="{00000000-0005-0000-0000-0000B04E0000}"/>
    <cellStyle name="SAPBEXHLevel1X 4 2 2 5" xfId="14961" xr:uid="{00000000-0005-0000-0000-0000B14E0000}"/>
    <cellStyle name="SAPBEXHLevel1X 4 2 2 6" xfId="20245" xr:uid="{00000000-0005-0000-0000-0000B24E0000}"/>
    <cellStyle name="SAPBEXHLevel1X 4 2 2 7" xfId="25556" xr:uid="{00000000-0005-0000-0000-0000B34E0000}"/>
    <cellStyle name="SAPBEXHLevel1X 4 2 2 8" xfId="30755" xr:uid="{00000000-0005-0000-0000-0000B44E0000}"/>
    <cellStyle name="SAPBEXHLevel1X 4 2 3" xfId="3734" xr:uid="{00000000-0005-0000-0000-0000B54E0000}"/>
    <cellStyle name="SAPBEXHLevel1X 4 2 3 2" xfId="3735" xr:uid="{00000000-0005-0000-0000-0000B64E0000}"/>
    <cellStyle name="SAPBEXHLevel1X 4 2 3 2 2" xfId="3736" xr:uid="{00000000-0005-0000-0000-0000B74E0000}"/>
    <cellStyle name="SAPBEXHLevel1X 4 2 3 2 2 2" xfId="8250" xr:uid="{00000000-0005-0000-0000-0000B84E0000}"/>
    <cellStyle name="SAPBEXHLevel1X 4 2 3 2 2 3" xfId="14967" xr:uid="{00000000-0005-0000-0000-0000B94E0000}"/>
    <cellStyle name="SAPBEXHLevel1X 4 2 3 2 2 4" xfId="20251" xr:uid="{00000000-0005-0000-0000-0000BA4E0000}"/>
    <cellStyle name="SAPBEXHLevel1X 4 2 3 2 2 5" xfId="25562" xr:uid="{00000000-0005-0000-0000-0000BB4E0000}"/>
    <cellStyle name="SAPBEXHLevel1X 4 2 3 2 2 6" xfId="30761" xr:uid="{00000000-0005-0000-0000-0000BC4E0000}"/>
    <cellStyle name="SAPBEXHLevel1X 4 2 3 2 3" xfId="8251" xr:uid="{00000000-0005-0000-0000-0000BD4E0000}"/>
    <cellStyle name="SAPBEXHLevel1X 4 2 3 2 4" xfId="14966" xr:uid="{00000000-0005-0000-0000-0000BE4E0000}"/>
    <cellStyle name="SAPBEXHLevel1X 4 2 3 2 5" xfId="20250" xr:uid="{00000000-0005-0000-0000-0000BF4E0000}"/>
    <cellStyle name="SAPBEXHLevel1X 4 2 3 2 6" xfId="25561" xr:uid="{00000000-0005-0000-0000-0000C04E0000}"/>
    <cellStyle name="SAPBEXHLevel1X 4 2 3 2 7" xfId="30760" xr:uid="{00000000-0005-0000-0000-0000C14E0000}"/>
    <cellStyle name="SAPBEXHLevel1X 4 2 3 3" xfId="3737" xr:uid="{00000000-0005-0000-0000-0000C24E0000}"/>
    <cellStyle name="SAPBEXHLevel1X 4 2 3 3 2" xfId="237" xr:uid="{00000000-0005-0000-0000-0000C34E0000}"/>
    <cellStyle name="SAPBEXHLevel1X 4 2 3 3 3" xfId="14968" xr:uid="{00000000-0005-0000-0000-0000C44E0000}"/>
    <cellStyle name="SAPBEXHLevel1X 4 2 3 3 4" xfId="20252" xr:uid="{00000000-0005-0000-0000-0000C54E0000}"/>
    <cellStyle name="SAPBEXHLevel1X 4 2 3 3 5" xfId="25563" xr:uid="{00000000-0005-0000-0000-0000C64E0000}"/>
    <cellStyle name="SAPBEXHLevel1X 4 2 3 3 6" xfId="30762" xr:uid="{00000000-0005-0000-0000-0000C74E0000}"/>
    <cellStyle name="SAPBEXHLevel1X 4 2 3 4" xfId="8252" xr:uid="{00000000-0005-0000-0000-0000C84E0000}"/>
    <cellStyle name="SAPBEXHLevel1X 4 2 3 5" xfId="14965" xr:uid="{00000000-0005-0000-0000-0000C94E0000}"/>
    <cellStyle name="SAPBEXHLevel1X 4 2 3 6" xfId="20249" xr:uid="{00000000-0005-0000-0000-0000CA4E0000}"/>
    <cellStyle name="SAPBEXHLevel1X 4 2 3 7" xfId="25560" xr:uid="{00000000-0005-0000-0000-0000CB4E0000}"/>
    <cellStyle name="SAPBEXHLevel1X 4 2 3 8" xfId="30759" xr:uid="{00000000-0005-0000-0000-0000CC4E0000}"/>
    <cellStyle name="SAPBEXHLevel1X 4 2 4" xfId="3738" xr:uid="{00000000-0005-0000-0000-0000CD4E0000}"/>
    <cellStyle name="SAPBEXHLevel1X 4 2 4 2" xfId="3739" xr:uid="{00000000-0005-0000-0000-0000CE4E0000}"/>
    <cellStyle name="SAPBEXHLevel1X 4 2 4 2 2" xfId="8248" xr:uid="{00000000-0005-0000-0000-0000CF4E0000}"/>
    <cellStyle name="SAPBEXHLevel1X 4 2 4 2 3" xfId="14970" xr:uid="{00000000-0005-0000-0000-0000D04E0000}"/>
    <cellStyle name="SAPBEXHLevel1X 4 2 4 2 4" xfId="20254" xr:uid="{00000000-0005-0000-0000-0000D14E0000}"/>
    <cellStyle name="SAPBEXHLevel1X 4 2 4 2 5" xfId="25565" xr:uid="{00000000-0005-0000-0000-0000D24E0000}"/>
    <cellStyle name="SAPBEXHLevel1X 4 2 4 2 6" xfId="30764" xr:uid="{00000000-0005-0000-0000-0000D34E0000}"/>
    <cellStyle name="SAPBEXHLevel1X 4 2 4 3" xfId="8249" xr:uid="{00000000-0005-0000-0000-0000D44E0000}"/>
    <cellStyle name="SAPBEXHLevel1X 4 2 4 4" xfId="14969" xr:uid="{00000000-0005-0000-0000-0000D54E0000}"/>
    <cellStyle name="SAPBEXHLevel1X 4 2 4 5" xfId="20253" xr:uid="{00000000-0005-0000-0000-0000D64E0000}"/>
    <cellStyle name="SAPBEXHLevel1X 4 2 4 6" xfId="25564" xr:uid="{00000000-0005-0000-0000-0000D74E0000}"/>
    <cellStyle name="SAPBEXHLevel1X 4 2 4 7" xfId="30763" xr:uid="{00000000-0005-0000-0000-0000D84E0000}"/>
    <cellStyle name="SAPBEXHLevel1X 4 2 5" xfId="3740" xr:uid="{00000000-0005-0000-0000-0000D94E0000}"/>
    <cellStyle name="SAPBEXHLevel1X 4 2 5 2" xfId="8247" xr:uid="{00000000-0005-0000-0000-0000DA4E0000}"/>
    <cellStyle name="SAPBEXHLevel1X 4 2 5 3" xfId="14971" xr:uid="{00000000-0005-0000-0000-0000DB4E0000}"/>
    <cellStyle name="SAPBEXHLevel1X 4 2 5 4" xfId="20255" xr:uid="{00000000-0005-0000-0000-0000DC4E0000}"/>
    <cellStyle name="SAPBEXHLevel1X 4 2 5 5" xfId="25566" xr:uid="{00000000-0005-0000-0000-0000DD4E0000}"/>
    <cellStyle name="SAPBEXHLevel1X 4 2 5 6" xfId="30765" xr:uid="{00000000-0005-0000-0000-0000DE4E0000}"/>
    <cellStyle name="SAPBEXHLevel1X 4 2 6" xfId="8257" xr:uid="{00000000-0005-0000-0000-0000DF4E0000}"/>
    <cellStyle name="SAPBEXHLevel1X 4 2 7" xfId="14960" xr:uid="{00000000-0005-0000-0000-0000E04E0000}"/>
    <cellStyle name="SAPBEXHLevel1X 4 2 8" xfId="20244" xr:uid="{00000000-0005-0000-0000-0000E14E0000}"/>
    <cellStyle name="SAPBEXHLevel1X 4 2 9" xfId="25555" xr:uid="{00000000-0005-0000-0000-0000E24E0000}"/>
    <cellStyle name="SAPBEXHLevel1X 4 3" xfId="3741" xr:uid="{00000000-0005-0000-0000-0000E34E0000}"/>
    <cellStyle name="SAPBEXHLevel1X 4 3 2" xfId="3742" xr:uid="{00000000-0005-0000-0000-0000E44E0000}"/>
    <cellStyle name="SAPBEXHLevel1X 4 3 2 2" xfId="3743" xr:uid="{00000000-0005-0000-0000-0000E54E0000}"/>
    <cellStyle name="SAPBEXHLevel1X 4 3 2 2 2" xfId="8244" xr:uid="{00000000-0005-0000-0000-0000E64E0000}"/>
    <cellStyle name="SAPBEXHLevel1X 4 3 2 2 3" xfId="14974" xr:uid="{00000000-0005-0000-0000-0000E74E0000}"/>
    <cellStyle name="SAPBEXHLevel1X 4 3 2 2 4" xfId="20258" xr:uid="{00000000-0005-0000-0000-0000E84E0000}"/>
    <cellStyle name="SAPBEXHLevel1X 4 3 2 2 5" xfId="25569" xr:uid="{00000000-0005-0000-0000-0000E94E0000}"/>
    <cellStyle name="SAPBEXHLevel1X 4 3 2 2 6" xfId="30768" xr:uid="{00000000-0005-0000-0000-0000EA4E0000}"/>
    <cellStyle name="SAPBEXHLevel1X 4 3 2 3" xfId="8245" xr:uid="{00000000-0005-0000-0000-0000EB4E0000}"/>
    <cellStyle name="SAPBEXHLevel1X 4 3 2 4" xfId="14973" xr:uid="{00000000-0005-0000-0000-0000EC4E0000}"/>
    <cellStyle name="SAPBEXHLevel1X 4 3 2 5" xfId="20257" xr:uid="{00000000-0005-0000-0000-0000ED4E0000}"/>
    <cellStyle name="SAPBEXHLevel1X 4 3 2 6" xfId="25568" xr:uid="{00000000-0005-0000-0000-0000EE4E0000}"/>
    <cellStyle name="SAPBEXHLevel1X 4 3 2 7" xfId="30767" xr:uid="{00000000-0005-0000-0000-0000EF4E0000}"/>
    <cellStyle name="SAPBEXHLevel1X 4 3 3" xfId="3744" xr:uid="{00000000-0005-0000-0000-0000F04E0000}"/>
    <cellStyle name="SAPBEXHLevel1X 4 3 3 2" xfId="8243" xr:uid="{00000000-0005-0000-0000-0000F14E0000}"/>
    <cellStyle name="SAPBEXHLevel1X 4 3 3 3" xfId="14975" xr:uid="{00000000-0005-0000-0000-0000F24E0000}"/>
    <cellStyle name="SAPBEXHLevel1X 4 3 3 4" xfId="20259" xr:uid="{00000000-0005-0000-0000-0000F34E0000}"/>
    <cellStyle name="SAPBEXHLevel1X 4 3 3 5" xfId="25570" xr:uid="{00000000-0005-0000-0000-0000F44E0000}"/>
    <cellStyle name="SAPBEXHLevel1X 4 3 3 6" xfId="30769" xr:uid="{00000000-0005-0000-0000-0000F54E0000}"/>
    <cellStyle name="SAPBEXHLevel1X 4 3 4" xfId="8246" xr:uid="{00000000-0005-0000-0000-0000F64E0000}"/>
    <cellStyle name="SAPBEXHLevel1X 4 3 5" xfId="14972" xr:uid="{00000000-0005-0000-0000-0000F74E0000}"/>
    <cellStyle name="SAPBEXHLevel1X 4 3 6" xfId="20256" xr:uid="{00000000-0005-0000-0000-0000F84E0000}"/>
    <cellStyle name="SAPBEXHLevel1X 4 3 7" xfId="25567" xr:uid="{00000000-0005-0000-0000-0000F94E0000}"/>
    <cellStyle name="SAPBEXHLevel1X 4 3 8" xfId="30766" xr:uid="{00000000-0005-0000-0000-0000FA4E0000}"/>
    <cellStyle name="SAPBEXHLevel1X 4 4" xfId="3745" xr:uid="{00000000-0005-0000-0000-0000FB4E0000}"/>
    <cellStyle name="SAPBEXHLevel1X 4 4 2" xfId="8242" xr:uid="{00000000-0005-0000-0000-0000FC4E0000}"/>
    <cellStyle name="SAPBEXHLevel1X 4 4 3" xfId="14976" xr:uid="{00000000-0005-0000-0000-0000FD4E0000}"/>
    <cellStyle name="SAPBEXHLevel1X 4 4 4" xfId="20260" xr:uid="{00000000-0005-0000-0000-0000FE4E0000}"/>
    <cellStyle name="SAPBEXHLevel1X 4 4 5" xfId="25571" xr:uid="{00000000-0005-0000-0000-0000FF4E0000}"/>
    <cellStyle name="SAPBEXHLevel1X 4 4 6" xfId="30770" xr:uid="{00000000-0005-0000-0000-0000004F0000}"/>
    <cellStyle name="SAPBEXHLevel1X 4 5" xfId="8258" xr:uid="{00000000-0005-0000-0000-0000014F0000}"/>
    <cellStyle name="SAPBEXHLevel1X 4 6" xfId="14959" xr:uid="{00000000-0005-0000-0000-0000024F0000}"/>
    <cellStyle name="SAPBEXHLevel1X 4 7" xfId="20243" xr:uid="{00000000-0005-0000-0000-0000034F0000}"/>
    <cellStyle name="SAPBEXHLevel1X 4 8" xfId="25554" xr:uid="{00000000-0005-0000-0000-0000044F0000}"/>
    <cellStyle name="SAPBEXHLevel1X 4 9" xfId="30753" xr:uid="{00000000-0005-0000-0000-0000054F0000}"/>
    <cellStyle name="SAPBEXHLevel1X 5" xfId="3746" xr:uid="{00000000-0005-0000-0000-0000064F0000}"/>
    <cellStyle name="SAPBEXHLevel1X 5 10" xfId="30771" xr:uid="{00000000-0005-0000-0000-0000074F0000}"/>
    <cellStyle name="SAPBEXHLevel1X 5 2" xfId="3747" xr:uid="{00000000-0005-0000-0000-0000084F0000}"/>
    <cellStyle name="SAPBEXHLevel1X 5 2 10" xfId="30772" xr:uid="{00000000-0005-0000-0000-0000094F0000}"/>
    <cellStyle name="SAPBEXHLevel1X 5 2 2" xfId="3748" xr:uid="{00000000-0005-0000-0000-00000A4F0000}"/>
    <cellStyle name="SAPBEXHLevel1X 5 2 2 2" xfId="3749" xr:uid="{00000000-0005-0000-0000-00000B4F0000}"/>
    <cellStyle name="SAPBEXHLevel1X 5 2 2 2 2" xfId="3750" xr:uid="{00000000-0005-0000-0000-00000C4F0000}"/>
    <cellStyle name="SAPBEXHLevel1X 5 2 2 2 2 2" xfId="8237" xr:uid="{00000000-0005-0000-0000-00000D4F0000}"/>
    <cellStyle name="SAPBEXHLevel1X 5 2 2 2 2 3" xfId="14981" xr:uid="{00000000-0005-0000-0000-00000E4F0000}"/>
    <cellStyle name="SAPBEXHLevel1X 5 2 2 2 2 4" xfId="20265" xr:uid="{00000000-0005-0000-0000-00000F4F0000}"/>
    <cellStyle name="SAPBEXHLevel1X 5 2 2 2 2 5" xfId="25576" xr:uid="{00000000-0005-0000-0000-0000104F0000}"/>
    <cellStyle name="SAPBEXHLevel1X 5 2 2 2 2 6" xfId="30775" xr:uid="{00000000-0005-0000-0000-0000114F0000}"/>
    <cellStyle name="SAPBEXHLevel1X 5 2 2 2 3" xfId="8238" xr:uid="{00000000-0005-0000-0000-0000124F0000}"/>
    <cellStyle name="SAPBEXHLevel1X 5 2 2 2 4" xfId="14980" xr:uid="{00000000-0005-0000-0000-0000134F0000}"/>
    <cellStyle name="SAPBEXHLevel1X 5 2 2 2 5" xfId="20264" xr:uid="{00000000-0005-0000-0000-0000144F0000}"/>
    <cellStyle name="SAPBEXHLevel1X 5 2 2 2 6" xfId="25575" xr:uid="{00000000-0005-0000-0000-0000154F0000}"/>
    <cellStyle name="SAPBEXHLevel1X 5 2 2 2 7" xfId="30774" xr:uid="{00000000-0005-0000-0000-0000164F0000}"/>
    <cellStyle name="SAPBEXHLevel1X 5 2 2 3" xfId="3751" xr:uid="{00000000-0005-0000-0000-0000174F0000}"/>
    <cellStyle name="SAPBEXHLevel1X 5 2 2 3 2" xfId="8236" xr:uid="{00000000-0005-0000-0000-0000184F0000}"/>
    <cellStyle name="SAPBEXHLevel1X 5 2 2 3 3" xfId="14982" xr:uid="{00000000-0005-0000-0000-0000194F0000}"/>
    <cellStyle name="SAPBEXHLevel1X 5 2 2 3 4" xfId="20266" xr:uid="{00000000-0005-0000-0000-00001A4F0000}"/>
    <cellStyle name="SAPBEXHLevel1X 5 2 2 3 5" xfId="25577" xr:uid="{00000000-0005-0000-0000-00001B4F0000}"/>
    <cellStyle name="SAPBEXHLevel1X 5 2 2 3 6" xfId="30776" xr:uid="{00000000-0005-0000-0000-00001C4F0000}"/>
    <cellStyle name="SAPBEXHLevel1X 5 2 2 4" xfId="8239" xr:uid="{00000000-0005-0000-0000-00001D4F0000}"/>
    <cellStyle name="SAPBEXHLevel1X 5 2 2 5" xfId="14979" xr:uid="{00000000-0005-0000-0000-00001E4F0000}"/>
    <cellStyle name="SAPBEXHLevel1X 5 2 2 6" xfId="20263" xr:uid="{00000000-0005-0000-0000-00001F4F0000}"/>
    <cellStyle name="SAPBEXHLevel1X 5 2 2 7" xfId="25574" xr:uid="{00000000-0005-0000-0000-0000204F0000}"/>
    <cellStyle name="SAPBEXHLevel1X 5 2 2 8" xfId="30773" xr:uid="{00000000-0005-0000-0000-0000214F0000}"/>
    <cellStyle name="SAPBEXHLevel1X 5 2 3" xfId="3752" xr:uid="{00000000-0005-0000-0000-0000224F0000}"/>
    <cellStyle name="SAPBEXHLevel1X 5 2 3 2" xfId="3753" xr:uid="{00000000-0005-0000-0000-0000234F0000}"/>
    <cellStyle name="SAPBEXHLevel1X 5 2 3 2 2" xfId="3754" xr:uid="{00000000-0005-0000-0000-0000244F0000}"/>
    <cellStyle name="SAPBEXHLevel1X 5 2 3 2 2 2" xfId="8233" xr:uid="{00000000-0005-0000-0000-0000254F0000}"/>
    <cellStyle name="SAPBEXHLevel1X 5 2 3 2 2 3" xfId="14985" xr:uid="{00000000-0005-0000-0000-0000264F0000}"/>
    <cellStyle name="SAPBEXHLevel1X 5 2 3 2 2 4" xfId="20269" xr:uid="{00000000-0005-0000-0000-0000274F0000}"/>
    <cellStyle name="SAPBEXHLevel1X 5 2 3 2 2 5" xfId="25580" xr:uid="{00000000-0005-0000-0000-0000284F0000}"/>
    <cellStyle name="SAPBEXHLevel1X 5 2 3 2 2 6" xfId="30779" xr:uid="{00000000-0005-0000-0000-0000294F0000}"/>
    <cellStyle name="SAPBEXHLevel1X 5 2 3 2 3" xfId="8234" xr:uid="{00000000-0005-0000-0000-00002A4F0000}"/>
    <cellStyle name="SAPBEXHLevel1X 5 2 3 2 4" xfId="14984" xr:uid="{00000000-0005-0000-0000-00002B4F0000}"/>
    <cellStyle name="SAPBEXHLevel1X 5 2 3 2 5" xfId="20268" xr:uid="{00000000-0005-0000-0000-00002C4F0000}"/>
    <cellStyle name="SAPBEXHLevel1X 5 2 3 2 6" xfId="25579" xr:uid="{00000000-0005-0000-0000-00002D4F0000}"/>
    <cellStyle name="SAPBEXHLevel1X 5 2 3 2 7" xfId="30778" xr:uid="{00000000-0005-0000-0000-00002E4F0000}"/>
    <cellStyle name="SAPBEXHLevel1X 5 2 3 3" xfId="3755" xr:uid="{00000000-0005-0000-0000-00002F4F0000}"/>
    <cellStyle name="SAPBEXHLevel1X 5 2 3 3 2" xfId="8232" xr:uid="{00000000-0005-0000-0000-0000304F0000}"/>
    <cellStyle name="SAPBEXHLevel1X 5 2 3 3 3" xfId="14986" xr:uid="{00000000-0005-0000-0000-0000314F0000}"/>
    <cellStyle name="SAPBEXHLevel1X 5 2 3 3 4" xfId="20270" xr:uid="{00000000-0005-0000-0000-0000324F0000}"/>
    <cellStyle name="SAPBEXHLevel1X 5 2 3 3 5" xfId="25581" xr:uid="{00000000-0005-0000-0000-0000334F0000}"/>
    <cellStyle name="SAPBEXHLevel1X 5 2 3 3 6" xfId="30780" xr:uid="{00000000-0005-0000-0000-0000344F0000}"/>
    <cellStyle name="SAPBEXHLevel1X 5 2 3 4" xfId="8235" xr:uid="{00000000-0005-0000-0000-0000354F0000}"/>
    <cellStyle name="SAPBEXHLevel1X 5 2 3 5" xfId="14983" xr:uid="{00000000-0005-0000-0000-0000364F0000}"/>
    <cellStyle name="SAPBEXHLevel1X 5 2 3 6" xfId="20267" xr:uid="{00000000-0005-0000-0000-0000374F0000}"/>
    <cellStyle name="SAPBEXHLevel1X 5 2 3 7" xfId="25578" xr:uid="{00000000-0005-0000-0000-0000384F0000}"/>
    <cellStyle name="SAPBEXHLevel1X 5 2 3 8" xfId="30777" xr:uid="{00000000-0005-0000-0000-0000394F0000}"/>
    <cellStyle name="SAPBEXHLevel1X 5 2 4" xfId="3756" xr:uid="{00000000-0005-0000-0000-00003A4F0000}"/>
    <cellStyle name="SAPBEXHLevel1X 5 2 4 2" xfId="3757" xr:uid="{00000000-0005-0000-0000-00003B4F0000}"/>
    <cellStyle name="SAPBEXHLevel1X 5 2 4 2 2" xfId="8230" xr:uid="{00000000-0005-0000-0000-00003C4F0000}"/>
    <cellStyle name="SAPBEXHLevel1X 5 2 4 2 3" xfId="14988" xr:uid="{00000000-0005-0000-0000-00003D4F0000}"/>
    <cellStyle name="SAPBEXHLevel1X 5 2 4 2 4" xfId="20272" xr:uid="{00000000-0005-0000-0000-00003E4F0000}"/>
    <cellStyle name="SAPBEXHLevel1X 5 2 4 2 5" xfId="25583" xr:uid="{00000000-0005-0000-0000-00003F4F0000}"/>
    <cellStyle name="SAPBEXHLevel1X 5 2 4 2 6" xfId="30782" xr:uid="{00000000-0005-0000-0000-0000404F0000}"/>
    <cellStyle name="SAPBEXHLevel1X 5 2 4 3" xfId="8231" xr:uid="{00000000-0005-0000-0000-0000414F0000}"/>
    <cellStyle name="SAPBEXHLevel1X 5 2 4 4" xfId="14987" xr:uid="{00000000-0005-0000-0000-0000424F0000}"/>
    <cellStyle name="SAPBEXHLevel1X 5 2 4 5" xfId="20271" xr:uid="{00000000-0005-0000-0000-0000434F0000}"/>
    <cellStyle name="SAPBEXHLevel1X 5 2 4 6" xfId="25582" xr:uid="{00000000-0005-0000-0000-0000444F0000}"/>
    <cellStyle name="SAPBEXHLevel1X 5 2 4 7" xfId="30781" xr:uid="{00000000-0005-0000-0000-0000454F0000}"/>
    <cellStyle name="SAPBEXHLevel1X 5 2 5" xfId="3758" xr:uid="{00000000-0005-0000-0000-0000464F0000}"/>
    <cellStyle name="SAPBEXHLevel1X 5 2 5 2" xfId="8229" xr:uid="{00000000-0005-0000-0000-0000474F0000}"/>
    <cellStyle name="SAPBEXHLevel1X 5 2 5 3" xfId="14989" xr:uid="{00000000-0005-0000-0000-0000484F0000}"/>
    <cellStyle name="SAPBEXHLevel1X 5 2 5 4" xfId="20273" xr:uid="{00000000-0005-0000-0000-0000494F0000}"/>
    <cellStyle name="SAPBEXHLevel1X 5 2 5 5" xfId="25584" xr:uid="{00000000-0005-0000-0000-00004A4F0000}"/>
    <cellStyle name="SAPBEXHLevel1X 5 2 5 6" xfId="30783" xr:uid="{00000000-0005-0000-0000-00004B4F0000}"/>
    <cellStyle name="SAPBEXHLevel1X 5 2 6" xfId="8240" xr:uid="{00000000-0005-0000-0000-00004C4F0000}"/>
    <cellStyle name="SAPBEXHLevel1X 5 2 7" xfId="14978" xr:uid="{00000000-0005-0000-0000-00004D4F0000}"/>
    <cellStyle name="SAPBEXHLevel1X 5 2 8" xfId="20262" xr:uid="{00000000-0005-0000-0000-00004E4F0000}"/>
    <cellStyle name="SAPBEXHLevel1X 5 2 9" xfId="25573" xr:uid="{00000000-0005-0000-0000-00004F4F0000}"/>
    <cellStyle name="SAPBEXHLevel1X 5 3" xfId="3759" xr:uid="{00000000-0005-0000-0000-0000504F0000}"/>
    <cellStyle name="SAPBEXHLevel1X 5 3 2" xfId="3760" xr:uid="{00000000-0005-0000-0000-0000514F0000}"/>
    <cellStyle name="SAPBEXHLevel1X 5 3 2 2" xfId="3761" xr:uid="{00000000-0005-0000-0000-0000524F0000}"/>
    <cellStyle name="SAPBEXHLevel1X 5 3 2 2 2" xfId="8226" xr:uid="{00000000-0005-0000-0000-0000534F0000}"/>
    <cellStyle name="SAPBEXHLevel1X 5 3 2 2 3" xfId="14992" xr:uid="{00000000-0005-0000-0000-0000544F0000}"/>
    <cellStyle name="SAPBEXHLevel1X 5 3 2 2 4" xfId="20276" xr:uid="{00000000-0005-0000-0000-0000554F0000}"/>
    <cellStyle name="SAPBEXHLevel1X 5 3 2 2 5" xfId="25587" xr:uid="{00000000-0005-0000-0000-0000564F0000}"/>
    <cellStyle name="SAPBEXHLevel1X 5 3 2 2 6" xfId="30786" xr:uid="{00000000-0005-0000-0000-0000574F0000}"/>
    <cellStyle name="SAPBEXHLevel1X 5 3 2 3" xfId="8227" xr:uid="{00000000-0005-0000-0000-0000584F0000}"/>
    <cellStyle name="SAPBEXHLevel1X 5 3 2 4" xfId="14991" xr:uid="{00000000-0005-0000-0000-0000594F0000}"/>
    <cellStyle name="SAPBEXHLevel1X 5 3 2 5" xfId="20275" xr:uid="{00000000-0005-0000-0000-00005A4F0000}"/>
    <cellStyle name="SAPBEXHLevel1X 5 3 2 6" xfId="25586" xr:uid="{00000000-0005-0000-0000-00005B4F0000}"/>
    <cellStyle name="SAPBEXHLevel1X 5 3 2 7" xfId="30785" xr:uid="{00000000-0005-0000-0000-00005C4F0000}"/>
    <cellStyle name="SAPBEXHLevel1X 5 3 3" xfId="3762" xr:uid="{00000000-0005-0000-0000-00005D4F0000}"/>
    <cellStyle name="SAPBEXHLevel1X 5 3 3 2" xfId="8225" xr:uid="{00000000-0005-0000-0000-00005E4F0000}"/>
    <cellStyle name="SAPBEXHLevel1X 5 3 3 3" xfId="14993" xr:uid="{00000000-0005-0000-0000-00005F4F0000}"/>
    <cellStyle name="SAPBEXHLevel1X 5 3 3 4" xfId="20277" xr:uid="{00000000-0005-0000-0000-0000604F0000}"/>
    <cellStyle name="SAPBEXHLevel1X 5 3 3 5" xfId="25588" xr:uid="{00000000-0005-0000-0000-0000614F0000}"/>
    <cellStyle name="SAPBEXHLevel1X 5 3 3 6" xfId="30787" xr:uid="{00000000-0005-0000-0000-0000624F0000}"/>
    <cellStyle name="SAPBEXHLevel1X 5 3 4" xfId="8228" xr:uid="{00000000-0005-0000-0000-0000634F0000}"/>
    <cellStyle name="SAPBEXHLevel1X 5 3 5" xfId="14990" xr:uid="{00000000-0005-0000-0000-0000644F0000}"/>
    <cellStyle name="SAPBEXHLevel1X 5 3 6" xfId="20274" xr:uid="{00000000-0005-0000-0000-0000654F0000}"/>
    <cellStyle name="SAPBEXHLevel1X 5 3 7" xfId="25585" xr:uid="{00000000-0005-0000-0000-0000664F0000}"/>
    <cellStyle name="SAPBEXHLevel1X 5 3 8" xfId="30784" xr:uid="{00000000-0005-0000-0000-0000674F0000}"/>
    <cellStyle name="SAPBEXHLevel1X 5 4" xfId="3763" xr:uid="{00000000-0005-0000-0000-0000684F0000}"/>
    <cellStyle name="SAPBEXHLevel1X 5 4 2" xfId="3764" xr:uid="{00000000-0005-0000-0000-0000694F0000}"/>
    <cellStyle name="SAPBEXHLevel1X 5 4 2 2" xfId="3765" xr:uid="{00000000-0005-0000-0000-00006A4F0000}"/>
    <cellStyle name="SAPBEXHLevel1X 5 4 2 2 2" xfId="8222" xr:uid="{00000000-0005-0000-0000-00006B4F0000}"/>
    <cellStyle name="SAPBEXHLevel1X 5 4 2 2 3" xfId="14996" xr:uid="{00000000-0005-0000-0000-00006C4F0000}"/>
    <cellStyle name="SAPBEXHLevel1X 5 4 2 2 4" xfId="20280" xr:uid="{00000000-0005-0000-0000-00006D4F0000}"/>
    <cellStyle name="SAPBEXHLevel1X 5 4 2 2 5" xfId="25591" xr:uid="{00000000-0005-0000-0000-00006E4F0000}"/>
    <cellStyle name="SAPBEXHLevel1X 5 4 2 2 6" xfId="30790" xr:uid="{00000000-0005-0000-0000-00006F4F0000}"/>
    <cellStyle name="SAPBEXHLevel1X 5 4 2 3" xfId="8223" xr:uid="{00000000-0005-0000-0000-0000704F0000}"/>
    <cellStyle name="SAPBEXHLevel1X 5 4 2 4" xfId="14995" xr:uid="{00000000-0005-0000-0000-0000714F0000}"/>
    <cellStyle name="SAPBEXHLevel1X 5 4 2 5" xfId="20279" xr:uid="{00000000-0005-0000-0000-0000724F0000}"/>
    <cellStyle name="SAPBEXHLevel1X 5 4 2 6" xfId="25590" xr:uid="{00000000-0005-0000-0000-0000734F0000}"/>
    <cellStyle name="SAPBEXHLevel1X 5 4 2 7" xfId="30789" xr:uid="{00000000-0005-0000-0000-0000744F0000}"/>
    <cellStyle name="SAPBEXHLevel1X 5 4 3" xfId="3766" xr:uid="{00000000-0005-0000-0000-0000754F0000}"/>
    <cellStyle name="SAPBEXHLevel1X 5 4 3 2" xfId="8221" xr:uid="{00000000-0005-0000-0000-0000764F0000}"/>
    <cellStyle name="SAPBEXHLevel1X 5 4 3 3" xfId="14997" xr:uid="{00000000-0005-0000-0000-0000774F0000}"/>
    <cellStyle name="SAPBEXHLevel1X 5 4 3 4" xfId="20281" xr:uid="{00000000-0005-0000-0000-0000784F0000}"/>
    <cellStyle name="SAPBEXHLevel1X 5 4 3 5" xfId="25592" xr:uid="{00000000-0005-0000-0000-0000794F0000}"/>
    <cellStyle name="SAPBEXHLevel1X 5 4 3 6" xfId="30791" xr:uid="{00000000-0005-0000-0000-00007A4F0000}"/>
    <cellStyle name="SAPBEXHLevel1X 5 4 4" xfId="8224" xr:uid="{00000000-0005-0000-0000-00007B4F0000}"/>
    <cellStyle name="SAPBEXHLevel1X 5 4 5" xfId="14994" xr:uid="{00000000-0005-0000-0000-00007C4F0000}"/>
    <cellStyle name="SAPBEXHLevel1X 5 4 6" xfId="20278" xr:uid="{00000000-0005-0000-0000-00007D4F0000}"/>
    <cellStyle name="SAPBEXHLevel1X 5 4 7" xfId="25589" xr:uid="{00000000-0005-0000-0000-00007E4F0000}"/>
    <cellStyle name="SAPBEXHLevel1X 5 4 8" xfId="30788" xr:uid="{00000000-0005-0000-0000-00007F4F0000}"/>
    <cellStyle name="SAPBEXHLevel1X 5 5" xfId="3767" xr:uid="{00000000-0005-0000-0000-0000804F0000}"/>
    <cellStyle name="SAPBEXHLevel1X 5 5 2" xfId="8220" xr:uid="{00000000-0005-0000-0000-0000814F0000}"/>
    <cellStyle name="SAPBEXHLevel1X 5 5 3" xfId="14998" xr:uid="{00000000-0005-0000-0000-0000824F0000}"/>
    <cellStyle name="SAPBEXHLevel1X 5 5 4" xfId="20282" xr:uid="{00000000-0005-0000-0000-0000834F0000}"/>
    <cellStyle name="SAPBEXHLevel1X 5 5 5" xfId="25593" xr:uid="{00000000-0005-0000-0000-0000844F0000}"/>
    <cellStyle name="SAPBEXHLevel1X 5 5 6" xfId="30792" xr:uid="{00000000-0005-0000-0000-0000854F0000}"/>
    <cellStyle name="SAPBEXHLevel1X 5 6" xfId="8241" xr:uid="{00000000-0005-0000-0000-0000864F0000}"/>
    <cellStyle name="SAPBEXHLevel1X 5 7" xfId="14977" xr:uid="{00000000-0005-0000-0000-0000874F0000}"/>
    <cellStyle name="SAPBEXHLevel1X 5 8" xfId="20261" xr:uid="{00000000-0005-0000-0000-0000884F0000}"/>
    <cellStyle name="SAPBEXHLevel1X 5 9" xfId="25572" xr:uid="{00000000-0005-0000-0000-0000894F0000}"/>
    <cellStyle name="SAPBEXHLevel1X 6" xfId="3768" xr:uid="{00000000-0005-0000-0000-00008A4F0000}"/>
    <cellStyle name="SAPBEXHLevel1X 6 10" xfId="30793" xr:uid="{00000000-0005-0000-0000-00008B4F0000}"/>
    <cellStyle name="SAPBEXHLevel1X 6 2" xfId="3769" xr:uid="{00000000-0005-0000-0000-00008C4F0000}"/>
    <cellStyle name="SAPBEXHLevel1X 6 2 2" xfId="3770" xr:uid="{00000000-0005-0000-0000-00008D4F0000}"/>
    <cellStyle name="SAPBEXHLevel1X 6 2 2 2" xfId="3771" xr:uid="{00000000-0005-0000-0000-00008E4F0000}"/>
    <cellStyle name="SAPBEXHLevel1X 6 2 2 2 2" xfId="8216" xr:uid="{00000000-0005-0000-0000-00008F4F0000}"/>
    <cellStyle name="SAPBEXHLevel1X 6 2 2 2 3" xfId="15002" xr:uid="{00000000-0005-0000-0000-0000904F0000}"/>
    <cellStyle name="SAPBEXHLevel1X 6 2 2 2 4" xfId="20286" xr:uid="{00000000-0005-0000-0000-0000914F0000}"/>
    <cellStyle name="SAPBEXHLevel1X 6 2 2 2 5" xfId="25597" xr:uid="{00000000-0005-0000-0000-0000924F0000}"/>
    <cellStyle name="SAPBEXHLevel1X 6 2 2 2 6" xfId="30796" xr:uid="{00000000-0005-0000-0000-0000934F0000}"/>
    <cellStyle name="SAPBEXHLevel1X 6 2 2 3" xfId="8217" xr:uid="{00000000-0005-0000-0000-0000944F0000}"/>
    <cellStyle name="SAPBEXHLevel1X 6 2 2 4" xfId="15001" xr:uid="{00000000-0005-0000-0000-0000954F0000}"/>
    <cellStyle name="SAPBEXHLevel1X 6 2 2 5" xfId="20285" xr:uid="{00000000-0005-0000-0000-0000964F0000}"/>
    <cellStyle name="SAPBEXHLevel1X 6 2 2 6" xfId="25596" xr:uid="{00000000-0005-0000-0000-0000974F0000}"/>
    <cellStyle name="SAPBEXHLevel1X 6 2 2 7" xfId="30795" xr:uid="{00000000-0005-0000-0000-0000984F0000}"/>
    <cellStyle name="SAPBEXHLevel1X 6 2 3" xfId="3772" xr:uid="{00000000-0005-0000-0000-0000994F0000}"/>
    <cellStyle name="SAPBEXHLevel1X 6 2 3 2" xfId="8215" xr:uid="{00000000-0005-0000-0000-00009A4F0000}"/>
    <cellStyle name="SAPBEXHLevel1X 6 2 3 3" xfId="15003" xr:uid="{00000000-0005-0000-0000-00009B4F0000}"/>
    <cellStyle name="SAPBEXHLevel1X 6 2 3 4" xfId="20287" xr:uid="{00000000-0005-0000-0000-00009C4F0000}"/>
    <cellStyle name="SAPBEXHLevel1X 6 2 3 5" xfId="25598" xr:uid="{00000000-0005-0000-0000-00009D4F0000}"/>
    <cellStyle name="SAPBEXHLevel1X 6 2 3 6" xfId="30797" xr:uid="{00000000-0005-0000-0000-00009E4F0000}"/>
    <cellStyle name="SAPBEXHLevel1X 6 2 4" xfId="8218" xr:uid="{00000000-0005-0000-0000-00009F4F0000}"/>
    <cellStyle name="SAPBEXHLevel1X 6 2 5" xfId="15000" xr:uid="{00000000-0005-0000-0000-0000A04F0000}"/>
    <cellStyle name="SAPBEXHLevel1X 6 2 6" xfId="20284" xr:uid="{00000000-0005-0000-0000-0000A14F0000}"/>
    <cellStyle name="SAPBEXHLevel1X 6 2 7" xfId="25595" xr:uid="{00000000-0005-0000-0000-0000A24F0000}"/>
    <cellStyle name="SAPBEXHLevel1X 6 2 8" xfId="30794" xr:uid="{00000000-0005-0000-0000-0000A34F0000}"/>
    <cellStyle name="SAPBEXHLevel1X 6 3" xfId="3773" xr:uid="{00000000-0005-0000-0000-0000A44F0000}"/>
    <cellStyle name="SAPBEXHLevel1X 6 3 2" xfId="3774" xr:uid="{00000000-0005-0000-0000-0000A54F0000}"/>
    <cellStyle name="SAPBEXHLevel1X 6 3 2 2" xfId="3775" xr:uid="{00000000-0005-0000-0000-0000A64F0000}"/>
    <cellStyle name="SAPBEXHLevel1X 6 3 2 2 2" xfId="8212" xr:uid="{00000000-0005-0000-0000-0000A74F0000}"/>
    <cellStyle name="SAPBEXHLevel1X 6 3 2 2 3" xfId="15006" xr:uid="{00000000-0005-0000-0000-0000A84F0000}"/>
    <cellStyle name="SAPBEXHLevel1X 6 3 2 2 4" xfId="20290" xr:uid="{00000000-0005-0000-0000-0000A94F0000}"/>
    <cellStyle name="SAPBEXHLevel1X 6 3 2 2 5" xfId="25601" xr:uid="{00000000-0005-0000-0000-0000AA4F0000}"/>
    <cellStyle name="SAPBEXHLevel1X 6 3 2 2 6" xfId="30800" xr:uid="{00000000-0005-0000-0000-0000AB4F0000}"/>
    <cellStyle name="SAPBEXHLevel1X 6 3 2 3" xfId="8213" xr:uid="{00000000-0005-0000-0000-0000AC4F0000}"/>
    <cellStyle name="SAPBEXHLevel1X 6 3 2 4" xfId="15005" xr:uid="{00000000-0005-0000-0000-0000AD4F0000}"/>
    <cellStyle name="SAPBEXHLevel1X 6 3 2 5" xfId="20289" xr:uid="{00000000-0005-0000-0000-0000AE4F0000}"/>
    <cellStyle name="SAPBEXHLevel1X 6 3 2 6" xfId="25600" xr:uid="{00000000-0005-0000-0000-0000AF4F0000}"/>
    <cellStyle name="SAPBEXHLevel1X 6 3 2 7" xfId="30799" xr:uid="{00000000-0005-0000-0000-0000B04F0000}"/>
    <cellStyle name="SAPBEXHLevel1X 6 3 3" xfId="3776" xr:uid="{00000000-0005-0000-0000-0000B14F0000}"/>
    <cellStyle name="SAPBEXHLevel1X 6 3 3 2" xfId="8211" xr:uid="{00000000-0005-0000-0000-0000B24F0000}"/>
    <cellStyle name="SAPBEXHLevel1X 6 3 3 3" xfId="15007" xr:uid="{00000000-0005-0000-0000-0000B34F0000}"/>
    <cellStyle name="SAPBEXHLevel1X 6 3 3 4" xfId="20291" xr:uid="{00000000-0005-0000-0000-0000B44F0000}"/>
    <cellStyle name="SAPBEXHLevel1X 6 3 3 5" xfId="25602" xr:uid="{00000000-0005-0000-0000-0000B54F0000}"/>
    <cellStyle name="SAPBEXHLevel1X 6 3 3 6" xfId="30801" xr:uid="{00000000-0005-0000-0000-0000B64F0000}"/>
    <cellStyle name="SAPBEXHLevel1X 6 3 4" xfId="8214" xr:uid="{00000000-0005-0000-0000-0000B74F0000}"/>
    <cellStyle name="SAPBEXHLevel1X 6 3 5" xfId="15004" xr:uid="{00000000-0005-0000-0000-0000B84F0000}"/>
    <cellStyle name="SAPBEXHLevel1X 6 3 6" xfId="20288" xr:uid="{00000000-0005-0000-0000-0000B94F0000}"/>
    <cellStyle name="SAPBEXHLevel1X 6 3 7" xfId="25599" xr:uid="{00000000-0005-0000-0000-0000BA4F0000}"/>
    <cellStyle name="SAPBEXHLevel1X 6 3 8" xfId="30798" xr:uid="{00000000-0005-0000-0000-0000BB4F0000}"/>
    <cellStyle name="SAPBEXHLevel1X 6 4" xfId="3777" xr:uid="{00000000-0005-0000-0000-0000BC4F0000}"/>
    <cellStyle name="SAPBEXHLevel1X 6 4 2" xfId="3778" xr:uid="{00000000-0005-0000-0000-0000BD4F0000}"/>
    <cellStyle name="SAPBEXHLevel1X 6 4 2 2" xfId="8209" xr:uid="{00000000-0005-0000-0000-0000BE4F0000}"/>
    <cellStyle name="SAPBEXHLevel1X 6 4 2 3" xfId="15009" xr:uid="{00000000-0005-0000-0000-0000BF4F0000}"/>
    <cellStyle name="SAPBEXHLevel1X 6 4 2 4" xfId="20293" xr:uid="{00000000-0005-0000-0000-0000C04F0000}"/>
    <cellStyle name="SAPBEXHLevel1X 6 4 2 5" xfId="25604" xr:uid="{00000000-0005-0000-0000-0000C14F0000}"/>
    <cellStyle name="SAPBEXHLevel1X 6 4 2 6" xfId="30803" xr:uid="{00000000-0005-0000-0000-0000C24F0000}"/>
    <cellStyle name="SAPBEXHLevel1X 6 4 3" xfId="8210" xr:uid="{00000000-0005-0000-0000-0000C34F0000}"/>
    <cellStyle name="SAPBEXHLevel1X 6 4 4" xfId="15008" xr:uid="{00000000-0005-0000-0000-0000C44F0000}"/>
    <cellStyle name="SAPBEXHLevel1X 6 4 5" xfId="20292" xr:uid="{00000000-0005-0000-0000-0000C54F0000}"/>
    <cellStyle name="SAPBEXHLevel1X 6 4 6" xfId="25603" xr:uid="{00000000-0005-0000-0000-0000C64F0000}"/>
    <cellStyle name="SAPBEXHLevel1X 6 4 7" xfId="30802" xr:uid="{00000000-0005-0000-0000-0000C74F0000}"/>
    <cellStyle name="SAPBEXHLevel1X 6 5" xfId="3779" xr:uid="{00000000-0005-0000-0000-0000C84F0000}"/>
    <cellStyle name="SAPBEXHLevel1X 6 5 2" xfId="8208" xr:uid="{00000000-0005-0000-0000-0000C94F0000}"/>
    <cellStyle name="SAPBEXHLevel1X 6 5 3" xfId="15010" xr:uid="{00000000-0005-0000-0000-0000CA4F0000}"/>
    <cellStyle name="SAPBEXHLevel1X 6 5 4" xfId="20294" xr:uid="{00000000-0005-0000-0000-0000CB4F0000}"/>
    <cellStyle name="SAPBEXHLevel1X 6 5 5" xfId="25605" xr:uid="{00000000-0005-0000-0000-0000CC4F0000}"/>
    <cellStyle name="SAPBEXHLevel1X 6 5 6" xfId="30804" xr:uid="{00000000-0005-0000-0000-0000CD4F0000}"/>
    <cellStyle name="SAPBEXHLevel1X 6 6" xfId="8219" xr:uid="{00000000-0005-0000-0000-0000CE4F0000}"/>
    <cellStyle name="SAPBEXHLevel1X 6 7" xfId="14999" xr:uid="{00000000-0005-0000-0000-0000CF4F0000}"/>
    <cellStyle name="SAPBEXHLevel1X 6 8" xfId="20283" xr:uid="{00000000-0005-0000-0000-0000D04F0000}"/>
    <cellStyle name="SAPBEXHLevel1X 6 9" xfId="25594" xr:uid="{00000000-0005-0000-0000-0000D14F0000}"/>
    <cellStyle name="SAPBEXHLevel1X 7" xfId="3780" xr:uid="{00000000-0005-0000-0000-0000D24F0000}"/>
    <cellStyle name="SAPBEXHLevel1X 7 2" xfId="3781" xr:uid="{00000000-0005-0000-0000-0000D34F0000}"/>
    <cellStyle name="SAPBEXHLevel1X 7 2 2" xfId="3782" xr:uid="{00000000-0005-0000-0000-0000D44F0000}"/>
    <cellStyle name="SAPBEXHLevel1X 7 2 2 2" xfId="8205" xr:uid="{00000000-0005-0000-0000-0000D54F0000}"/>
    <cellStyle name="SAPBEXHLevel1X 7 2 2 3" xfId="15013" xr:uid="{00000000-0005-0000-0000-0000D64F0000}"/>
    <cellStyle name="SAPBEXHLevel1X 7 2 2 4" xfId="20297" xr:uid="{00000000-0005-0000-0000-0000D74F0000}"/>
    <cellStyle name="SAPBEXHLevel1X 7 2 2 5" xfId="25608" xr:uid="{00000000-0005-0000-0000-0000D84F0000}"/>
    <cellStyle name="SAPBEXHLevel1X 7 2 2 6" xfId="30807" xr:uid="{00000000-0005-0000-0000-0000D94F0000}"/>
    <cellStyle name="SAPBEXHLevel1X 7 2 3" xfId="8206" xr:uid="{00000000-0005-0000-0000-0000DA4F0000}"/>
    <cellStyle name="SAPBEXHLevel1X 7 2 4" xfId="15012" xr:uid="{00000000-0005-0000-0000-0000DB4F0000}"/>
    <cellStyle name="SAPBEXHLevel1X 7 2 5" xfId="20296" xr:uid="{00000000-0005-0000-0000-0000DC4F0000}"/>
    <cellStyle name="SAPBEXHLevel1X 7 2 6" xfId="25607" xr:uid="{00000000-0005-0000-0000-0000DD4F0000}"/>
    <cellStyle name="SAPBEXHLevel1X 7 2 7" xfId="30806" xr:uid="{00000000-0005-0000-0000-0000DE4F0000}"/>
    <cellStyle name="SAPBEXHLevel1X 7 3" xfId="3783" xr:uid="{00000000-0005-0000-0000-0000DF4F0000}"/>
    <cellStyle name="SAPBEXHLevel1X 7 3 2" xfId="8204" xr:uid="{00000000-0005-0000-0000-0000E04F0000}"/>
    <cellStyle name="SAPBEXHLevel1X 7 3 3" xfId="15014" xr:uid="{00000000-0005-0000-0000-0000E14F0000}"/>
    <cellStyle name="SAPBEXHLevel1X 7 3 4" xfId="20298" xr:uid="{00000000-0005-0000-0000-0000E24F0000}"/>
    <cellStyle name="SAPBEXHLevel1X 7 3 5" xfId="25609" xr:uid="{00000000-0005-0000-0000-0000E34F0000}"/>
    <cellStyle name="SAPBEXHLevel1X 7 3 6" xfId="30808" xr:uid="{00000000-0005-0000-0000-0000E44F0000}"/>
    <cellStyle name="SAPBEXHLevel1X 7 4" xfId="8207" xr:uid="{00000000-0005-0000-0000-0000E54F0000}"/>
    <cellStyle name="SAPBEXHLevel1X 7 5" xfId="15011" xr:uid="{00000000-0005-0000-0000-0000E64F0000}"/>
    <cellStyle name="SAPBEXHLevel1X 7 6" xfId="20295" xr:uid="{00000000-0005-0000-0000-0000E74F0000}"/>
    <cellStyle name="SAPBEXHLevel1X 7 7" xfId="25606" xr:uid="{00000000-0005-0000-0000-0000E84F0000}"/>
    <cellStyle name="SAPBEXHLevel1X 7 8" xfId="30805" xr:uid="{00000000-0005-0000-0000-0000E94F0000}"/>
    <cellStyle name="SAPBEXHLevel1X 8" xfId="3784" xr:uid="{00000000-0005-0000-0000-0000EA4F0000}"/>
    <cellStyle name="SAPBEXHLevel1X 8 2" xfId="3785" xr:uid="{00000000-0005-0000-0000-0000EB4F0000}"/>
    <cellStyle name="SAPBEXHLevel1X 8 2 2" xfId="8202" xr:uid="{00000000-0005-0000-0000-0000EC4F0000}"/>
    <cellStyle name="SAPBEXHLevel1X 8 2 3" xfId="15016" xr:uid="{00000000-0005-0000-0000-0000ED4F0000}"/>
    <cellStyle name="SAPBEXHLevel1X 8 2 4" xfId="20300" xr:uid="{00000000-0005-0000-0000-0000EE4F0000}"/>
    <cellStyle name="SAPBEXHLevel1X 8 2 5" xfId="25611" xr:uid="{00000000-0005-0000-0000-0000EF4F0000}"/>
    <cellStyle name="SAPBEXHLevel1X 8 2 6" xfId="30810" xr:uid="{00000000-0005-0000-0000-0000F04F0000}"/>
    <cellStyle name="SAPBEXHLevel1X 8 3" xfId="8203" xr:uid="{00000000-0005-0000-0000-0000F14F0000}"/>
    <cellStyle name="SAPBEXHLevel1X 8 4" xfId="15015" xr:uid="{00000000-0005-0000-0000-0000F24F0000}"/>
    <cellStyle name="SAPBEXHLevel1X 8 5" xfId="20299" xr:uid="{00000000-0005-0000-0000-0000F34F0000}"/>
    <cellStyle name="SAPBEXHLevel1X 8 6" xfId="25610" xr:uid="{00000000-0005-0000-0000-0000F44F0000}"/>
    <cellStyle name="SAPBEXHLevel1X 8 7" xfId="30809" xr:uid="{00000000-0005-0000-0000-0000F54F0000}"/>
    <cellStyle name="SAPBEXHLevel1X 9" xfId="11704" xr:uid="{00000000-0005-0000-0000-0000F64F0000}"/>
    <cellStyle name="SAPBEXHLevel2" xfId="257" xr:uid="{00000000-0005-0000-0000-0000F74F0000}"/>
    <cellStyle name="SAPBEXHLevel2 10" xfId="6307" xr:uid="{00000000-0005-0000-0000-0000F84F0000}"/>
    <cellStyle name="SAPBEXHLevel2 11" xfId="17062" xr:uid="{00000000-0005-0000-0000-0000F94F0000}"/>
    <cellStyle name="SAPBEXHLevel2 12" xfId="22346" xr:uid="{00000000-0005-0000-0000-0000FA4F0000}"/>
    <cellStyle name="SAPBEXHLevel2 13" xfId="27657" xr:uid="{00000000-0005-0000-0000-0000FB4F0000}"/>
    <cellStyle name="SAPBEXHLevel2 2" xfId="3786" xr:uid="{00000000-0005-0000-0000-0000FC4F0000}"/>
    <cellStyle name="SAPBEXHLevel2 2 10" xfId="20301" xr:uid="{00000000-0005-0000-0000-0000FD4F0000}"/>
    <cellStyle name="SAPBEXHLevel2 2 11" xfId="25612" xr:uid="{00000000-0005-0000-0000-0000FE4F0000}"/>
    <cellStyle name="SAPBEXHLevel2 2 12" xfId="30811" xr:uid="{00000000-0005-0000-0000-0000FF4F0000}"/>
    <cellStyle name="SAPBEXHLevel2 2 2" xfId="3787" xr:uid="{00000000-0005-0000-0000-000000500000}"/>
    <cellStyle name="SAPBEXHLevel2 2 2 10" xfId="30812" xr:uid="{00000000-0005-0000-0000-000001500000}"/>
    <cellStyle name="SAPBEXHLevel2 2 2 2" xfId="3788" xr:uid="{00000000-0005-0000-0000-000002500000}"/>
    <cellStyle name="SAPBEXHLevel2 2 2 2 2" xfId="3789" xr:uid="{00000000-0005-0000-0000-000003500000}"/>
    <cellStyle name="SAPBEXHLevel2 2 2 2 2 10" xfId="30814" xr:uid="{00000000-0005-0000-0000-000004500000}"/>
    <cellStyle name="SAPBEXHLevel2 2 2 2 2 2" xfId="3790" xr:uid="{00000000-0005-0000-0000-000005500000}"/>
    <cellStyle name="SAPBEXHLevel2 2 2 2 2 2 2" xfId="3791" xr:uid="{00000000-0005-0000-0000-000006500000}"/>
    <cellStyle name="SAPBEXHLevel2 2 2 2 2 2 2 2" xfId="3792" xr:uid="{00000000-0005-0000-0000-000007500000}"/>
    <cellStyle name="SAPBEXHLevel2 2 2 2 2 2 2 2 2" xfId="8195" xr:uid="{00000000-0005-0000-0000-000008500000}"/>
    <cellStyle name="SAPBEXHLevel2 2 2 2 2 2 2 2 3" xfId="15023" xr:uid="{00000000-0005-0000-0000-000009500000}"/>
    <cellStyle name="SAPBEXHLevel2 2 2 2 2 2 2 2 4" xfId="20307" xr:uid="{00000000-0005-0000-0000-00000A500000}"/>
    <cellStyle name="SAPBEXHLevel2 2 2 2 2 2 2 2 5" xfId="25618" xr:uid="{00000000-0005-0000-0000-00000B500000}"/>
    <cellStyle name="SAPBEXHLevel2 2 2 2 2 2 2 2 6" xfId="30817" xr:uid="{00000000-0005-0000-0000-00000C500000}"/>
    <cellStyle name="SAPBEXHLevel2 2 2 2 2 2 2 3" xfId="8196" xr:uid="{00000000-0005-0000-0000-00000D500000}"/>
    <cellStyle name="SAPBEXHLevel2 2 2 2 2 2 2 4" xfId="15022" xr:uid="{00000000-0005-0000-0000-00000E500000}"/>
    <cellStyle name="SAPBEXHLevel2 2 2 2 2 2 2 5" xfId="20306" xr:uid="{00000000-0005-0000-0000-00000F500000}"/>
    <cellStyle name="SAPBEXHLevel2 2 2 2 2 2 2 6" xfId="25617" xr:uid="{00000000-0005-0000-0000-000010500000}"/>
    <cellStyle name="SAPBEXHLevel2 2 2 2 2 2 2 7" xfId="30816" xr:uid="{00000000-0005-0000-0000-000011500000}"/>
    <cellStyle name="SAPBEXHLevel2 2 2 2 2 2 3" xfId="3793" xr:uid="{00000000-0005-0000-0000-000012500000}"/>
    <cellStyle name="SAPBEXHLevel2 2 2 2 2 2 3 2" xfId="8194" xr:uid="{00000000-0005-0000-0000-000013500000}"/>
    <cellStyle name="SAPBEXHLevel2 2 2 2 2 2 3 3" xfId="15024" xr:uid="{00000000-0005-0000-0000-000014500000}"/>
    <cellStyle name="SAPBEXHLevel2 2 2 2 2 2 3 4" xfId="20308" xr:uid="{00000000-0005-0000-0000-000015500000}"/>
    <cellStyle name="SAPBEXHLevel2 2 2 2 2 2 3 5" xfId="25619" xr:uid="{00000000-0005-0000-0000-000016500000}"/>
    <cellStyle name="SAPBEXHLevel2 2 2 2 2 2 3 6" xfId="30818" xr:uid="{00000000-0005-0000-0000-000017500000}"/>
    <cellStyle name="SAPBEXHLevel2 2 2 2 2 2 4" xfId="8197" xr:uid="{00000000-0005-0000-0000-000018500000}"/>
    <cellStyle name="SAPBEXHLevel2 2 2 2 2 2 5" xfId="15021" xr:uid="{00000000-0005-0000-0000-000019500000}"/>
    <cellStyle name="SAPBEXHLevel2 2 2 2 2 2 6" xfId="20305" xr:uid="{00000000-0005-0000-0000-00001A500000}"/>
    <cellStyle name="SAPBEXHLevel2 2 2 2 2 2 7" xfId="25616" xr:uid="{00000000-0005-0000-0000-00001B500000}"/>
    <cellStyle name="SAPBEXHLevel2 2 2 2 2 2 8" xfId="30815" xr:uid="{00000000-0005-0000-0000-00001C500000}"/>
    <cellStyle name="SAPBEXHLevel2 2 2 2 2 3" xfId="3794" xr:uid="{00000000-0005-0000-0000-00001D500000}"/>
    <cellStyle name="SAPBEXHLevel2 2 2 2 2 3 2" xfId="3795" xr:uid="{00000000-0005-0000-0000-00001E500000}"/>
    <cellStyle name="SAPBEXHLevel2 2 2 2 2 3 2 2" xfId="3796" xr:uid="{00000000-0005-0000-0000-00001F500000}"/>
    <cellStyle name="SAPBEXHLevel2 2 2 2 2 3 2 2 2" xfId="8191" xr:uid="{00000000-0005-0000-0000-000020500000}"/>
    <cellStyle name="SAPBEXHLevel2 2 2 2 2 3 2 2 3" xfId="15027" xr:uid="{00000000-0005-0000-0000-000021500000}"/>
    <cellStyle name="SAPBEXHLevel2 2 2 2 2 3 2 2 4" xfId="20311" xr:uid="{00000000-0005-0000-0000-000022500000}"/>
    <cellStyle name="SAPBEXHLevel2 2 2 2 2 3 2 2 5" xfId="25622" xr:uid="{00000000-0005-0000-0000-000023500000}"/>
    <cellStyle name="SAPBEXHLevel2 2 2 2 2 3 2 2 6" xfId="30821" xr:uid="{00000000-0005-0000-0000-000024500000}"/>
    <cellStyle name="SAPBEXHLevel2 2 2 2 2 3 2 3" xfId="8192" xr:uid="{00000000-0005-0000-0000-000025500000}"/>
    <cellStyle name="SAPBEXHLevel2 2 2 2 2 3 2 4" xfId="15026" xr:uid="{00000000-0005-0000-0000-000026500000}"/>
    <cellStyle name="SAPBEXHLevel2 2 2 2 2 3 2 5" xfId="20310" xr:uid="{00000000-0005-0000-0000-000027500000}"/>
    <cellStyle name="SAPBEXHLevel2 2 2 2 2 3 2 6" xfId="25621" xr:uid="{00000000-0005-0000-0000-000028500000}"/>
    <cellStyle name="SAPBEXHLevel2 2 2 2 2 3 2 7" xfId="30820" xr:uid="{00000000-0005-0000-0000-000029500000}"/>
    <cellStyle name="SAPBEXHLevel2 2 2 2 2 3 3" xfId="3797" xr:uid="{00000000-0005-0000-0000-00002A500000}"/>
    <cellStyle name="SAPBEXHLevel2 2 2 2 2 3 3 2" xfId="8190" xr:uid="{00000000-0005-0000-0000-00002B500000}"/>
    <cellStyle name="SAPBEXHLevel2 2 2 2 2 3 3 3" xfId="15028" xr:uid="{00000000-0005-0000-0000-00002C500000}"/>
    <cellStyle name="SAPBEXHLevel2 2 2 2 2 3 3 4" xfId="20312" xr:uid="{00000000-0005-0000-0000-00002D500000}"/>
    <cellStyle name="SAPBEXHLevel2 2 2 2 2 3 3 5" xfId="25623" xr:uid="{00000000-0005-0000-0000-00002E500000}"/>
    <cellStyle name="SAPBEXHLevel2 2 2 2 2 3 3 6" xfId="30822" xr:uid="{00000000-0005-0000-0000-00002F500000}"/>
    <cellStyle name="SAPBEXHLevel2 2 2 2 2 3 4" xfId="8193" xr:uid="{00000000-0005-0000-0000-000030500000}"/>
    <cellStyle name="SAPBEXHLevel2 2 2 2 2 3 5" xfId="15025" xr:uid="{00000000-0005-0000-0000-000031500000}"/>
    <cellStyle name="SAPBEXHLevel2 2 2 2 2 3 6" xfId="20309" xr:uid="{00000000-0005-0000-0000-000032500000}"/>
    <cellStyle name="SAPBEXHLevel2 2 2 2 2 3 7" xfId="25620" xr:uid="{00000000-0005-0000-0000-000033500000}"/>
    <cellStyle name="SAPBEXHLevel2 2 2 2 2 3 8" xfId="30819" xr:uid="{00000000-0005-0000-0000-000034500000}"/>
    <cellStyle name="SAPBEXHLevel2 2 2 2 2 4" xfId="3798" xr:uid="{00000000-0005-0000-0000-000035500000}"/>
    <cellStyle name="SAPBEXHLevel2 2 2 2 2 4 2" xfId="3799" xr:uid="{00000000-0005-0000-0000-000036500000}"/>
    <cellStyle name="SAPBEXHLevel2 2 2 2 2 4 2 2" xfId="8188" xr:uid="{00000000-0005-0000-0000-000037500000}"/>
    <cellStyle name="SAPBEXHLevel2 2 2 2 2 4 2 3" xfId="15030" xr:uid="{00000000-0005-0000-0000-000038500000}"/>
    <cellStyle name="SAPBEXHLevel2 2 2 2 2 4 2 4" xfId="20314" xr:uid="{00000000-0005-0000-0000-000039500000}"/>
    <cellStyle name="SAPBEXHLevel2 2 2 2 2 4 2 5" xfId="25625" xr:uid="{00000000-0005-0000-0000-00003A500000}"/>
    <cellStyle name="SAPBEXHLevel2 2 2 2 2 4 2 6" xfId="30824" xr:uid="{00000000-0005-0000-0000-00003B500000}"/>
    <cellStyle name="SAPBEXHLevel2 2 2 2 2 4 3" xfId="8189" xr:uid="{00000000-0005-0000-0000-00003C500000}"/>
    <cellStyle name="SAPBEXHLevel2 2 2 2 2 4 4" xfId="15029" xr:uid="{00000000-0005-0000-0000-00003D500000}"/>
    <cellStyle name="SAPBEXHLevel2 2 2 2 2 4 5" xfId="20313" xr:uid="{00000000-0005-0000-0000-00003E500000}"/>
    <cellStyle name="SAPBEXHLevel2 2 2 2 2 4 6" xfId="25624" xr:uid="{00000000-0005-0000-0000-00003F500000}"/>
    <cellStyle name="SAPBEXHLevel2 2 2 2 2 4 7" xfId="30823" xr:uid="{00000000-0005-0000-0000-000040500000}"/>
    <cellStyle name="SAPBEXHLevel2 2 2 2 2 5" xfId="3800" xr:uid="{00000000-0005-0000-0000-000041500000}"/>
    <cellStyle name="SAPBEXHLevel2 2 2 2 2 5 2" xfId="8187" xr:uid="{00000000-0005-0000-0000-000042500000}"/>
    <cellStyle name="SAPBEXHLevel2 2 2 2 2 5 3" xfId="15031" xr:uid="{00000000-0005-0000-0000-000043500000}"/>
    <cellStyle name="SAPBEXHLevel2 2 2 2 2 5 4" xfId="20315" xr:uid="{00000000-0005-0000-0000-000044500000}"/>
    <cellStyle name="SAPBEXHLevel2 2 2 2 2 5 5" xfId="25626" xr:uid="{00000000-0005-0000-0000-000045500000}"/>
    <cellStyle name="SAPBEXHLevel2 2 2 2 2 5 6" xfId="30825" xr:uid="{00000000-0005-0000-0000-000046500000}"/>
    <cellStyle name="SAPBEXHLevel2 2 2 2 2 6" xfId="8198" xr:uid="{00000000-0005-0000-0000-000047500000}"/>
    <cellStyle name="SAPBEXHLevel2 2 2 2 2 7" xfId="15020" xr:uid="{00000000-0005-0000-0000-000048500000}"/>
    <cellStyle name="SAPBEXHLevel2 2 2 2 2 8" xfId="20304" xr:uid="{00000000-0005-0000-0000-000049500000}"/>
    <cellStyle name="SAPBEXHLevel2 2 2 2 2 9" xfId="25615" xr:uid="{00000000-0005-0000-0000-00004A500000}"/>
    <cellStyle name="SAPBEXHLevel2 2 2 2 3" xfId="3801" xr:uid="{00000000-0005-0000-0000-00004B500000}"/>
    <cellStyle name="SAPBEXHLevel2 2 2 2 3 2" xfId="3802" xr:uid="{00000000-0005-0000-0000-00004C500000}"/>
    <cellStyle name="SAPBEXHLevel2 2 2 2 3 2 2" xfId="3803" xr:uid="{00000000-0005-0000-0000-00004D500000}"/>
    <cellStyle name="SAPBEXHLevel2 2 2 2 3 2 2 2" xfId="8184" xr:uid="{00000000-0005-0000-0000-00004E500000}"/>
    <cellStyle name="SAPBEXHLevel2 2 2 2 3 2 2 3" xfId="15034" xr:uid="{00000000-0005-0000-0000-00004F500000}"/>
    <cellStyle name="SAPBEXHLevel2 2 2 2 3 2 2 4" xfId="20318" xr:uid="{00000000-0005-0000-0000-000050500000}"/>
    <cellStyle name="SAPBEXHLevel2 2 2 2 3 2 2 5" xfId="25629" xr:uid="{00000000-0005-0000-0000-000051500000}"/>
    <cellStyle name="SAPBEXHLevel2 2 2 2 3 2 2 6" xfId="30828" xr:uid="{00000000-0005-0000-0000-000052500000}"/>
    <cellStyle name="SAPBEXHLevel2 2 2 2 3 2 3" xfId="8185" xr:uid="{00000000-0005-0000-0000-000053500000}"/>
    <cellStyle name="SAPBEXHLevel2 2 2 2 3 2 4" xfId="15033" xr:uid="{00000000-0005-0000-0000-000054500000}"/>
    <cellStyle name="SAPBEXHLevel2 2 2 2 3 2 5" xfId="20317" xr:uid="{00000000-0005-0000-0000-000055500000}"/>
    <cellStyle name="SAPBEXHLevel2 2 2 2 3 2 6" xfId="25628" xr:uid="{00000000-0005-0000-0000-000056500000}"/>
    <cellStyle name="SAPBEXHLevel2 2 2 2 3 2 7" xfId="30827" xr:uid="{00000000-0005-0000-0000-000057500000}"/>
    <cellStyle name="SAPBEXHLevel2 2 2 2 3 3" xfId="3804" xr:uid="{00000000-0005-0000-0000-000058500000}"/>
    <cellStyle name="SAPBEXHLevel2 2 2 2 3 3 2" xfId="8183" xr:uid="{00000000-0005-0000-0000-000059500000}"/>
    <cellStyle name="SAPBEXHLevel2 2 2 2 3 3 3" xfId="15035" xr:uid="{00000000-0005-0000-0000-00005A500000}"/>
    <cellStyle name="SAPBEXHLevel2 2 2 2 3 3 4" xfId="20319" xr:uid="{00000000-0005-0000-0000-00005B500000}"/>
    <cellStyle name="SAPBEXHLevel2 2 2 2 3 3 5" xfId="25630" xr:uid="{00000000-0005-0000-0000-00005C500000}"/>
    <cellStyle name="SAPBEXHLevel2 2 2 2 3 3 6" xfId="30829" xr:uid="{00000000-0005-0000-0000-00005D500000}"/>
    <cellStyle name="SAPBEXHLevel2 2 2 2 3 4" xfId="8186" xr:uid="{00000000-0005-0000-0000-00005E500000}"/>
    <cellStyle name="SAPBEXHLevel2 2 2 2 3 5" xfId="15032" xr:uid="{00000000-0005-0000-0000-00005F500000}"/>
    <cellStyle name="SAPBEXHLevel2 2 2 2 3 6" xfId="20316" xr:uid="{00000000-0005-0000-0000-000060500000}"/>
    <cellStyle name="SAPBEXHLevel2 2 2 2 3 7" xfId="25627" xr:uid="{00000000-0005-0000-0000-000061500000}"/>
    <cellStyle name="SAPBEXHLevel2 2 2 2 3 8" xfId="30826" xr:uid="{00000000-0005-0000-0000-000062500000}"/>
    <cellStyle name="SAPBEXHLevel2 2 2 2 4" xfId="8199" xr:uid="{00000000-0005-0000-0000-000063500000}"/>
    <cellStyle name="SAPBEXHLevel2 2 2 2 5" xfId="15019" xr:uid="{00000000-0005-0000-0000-000064500000}"/>
    <cellStyle name="SAPBEXHLevel2 2 2 2 6" xfId="20303" xr:uid="{00000000-0005-0000-0000-000065500000}"/>
    <cellStyle name="SAPBEXHLevel2 2 2 2 7" xfId="25614" xr:uid="{00000000-0005-0000-0000-000066500000}"/>
    <cellStyle name="SAPBEXHLevel2 2 2 2 8" xfId="30813" xr:uid="{00000000-0005-0000-0000-000067500000}"/>
    <cellStyle name="SAPBEXHLevel2 2 2 3" xfId="3805" xr:uid="{00000000-0005-0000-0000-000068500000}"/>
    <cellStyle name="SAPBEXHLevel2 2 2 3 10" xfId="30830" xr:uid="{00000000-0005-0000-0000-000069500000}"/>
    <cellStyle name="SAPBEXHLevel2 2 2 3 2" xfId="3806" xr:uid="{00000000-0005-0000-0000-00006A500000}"/>
    <cellStyle name="SAPBEXHLevel2 2 2 3 2 2" xfId="3807" xr:uid="{00000000-0005-0000-0000-00006B500000}"/>
    <cellStyle name="SAPBEXHLevel2 2 2 3 2 2 2" xfId="3808" xr:uid="{00000000-0005-0000-0000-00006C500000}"/>
    <cellStyle name="SAPBEXHLevel2 2 2 3 2 2 2 2" xfId="8179" xr:uid="{00000000-0005-0000-0000-00006D500000}"/>
    <cellStyle name="SAPBEXHLevel2 2 2 3 2 2 2 3" xfId="15039" xr:uid="{00000000-0005-0000-0000-00006E500000}"/>
    <cellStyle name="SAPBEXHLevel2 2 2 3 2 2 2 4" xfId="20323" xr:uid="{00000000-0005-0000-0000-00006F500000}"/>
    <cellStyle name="SAPBEXHLevel2 2 2 3 2 2 2 5" xfId="25634" xr:uid="{00000000-0005-0000-0000-000070500000}"/>
    <cellStyle name="SAPBEXHLevel2 2 2 3 2 2 2 6" xfId="30833" xr:uid="{00000000-0005-0000-0000-000071500000}"/>
    <cellStyle name="SAPBEXHLevel2 2 2 3 2 2 3" xfId="8180" xr:uid="{00000000-0005-0000-0000-000072500000}"/>
    <cellStyle name="SAPBEXHLevel2 2 2 3 2 2 4" xfId="15038" xr:uid="{00000000-0005-0000-0000-000073500000}"/>
    <cellStyle name="SAPBEXHLevel2 2 2 3 2 2 5" xfId="20322" xr:uid="{00000000-0005-0000-0000-000074500000}"/>
    <cellStyle name="SAPBEXHLevel2 2 2 3 2 2 6" xfId="25633" xr:uid="{00000000-0005-0000-0000-000075500000}"/>
    <cellStyle name="SAPBEXHLevel2 2 2 3 2 2 7" xfId="30832" xr:uid="{00000000-0005-0000-0000-000076500000}"/>
    <cellStyle name="SAPBEXHLevel2 2 2 3 2 3" xfId="3809" xr:uid="{00000000-0005-0000-0000-000077500000}"/>
    <cellStyle name="SAPBEXHLevel2 2 2 3 2 3 2" xfId="8178" xr:uid="{00000000-0005-0000-0000-000078500000}"/>
    <cellStyle name="SAPBEXHLevel2 2 2 3 2 3 3" xfId="15040" xr:uid="{00000000-0005-0000-0000-000079500000}"/>
    <cellStyle name="SAPBEXHLevel2 2 2 3 2 3 4" xfId="20324" xr:uid="{00000000-0005-0000-0000-00007A500000}"/>
    <cellStyle name="SAPBEXHLevel2 2 2 3 2 3 5" xfId="25635" xr:uid="{00000000-0005-0000-0000-00007B500000}"/>
    <cellStyle name="SAPBEXHLevel2 2 2 3 2 3 6" xfId="30834" xr:uid="{00000000-0005-0000-0000-00007C500000}"/>
    <cellStyle name="SAPBEXHLevel2 2 2 3 2 4" xfId="8181" xr:uid="{00000000-0005-0000-0000-00007D500000}"/>
    <cellStyle name="SAPBEXHLevel2 2 2 3 2 5" xfId="15037" xr:uid="{00000000-0005-0000-0000-00007E500000}"/>
    <cellStyle name="SAPBEXHLevel2 2 2 3 2 6" xfId="20321" xr:uid="{00000000-0005-0000-0000-00007F500000}"/>
    <cellStyle name="SAPBEXHLevel2 2 2 3 2 7" xfId="25632" xr:uid="{00000000-0005-0000-0000-000080500000}"/>
    <cellStyle name="SAPBEXHLevel2 2 2 3 2 8" xfId="30831" xr:uid="{00000000-0005-0000-0000-000081500000}"/>
    <cellStyle name="SAPBEXHLevel2 2 2 3 3" xfId="3810" xr:uid="{00000000-0005-0000-0000-000082500000}"/>
    <cellStyle name="SAPBEXHLevel2 2 2 3 3 2" xfId="3811" xr:uid="{00000000-0005-0000-0000-000083500000}"/>
    <cellStyle name="SAPBEXHLevel2 2 2 3 3 2 2" xfId="3812" xr:uid="{00000000-0005-0000-0000-000084500000}"/>
    <cellStyle name="SAPBEXHLevel2 2 2 3 3 2 2 2" xfId="8175" xr:uid="{00000000-0005-0000-0000-000085500000}"/>
    <cellStyle name="SAPBEXHLevel2 2 2 3 3 2 2 3" xfId="15043" xr:uid="{00000000-0005-0000-0000-000086500000}"/>
    <cellStyle name="SAPBEXHLevel2 2 2 3 3 2 2 4" xfId="20327" xr:uid="{00000000-0005-0000-0000-000087500000}"/>
    <cellStyle name="SAPBEXHLevel2 2 2 3 3 2 2 5" xfId="25638" xr:uid="{00000000-0005-0000-0000-000088500000}"/>
    <cellStyle name="SAPBEXHLevel2 2 2 3 3 2 2 6" xfId="30837" xr:uid="{00000000-0005-0000-0000-000089500000}"/>
    <cellStyle name="SAPBEXHLevel2 2 2 3 3 2 3" xfId="8176" xr:uid="{00000000-0005-0000-0000-00008A500000}"/>
    <cellStyle name="SAPBEXHLevel2 2 2 3 3 2 4" xfId="15042" xr:uid="{00000000-0005-0000-0000-00008B500000}"/>
    <cellStyle name="SAPBEXHLevel2 2 2 3 3 2 5" xfId="20326" xr:uid="{00000000-0005-0000-0000-00008C500000}"/>
    <cellStyle name="SAPBEXHLevel2 2 2 3 3 2 6" xfId="25637" xr:uid="{00000000-0005-0000-0000-00008D500000}"/>
    <cellStyle name="SAPBEXHLevel2 2 2 3 3 2 7" xfId="30836" xr:uid="{00000000-0005-0000-0000-00008E500000}"/>
    <cellStyle name="SAPBEXHLevel2 2 2 3 3 3" xfId="3813" xr:uid="{00000000-0005-0000-0000-00008F500000}"/>
    <cellStyle name="SAPBEXHLevel2 2 2 3 3 3 2" xfId="8174" xr:uid="{00000000-0005-0000-0000-000090500000}"/>
    <cellStyle name="SAPBEXHLevel2 2 2 3 3 3 3" xfId="15044" xr:uid="{00000000-0005-0000-0000-000091500000}"/>
    <cellStyle name="SAPBEXHLevel2 2 2 3 3 3 4" xfId="20328" xr:uid="{00000000-0005-0000-0000-000092500000}"/>
    <cellStyle name="SAPBEXHLevel2 2 2 3 3 3 5" xfId="25639" xr:uid="{00000000-0005-0000-0000-000093500000}"/>
    <cellStyle name="SAPBEXHLevel2 2 2 3 3 3 6" xfId="30838" xr:uid="{00000000-0005-0000-0000-000094500000}"/>
    <cellStyle name="SAPBEXHLevel2 2 2 3 3 4" xfId="8177" xr:uid="{00000000-0005-0000-0000-000095500000}"/>
    <cellStyle name="SAPBEXHLevel2 2 2 3 3 5" xfId="15041" xr:uid="{00000000-0005-0000-0000-000096500000}"/>
    <cellStyle name="SAPBEXHLevel2 2 2 3 3 6" xfId="20325" xr:uid="{00000000-0005-0000-0000-000097500000}"/>
    <cellStyle name="SAPBEXHLevel2 2 2 3 3 7" xfId="25636" xr:uid="{00000000-0005-0000-0000-000098500000}"/>
    <cellStyle name="SAPBEXHLevel2 2 2 3 3 8" xfId="30835" xr:uid="{00000000-0005-0000-0000-000099500000}"/>
    <cellStyle name="SAPBEXHLevel2 2 2 3 4" xfId="3814" xr:uid="{00000000-0005-0000-0000-00009A500000}"/>
    <cellStyle name="SAPBEXHLevel2 2 2 3 4 2" xfId="3815" xr:uid="{00000000-0005-0000-0000-00009B500000}"/>
    <cellStyle name="SAPBEXHLevel2 2 2 3 4 2 2" xfId="8172" xr:uid="{00000000-0005-0000-0000-00009C500000}"/>
    <cellStyle name="SAPBEXHLevel2 2 2 3 4 2 3" xfId="15046" xr:uid="{00000000-0005-0000-0000-00009D500000}"/>
    <cellStyle name="SAPBEXHLevel2 2 2 3 4 2 4" xfId="20330" xr:uid="{00000000-0005-0000-0000-00009E500000}"/>
    <cellStyle name="SAPBEXHLevel2 2 2 3 4 2 5" xfId="25641" xr:uid="{00000000-0005-0000-0000-00009F500000}"/>
    <cellStyle name="SAPBEXHLevel2 2 2 3 4 2 6" xfId="30840" xr:uid="{00000000-0005-0000-0000-0000A0500000}"/>
    <cellStyle name="SAPBEXHLevel2 2 2 3 4 3" xfId="8173" xr:uid="{00000000-0005-0000-0000-0000A1500000}"/>
    <cellStyle name="SAPBEXHLevel2 2 2 3 4 4" xfId="15045" xr:uid="{00000000-0005-0000-0000-0000A2500000}"/>
    <cellStyle name="SAPBEXHLevel2 2 2 3 4 5" xfId="20329" xr:uid="{00000000-0005-0000-0000-0000A3500000}"/>
    <cellStyle name="SAPBEXHLevel2 2 2 3 4 6" xfId="25640" xr:uid="{00000000-0005-0000-0000-0000A4500000}"/>
    <cellStyle name="SAPBEXHLevel2 2 2 3 4 7" xfId="30839" xr:uid="{00000000-0005-0000-0000-0000A5500000}"/>
    <cellStyle name="SAPBEXHLevel2 2 2 3 5" xfId="3816" xr:uid="{00000000-0005-0000-0000-0000A6500000}"/>
    <cellStyle name="SAPBEXHLevel2 2 2 3 5 2" xfId="8171" xr:uid="{00000000-0005-0000-0000-0000A7500000}"/>
    <cellStyle name="SAPBEXHLevel2 2 2 3 5 3" xfId="15047" xr:uid="{00000000-0005-0000-0000-0000A8500000}"/>
    <cellStyle name="SAPBEXHLevel2 2 2 3 5 4" xfId="20331" xr:uid="{00000000-0005-0000-0000-0000A9500000}"/>
    <cellStyle name="SAPBEXHLevel2 2 2 3 5 5" xfId="25642" xr:uid="{00000000-0005-0000-0000-0000AA500000}"/>
    <cellStyle name="SAPBEXHLevel2 2 2 3 5 6" xfId="30841" xr:uid="{00000000-0005-0000-0000-0000AB500000}"/>
    <cellStyle name="SAPBEXHLevel2 2 2 3 6" xfId="8182" xr:uid="{00000000-0005-0000-0000-0000AC500000}"/>
    <cellStyle name="SAPBEXHLevel2 2 2 3 7" xfId="15036" xr:uid="{00000000-0005-0000-0000-0000AD500000}"/>
    <cellStyle name="SAPBEXHLevel2 2 2 3 8" xfId="20320" xr:uid="{00000000-0005-0000-0000-0000AE500000}"/>
    <cellStyle name="SAPBEXHLevel2 2 2 3 9" xfId="25631" xr:uid="{00000000-0005-0000-0000-0000AF500000}"/>
    <cellStyle name="SAPBEXHLevel2 2 2 4" xfId="3817" xr:uid="{00000000-0005-0000-0000-0000B0500000}"/>
    <cellStyle name="SAPBEXHLevel2 2 2 4 2" xfId="3818" xr:uid="{00000000-0005-0000-0000-0000B1500000}"/>
    <cellStyle name="SAPBEXHLevel2 2 2 4 2 2" xfId="3819" xr:uid="{00000000-0005-0000-0000-0000B2500000}"/>
    <cellStyle name="SAPBEXHLevel2 2 2 4 2 2 2" xfId="8168" xr:uid="{00000000-0005-0000-0000-0000B3500000}"/>
    <cellStyle name="SAPBEXHLevel2 2 2 4 2 2 3" xfId="15050" xr:uid="{00000000-0005-0000-0000-0000B4500000}"/>
    <cellStyle name="SAPBEXHLevel2 2 2 4 2 2 4" xfId="20334" xr:uid="{00000000-0005-0000-0000-0000B5500000}"/>
    <cellStyle name="SAPBEXHLevel2 2 2 4 2 2 5" xfId="25645" xr:uid="{00000000-0005-0000-0000-0000B6500000}"/>
    <cellStyle name="SAPBEXHLevel2 2 2 4 2 2 6" xfId="30844" xr:uid="{00000000-0005-0000-0000-0000B7500000}"/>
    <cellStyle name="SAPBEXHLevel2 2 2 4 2 3" xfId="8169" xr:uid="{00000000-0005-0000-0000-0000B8500000}"/>
    <cellStyle name="SAPBEXHLevel2 2 2 4 2 4" xfId="15049" xr:uid="{00000000-0005-0000-0000-0000B9500000}"/>
    <cellStyle name="SAPBEXHLevel2 2 2 4 2 5" xfId="20333" xr:uid="{00000000-0005-0000-0000-0000BA500000}"/>
    <cellStyle name="SAPBEXHLevel2 2 2 4 2 6" xfId="25644" xr:uid="{00000000-0005-0000-0000-0000BB500000}"/>
    <cellStyle name="SAPBEXHLevel2 2 2 4 2 7" xfId="30843" xr:uid="{00000000-0005-0000-0000-0000BC500000}"/>
    <cellStyle name="SAPBEXHLevel2 2 2 4 3" xfId="3820" xr:uid="{00000000-0005-0000-0000-0000BD500000}"/>
    <cellStyle name="SAPBEXHLevel2 2 2 4 3 2" xfId="8167" xr:uid="{00000000-0005-0000-0000-0000BE500000}"/>
    <cellStyle name="SAPBEXHLevel2 2 2 4 3 3" xfId="15051" xr:uid="{00000000-0005-0000-0000-0000BF500000}"/>
    <cellStyle name="SAPBEXHLevel2 2 2 4 3 4" xfId="20335" xr:uid="{00000000-0005-0000-0000-0000C0500000}"/>
    <cellStyle name="SAPBEXHLevel2 2 2 4 3 5" xfId="25646" xr:uid="{00000000-0005-0000-0000-0000C1500000}"/>
    <cellStyle name="SAPBEXHLevel2 2 2 4 3 6" xfId="30845" xr:uid="{00000000-0005-0000-0000-0000C2500000}"/>
    <cellStyle name="SAPBEXHLevel2 2 2 4 4" xfId="8170" xr:uid="{00000000-0005-0000-0000-0000C3500000}"/>
    <cellStyle name="SAPBEXHLevel2 2 2 4 5" xfId="15048" xr:uid="{00000000-0005-0000-0000-0000C4500000}"/>
    <cellStyle name="SAPBEXHLevel2 2 2 4 6" xfId="20332" xr:uid="{00000000-0005-0000-0000-0000C5500000}"/>
    <cellStyle name="SAPBEXHLevel2 2 2 4 7" xfId="25643" xr:uid="{00000000-0005-0000-0000-0000C6500000}"/>
    <cellStyle name="SAPBEXHLevel2 2 2 4 8" xfId="30842" xr:uid="{00000000-0005-0000-0000-0000C7500000}"/>
    <cellStyle name="SAPBEXHLevel2 2 2 5" xfId="3821" xr:uid="{00000000-0005-0000-0000-0000C8500000}"/>
    <cellStyle name="SAPBEXHLevel2 2 2 5 2" xfId="3822" xr:uid="{00000000-0005-0000-0000-0000C9500000}"/>
    <cellStyle name="SAPBEXHLevel2 2 2 5 2 2" xfId="8165" xr:uid="{00000000-0005-0000-0000-0000CA500000}"/>
    <cellStyle name="SAPBEXHLevel2 2 2 5 2 3" xfId="15053" xr:uid="{00000000-0005-0000-0000-0000CB500000}"/>
    <cellStyle name="SAPBEXHLevel2 2 2 5 2 4" xfId="20337" xr:uid="{00000000-0005-0000-0000-0000CC500000}"/>
    <cellStyle name="SAPBEXHLevel2 2 2 5 2 5" xfId="25648" xr:uid="{00000000-0005-0000-0000-0000CD500000}"/>
    <cellStyle name="SAPBEXHLevel2 2 2 5 2 6" xfId="30847" xr:uid="{00000000-0005-0000-0000-0000CE500000}"/>
    <cellStyle name="SAPBEXHLevel2 2 2 5 3" xfId="8166" xr:uid="{00000000-0005-0000-0000-0000CF500000}"/>
    <cellStyle name="SAPBEXHLevel2 2 2 5 4" xfId="15052" xr:uid="{00000000-0005-0000-0000-0000D0500000}"/>
    <cellStyle name="SAPBEXHLevel2 2 2 5 5" xfId="20336" xr:uid="{00000000-0005-0000-0000-0000D1500000}"/>
    <cellStyle name="SAPBEXHLevel2 2 2 5 6" xfId="25647" xr:uid="{00000000-0005-0000-0000-0000D2500000}"/>
    <cellStyle name="SAPBEXHLevel2 2 2 5 7" xfId="30846" xr:uid="{00000000-0005-0000-0000-0000D3500000}"/>
    <cellStyle name="SAPBEXHLevel2 2 2 6" xfId="8200" xr:uid="{00000000-0005-0000-0000-0000D4500000}"/>
    <cellStyle name="SAPBEXHLevel2 2 2 7" xfId="15018" xr:uid="{00000000-0005-0000-0000-0000D5500000}"/>
    <cellStyle name="SAPBEXHLevel2 2 2 8" xfId="20302" xr:uid="{00000000-0005-0000-0000-0000D6500000}"/>
    <cellStyle name="SAPBEXHLevel2 2 2 9" xfId="25613" xr:uid="{00000000-0005-0000-0000-0000D7500000}"/>
    <cellStyle name="SAPBEXHLevel2 2 3" xfId="3823" xr:uid="{00000000-0005-0000-0000-0000D8500000}"/>
    <cellStyle name="SAPBEXHLevel2 2 3 2" xfId="3824" xr:uid="{00000000-0005-0000-0000-0000D9500000}"/>
    <cellStyle name="SAPBEXHLevel2 2 3 2 10" xfId="30849" xr:uid="{00000000-0005-0000-0000-0000DA500000}"/>
    <cellStyle name="SAPBEXHLevel2 2 3 2 2" xfId="3825" xr:uid="{00000000-0005-0000-0000-0000DB500000}"/>
    <cellStyle name="SAPBEXHLevel2 2 3 2 2 2" xfId="3826" xr:uid="{00000000-0005-0000-0000-0000DC500000}"/>
    <cellStyle name="SAPBEXHLevel2 2 3 2 2 2 2" xfId="3827" xr:uid="{00000000-0005-0000-0000-0000DD500000}"/>
    <cellStyle name="SAPBEXHLevel2 2 3 2 2 2 2 2" xfId="8160" xr:uid="{00000000-0005-0000-0000-0000DE500000}"/>
    <cellStyle name="SAPBEXHLevel2 2 3 2 2 2 2 3" xfId="15058" xr:uid="{00000000-0005-0000-0000-0000DF500000}"/>
    <cellStyle name="SAPBEXHLevel2 2 3 2 2 2 2 4" xfId="20342" xr:uid="{00000000-0005-0000-0000-0000E0500000}"/>
    <cellStyle name="SAPBEXHLevel2 2 3 2 2 2 2 5" xfId="25653" xr:uid="{00000000-0005-0000-0000-0000E1500000}"/>
    <cellStyle name="SAPBEXHLevel2 2 3 2 2 2 2 6" xfId="30852" xr:uid="{00000000-0005-0000-0000-0000E2500000}"/>
    <cellStyle name="SAPBEXHLevel2 2 3 2 2 2 3" xfId="8161" xr:uid="{00000000-0005-0000-0000-0000E3500000}"/>
    <cellStyle name="SAPBEXHLevel2 2 3 2 2 2 4" xfId="15057" xr:uid="{00000000-0005-0000-0000-0000E4500000}"/>
    <cellStyle name="SAPBEXHLevel2 2 3 2 2 2 5" xfId="20341" xr:uid="{00000000-0005-0000-0000-0000E5500000}"/>
    <cellStyle name="SAPBEXHLevel2 2 3 2 2 2 6" xfId="25652" xr:uid="{00000000-0005-0000-0000-0000E6500000}"/>
    <cellStyle name="SAPBEXHLevel2 2 3 2 2 2 7" xfId="30851" xr:uid="{00000000-0005-0000-0000-0000E7500000}"/>
    <cellStyle name="SAPBEXHLevel2 2 3 2 2 3" xfId="3828" xr:uid="{00000000-0005-0000-0000-0000E8500000}"/>
    <cellStyle name="SAPBEXHLevel2 2 3 2 2 3 2" xfId="8159" xr:uid="{00000000-0005-0000-0000-0000E9500000}"/>
    <cellStyle name="SAPBEXHLevel2 2 3 2 2 3 3" xfId="15059" xr:uid="{00000000-0005-0000-0000-0000EA500000}"/>
    <cellStyle name="SAPBEXHLevel2 2 3 2 2 3 4" xfId="20343" xr:uid="{00000000-0005-0000-0000-0000EB500000}"/>
    <cellStyle name="SAPBEXHLevel2 2 3 2 2 3 5" xfId="25654" xr:uid="{00000000-0005-0000-0000-0000EC500000}"/>
    <cellStyle name="SAPBEXHLevel2 2 3 2 2 3 6" xfId="30853" xr:uid="{00000000-0005-0000-0000-0000ED500000}"/>
    <cellStyle name="SAPBEXHLevel2 2 3 2 2 4" xfId="8162" xr:uid="{00000000-0005-0000-0000-0000EE500000}"/>
    <cellStyle name="SAPBEXHLevel2 2 3 2 2 5" xfId="15056" xr:uid="{00000000-0005-0000-0000-0000EF500000}"/>
    <cellStyle name="SAPBEXHLevel2 2 3 2 2 6" xfId="20340" xr:uid="{00000000-0005-0000-0000-0000F0500000}"/>
    <cellStyle name="SAPBEXHLevel2 2 3 2 2 7" xfId="25651" xr:uid="{00000000-0005-0000-0000-0000F1500000}"/>
    <cellStyle name="SAPBEXHLevel2 2 3 2 2 8" xfId="30850" xr:uid="{00000000-0005-0000-0000-0000F2500000}"/>
    <cellStyle name="SAPBEXHLevel2 2 3 2 3" xfId="3829" xr:uid="{00000000-0005-0000-0000-0000F3500000}"/>
    <cellStyle name="SAPBEXHLevel2 2 3 2 3 2" xfId="3830" xr:uid="{00000000-0005-0000-0000-0000F4500000}"/>
    <cellStyle name="SAPBEXHLevel2 2 3 2 3 2 2" xfId="3831" xr:uid="{00000000-0005-0000-0000-0000F5500000}"/>
    <cellStyle name="SAPBEXHLevel2 2 3 2 3 2 2 2" xfId="8156" xr:uid="{00000000-0005-0000-0000-0000F6500000}"/>
    <cellStyle name="SAPBEXHLevel2 2 3 2 3 2 2 3" xfId="15062" xr:uid="{00000000-0005-0000-0000-0000F7500000}"/>
    <cellStyle name="SAPBEXHLevel2 2 3 2 3 2 2 4" xfId="20346" xr:uid="{00000000-0005-0000-0000-0000F8500000}"/>
    <cellStyle name="SAPBEXHLevel2 2 3 2 3 2 2 5" xfId="25657" xr:uid="{00000000-0005-0000-0000-0000F9500000}"/>
    <cellStyle name="SAPBEXHLevel2 2 3 2 3 2 2 6" xfId="30856" xr:uid="{00000000-0005-0000-0000-0000FA500000}"/>
    <cellStyle name="SAPBEXHLevel2 2 3 2 3 2 3" xfId="8157" xr:uid="{00000000-0005-0000-0000-0000FB500000}"/>
    <cellStyle name="SAPBEXHLevel2 2 3 2 3 2 4" xfId="15061" xr:uid="{00000000-0005-0000-0000-0000FC500000}"/>
    <cellStyle name="SAPBEXHLevel2 2 3 2 3 2 5" xfId="20345" xr:uid="{00000000-0005-0000-0000-0000FD500000}"/>
    <cellStyle name="SAPBEXHLevel2 2 3 2 3 2 6" xfId="25656" xr:uid="{00000000-0005-0000-0000-0000FE500000}"/>
    <cellStyle name="SAPBEXHLevel2 2 3 2 3 2 7" xfId="30855" xr:uid="{00000000-0005-0000-0000-0000FF500000}"/>
    <cellStyle name="SAPBEXHLevel2 2 3 2 3 3" xfId="3832" xr:uid="{00000000-0005-0000-0000-000000510000}"/>
    <cellStyle name="SAPBEXHLevel2 2 3 2 3 3 2" xfId="238" xr:uid="{00000000-0005-0000-0000-000001510000}"/>
    <cellStyle name="SAPBEXHLevel2 2 3 2 3 3 3" xfId="15063" xr:uid="{00000000-0005-0000-0000-000002510000}"/>
    <cellStyle name="SAPBEXHLevel2 2 3 2 3 3 4" xfId="20347" xr:uid="{00000000-0005-0000-0000-000003510000}"/>
    <cellStyle name="SAPBEXHLevel2 2 3 2 3 3 5" xfId="25658" xr:uid="{00000000-0005-0000-0000-000004510000}"/>
    <cellStyle name="SAPBEXHLevel2 2 3 2 3 3 6" xfId="30857" xr:uid="{00000000-0005-0000-0000-000005510000}"/>
    <cellStyle name="SAPBEXHLevel2 2 3 2 3 4" xfId="8158" xr:uid="{00000000-0005-0000-0000-000006510000}"/>
    <cellStyle name="SAPBEXHLevel2 2 3 2 3 5" xfId="15060" xr:uid="{00000000-0005-0000-0000-000007510000}"/>
    <cellStyle name="SAPBEXHLevel2 2 3 2 3 6" xfId="20344" xr:uid="{00000000-0005-0000-0000-000008510000}"/>
    <cellStyle name="SAPBEXHLevel2 2 3 2 3 7" xfId="25655" xr:uid="{00000000-0005-0000-0000-000009510000}"/>
    <cellStyle name="SAPBEXHLevel2 2 3 2 3 8" xfId="30854" xr:uid="{00000000-0005-0000-0000-00000A510000}"/>
    <cellStyle name="SAPBEXHLevel2 2 3 2 4" xfId="3833" xr:uid="{00000000-0005-0000-0000-00000B510000}"/>
    <cellStyle name="SAPBEXHLevel2 2 3 2 4 2" xfId="3834" xr:uid="{00000000-0005-0000-0000-00000C510000}"/>
    <cellStyle name="SAPBEXHLevel2 2 3 2 4 2 2" xfId="8154" xr:uid="{00000000-0005-0000-0000-00000D510000}"/>
    <cellStyle name="SAPBEXHLevel2 2 3 2 4 2 3" xfId="15065" xr:uid="{00000000-0005-0000-0000-00000E510000}"/>
    <cellStyle name="SAPBEXHLevel2 2 3 2 4 2 4" xfId="20349" xr:uid="{00000000-0005-0000-0000-00000F510000}"/>
    <cellStyle name="SAPBEXHLevel2 2 3 2 4 2 5" xfId="25660" xr:uid="{00000000-0005-0000-0000-000010510000}"/>
    <cellStyle name="SAPBEXHLevel2 2 3 2 4 2 6" xfId="30859" xr:uid="{00000000-0005-0000-0000-000011510000}"/>
    <cellStyle name="SAPBEXHLevel2 2 3 2 4 3" xfId="8155" xr:uid="{00000000-0005-0000-0000-000012510000}"/>
    <cellStyle name="SAPBEXHLevel2 2 3 2 4 4" xfId="15064" xr:uid="{00000000-0005-0000-0000-000013510000}"/>
    <cellStyle name="SAPBEXHLevel2 2 3 2 4 5" xfId="20348" xr:uid="{00000000-0005-0000-0000-000014510000}"/>
    <cellStyle name="SAPBEXHLevel2 2 3 2 4 6" xfId="25659" xr:uid="{00000000-0005-0000-0000-000015510000}"/>
    <cellStyle name="SAPBEXHLevel2 2 3 2 4 7" xfId="30858" xr:uid="{00000000-0005-0000-0000-000016510000}"/>
    <cellStyle name="SAPBEXHLevel2 2 3 2 5" xfId="3835" xr:uid="{00000000-0005-0000-0000-000017510000}"/>
    <cellStyle name="SAPBEXHLevel2 2 3 2 5 2" xfId="8153" xr:uid="{00000000-0005-0000-0000-000018510000}"/>
    <cellStyle name="SAPBEXHLevel2 2 3 2 5 3" xfId="15066" xr:uid="{00000000-0005-0000-0000-000019510000}"/>
    <cellStyle name="SAPBEXHLevel2 2 3 2 5 4" xfId="20350" xr:uid="{00000000-0005-0000-0000-00001A510000}"/>
    <cellStyle name="SAPBEXHLevel2 2 3 2 5 5" xfId="25661" xr:uid="{00000000-0005-0000-0000-00001B510000}"/>
    <cellStyle name="SAPBEXHLevel2 2 3 2 5 6" xfId="30860" xr:uid="{00000000-0005-0000-0000-00001C510000}"/>
    <cellStyle name="SAPBEXHLevel2 2 3 2 6" xfId="8163" xr:uid="{00000000-0005-0000-0000-00001D510000}"/>
    <cellStyle name="SAPBEXHLevel2 2 3 2 7" xfId="15055" xr:uid="{00000000-0005-0000-0000-00001E510000}"/>
    <cellStyle name="SAPBEXHLevel2 2 3 2 8" xfId="20339" xr:uid="{00000000-0005-0000-0000-00001F510000}"/>
    <cellStyle name="SAPBEXHLevel2 2 3 2 9" xfId="25650" xr:uid="{00000000-0005-0000-0000-000020510000}"/>
    <cellStyle name="SAPBEXHLevel2 2 3 3" xfId="3836" xr:uid="{00000000-0005-0000-0000-000021510000}"/>
    <cellStyle name="SAPBEXHLevel2 2 3 3 2" xfId="3837" xr:uid="{00000000-0005-0000-0000-000022510000}"/>
    <cellStyle name="SAPBEXHLevel2 2 3 3 2 2" xfId="3838" xr:uid="{00000000-0005-0000-0000-000023510000}"/>
    <cellStyle name="SAPBEXHLevel2 2 3 3 2 2 2" xfId="8150" xr:uid="{00000000-0005-0000-0000-000024510000}"/>
    <cellStyle name="SAPBEXHLevel2 2 3 3 2 2 3" xfId="15069" xr:uid="{00000000-0005-0000-0000-000025510000}"/>
    <cellStyle name="SAPBEXHLevel2 2 3 3 2 2 4" xfId="20353" xr:uid="{00000000-0005-0000-0000-000026510000}"/>
    <cellStyle name="SAPBEXHLevel2 2 3 3 2 2 5" xfId="25664" xr:uid="{00000000-0005-0000-0000-000027510000}"/>
    <cellStyle name="SAPBEXHLevel2 2 3 3 2 2 6" xfId="30863" xr:uid="{00000000-0005-0000-0000-000028510000}"/>
    <cellStyle name="SAPBEXHLevel2 2 3 3 2 3" xfId="8151" xr:uid="{00000000-0005-0000-0000-000029510000}"/>
    <cellStyle name="SAPBEXHLevel2 2 3 3 2 4" xfId="15068" xr:uid="{00000000-0005-0000-0000-00002A510000}"/>
    <cellStyle name="SAPBEXHLevel2 2 3 3 2 5" xfId="20352" xr:uid="{00000000-0005-0000-0000-00002B510000}"/>
    <cellStyle name="SAPBEXHLevel2 2 3 3 2 6" xfId="25663" xr:uid="{00000000-0005-0000-0000-00002C510000}"/>
    <cellStyle name="SAPBEXHLevel2 2 3 3 2 7" xfId="30862" xr:uid="{00000000-0005-0000-0000-00002D510000}"/>
    <cellStyle name="SAPBEXHLevel2 2 3 3 3" xfId="3839" xr:uid="{00000000-0005-0000-0000-00002E510000}"/>
    <cellStyle name="SAPBEXHLevel2 2 3 3 3 2" xfId="8149" xr:uid="{00000000-0005-0000-0000-00002F510000}"/>
    <cellStyle name="SAPBEXHLevel2 2 3 3 3 3" xfId="15070" xr:uid="{00000000-0005-0000-0000-000030510000}"/>
    <cellStyle name="SAPBEXHLevel2 2 3 3 3 4" xfId="20354" xr:uid="{00000000-0005-0000-0000-000031510000}"/>
    <cellStyle name="SAPBEXHLevel2 2 3 3 3 5" xfId="25665" xr:uid="{00000000-0005-0000-0000-000032510000}"/>
    <cellStyle name="SAPBEXHLevel2 2 3 3 3 6" xfId="30864" xr:uid="{00000000-0005-0000-0000-000033510000}"/>
    <cellStyle name="SAPBEXHLevel2 2 3 3 4" xfId="8152" xr:uid="{00000000-0005-0000-0000-000034510000}"/>
    <cellStyle name="SAPBEXHLevel2 2 3 3 5" xfId="15067" xr:uid="{00000000-0005-0000-0000-000035510000}"/>
    <cellStyle name="SAPBEXHLevel2 2 3 3 6" xfId="20351" xr:uid="{00000000-0005-0000-0000-000036510000}"/>
    <cellStyle name="SAPBEXHLevel2 2 3 3 7" xfId="25662" xr:uid="{00000000-0005-0000-0000-000037510000}"/>
    <cellStyle name="SAPBEXHLevel2 2 3 3 8" xfId="30861" xr:uid="{00000000-0005-0000-0000-000038510000}"/>
    <cellStyle name="SAPBEXHLevel2 2 3 4" xfId="8164" xr:uid="{00000000-0005-0000-0000-000039510000}"/>
    <cellStyle name="SAPBEXHLevel2 2 3 5" xfId="15054" xr:uid="{00000000-0005-0000-0000-00003A510000}"/>
    <cellStyle name="SAPBEXHLevel2 2 3 6" xfId="20338" xr:uid="{00000000-0005-0000-0000-00003B510000}"/>
    <cellStyle name="SAPBEXHLevel2 2 3 7" xfId="25649" xr:uid="{00000000-0005-0000-0000-00003C510000}"/>
    <cellStyle name="SAPBEXHLevel2 2 3 8" xfId="30848" xr:uid="{00000000-0005-0000-0000-00003D510000}"/>
    <cellStyle name="SAPBEXHLevel2 2 4" xfId="3840" xr:uid="{00000000-0005-0000-0000-00003E510000}"/>
    <cellStyle name="SAPBEXHLevel2 2 4 10" xfId="30865" xr:uid="{00000000-0005-0000-0000-00003F510000}"/>
    <cellStyle name="SAPBEXHLevel2 2 4 2" xfId="3841" xr:uid="{00000000-0005-0000-0000-000040510000}"/>
    <cellStyle name="SAPBEXHLevel2 2 4 2 10" xfId="30866" xr:uid="{00000000-0005-0000-0000-000041510000}"/>
    <cellStyle name="SAPBEXHLevel2 2 4 2 2" xfId="3842" xr:uid="{00000000-0005-0000-0000-000042510000}"/>
    <cellStyle name="SAPBEXHLevel2 2 4 2 2 2" xfId="3843" xr:uid="{00000000-0005-0000-0000-000043510000}"/>
    <cellStyle name="SAPBEXHLevel2 2 4 2 2 2 2" xfId="3844" xr:uid="{00000000-0005-0000-0000-000044510000}"/>
    <cellStyle name="SAPBEXHLevel2 2 4 2 2 2 2 2" xfId="8144" xr:uid="{00000000-0005-0000-0000-000045510000}"/>
    <cellStyle name="SAPBEXHLevel2 2 4 2 2 2 2 3" xfId="15075" xr:uid="{00000000-0005-0000-0000-000046510000}"/>
    <cellStyle name="SAPBEXHLevel2 2 4 2 2 2 2 4" xfId="20359" xr:uid="{00000000-0005-0000-0000-000047510000}"/>
    <cellStyle name="SAPBEXHLevel2 2 4 2 2 2 2 5" xfId="25670" xr:uid="{00000000-0005-0000-0000-000048510000}"/>
    <cellStyle name="SAPBEXHLevel2 2 4 2 2 2 2 6" xfId="30869" xr:uid="{00000000-0005-0000-0000-000049510000}"/>
    <cellStyle name="SAPBEXHLevel2 2 4 2 2 2 3" xfId="8145" xr:uid="{00000000-0005-0000-0000-00004A510000}"/>
    <cellStyle name="SAPBEXHLevel2 2 4 2 2 2 4" xfId="15074" xr:uid="{00000000-0005-0000-0000-00004B510000}"/>
    <cellStyle name="SAPBEXHLevel2 2 4 2 2 2 5" xfId="20358" xr:uid="{00000000-0005-0000-0000-00004C510000}"/>
    <cellStyle name="SAPBEXHLevel2 2 4 2 2 2 6" xfId="25669" xr:uid="{00000000-0005-0000-0000-00004D510000}"/>
    <cellStyle name="SAPBEXHLevel2 2 4 2 2 2 7" xfId="30868" xr:uid="{00000000-0005-0000-0000-00004E510000}"/>
    <cellStyle name="SAPBEXHLevel2 2 4 2 2 3" xfId="3845" xr:uid="{00000000-0005-0000-0000-00004F510000}"/>
    <cellStyle name="SAPBEXHLevel2 2 4 2 2 3 2" xfId="8143" xr:uid="{00000000-0005-0000-0000-000050510000}"/>
    <cellStyle name="SAPBEXHLevel2 2 4 2 2 3 3" xfId="15076" xr:uid="{00000000-0005-0000-0000-000051510000}"/>
    <cellStyle name="SAPBEXHLevel2 2 4 2 2 3 4" xfId="20360" xr:uid="{00000000-0005-0000-0000-000052510000}"/>
    <cellStyle name="SAPBEXHLevel2 2 4 2 2 3 5" xfId="25671" xr:uid="{00000000-0005-0000-0000-000053510000}"/>
    <cellStyle name="SAPBEXHLevel2 2 4 2 2 3 6" xfId="30870" xr:uid="{00000000-0005-0000-0000-000054510000}"/>
    <cellStyle name="SAPBEXHLevel2 2 4 2 2 4" xfId="8146" xr:uid="{00000000-0005-0000-0000-000055510000}"/>
    <cellStyle name="SAPBEXHLevel2 2 4 2 2 5" xfId="15073" xr:uid="{00000000-0005-0000-0000-000056510000}"/>
    <cellStyle name="SAPBEXHLevel2 2 4 2 2 6" xfId="20357" xr:uid="{00000000-0005-0000-0000-000057510000}"/>
    <cellStyle name="SAPBEXHLevel2 2 4 2 2 7" xfId="25668" xr:uid="{00000000-0005-0000-0000-000058510000}"/>
    <cellStyle name="SAPBEXHLevel2 2 4 2 2 8" xfId="30867" xr:uid="{00000000-0005-0000-0000-000059510000}"/>
    <cellStyle name="SAPBEXHLevel2 2 4 2 3" xfId="3846" xr:uid="{00000000-0005-0000-0000-00005A510000}"/>
    <cellStyle name="SAPBEXHLevel2 2 4 2 3 2" xfId="3847" xr:uid="{00000000-0005-0000-0000-00005B510000}"/>
    <cellStyle name="SAPBEXHLevel2 2 4 2 3 2 2" xfId="3848" xr:uid="{00000000-0005-0000-0000-00005C510000}"/>
    <cellStyle name="SAPBEXHLevel2 2 4 2 3 2 2 2" xfId="8140" xr:uid="{00000000-0005-0000-0000-00005D510000}"/>
    <cellStyle name="SAPBEXHLevel2 2 4 2 3 2 2 3" xfId="15079" xr:uid="{00000000-0005-0000-0000-00005E510000}"/>
    <cellStyle name="SAPBEXHLevel2 2 4 2 3 2 2 4" xfId="20363" xr:uid="{00000000-0005-0000-0000-00005F510000}"/>
    <cellStyle name="SAPBEXHLevel2 2 4 2 3 2 2 5" xfId="25674" xr:uid="{00000000-0005-0000-0000-000060510000}"/>
    <cellStyle name="SAPBEXHLevel2 2 4 2 3 2 2 6" xfId="30873" xr:uid="{00000000-0005-0000-0000-000061510000}"/>
    <cellStyle name="SAPBEXHLevel2 2 4 2 3 2 3" xfId="8141" xr:uid="{00000000-0005-0000-0000-000062510000}"/>
    <cellStyle name="SAPBEXHLevel2 2 4 2 3 2 4" xfId="15078" xr:uid="{00000000-0005-0000-0000-000063510000}"/>
    <cellStyle name="SAPBEXHLevel2 2 4 2 3 2 5" xfId="20362" xr:uid="{00000000-0005-0000-0000-000064510000}"/>
    <cellStyle name="SAPBEXHLevel2 2 4 2 3 2 6" xfId="25673" xr:uid="{00000000-0005-0000-0000-000065510000}"/>
    <cellStyle name="SAPBEXHLevel2 2 4 2 3 2 7" xfId="30872" xr:uid="{00000000-0005-0000-0000-000066510000}"/>
    <cellStyle name="SAPBEXHLevel2 2 4 2 3 3" xfId="3849" xr:uid="{00000000-0005-0000-0000-000067510000}"/>
    <cellStyle name="SAPBEXHLevel2 2 4 2 3 3 2" xfId="8139" xr:uid="{00000000-0005-0000-0000-000068510000}"/>
    <cellStyle name="SAPBEXHLevel2 2 4 2 3 3 3" xfId="15080" xr:uid="{00000000-0005-0000-0000-000069510000}"/>
    <cellStyle name="SAPBEXHLevel2 2 4 2 3 3 4" xfId="20364" xr:uid="{00000000-0005-0000-0000-00006A510000}"/>
    <cellStyle name="SAPBEXHLevel2 2 4 2 3 3 5" xfId="25675" xr:uid="{00000000-0005-0000-0000-00006B510000}"/>
    <cellStyle name="SAPBEXHLevel2 2 4 2 3 3 6" xfId="30874" xr:uid="{00000000-0005-0000-0000-00006C510000}"/>
    <cellStyle name="SAPBEXHLevel2 2 4 2 3 4" xfId="8142" xr:uid="{00000000-0005-0000-0000-00006D510000}"/>
    <cellStyle name="SAPBEXHLevel2 2 4 2 3 5" xfId="15077" xr:uid="{00000000-0005-0000-0000-00006E510000}"/>
    <cellStyle name="SAPBEXHLevel2 2 4 2 3 6" xfId="20361" xr:uid="{00000000-0005-0000-0000-00006F510000}"/>
    <cellStyle name="SAPBEXHLevel2 2 4 2 3 7" xfId="25672" xr:uid="{00000000-0005-0000-0000-000070510000}"/>
    <cellStyle name="SAPBEXHLevel2 2 4 2 3 8" xfId="30871" xr:uid="{00000000-0005-0000-0000-000071510000}"/>
    <cellStyle name="SAPBEXHLevel2 2 4 2 4" xfId="3850" xr:uid="{00000000-0005-0000-0000-000072510000}"/>
    <cellStyle name="SAPBEXHLevel2 2 4 2 4 2" xfId="3851" xr:uid="{00000000-0005-0000-0000-000073510000}"/>
    <cellStyle name="SAPBEXHLevel2 2 4 2 4 2 2" xfId="8137" xr:uid="{00000000-0005-0000-0000-000074510000}"/>
    <cellStyle name="SAPBEXHLevel2 2 4 2 4 2 3" xfId="15082" xr:uid="{00000000-0005-0000-0000-000075510000}"/>
    <cellStyle name="SAPBEXHLevel2 2 4 2 4 2 4" xfId="20366" xr:uid="{00000000-0005-0000-0000-000076510000}"/>
    <cellStyle name="SAPBEXHLevel2 2 4 2 4 2 5" xfId="25677" xr:uid="{00000000-0005-0000-0000-000077510000}"/>
    <cellStyle name="SAPBEXHLevel2 2 4 2 4 2 6" xfId="30876" xr:uid="{00000000-0005-0000-0000-000078510000}"/>
    <cellStyle name="SAPBEXHLevel2 2 4 2 4 3" xfId="8138" xr:uid="{00000000-0005-0000-0000-000079510000}"/>
    <cellStyle name="SAPBEXHLevel2 2 4 2 4 4" xfId="15081" xr:uid="{00000000-0005-0000-0000-00007A510000}"/>
    <cellStyle name="SAPBEXHLevel2 2 4 2 4 5" xfId="20365" xr:uid="{00000000-0005-0000-0000-00007B510000}"/>
    <cellStyle name="SAPBEXHLevel2 2 4 2 4 6" xfId="25676" xr:uid="{00000000-0005-0000-0000-00007C510000}"/>
    <cellStyle name="SAPBEXHLevel2 2 4 2 4 7" xfId="30875" xr:uid="{00000000-0005-0000-0000-00007D510000}"/>
    <cellStyle name="SAPBEXHLevel2 2 4 2 5" xfId="3852" xr:uid="{00000000-0005-0000-0000-00007E510000}"/>
    <cellStyle name="SAPBEXHLevel2 2 4 2 5 2" xfId="8136" xr:uid="{00000000-0005-0000-0000-00007F510000}"/>
    <cellStyle name="SAPBEXHLevel2 2 4 2 5 3" xfId="15083" xr:uid="{00000000-0005-0000-0000-000080510000}"/>
    <cellStyle name="SAPBEXHLevel2 2 4 2 5 4" xfId="20367" xr:uid="{00000000-0005-0000-0000-000081510000}"/>
    <cellStyle name="SAPBEXHLevel2 2 4 2 5 5" xfId="25678" xr:uid="{00000000-0005-0000-0000-000082510000}"/>
    <cellStyle name="SAPBEXHLevel2 2 4 2 5 6" xfId="30877" xr:uid="{00000000-0005-0000-0000-000083510000}"/>
    <cellStyle name="SAPBEXHLevel2 2 4 2 6" xfId="8147" xr:uid="{00000000-0005-0000-0000-000084510000}"/>
    <cellStyle name="SAPBEXHLevel2 2 4 2 7" xfId="15072" xr:uid="{00000000-0005-0000-0000-000085510000}"/>
    <cellStyle name="SAPBEXHLevel2 2 4 2 8" xfId="20356" xr:uid="{00000000-0005-0000-0000-000086510000}"/>
    <cellStyle name="SAPBEXHLevel2 2 4 2 9" xfId="25667" xr:uid="{00000000-0005-0000-0000-000087510000}"/>
    <cellStyle name="SAPBEXHLevel2 2 4 3" xfId="3853" xr:uid="{00000000-0005-0000-0000-000088510000}"/>
    <cellStyle name="SAPBEXHLevel2 2 4 3 2" xfId="3854" xr:uid="{00000000-0005-0000-0000-000089510000}"/>
    <cellStyle name="SAPBEXHLevel2 2 4 3 2 2" xfId="3855" xr:uid="{00000000-0005-0000-0000-00008A510000}"/>
    <cellStyle name="SAPBEXHLevel2 2 4 3 2 2 2" xfId="8133" xr:uid="{00000000-0005-0000-0000-00008B510000}"/>
    <cellStyle name="SAPBEXHLevel2 2 4 3 2 2 3" xfId="15086" xr:uid="{00000000-0005-0000-0000-00008C510000}"/>
    <cellStyle name="SAPBEXHLevel2 2 4 3 2 2 4" xfId="20370" xr:uid="{00000000-0005-0000-0000-00008D510000}"/>
    <cellStyle name="SAPBEXHLevel2 2 4 3 2 2 5" xfId="25681" xr:uid="{00000000-0005-0000-0000-00008E510000}"/>
    <cellStyle name="SAPBEXHLevel2 2 4 3 2 2 6" xfId="30880" xr:uid="{00000000-0005-0000-0000-00008F510000}"/>
    <cellStyle name="SAPBEXHLevel2 2 4 3 2 3" xfId="8134" xr:uid="{00000000-0005-0000-0000-000090510000}"/>
    <cellStyle name="SAPBEXHLevel2 2 4 3 2 4" xfId="15085" xr:uid="{00000000-0005-0000-0000-000091510000}"/>
    <cellStyle name="SAPBEXHLevel2 2 4 3 2 5" xfId="20369" xr:uid="{00000000-0005-0000-0000-000092510000}"/>
    <cellStyle name="SAPBEXHLevel2 2 4 3 2 6" xfId="25680" xr:uid="{00000000-0005-0000-0000-000093510000}"/>
    <cellStyle name="SAPBEXHLevel2 2 4 3 2 7" xfId="30879" xr:uid="{00000000-0005-0000-0000-000094510000}"/>
    <cellStyle name="SAPBEXHLevel2 2 4 3 3" xfId="3856" xr:uid="{00000000-0005-0000-0000-000095510000}"/>
    <cellStyle name="SAPBEXHLevel2 2 4 3 3 2" xfId="8132" xr:uid="{00000000-0005-0000-0000-000096510000}"/>
    <cellStyle name="SAPBEXHLevel2 2 4 3 3 3" xfId="15087" xr:uid="{00000000-0005-0000-0000-000097510000}"/>
    <cellStyle name="SAPBEXHLevel2 2 4 3 3 4" xfId="20371" xr:uid="{00000000-0005-0000-0000-000098510000}"/>
    <cellStyle name="SAPBEXHLevel2 2 4 3 3 5" xfId="25682" xr:uid="{00000000-0005-0000-0000-000099510000}"/>
    <cellStyle name="SAPBEXHLevel2 2 4 3 3 6" xfId="30881" xr:uid="{00000000-0005-0000-0000-00009A510000}"/>
    <cellStyle name="SAPBEXHLevel2 2 4 3 4" xfId="8135" xr:uid="{00000000-0005-0000-0000-00009B510000}"/>
    <cellStyle name="SAPBEXHLevel2 2 4 3 5" xfId="15084" xr:uid="{00000000-0005-0000-0000-00009C510000}"/>
    <cellStyle name="SAPBEXHLevel2 2 4 3 6" xfId="20368" xr:uid="{00000000-0005-0000-0000-00009D510000}"/>
    <cellStyle name="SAPBEXHLevel2 2 4 3 7" xfId="25679" xr:uid="{00000000-0005-0000-0000-00009E510000}"/>
    <cellStyle name="SAPBEXHLevel2 2 4 3 8" xfId="30878" xr:uid="{00000000-0005-0000-0000-00009F510000}"/>
    <cellStyle name="SAPBEXHLevel2 2 4 4" xfId="3857" xr:uid="{00000000-0005-0000-0000-0000A0510000}"/>
    <cellStyle name="SAPBEXHLevel2 2 4 4 2" xfId="3858" xr:uid="{00000000-0005-0000-0000-0000A1510000}"/>
    <cellStyle name="SAPBEXHLevel2 2 4 4 2 2" xfId="3859" xr:uid="{00000000-0005-0000-0000-0000A2510000}"/>
    <cellStyle name="SAPBEXHLevel2 2 4 4 2 2 2" xfId="8129" xr:uid="{00000000-0005-0000-0000-0000A3510000}"/>
    <cellStyle name="SAPBEXHLevel2 2 4 4 2 2 3" xfId="15090" xr:uid="{00000000-0005-0000-0000-0000A4510000}"/>
    <cellStyle name="SAPBEXHLevel2 2 4 4 2 2 4" xfId="20374" xr:uid="{00000000-0005-0000-0000-0000A5510000}"/>
    <cellStyle name="SAPBEXHLevel2 2 4 4 2 2 5" xfId="25685" xr:uid="{00000000-0005-0000-0000-0000A6510000}"/>
    <cellStyle name="SAPBEXHLevel2 2 4 4 2 2 6" xfId="30884" xr:uid="{00000000-0005-0000-0000-0000A7510000}"/>
    <cellStyle name="SAPBEXHLevel2 2 4 4 2 3" xfId="8130" xr:uid="{00000000-0005-0000-0000-0000A8510000}"/>
    <cellStyle name="SAPBEXHLevel2 2 4 4 2 4" xfId="15089" xr:uid="{00000000-0005-0000-0000-0000A9510000}"/>
    <cellStyle name="SAPBEXHLevel2 2 4 4 2 5" xfId="20373" xr:uid="{00000000-0005-0000-0000-0000AA510000}"/>
    <cellStyle name="SAPBEXHLevel2 2 4 4 2 6" xfId="25684" xr:uid="{00000000-0005-0000-0000-0000AB510000}"/>
    <cellStyle name="SAPBEXHLevel2 2 4 4 2 7" xfId="30883" xr:uid="{00000000-0005-0000-0000-0000AC510000}"/>
    <cellStyle name="SAPBEXHLevel2 2 4 4 3" xfId="3860" xr:uid="{00000000-0005-0000-0000-0000AD510000}"/>
    <cellStyle name="SAPBEXHLevel2 2 4 4 3 2" xfId="8128" xr:uid="{00000000-0005-0000-0000-0000AE510000}"/>
    <cellStyle name="SAPBEXHLevel2 2 4 4 3 3" xfId="15091" xr:uid="{00000000-0005-0000-0000-0000AF510000}"/>
    <cellStyle name="SAPBEXHLevel2 2 4 4 3 4" xfId="20375" xr:uid="{00000000-0005-0000-0000-0000B0510000}"/>
    <cellStyle name="SAPBEXHLevel2 2 4 4 3 5" xfId="25686" xr:uid="{00000000-0005-0000-0000-0000B1510000}"/>
    <cellStyle name="SAPBEXHLevel2 2 4 4 3 6" xfId="30885" xr:uid="{00000000-0005-0000-0000-0000B2510000}"/>
    <cellStyle name="SAPBEXHLevel2 2 4 4 4" xfId="8131" xr:uid="{00000000-0005-0000-0000-0000B3510000}"/>
    <cellStyle name="SAPBEXHLevel2 2 4 4 5" xfId="15088" xr:uid="{00000000-0005-0000-0000-0000B4510000}"/>
    <cellStyle name="SAPBEXHLevel2 2 4 4 6" xfId="20372" xr:uid="{00000000-0005-0000-0000-0000B5510000}"/>
    <cellStyle name="SAPBEXHLevel2 2 4 4 7" xfId="25683" xr:uid="{00000000-0005-0000-0000-0000B6510000}"/>
    <cellStyle name="SAPBEXHLevel2 2 4 4 8" xfId="30882" xr:uid="{00000000-0005-0000-0000-0000B7510000}"/>
    <cellStyle name="SAPBEXHLevel2 2 4 5" xfId="3861" xr:uid="{00000000-0005-0000-0000-0000B8510000}"/>
    <cellStyle name="SAPBEXHLevel2 2 4 5 2" xfId="8127" xr:uid="{00000000-0005-0000-0000-0000B9510000}"/>
    <cellStyle name="SAPBEXHLevel2 2 4 5 3" xfId="15092" xr:uid="{00000000-0005-0000-0000-0000BA510000}"/>
    <cellStyle name="SAPBEXHLevel2 2 4 5 4" xfId="20376" xr:uid="{00000000-0005-0000-0000-0000BB510000}"/>
    <cellStyle name="SAPBEXHLevel2 2 4 5 5" xfId="25687" xr:uid="{00000000-0005-0000-0000-0000BC510000}"/>
    <cellStyle name="SAPBEXHLevel2 2 4 5 6" xfId="30886" xr:uid="{00000000-0005-0000-0000-0000BD510000}"/>
    <cellStyle name="SAPBEXHLevel2 2 4 6" xfId="8148" xr:uid="{00000000-0005-0000-0000-0000BE510000}"/>
    <cellStyle name="SAPBEXHLevel2 2 4 7" xfId="15071" xr:uid="{00000000-0005-0000-0000-0000BF510000}"/>
    <cellStyle name="SAPBEXHLevel2 2 4 8" xfId="20355" xr:uid="{00000000-0005-0000-0000-0000C0510000}"/>
    <cellStyle name="SAPBEXHLevel2 2 4 9" xfId="25666" xr:uid="{00000000-0005-0000-0000-0000C1510000}"/>
    <cellStyle name="SAPBEXHLevel2 2 5" xfId="3862" xr:uid="{00000000-0005-0000-0000-0000C2510000}"/>
    <cellStyle name="SAPBEXHLevel2 2 5 10" xfId="30887" xr:uid="{00000000-0005-0000-0000-0000C3510000}"/>
    <cellStyle name="SAPBEXHLevel2 2 5 2" xfId="3863" xr:uid="{00000000-0005-0000-0000-0000C4510000}"/>
    <cellStyle name="SAPBEXHLevel2 2 5 2 2" xfId="3864" xr:uid="{00000000-0005-0000-0000-0000C5510000}"/>
    <cellStyle name="SAPBEXHLevel2 2 5 2 2 2" xfId="3865" xr:uid="{00000000-0005-0000-0000-0000C6510000}"/>
    <cellStyle name="SAPBEXHLevel2 2 5 2 2 2 2" xfId="8123" xr:uid="{00000000-0005-0000-0000-0000C7510000}"/>
    <cellStyle name="SAPBEXHLevel2 2 5 2 2 2 3" xfId="15096" xr:uid="{00000000-0005-0000-0000-0000C8510000}"/>
    <cellStyle name="SAPBEXHLevel2 2 5 2 2 2 4" xfId="20380" xr:uid="{00000000-0005-0000-0000-0000C9510000}"/>
    <cellStyle name="SAPBEXHLevel2 2 5 2 2 2 5" xfId="25691" xr:uid="{00000000-0005-0000-0000-0000CA510000}"/>
    <cellStyle name="SAPBEXHLevel2 2 5 2 2 2 6" xfId="30890" xr:uid="{00000000-0005-0000-0000-0000CB510000}"/>
    <cellStyle name="SAPBEXHLevel2 2 5 2 2 3" xfId="8124" xr:uid="{00000000-0005-0000-0000-0000CC510000}"/>
    <cellStyle name="SAPBEXHLevel2 2 5 2 2 4" xfId="15095" xr:uid="{00000000-0005-0000-0000-0000CD510000}"/>
    <cellStyle name="SAPBEXHLevel2 2 5 2 2 5" xfId="20379" xr:uid="{00000000-0005-0000-0000-0000CE510000}"/>
    <cellStyle name="SAPBEXHLevel2 2 5 2 2 6" xfId="25690" xr:uid="{00000000-0005-0000-0000-0000CF510000}"/>
    <cellStyle name="SAPBEXHLevel2 2 5 2 2 7" xfId="30889" xr:uid="{00000000-0005-0000-0000-0000D0510000}"/>
    <cellStyle name="SAPBEXHLevel2 2 5 2 3" xfId="3866" xr:uid="{00000000-0005-0000-0000-0000D1510000}"/>
    <cellStyle name="SAPBEXHLevel2 2 5 2 3 2" xfId="8122" xr:uid="{00000000-0005-0000-0000-0000D2510000}"/>
    <cellStyle name="SAPBEXHLevel2 2 5 2 3 3" xfId="15097" xr:uid="{00000000-0005-0000-0000-0000D3510000}"/>
    <cellStyle name="SAPBEXHLevel2 2 5 2 3 4" xfId="20381" xr:uid="{00000000-0005-0000-0000-0000D4510000}"/>
    <cellStyle name="SAPBEXHLevel2 2 5 2 3 5" xfId="25692" xr:uid="{00000000-0005-0000-0000-0000D5510000}"/>
    <cellStyle name="SAPBEXHLevel2 2 5 2 3 6" xfId="30891" xr:uid="{00000000-0005-0000-0000-0000D6510000}"/>
    <cellStyle name="SAPBEXHLevel2 2 5 2 4" xfId="8125" xr:uid="{00000000-0005-0000-0000-0000D7510000}"/>
    <cellStyle name="SAPBEXHLevel2 2 5 2 5" xfId="15094" xr:uid="{00000000-0005-0000-0000-0000D8510000}"/>
    <cellStyle name="SAPBEXHLevel2 2 5 2 6" xfId="20378" xr:uid="{00000000-0005-0000-0000-0000D9510000}"/>
    <cellStyle name="SAPBEXHLevel2 2 5 2 7" xfId="25689" xr:uid="{00000000-0005-0000-0000-0000DA510000}"/>
    <cellStyle name="SAPBEXHLevel2 2 5 2 8" xfId="30888" xr:uid="{00000000-0005-0000-0000-0000DB510000}"/>
    <cellStyle name="SAPBEXHLevel2 2 5 3" xfId="3867" xr:uid="{00000000-0005-0000-0000-0000DC510000}"/>
    <cellStyle name="SAPBEXHLevel2 2 5 3 2" xfId="3868" xr:uid="{00000000-0005-0000-0000-0000DD510000}"/>
    <cellStyle name="SAPBEXHLevel2 2 5 3 2 2" xfId="3869" xr:uid="{00000000-0005-0000-0000-0000DE510000}"/>
    <cellStyle name="SAPBEXHLevel2 2 5 3 2 2 2" xfId="8119" xr:uid="{00000000-0005-0000-0000-0000DF510000}"/>
    <cellStyle name="SAPBEXHLevel2 2 5 3 2 2 3" xfId="15100" xr:uid="{00000000-0005-0000-0000-0000E0510000}"/>
    <cellStyle name="SAPBEXHLevel2 2 5 3 2 2 4" xfId="20384" xr:uid="{00000000-0005-0000-0000-0000E1510000}"/>
    <cellStyle name="SAPBEXHLevel2 2 5 3 2 2 5" xfId="25695" xr:uid="{00000000-0005-0000-0000-0000E2510000}"/>
    <cellStyle name="SAPBEXHLevel2 2 5 3 2 2 6" xfId="30894" xr:uid="{00000000-0005-0000-0000-0000E3510000}"/>
    <cellStyle name="SAPBEXHLevel2 2 5 3 2 3" xfId="8120" xr:uid="{00000000-0005-0000-0000-0000E4510000}"/>
    <cellStyle name="SAPBEXHLevel2 2 5 3 2 4" xfId="15099" xr:uid="{00000000-0005-0000-0000-0000E5510000}"/>
    <cellStyle name="SAPBEXHLevel2 2 5 3 2 5" xfId="20383" xr:uid="{00000000-0005-0000-0000-0000E6510000}"/>
    <cellStyle name="SAPBEXHLevel2 2 5 3 2 6" xfId="25694" xr:uid="{00000000-0005-0000-0000-0000E7510000}"/>
    <cellStyle name="SAPBEXHLevel2 2 5 3 2 7" xfId="30893" xr:uid="{00000000-0005-0000-0000-0000E8510000}"/>
    <cellStyle name="SAPBEXHLevel2 2 5 3 3" xfId="3870" xr:uid="{00000000-0005-0000-0000-0000E9510000}"/>
    <cellStyle name="SAPBEXHLevel2 2 5 3 3 2" xfId="8118" xr:uid="{00000000-0005-0000-0000-0000EA510000}"/>
    <cellStyle name="SAPBEXHLevel2 2 5 3 3 3" xfId="15101" xr:uid="{00000000-0005-0000-0000-0000EB510000}"/>
    <cellStyle name="SAPBEXHLevel2 2 5 3 3 4" xfId="20385" xr:uid="{00000000-0005-0000-0000-0000EC510000}"/>
    <cellStyle name="SAPBEXHLevel2 2 5 3 3 5" xfId="25696" xr:uid="{00000000-0005-0000-0000-0000ED510000}"/>
    <cellStyle name="SAPBEXHLevel2 2 5 3 3 6" xfId="30895" xr:uid="{00000000-0005-0000-0000-0000EE510000}"/>
    <cellStyle name="SAPBEXHLevel2 2 5 3 4" xfId="8121" xr:uid="{00000000-0005-0000-0000-0000EF510000}"/>
    <cellStyle name="SAPBEXHLevel2 2 5 3 5" xfId="15098" xr:uid="{00000000-0005-0000-0000-0000F0510000}"/>
    <cellStyle name="SAPBEXHLevel2 2 5 3 6" xfId="20382" xr:uid="{00000000-0005-0000-0000-0000F1510000}"/>
    <cellStyle name="SAPBEXHLevel2 2 5 3 7" xfId="25693" xr:uid="{00000000-0005-0000-0000-0000F2510000}"/>
    <cellStyle name="SAPBEXHLevel2 2 5 3 8" xfId="30892" xr:uid="{00000000-0005-0000-0000-0000F3510000}"/>
    <cellStyle name="SAPBEXHLevel2 2 5 4" xfId="3871" xr:uid="{00000000-0005-0000-0000-0000F4510000}"/>
    <cellStyle name="SAPBEXHLevel2 2 5 4 2" xfId="3872" xr:uid="{00000000-0005-0000-0000-0000F5510000}"/>
    <cellStyle name="SAPBEXHLevel2 2 5 4 2 2" xfId="8116" xr:uid="{00000000-0005-0000-0000-0000F6510000}"/>
    <cellStyle name="SAPBEXHLevel2 2 5 4 2 3" xfId="15103" xr:uid="{00000000-0005-0000-0000-0000F7510000}"/>
    <cellStyle name="SAPBEXHLevel2 2 5 4 2 4" xfId="20387" xr:uid="{00000000-0005-0000-0000-0000F8510000}"/>
    <cellStyle name="SAPBEXHLevel2 2 5 4 2 5" xfId="25698" xr:uid="{00000000-0005-0000-0000-0000F9510000}"/>
    <cellStyle name="SAPBEXHLevel2 2 5 4 2 6" xfId="30897" xr:uid="{00000000-0005-0000-0000-0000FA510000}"/>
    <cellStyle name="SAPBEXHLevel2 2 5 4 3" xfId="8117" xr:uid="{00000000-0005-0000-0000-0000FB510000}"/>
    <cellStyle name="SAPBEXHLevel2 2 5 4 4" xfId="15102" xr:uid="{00000000-0005-0000-0000-0000FC510000}"/>
    <cellStyle name="SAPBEXHLevel2 2 5 4 5" xfId="20386" xr:uid="{00000000-0005-0000-0000-0000FD510000}"/>
    <cellStyle name="SAPBEXHLevel2 2 5 4 6" xfId="25697" xr:uid="{00000000-0005-0000-0000-0000FE510000}"/>
    <cellStyle name="SAPBEXHLevel2 2 5 4 7" xfId="30896" xr:uid="{00000000-0005-0000-0000-0000FF510000}"/>
    <cellStyle name="SAPBEXHLevel2 2 5 5" xfId="3873" xr:uid="{00000000-0005-0000-0000-000000520000}"/>
    <cellStyle name="SAPBEXHLevel2 2 5 5 2" xfId="8115" xr:uid="{00000000-0005-0000-0000-000001520000}"/>
    <cellStyle name="SAPBEXHLevel2 2 5 5 3" xfId="15104" xr:uid="{00000000-0005-0000-0000-000002520000}"/>
    <cellStyle name="SAPBEXHLevel2 2 5 5 4" xfId="20388" xr:uid="{00000000-0005-0000-0000-000003520000}"/>
    <cellStyle name="SAPBEXHLevel2 2 5 5 5" xfId="25699" xr:uid="{00000000-0005-0000-0000-000004520000}"/>
    <cellStyle name="SAPBEXHLevel2 2 5 5 6" xfId="30898" xr:uid="{00000000-0005-0000-0000-000005520000}"/>
    <cellStyle name="SAPBEXHLevel2 2 5 6" xfId="8126" xr:uid="{00000000-0005-0000-0000-000006520000}"/>
    <cellStyle name="SAPBEXHLevel2 2 5 7" xfId="15093" xr:uid="{00000000-0005-0000-0000-000007520000}"/>
    <cellStyle name="SAPBEXHLevel2 2 5 8" xfId="20377" xr:uid="{00000000-0005-0000-0000-000008520000}"/>
    <cellStyle name="SAPBEXHLevel2 2 5 9" xfId="25688" xr:uid="{00000000-0005-0000-0000-000009520000}"/>
    <cellStyle name="SAPBEXHLevel2 2 6" xfId="3874" xr:uid="{00000000-0005-0000-0000-00000A520000}"/>
    <cellStyle name="SAPBEXHLevel2 2 6 2" xfId="3875" xr:uid="{00000000-0005-0000-0000-00000B520000}"/>
    <cellStyle name="SAPBEXHLevel2 2 6 2 2" xfId="3876" xr:uid="{00000000-0005-0000-0000-00000C520000}"/>
    <cellStyle name="SAPBEXHLevel2 2 6 2 2 2" xfId="8112" xr:uid="{00000000-0005-0000-0000-00000D520000}"/>
    <cellStyle name="SAPBEXHLevel2 2 6 2 2 3" xfId="15107" xr:uid="{00000000-0005-0000-0000-00000E520000}"/>
    <cellStyle name="SAPBEXHLevel2 2 6 2 2 4" xfId="20391" xr:uid="{00000000-0005-0000-0000-00000F520000}"/>
    <cellStyle name="SAPBEXHLevel2 2 6 2 2 5" xfId="25702" xr:uid="{00000000-0005-0000-0000-000010520000}"/>
    <cellStyle name="SAPBEXHLevel2 2 6 2 2 6" xfId="30901" xr:uid="{00000000-0005-0000-0000-000011520000}"/>
    <cellStyle name="SAPBEXHLevel2 2 6 2 3" xfId="8113" xr:uid="{00000000-0005-0000-0000-000012520000}"/>
    <cellStyle name="SAPBEXHLevel2 2 6 2 4" xfId="15106" xr:uid="{00000000-0005-0000-0000-000013520000}"/>
    <cellStyle name="SAPBEXHLevel2 2 6 2 5" xfId="20390" xr:uid="{00000000-0005-0000-0000-000014520000}"/>
    <cellStyle name="SAPBEXHLevel2 2 6 2 6" xfId="25701" xr:uid="{00000000-0005-0000-0000-000015520000}"/>
    <cellStyle name="SAPBEXHLevel2 2 6 2 7" xfId="30900" xr:uid="{00000000-0005-0000-0000-000016520000}"/>
    <cellStyle name="SAPBEXHLevel2 2 6 3" xfId="3877" xr:uid="{00000000-0005-0000-0000-000017520000}"/>
    <cellStyle name="SAPBEXHLevel2 2 6 3 2" xfId="8111" xr:uid="{00000000-0005-0000-0000-000018520000}"/>
    <cellStyle name="SAPBEXHLevel2 2 6 3 3" xfId="15108" xr:uid="{00000000-0005-0000-0000-000019520000}"/>
    <cellStyle name="SAPBEXHLevel2 2 6 3 4" xfId="20392" xr:uid="{00000000-0005-0000-0000-00001A520000}"/>
    <cellStyle name="SAPBEXHLevel2 2 6 3 5" xfId="25703" xr:uid="{00000000-0005-0000-0000-00001B520000}"/>
    <cellStyle name="SAPBEXHLevel2 2 6 3 6" xfId="30902" xr:uid="{00000000-0005-0000-0000-00001C520000}"/>
    <cellStyle name="SAPBEXHLevel2 2 6 4" xfId="8114" xr:uid="{00000000-0005-0000-0000-00001D520000}"/>
    <cellStyle name="SAPBEXHLevel2 2 6 5" xfId="15105" xr:uid="{00000000-0005-0000-0000-00001E520000}"/>
    <cellStyle name="SAPBEXHLevel2 2 6 6" xfId="20389" xr:uid="{00000000-0005-0000-0000-00001F520000}"/>
    <cellStyle name="SAPBEXHLevel2 2 6 7" xfId="25700" xr:uid="{00000000-0005-0000-0000-000020520000}"/>
    <cellStyle name="SAPBEXHLevel2 2 6 8" xfId="30899" xr:uid="{00000000-0005-0000-0000-000021520000}"/>
    <cellStyle name="SAPBEXHLevel2 2 7" xfId="3878" xr:uid="{00000000-0005-0000-0000-000022520000}"/>
    <cellStyle name="SAPBEXHLevel2 2 7 2" xfId="3879" xr:uid="{00000000-0005-0000-0000-000023520000}"/>
    <cellStyle name="SAPBEXHLevel2 2 7 2 2" xfId="8109" xr:uid="{00000000-0005-0000-0000-000024520000}"/>
    <cellStyle name="SAPBEXHLevel2 2 7 2 3" xfId="15110" xr:uid="{00000000-0005-0000-0000-000025520000}"/>
    <cellStyle name="SAPBEXHLevel2 2 7 2 4" xfId="20394" xr:uid="{00000000-0005-0000-0000-000026520000}"/>
    <cellStyle name="SAPBEXHLevel2 2 7 2 5" xfId="25705" xr:uid="{00000000-0005-0000-0000-000027520000}"/>
    <cellStyle name="SAPBEXHLevel2 2 7 2 6" xfId="30904" xr:uid="{00000000-0005-0000-0000-000028520000}"/>
    <cellStyle name="SAPBEXHLevel2 2 7 3" xfId="8110" xr:uid="{00000000-0005-0000-0000-000029520000}"/>
    <cellStyle name="SAPBEXHLevel2 2 7 4" xfId="15109" xr:uid="{00000000-0005-0000-0000-00002A520000}"/>
    <cellStyle name="SAPBEXHLevel2 2 7 5" xfId="20393" xr:uid="{00000000-0005-0000-0000-00002B520000}"/>
    <cellStyle name="SAPBEXHLevel2 2 7 6" xfId="25704" xr:uid="{00000000-0005-0000-0000-00002C520000}"/>
    <cellStyle name="SAPBEXHLevel2 2 7 7" xfId="30903" xr:uid="{00000000-0005-0000-0000-00002D520000}"/>
    <cellStyle name="SAPBEXHLevel2 2 8" xfId="8201" xr:uid="{00000000-0005-0000-0000-00002E520000}"/>
    <cellStyle name="SAPBEXHLevel2 2 9" xfId="15017" xr:uid="{00000000-0005-0000-0000-00002F520000}"/>
    <cellStyle name="SAPBEXHLevel2 3" xfId="3880" xr:uid="{00000000-0005-0000-0000-000030520000}"/>
    <cellStyle name="SAPBEXHLevel2 3 10" xfId="30905" xr:uid="{00000000-0005-0000-0000-000031520000}"/>
    <cellStyle name="SAPBEXHLevel2 3 2" xfId="3881" xr:uid="{00000000-0005-0000-0000-000032520000}"/>
    <cellStyle name="SAPBEXHLevel2 3 2 2" xfId="3882" xr:uid="{00000000-0005-0000-0000-000033520000}"/>
    <cellStyle name="SAPBEXHLevel2 3 2 2 10" xfId="30907" xr:uid="{00000000-0005-0000-0000-000034520000}"/>
    <cellStyle name="SAPBEXHLevel2 3 2 2 2" xfId="3883" xr:uid="{00000000-0005-0000-0000-000035520000}"/>
    <cellStyle name="SAPBEXHLevel2 3 2 2 2 2" xfId="3884" xr:uid="{00000000-0005-0000-0000-000036520000}"/>
    <cellStyle name="SAPBEXHLevel2 3 2 2 2 2 2" xfId="3885" xr:uid="{00000000-0005-0000-0000-000037520000}"/>
    <cellStyle name="SAPBEXHLevel2 3 2 2 2 2 2 2" xfId="8103" xr:uid="{00000000-0005-0000-0000-000038520000}"/>
    <cellStyle name="SAPBEXHLevel2 3 2 2 2 2 2 3" xfId="15116" xr:uid="{00000000-0005-0000-0000-000039520000}"/>
    <cellStyle name="SAPBEXHLevel2 3 2 2 2 2 2 4" xfId="20400" xr:uid="{00000000-0005-0000-0000-00003A520000}"/>
    <cellStyle name="SAPBEXHLevel2 3 2 2 2 2 2 5" xfId="25711" xr:uid="{00000000-0005-0000-0000-00003B520000}"/>
    <cellStyle name="SAPBEXHLevel2 3 2 2 2 2 2 6" xfId="30910" xr:uid="{00000000-0005-0000-0000-00003C520000}"/>
    <cellStyle name="SAPBEXHLevel2 3 2 2 2 2 3" xfId="8104" xr:uid="{00000000-0005-0000-0000-00003D520000}"/>
    <cellStyle name="SAPBEXHLevel2 3 2 2 2 2 4" xfId="15115" xr:uid="{00000000-0005-0000-0000-00003E520000}"/>
    <cellStyle name="SAPBEXHLevel2 3 2 2 2 2 5" xfId="20399" xr:uid="{00000000-0005-0000-0000-00003F520000}"/>
    <cellStyle name="SAPBEXHLevel2 3 2 2 2 2 6" xfId="25710" xr:uid="{00000000-0005-0000-0000-000040520000}"/>
    <cellStyle name="SAPBEXHLevel2 3 2 2 2 2 7" xfId="30909" xr:uid="{00000000-0005-0000-0000-000041520000}"/>
    <cellStyle name="SAPBEXHLevel2 3 2 2 2 3" xfId="3886" xr:uid="{00000000-0005-0000-0000-000042520000}"/>
    <cellStyle name="SAPBEXHLevel2 3 2 2 2 3 2" xfId="8102" xr:uid="{00000000-0005-0000-0000-000043520000}"/>
    <cellStyle name="SAPBEXHLevel2 3 2 2 2 3 3" xfId="15117" xr:uid="{00000000-0005-0000-0000-000044520000}"/>
    <cellStyle name="SAPBEXHLevel2 3 2 2 2 3 4" xfId="20401" xr:uid="{00000000-0005-0000-0000-000045520000}"/>
    <cellStyle name="SAPBEXHLevel2 3 2 2 2 3 5" xfId="25712" xr:uid="{00000000-0005-0000-0000-000046520000}"/>
    <cellStyle name="SAPBEXHLevel2 3 2 2 2 3 6" xfId="30911" xr:uid="{00000000-0005-0000-0000-000047520000}"/>
    <cellStyle name="SAPBEXHLevel2 3 2 2 2 4" xfId="8105" xr:uid="{00000000-0005-0000-0000-000048520000}"/>
    <cellStyle name="SAPBEXHLevel2 3 2 2 2 5" xfId="15114" xr:uid="{00000000-0005-0000-0000-000049520000}"/>
    <cellStyle name="SAPBEXHLevel2 3 2 2 2 6" xfId="20398" xr:uid="{00000000-0005-0000-0000-00004A520000}"/>
    <cellStyle name="SAPBEXHLevel2 3 2 2 2 7" xfId="25709" xr:uid="{00000000-0005-0000-0000-00004B520000}"/>
    <cellStyle name="SAPBEXHLevel2 3 2 2 2 8" xfId="30908" xr:uid="{00000000-0005-0000-0000-00004C520000}"/>
    <cellStyle name="SAPBEXHLevel2 3 2 2 3" xfId="3887" xr:uid="{00000000-0005-0000-0000-00004D520000}"/>
    <cellStyle name="SAPBEXHLevel2 3 2 2 3 2" xfId="3888" xr:uid="{00000000-0005-0000-0000-00004E520000}"/>
    <cellStyle name="SAPBEXHLevel2 3 2 2 3 2 2" xfId="3889" xr:uid="{00000000-0005-0000-0000-00004F520000}"/>
    <cellStyle name="SAPBEXHLevel2 3 2 2 3 2 2 2" xfId="8099" xr:uid="{00000000-0005-0000-0000-000050520000}"/>
    <cellStyle name="SAPBEXHLevel2 3 2 2 3 2 2 3" xfId="15120" xr:uid="{00000000-0005-0000-0000-000051520000}"/>
    <cellStyle name="SAPBEXHLevel2 3 2 2 3 2 2 4" xfId="20404" xr:uid="{00000000-0005-0000-0000-000052520000}"/>
    <cellStyle name="SAPBEXHLevel2 3 2 2 3 2 2 5" xfId="25715" xr:uid="{00000000-0005-0000-0000-000053520000}"/>
    <cellStyle name="SAPBEXHLevel2 3 2 2 3 2 2 6" xfId="30914" xr:uid="{00000000-0005-0000-0000-000054520000}"/>
    <cellStyle name="SAPBEXHLevel2 3 2 2 3 2 3" xfId="8100" xr:uid="{00000000-0005-0000-0000-000055520000}"/>
    <cellStyle name="SAPBEXHLevel2 3 2 2 3 2 4" xfId="15119" xr:uid="{00000000-0005-0000-0000-000056520000}"/>
    <cellStyle name="SAPBEXHLevel2 3 2 2 3 2 5" xfId="20403" xr:uid="{00000000-0005-0000-0000-000057520000}"/>
    <cellStyle name="SAPBEXHLevel2 3 2 2 3 2 6" xfId="25714" xr:uid="{00000000-0005-0000-0000-000058520000}"/>
    <cellStyle name="SAPBEXHLevel2 3 2 2 3 2 7" xfId="30913" xr:uid="{00000000-0005-0000-0000-000059520000}"/>
    <cellStyle name="SAPBEXHLevel2 3 2 2 3 3" xfId="3890" xr:uid="{00000000-0005-0000-0000-00005A520000}"/>
    <cellStyle name="SAPBEXHLevel2 3 2 2 3 3 2" xfId="8098" xr:uid="{00000000-0005-0000-0000-00005B520000}"/>
    <cellStyle name="SAPBEXHLevel2 3 2 2 3 3 3" xfId="15121" xr:uid="{00000000-0005-0000-0000-00005C520000}"/>
    <cellStyle name="SAPBEXHLevel2 3 2 2 3 3 4" xfId="20405" xr:uid="{00000000-0005-0000-0000-00005D520000}"/>
    <cellStyle name="SAPBEXHLevel2 3 2 2 3 3 5" xfId="25716" xr:uid="{00000000-0005-0000-0000-00005E520000}"/>
    <cellStyle name="SAPBEXHLevel2 3 2 2 3 3 6" xfId="30915" xr:uid="{00000000-0005-0000-0000-00005F520000}"/>
    <cellStyle name="SAPBEXHLevel2 3 2 2 3 4" xfId="8101" xr:uid="{00000000-0005-0000-0000-000060520000}"/>
    <cellStyle name="SAPBEXHLevel2 3 2 2 3 5" xfId="15118" xr:uid="{00000000-0005-0000-0000-000061520000}"/>
    <cellStyle name="SAPBEXHLevel2 3 2 2 3 6" xfId="20402" xr:uid="{00000000-0005-0000-0000-000062520000}"/>
    <cellStyle name="SAPBEXHLevel2 3 2 2 3 7" xfId="25713" xr:uid="{00000000-0005-0000-0000-000063520000}"/>
    <cellStyle name="SAPBEXHLevel2 3 2 2 3 8" xfId="30912" xr:uid="{00000000-0005-0000-0000-000064520000}"/>
    <cellStyle name="SAPBEXHLevel2 3 2 2 4" xfId="3891" xr:uid="{00000000-0005-0000-0000-000065520000}"/>
    <cellStyle name="SAPBEXHLevel2 3 2 2 4 2" xfId="3892" xr:uid="{00000000-0005-0000-0000-000066520000}"/>
    <cellStyle name="SAPBEXHLevel2 3 2 2 4 2 2" xfId="8096" xr:uid="{00000000-0005-0000-0000-000067520000}"/>
    <cellStyle name="SAPBEXHLevel2 3 2 2 4 2 3" xfId="15123" xr:uid="{00000000-0005-0000-0000-000068520000}"/>
    <cellStyle name="SAPBEXHLevel2 3 2 2 4 2 4" xfId="20407" xr:uid="{00000000-0005-0000-0000-000069520000}"/>
    <cellStyle name="SAPBEXHLevel2 3 2 2 4 2 5" xfId="25718" xr:uid="{00000000-0005-0000-0000-00006A520000}"/>
    <cellStyle name="SAPBEXHLevel2 3 2 2 4 2 6" xfId="30917" xr:uid="{00000000-0005-0000-0000-00006B520000}"/>
    <cellStyle name="SAPBEXHLevel2 3 2 2 4 3" xfId="8097" xr:uid="{00000000-0005-0000-0000-00006C520000}"/>
    <cellStyle name="SAPBEXHLevel2 3 2 2 4 4" xfId="15122" xr:uid="{00000000-0005-0000-0000-00006D520000}"/>
    <cellStyle name="SAPBEXHLevel2 3 2 2 4 5" xfId="20406" xr:uid="{00000000-0005-0000-0000-00006E520000}"/>
    <cellStyle name="SAPBEXHLevel2 3 2 2 4 6" xfId="25717" xr:uid="{00000000-0005-0000-0000-00006F520000}"/>
    <cellStyle name="SAPBEXHLevel2 3 2 2 4 7" xfId="30916" xr:uid="{00000000-0005-0000-0000-000070520000}"/>
    <cellStyle name="SAPBEXHLevel2 3 2 2 5" xfId="3893" xr:uid="{00000000-0005-0000-0000-000071520000}"/>
    <cellStyle name="SAPBEXHLevel2 3 2 2 5 2" xfId="8095" xr:uid="{00000000-0005-0000-0000-000072520000}"/>
    <cellStyle name="SAPBEXHLevel2 3 2 2 5 3" xfId="15124" xr:uid="{00000000-0005-0000-0000-000073520000}"/>
    <cellStyle name="SAPBEXHLevel2 3 2 2 5 4" xfId="20408" xr:uid="{00000000-0005-0000-0000-000074520000}"/>
    <cellStyle name="SAPBEXHLevel2 3 2 2 5 5" xfId="25719" xr:uid="{00000000-0005-0000-0000-000075520000}"/>
    <cellStyle name="SAPBEXHLevel2 3 2 2 5 6" xfId="30918" xr:uid="{00000000-0005-0000-0000-000076520000}"/>
    <cellStyle name="SAPBEXHLevel2 3 2 2 6" xfId="8106" xr:uid="{00000000-0005-0000-0000-000077520000}"/>
    <cellStyle name="SAPBEXHLevel2 3 2 2 7" xfId="15113" xr:uid="{00000000-0005-0000-0000-000078520000}"/>
    <cellStyle name="SAPBEXHLevel2 3 2 2 8" xfId="20397" xr:uid="{00000000-0005-0000-0000-000079520000}"/>
    <cellStyle name="SAPBEXHLevel2 3 2 2 9" xfId="25708" xr:uid="{00000000-0005-0000-0000-00007A520000}"/>
    <cellStyle name="SAPBEXHLevel2 3 2 3" xfId="3894" xr:uid="{00000000-0005-0000-0000-00007B520000}"/>
    <cellStyle name="SAPBEXHLevel2 3 2 3 2" xfId="3895" xr:uid="{00000000-0005-0000-0000-00007C520000}"/>
    <cellStyle name="SAPBEXHLevel2 3 2 3 2 2" xfId="3896" xr:uid="{00000000-0005-0000-0000-00007D520000}"/>
    <cellStyle name="SAPBEXHLevel2 3 2 3 2 2 2" xfId="8092" xr:uid="{00000000-0005-0000-0000-00007E520000}"/>
    <cellStyle name="SAPBEXHLevel2 3 2 3 2 2 3" xfId="15127" xr:uid="{00000000-0005-0000-0000-00007F520000}"/>
    <cellStyle name="SAPBEXHLevel2 3 2 3 2 2 4" xfId="20411" xr:uid="{00000000-0005-0000-0000-000080520000}"/>
    <cellStyle name="SAPBEXHLevel2 3 2 3 2 2 5" xfId="25722" xr:uid="{00000000-0005-0000-0000-000081520000}"/>
    <cellStyle name="SAPBEXHLevel2 3 2 3 2 2 6" xfId="30921" xr:uid="{00000000-0005-0000-0000-000082520000}"/>
    <cellStyle name="SAPBEXHLevel2 3 2 3 2 3" xfId="8093" xr:uid="{00000000-0005-0000-0000-000083520000}"/>
    <cellStyle name="SAPBEXHLevel2 3 2 3 2 4" xfId="15126" xr:uid="{00000000-0005-0000-0000-000084520000}"/>
    <cellStyle name="SAPBEXHLevel2 3 2 3 2 5" xfId="20410" xr:uid="{00000000-0005-0000-0000-000085520000}"/>
    <cellStyle name="SAPBEXHLevel2 3 2 3 2 6" xfId="25721" xr:uid="{00000000-0005-0000-0000-000086520000}"/>
    <cellStyle name="SAPBEXHLevel2 3 2 3 2 7" xfId="30920" xr:uid="{00000000-0005-0000-0000-000087520000}"/>
    <cellStyle name="SAPBEXHLevel2 3 2 3 3" xfId="3897" xr:uid="{00000000-0005-0000-0000-000088520000}"/>
    <cellStyle name="SAPBEXHLevel2 3 2 3 3 2" xfId="8091" xr:uid="{00000000-0005-0000-0000-000089520000}"/>
    <cellStyle name="SAPBEXHLevel2 3 2 3 3 3" xfId="15128" xr:uid="{00000000-0005-0000-0000-00008A520000}"/>
    <cellStyle name="SAPBEXHLevel2 3 2 3 3 4" xfId="20412" xr:uid="{00000000-0005-0000-0000-00008B520000}"/>
    <cellStyle name="SAPBEXHLevel2 3 2 3 3 5" xfId="25723" xr:uid="{00000000-0005-0000-0000-00008C520000}"/>
    <cellStyle name="SAPBEXHLevel2 3 2 3 3 6" xfId="30922" xr:uid="{00000000-0005-0000-0000-00008D520000}"/>
    <cellStyle name="SAPBEXHLevel2 3 2 3 4" xfId="8094" xr:uid="{00000000-0005-0000-0000-00008E520000}"/>
    <cellStyle name="SAPBEXHLevel2 3 2 3 5" xfId="15125" xr:uid="{00000000-0005-0000-0000-00008F520000}"/>
    <cellStyle name="SAPBEXHLevel2 3 2 3 6" xfId="20409" xr:uid="{00000000-0005-0000-0000-000090520000}"/>
    <cellStyle name="SAPBEXHLevel2 3 2 3 7" xfId="25720" xr:uid="{00000000-0005-0000-0000-000091520000}"/>
    <cellStyle name="SAPBEXHLevel2 3 2 3 8" xfId="30919" xr:uid="{00000000-0005-0000-0000-000092520000}"/>
    <cellStyle name="SAPBEXHLevel2 3 2 4" xfId="8107" xr:uid="{00000000-0005-0000-0000-000093520000}"/>
    <cellStyle name="SAPBEXHLevel2 3 2 5" xfId="15112" xr:uid="{00000000-0005-0000-0000-000094520000}"/>
    <cellStyle name="SAPBEXHLevel2 3 2 6" xfId="20396" xr:uid="{00000000-0005-0000-0000-000095520000}"/>
    <cellStyle name="SAPBEXHLevel2 3 2 7" xfId="25707" xr:uid="{00000000-0005-0000-0000-000096520000}"/>
    <cellStyle name="SAPBEXHLevel2 3 2 8" xfId="30906" xr:uid="{00000000-0005-0000-0000-000097520000}"/>
    <cellStyle name="SAPBEXHLevel2 3 3" xfId="3898" xr:uid="{00000000-0005-0000-0000-000098520000}"/>
    <cellStyle name="SAPBEXHLevel2 3 3 10" xfId="30923" xr:uid="{00000000-0005-0000-0000-000099520000}"/>
    <cellStyle name="SAPBEXHLevel2 3 3 2" xfId="3899" xr:uid="{00000000-0005-0000-0000-00009A520000}"/>
    <cellStyle name="SAPBEXHLevel2 3 3 2 2" xfId="3900" xr:uid="{00000000-0005-0000-0000-00009B520000}"/>
    <cellStyle name="SAPBEXHLevel2 3 3 2 2 2" xfId="3901" xr:uid="{00000000-0005-0000-0000-00009C520000}"/>
    <cellStyle name="SAPBEXHLevel2 3 3 2 2 2 2" xfId="8087" xr:uid="{00000000-0005-0000-0000-00009D520000}"/>
    <cellStyle name="SAPBEXHLevel2 3 3 2 2 2 3" xfId="15132" xr:uid="{00000000-0005-0000-0000-00009E520000}"/>
    <cellStyle name="SAPBEXHLevel2 3 3 2 2 2 4" xfId="20416" xr:uid="{00000000-0005-0000-0000-00009F520000}"/>
    <cellStyle name="SAPBEXHLevel2 3 3 2 2 2 5" xfId="25727" xr:uid="{00000000-0005-0000-0000-0000A0520000}"/>
    <cellStyle name="SAPBEXHLevel2 3 3 2 2 2 6" xfId="30926" xr:uid="{00000000-0005-0000-0000-0000A1520000}"/>
    <cellStyle name="SAPBEXHLevel2 3 3 2 2 3" xfId="8088" xr:uid="{00000000-0005-0000-0000-0000A2520000}"/>
    <cellStyle name="SAPBEXHLevel2 3 3 2 2 4" xfId="15131" xr:uid="{00000000-0005-0000-0000-0000A3520000}"/>
    <cellStyle name="SAPBEXHLevel2 3 3 2 2 5" xfId="20415" xr:uid="{00000000-0005-0000-0000-0000A4520000}"/>
    <cellStyle name="SAPBEXHLevel2 3 3 2 2 6" xfId="25726" xr:uid="{00000000-0005-0000-0000-0000A5520000}"/>
    <cellStyle name="SAPBEXHLevel2 3 3 2 2 7" xfId="30925" xr:uid="{00000000-0005-0000-0000-0000A6520000}"/>
    <cellStyle name="SAPBEXHLevel2 3 3 2 3" xfId="3902" xr:uid="{00000000-0005-0000-0000-0000A7520000}"/>
    <cellStyle name="SAPBEXHLevel2 3 3 2 3 2" xfId="8086" xr:uid="{00000000-0005-0000-0000-0000A8520000}"/>
    <cellStyle name="SAPBEXHLevel2 3 3 2 3 3" xfId="15133" xr:uid="{00000000-0005-0000-0000-0000A9520000}"/>
    <cellStyle name="SAPBEXHLevel2 3 3 2 3 4" xfId="20417" xr:uid="{00000000-0005-0000-0000-0000AA520000}"/>
    <cellStyle name="SAPBEXHLevel2 3 3 2 3 5" xfId="25728" xr:uid="{00000000-0005-0000-0000-0000AB520000}"/>
    <cellStyle name="SAPBEXHLevel2 3 3 2 3 6" xfId="30927" xr:uid="{00000000-0005-0000-0000-0000AC520000}"/>
    <cellStyle name="SAPBEXHLevel2 3 3 2 4" xfId="8089" xr:uid="{00000000-0005-0000-0000-0000AD520000}"/>
    <cellStyle name="SAPBEXHLevel2 3 3 2 5" xfId="15130" xr:uid="{00000000-0005-0000-0000-0000AE520000}"/>
    <cellStyle name="SAPBEXHLevel2 3 3 2 6" xfId="20414" xr:uid="{00000000-0005-0000-0000-0000AF520000}"/>
    <cellStyle name="SAPBEXHLevel2 3 3 2 7" xfId="25725" xr:uid="{00000000-0005-0000-0000-0000B0520000}"/>
    <cellStyle name="SAPBEXHLevel2 3 3 2 8" xfId="30924" xr:uid="{00000000-0005-0000-0000-0000B1520000}"/>
    <cellStyle name="SAPBEXHLevel2 3 3 3" xfId="3903" xr:uid="{00000000-0005-0000-0000-0000B2520000}"/>
    <cellStyle name="SAPBEXHLevel2 3 3 3 2" xfId="3904" xr:uid="{00000000-0005-0000-0000-0000B3520000}"/>
    <cellStyle name="SAPBEXHLevel2 3 3 3 2 2" xfId="3905" xr:uid="{00000000-0005-0000-0000-0000B4520000}"/>
    <cellStyle name="SAPBEXHLevel2 3 3 3 2 2 2" xfId="8083" xr:uid="{00000000-0005-0000-0000-0000B5520000}"/>
    <cellStyle name="SAPBEXHLevel2 3 3 3 2 2 3" xfId="15136" xr:uid="{00000000-0005-0000-0000-0000B6520000}"/>
    <cellStyle name="SAPBEXHLevel2 3 3 3 2 2 4" xfId="20420" xr:uid="{00000000-0005-0000-0000-0000B7520000}"/>
    <cellStyle name="SAPBEXHLevel2 3 3 3 2 2 5" xfId="25731" xr:uid="{00000000-0005-0000-0000-0000B8520000}"/>
    <cellStyle name="SAPBEXHLevel2 3 3 3 2 2 6" xfId="30930" xr:uid="{00000000-0005-0000-0000-0000B9520000}"/>
    <cellStyle name="SAPBEXHLevel2 3 3 3 2 3" xfId="8084" xr:uid="{00000000-0005-0000-0000-0000BA520000}"/>
    <cellStyle name="SAPBEXHLevel2 3 3 3 2 4" xfId="15135" xr:uid="{00000000-0005-0000-0000-0000BB520000}"/>
    <cellStyle name="SAPBEXHLevel2 3 3 3 2 5" xfId="20419" xr:uid="{00000000-0005-0000-0000-0000BC520000}"/>
    <cellStyle name="SAPBEXHLevel2 3 3 3 2 6" xfId="25730" xr:uid="{00000000-0005-0000-0000-0000BD520000}"/>
    <cellStyle name="SAPBEXHLevel2 3 3 3 2 7" xfId="30929" xr:uid="{00000000-0005-0000-0000-0000BE520000}"/>
    <cellStyle name="SAPBEXHLevel2 3 3 3 3" xfId="3906" xr:uid="{00000000-0005-0000-0000-0000BF520000}"/>
    <cellStyle name="SAPBEXHLevel2 3 3 3 3 2" xfId="8082" xr:uid="{00000000-0005-0000-0000-0000C0520000}"/>
    <cellStyle name="SAPBEXHLevel2 3 3 3 3 3" xfId="15137" xr:uid="{00000000-0005-0000-0000-0000C1520000}"/>
    <cellStyle name="SAPBEXHLevel2 3 3 3 3 4" xfId="20421" xr:uid="{00000000-0005-0000-0000-0000C2520000}"/>
    <cellStyle name="SAPBEXHLevel2 3 3 3 3 5" xfId="25732" xr:uid="{00000000-0005-0000-0000-0000C3520000}"/>
    <cellStyle name="SAPBEXHLevel2 3 3 3 3 6" xfId="30931" xr:uid="{00000000-0005-0000-0000-0000C4520000}"/>
    <cellStyle name="SAPBEXHLevel2 3 3 3 4" xfId="8085" xr:uid="{00000000-0005-0000-0000-0000C5520000}"/>
    <cellStyle name="SAPBEXHLevel2 3 3 3 5" xfId="15134" xr:uid="{00000000-0005-0000-0000-0000C6520000}"/>
    <cellStyle name="SAPBEXHLevel2 3 3 3 6" xfId="20418" xr:uid="{00000000-0005-0000-0000-0000C7520000}"/>
    <cellStyle name="SAPBEXHLevel2 3 3 3 7" xfId="25729" xr:uid="{00000000-0005-0000-0000-0000C8520000}"/>
    <cellStyle name="SAPBEXHLevel2 3 3 3 8" xfId="30928" xr:uid="{00000000-0005-0000-0000-0000C9520000}"/>
    <cellStyle name="SAPBEXHLevel2 3 3 4" xfId="3907" xr:uid="{00000000-0005-0000-0000-0000CA520000}"/>
    <cellStyle name="SAPBEXHLevel2 3 3 4 2" xfId="3908" xr:uid="{00000000-0005-0000-0000-0000CB520000}"/>
    <cellStyle name="SAPBEXHLevel2 3 3 4 2 2" xfId="8080" xr:uid="{00000000-0005-0000-0000-0000CC520000}"/>
    <cellStyle name="SAPBEXHLevel2 3 3 4 2 3" xfId="15139" xr:uid="{00000000-0005-0000-0000-0000CD520000}"/>
    <cellStyle name="SAPBEXHLevel2 3 3 4 2 4" xfId="20423" xr:uid="{00000000-0005-0000-0000-0000CE520000}"/>
    <cellStyle name="SAPBEXHLevel2 3 3 4 2 5" xfId="25734" xr:uid="{00000000-0005-0000-0000-0000CF520000}"/>
    <cellStyle name="SAPBEXHLevel2 3 3 4 2 6" xfId="30933" xr:uid="{00000000-0005-0000-0000-0000D0520000}"/>
    <cellStyle name="SAPBEXHLevel2 3 3 4 3" xfId="8081" xr:uid="{00000000-0005-0000-0000-0000D1520000}"/>
    <cellStyle name="SAPBEXHLevel2 3 3 4 4" xfId="15138" xr:uid="{00000000-0005-0000-0000-0000D2520000}"/>
    <cellStyle name="SAPBEXHLevel2 3 3 4 5" xfId="20422" xr:uid="{00000000-0005-0000-0000-0000D3520000}"/>
    <cellStyle name="SAPBEXHLevel2 3 3 4 6" xfId="25733" xr:uid="{00000000-0005-0000-0000-0000D4520000}"/>
    <cellStyle name="SAPBEXHLevel2 3 3 4 7" xfId="30932" xr:uid="{00000000-0005-0000-0000-0000D5520000}"/>
    <cellStyle name="SAPBEXHLevel2 3 3 5" xfId="3909" xr:uid="{00000000-0005-0000-0000-0000D6520000}"/>
    <cellStyle name="SAPBEXHLevel2 3 3 5 2" xfId="8079" xr:uid="{00000000-0005-0000-0000-0000D7520000}"/>
    <cellStyle name="SAPBEXHLevel2 3 3 5 3" xfId="15140" xr:uid="{00000000-0005-0000-0000-0000D8520000}"/>
    <cellStyle name="SAPBEXHLevel2 3 3 5 4" xfId="20424" xr:uid="{00000000-0005-0000-0000-0000D9520000}"/>
    <cellStyle name="SAPBEXHLevel2 3 3 5 5" xfId="25735" xr:uid="{00000000-0005-0000-0000-0000DA520000}"/>
    <cellStyle name="SAPBEXHLevel2 3 3 5 6" xfId="30934" xr:uid="{00000000-0005-0000-0000-0000DB520000}"/>
    <cellStyle name="SAPBEXHLevel2 3 3 6" xfId="8090" xr:uid="{00000000-0005-0000-0000-0000DC520000}"/>
    <cellStyle name="SAPBEXHLevel2 3 3 7" xfId="15129" xr:uid="{00000000-0005-0000-0000-0000DD520000}"/>
    <cellStyle name="SAPBEXHLevel2 3 3 8" xfId="20413" xr:uid="{00000000-0005-0000-0000-0000DE520000}"/>
    <cellStyle name="SAPBEXHLevel2 3 3 9" xfId="25724" xr:uid="{00000000-0005-0000-0000-0000DF520000}"/>
    <cellStyle name="SAPBEXHLevel2 3 4" xfId="3910" xr:uid="{00000000-0005-0000-0000-0000E0520000}"/>
    <cellStyle name="SAPBEXHLevel2 3 4 2" xfId="3911" xr:uid="{00000000-0005-0000-0000-0000E1520000}"/>
    <cellStyle name="SAPBEXHLevel2 3 4 2 2" xfId="3912" xr:uid="{00000000-0005-0000-0000-0000E2520000}"/>
    <cellStyle name="SAPBEXHLevel2 3 4 2 2 2" xfId="8076" xr:uid="{00000000-0005-0000-0000-0000E3520000}"/>
    <cellStyle name="SAPBEXHLevel2 3 4 2 2 3" xfId="15143" xr:uid="{00000000-0005-0000-0000-0000E4520000}"/>
    <cellStyle name="SAPBEXHLevel2 3 4 2 2 4" xfId="20427" xr:uid="{00000000-0005-0000-0000-0000E5520000}"/>
    <cellStyle name="SAPBEXHLevel2 3 4 2 2 5" xfId="25738" xr:uid="{00000000-0005-0000-0000-0000E6520000}"/>
    <cellStyle name="SAPBEXHLevel2 3 4 2 2 6" xfId="30937" xr:uid="{00000000-0005-0000-0000-0000E7520000}"/>
    <cellStyle name="SAPBEXHLevel2 3 4 2 3" xfId="8077" xr:uid="{00000000-0005-0000-0000-0000E8520000}"/>
    <cellStyle name="SAPBEXHLevel2 3 4 2 4" xfId="15142" xr:uid="{00000000-0005-0000-0000-0000E9520000}"/>
    <cellStyle name="SAPBEXHLevel2 3 4 2 5" xfId="20426" xr:uid="{00000000-0005-0000-0000-0000EA520000}"/>
    <cellStyle name="SAPBEXHLevel2 3 4 2 6" xfId="25737" xr:uid="{00000000-0005-0000-0000-0000EB520000}"/>
    <cellStyle name="SAPBEXHLevel2 3 4 2 7" xfId="30936" xr:uid="{00000000-0005-0000-0000-0000EC520000}"/>
    <cellStyle name="SAPBEXHLevel2 3 4 3" xfId="3913" xr:uid="{00000000-0005-0000-0000-0000ED520000}"/>
    <cellStyle name="SAPBEXHLevel2 3 4 3 2" xfId="8075" xr:uid="{00000000-0005-0000-0000-0000EE520000}"/>
    <cellStyle name="SAPBEXHLevel2 3 4 3 3" xfId="15144" xr:uid="{00000000-0005-0000-0000-0000EF520000}"/>
    <cellStyle name="SAPBEXHLevel2 3 4 3 4" xfId="20428" xr:uid="{00000000-0005-0000-0000-0000F0520000}"/>
    <cellStyle name="SAPBEXHLevel2 3 4 3 5" xfId="25739" xr:uid="{00000000-0005-0000-0000-0000F1520000}"/>
    <cellStyle name="SAPBEXHLevel2 3 4 3 6" xfId="30938" xr:uid="{00000000-0005-0000-0000-0000F2520000}"/>
    <cellStyle name="SAPBEXHLevel2 3 4 4" xfId="8078" xr:uid="{00000000-0005-0000-0000-0000F3520000}"/>
    <cellStyle name="SAPBEXHLevel2 3 4 5" xfId="15141" xr:uid="{00000000-0005-0000-0000-0000F4520000}"/>
    <cellStyle name="SAPBEXHLevel2 3 4 6" xfId="20425" xr:uid="{00000000-0005-0000-0000-0000F5520000}"/>
    <cellStyle name="SAPBEXHLevel2 3 4 7" xfId="25736" xr:uid="{00000000-0005-0000-0000-0000F6520000}"/>
    <cellStyle name="SAPBEXHLevel2 3 4 8" xfId="30935" xr:uid="{00000000-0005-0000-0000-0000F7520000}"/>
    <cellStyle name="SAPBEXHLevel2 3 5" xfId="3914" xr:uid="{00000000-0005-0000-0000-0000F8520000}"/>
    <cellStyle name="SAPBEXHLevel2 3 5 2" xfId="3915" xr:uid="{00000000-0005-0000-0000-0000F9520000}"/>
    <cellStyle name="SAPBEXHLevel2 3 5 2 2" xfId="8073" xr:uid="{00000000-0005-0000-0000-0000FA520000}"/>
    <cellStyle name="SAPBEXHLevel2 3 5 2 3" xfId="15146" xr:uid="{00000000-0005-0000-0000-0000FB520000}"/>
    <cellStyle name="SAPBEXHLevel2 3 5 2 4" xfId="20430" xr:uid="{00000000-0005-0000-0000-0000FC520000}"/>
    <cellStyle name="SAPBEXHLevel2 3 5 2 5" xfId="25741" xr:uid="{00000000-0005-0000-0000-0000FD520000}"/>
    <cellStyle name="SAPBEXHLevel2 3 5 2 6" xfId="30940" xr:uid="{00000000-0005-0000-0000-0000FE520000}"/>
    <cellStyle name="SAPBEXHLevel2 3 5 3" xfId="8074" xr:uid="{00000000-0005-0000-0000-0000FF520000}"/>
    <cellStyle name="SAPBEXHLevel2 3 5 4" xfId="15145" xr:uid="{00000000-0005-0000-0000-000000530000}"/>
    <cellStyle name="SAPBEXHLevel2 3 5 5" xfId="20429" xr:uid="{00000000-0005-0000-0000-000001530000}"/>
    <cellStyle name="SAPBEXHLevel2 3 5 6" xfId="25740" xr:uid="{00000000-0005-0000-0000-000002530000}"/>
    <cellStyle name="SAPBEXHLevel2 3 5 7" xfId="30939" xr:uid="{00000000-0005-0000-0000-000003530000}"/>
    <cellStyle name="SAPBEXHLevel2 3 6" xfId="8108" xr:uid="{00000000-0005-0000-0000-000004530000}"/>
    <cellStyle name="SAPBEXHLevel2 3 7" xfId="15111" xr:uid="{00000000-0005-0000-0000-000005530000}"/>
    <cellStyle name="SAPBEXHLevel2 3 8" xfId="20395" xr:uid="{00000000-0005-0000-0000-000006530000}"/>
    <cellStyle name="SAPBEXHLevel2 3 9" xfId="25706" xr:uid="{00000000-0005-0000-0000-000007530000}"/>
    <cellStyle name="SAPBEXHLevel2 4" xfId="3916" xr:uid="{00000000-0005-0000-0000-000008530000}"/>
    <cellStyle name="SAPBEXHLevel2 4 2" xfId="3917" xr:uid="{00000000-0005-0000-0000-000009530000}"/>
    <cellStyle name="SAPBEXHLevel2 4 2 10" xfId="30942" xr:uid="{00000000-0005-0000-0000-00000A530000}"/>
    <cellStyle name="SAPBEXHLevel2 4 2 2" xfId="3918" xr:uid="{00000000-0005-0000-0000-00000B530000}"/>
    <cellStyle name="SAPBEXHLevel2 4 2 2 2" xfId="3919" xr:uid="{00000000-0005-0000-0000-00000C530000}"/>
    <cellStyle name="SAPBEXHLevel2 4 2 2 2 2" xfId="3920" xr:uid="{00000000-0005-0000-0000-00000D530000}"/>
    <cellStyle name="SAPBEXHLevel2 4 2 2 2 2 2" xfId="8068" xr:uid="{00000000-0005-0000-0000-00000E530000}"/>
    <cellStyle name="SAPBEXHLevel2 4 2 2 2 2 3" xfId="15151" xr:uid="{00000000-0005-0000-0000-00000F530000}"/>
    <cellStyle name="SAPBEXHLevel2 4 2 2 2 2 4" xfId="20435" xr:uid="{00000000-0005-0000-0000-000010530000}"/>
    <cellStyle name="SAPBEXHLevel2 4 2 2 2 2 5" xfId="25746" xr:uid="{00000000-0005-0000-0000-000011530000}"/>
    <cellStyle name="SAPBEXHLevel2 4 2 2 2 2 6" xfId="30945" xr:uid="{00000000-0005-0000-0000-000012530000}"/>
    <cellStyle name="SAPBEXHLevel2 4 2 2 2 3" xfId="8069" xr:uid="{00000000-0005-0000-0000-000013530000}"/>
    <cellStyle name="SAPBEXHLevel2 4 2 2 2 4" xfId="15150" xr:uid="{00000000-0005-0000-0000-000014530000}"/>
    <cellStyle name="SAPBEXHLevel2 4 2 2 2 5" xfId="20434" xr:uid="{00000000-0005-0000-0000-000015530000}"/>
    <cellStyle name="SAPBEXHLevel2 4 2 2 2 6" xfId="25745" xr:uid="{00000000-0005-0000-0000-000016530000}"/>
    <cellStyle name="SAPBEXHLevel2 4 2 2 2 7" xfId="30944" xr:uid="{00000000-0005-0000-0000-000017530000}"/>
    <cellStyle name="SAPBEXHLevel2 4 2 2 3" xfId="3921" xr:uid="{00000000-0005-0000-0000-000018530000}"/>
    <cellStyle name="SAPBEXHLevel2 4 2 2 3 2" xfId="8067" xr:uid="{00000000-0005-0000-0000-000019530000}"/>
    <cellStyle name="SAPBEXHLevel2 4 2 2 3 3" xfId="15152" xr:uid="{00000000-0005-0000-0000-00001A530000}"/>
    <cellStyle name="SAPBEXHLevel2 4 2 2 3 4" xfId="20436" xr:uid="{00000000-0005-0000-0000-00001B530000}"/>
    <cellStyle name="SAPBEXHLevel2 4 2 2 3 5" xfId="25747" xr:uid="{00000000-0005-0000-0000-00001C530000}"/>
    <cellStyle name="SAPBEXHLevel2 4 2 2 3 6" xfId="30946" xr:uid="{00000000-0005-0000-0000-00001D530000}"/>
    <cellStyle name="SAPBEXHLevel2 4 2 2 4" xfId="8070" xr:uid="{00000000-0005-0000-0000-00001E530000}"/>
    <cellStyle name="SAPBEXHLevel2 4 2 2 5" xfId="15149" xr:uid="{00000000-0005-0000-0000-00001F530000}"/>
    <cellStyle name="SAPBEXHLevel2 4 2 2 6" xfId="20433" xr:uid="{00000000-0005-0000-0000-000020530000}"/>
    <cellStyle name="SAPBEXHLevel2 4 2 2 7" xfId="25744" xr:uid="{00000000-0005-0000-0000-000021530000}"/>
    <cellStyle name="SAPBEXHLevel2 4 2 2 8" xfId="30943" xr:uid="{00000000-0005-0000-0000-000022530000}"/>
    <cellStyle name="SAPBEXHLevel2 4 2 3" xfId="3922" xr:uid="{00000000-0005-0000-0000-000023530000}"/>
    <cellStyle name="SAPBEXHLevel2 4 2 3 2" xfId="3923" xr:uid="{00000000-0005-0000-0000-000024530000}"/>
    <cellStyle name="SAPBEXHLevel2 4 2 3 2 2" xfId="3924" xr:uid="{00000000-0005-0000-0000-000025530000}"/>
    <cellStyle name="SAPBEXHLevel2 4 2 3 2 2 2" xfId="8064" xr:uid="{00000000-0005-0000-0000-000026530000}"/>
    <cellStyle name="SAPBEXHLevel2 4 2 3 2 2 3" xfId="15155" xr:uid="{00000000-0005-0000-0000-000027530000}"/>
    <cellStyle name="SAPBEXHLevel2 4 2 3 2 2 4" xfId="20439" xr:uid="{00000000-0005-0000-0000-000028530000}"/>
    <cellStyle name="SAPBEXHLevel2 4 2 3 2 2 5" xfId="25750" xr:uid="{00000000-0005-0000-0000-000029530000}"/>
    <cellStyle name="SAPBEXHLevel2 4 2 3 2 2 6" xfId="30949" xr:uid="{00000000-0005-0000-0000-00002A530000}"/>
    <cellStyle name="SAPBEXHLevel2 4 2 3 2 3" xfId="8065" xr:uid="{00000000-0005-0000-0000-00002B530000}"/>
    <cellStyle name="SAPBEXHLevel2 4 2 3 2 4" xfId="15154" xr:uid="{00000000-0005-0000-0000-00002C530000}"/>
    <cellStyle name="SAPBEXHLevel2 4 2 3 2 5" xfId="20438" xr:uid="{00000000-0005-0000-0000-00002D530000}"/>
    <cellStyle name="SAPBEXHLevel2 4 2 3 2 6" xfId="25749" xr:uid="{00000000-0005-0000-0000-00002E530000}"/>
    <cellStyle name="SAPBEXHLevel2 4 2 3 2 7" xfId="30948" xr:uid="{00000000-0005-0000-0000-00002F530000}"/>
    <cellStyle name="SAPBEXHLevel2 4 2 3 3" xfId="3925" xr:uid="{00000000-0005-0000-0000-000030530000}"/>
    <cellStyle name="SAPBEXHLevel2 4 2 3 3 2" xfId="8063" xr:uid="{00000000-0005-0000-0000-000031530000}"/>
    <cellStyle name="SAPBEXHLevel2 4 2 3 3 3" xfId="15156" xr:uid="{00000000-0005-0000-0000-000032530000}"/>
    <cellStyle name="SAPBEXHLevel2 4 2 3 3 4" xfId="20440" xr:uid="{00000000-0005-0000-0000-000033530000}"/>
    <cellStyle name="SAPBEXHLevel2 4 2 3 3 5" xfId="25751" xr:uid="{00000000-0005-0000-0000-000034530000}"/>
    <cellStyle name="SAPBEXHLevel2 4 2 3 3 6" xfId="30950" xr:uid="{00000000-0005-0000-0000-000035530000}"/>
    <cellStyle name="SAPBEXHLevel2 4 2 3 4" xfId="8066" xr:uid="{00000000-0005-0000-0000-000036530000}"/>
    <cellStyle name="SAPBEXHLevel2 4 2 3 5" xfId="15153" xr:uid="{00000000-0005-0000-0000-000037530000}"/>
    <cellStyle name="SAPBEXHLevel2 4 2 3 6" xfId="20437" xr:uid="{00000000-0005-0000-0000-000038530000}"/>
    <cellStyle name="SAPBEXHLevel2 4 2 3 7" xfId="25748" xr:uid="{00000000-0005-0000-0000-000039530000}"/>
    <cellStyle name="SAPBEXHLevel2 4 2 3 8" xfId="30947" xr:uid="{00000000-0005-0000-0000-00003A530000}"/>
    <cellStyle name="SAPBEXHLevel2 4 2 4" xfId="3926" xr:uid="{00000000-0005-0000-0000-00003B530000}"/>
    <cellStyle name="SAPBEXHLevel2 4 2 4 2" xfId="3927" xr:uid="{00000000-0005-0000-0000-00003C530000}"/>
    <cellStyle name="SAPBEXHLevel2 4 2 4 2 2" xfId="8061" xr:uid="{00000000-0005-0000-0000-00003D530000}"/>
    <cellStyle name="SAPBEXHLevel2 4 2 4 2 3" xfId="15158" xr:uid="{00000000-0005-0000-0000-00003E530000}"/>
    <cellStyle name="SAPBEXHLevel2 4 2 4 2 4" xfId="20442" xr:uid="{00000000-0005-0000-0000-00003F530000}"/>
    <cellStyle name="SAPBEXHLevel2 4 2 4 2 5" xfId="25753" xr:uid="{00000000-0005-0000-0000-000040530000}"/>
    <cellStyle name="SAPBEXHLevel2 4 2 4 2 6" xfId="30952" xr:uid="{00000000-0005-0000-0000-000041530000}"/>
    <cellStyle name="SAPBEXHLevel2 4 2 4 3" xfId="8062" xr:uid="{00000000-0005-0000-0000-000042530000}"/>
    <cellStyle name="SAPBEXHLevel2 4 2 4 4" xfId="15157" xr:uid="{00000000-0005-0000-0000-000043530000}"/>
    <cellStyle name="SAPBEXHLevel2 4 2 4 5" xfId="20441" xr:uid="{00000000-0005-0000-0000-000044530000}"/>
    <cellStyle name="SAPBEXHLevel2 4 2 4 6" xfId="25752" xr:uid="{00000000-0005-0000-0000-000045530000}"/>
    <cellStyle name="SAPBEXHLevel2 4 2 4 7" xfId="30951" xr:uid="{00000000-0005-0000-0000-000046530000}"/>
    <cellStyle name="SAPBEXHLevel2 4 2 5" xfId="3928" xr:uid="{00000000-0005-0000-0000-000047530000}"/>
    <cellStyle name="SAPBEXHLevel2 4 2 5 2" xfId="8060" xr:uid="{00000000-0005-0000-0000-000048530000}"/>
    <cellStyle name="SAPBEXHLevel2 4 2 5 3" xfId="15159" xr:uid="{00000000-0005-0000-0000-000049530000}"/>
    <cellStyle name="SAPBEXHLevel2 4 2 5 4" xfId="20443" xr:uid="{00000000-0005-0000-0000-00004A530000}"/>
    <cellStyle name="SAPBEXHLevel2 4 2 5 5" xfId="25754" xr:uid="{00000000-0005-0000-0000-00004B530000}"/>
    <cellStyle name="SAPBEXHLevel2 4 2 5 6" xfId="30953" xr:uid="{00000000-0005-0000-0000-00004C530000}"/>
    <cellStyle name="SAPBEXHLevel2 4 2 6" xfId="8071" xr:uid="{00000000-0005-0000-0000-00004D530000}"/>
    <cellStyle name="SAPBEXHLevel2 4 2 7" xfId="15148" xr:uid="{00000000-0005-0000-0000-00004E530000}"/>
    <cellStyle name="SAPBEXHLevel2 4 2 8" xfId="20432" xr:uid="{00000000-0005-0000-0000-00004F530000}"/>
    <cellStyle name="SAPBEXHLevel2 4 2 9" xfId="25743" xr:uid="{00000000-0005-0000-0000-000050530000}"/>
    <cellStyle name="SAPBEXHLevel2 4 3" xfId="3929" xr:uid="{00000000-0005-0000-0000-000051530000}"/>
    <cellStyle name="SAPBEXHLevel2 4 3 2" xfId="3930" xr:uid="{00000000-0005-0000-0000-000052530000}"/>
    <cellStyle name="SAPBEXHLevel2 4 3 2 2" xfId="3931" xr:uid="{00000000-0005-0000-0000-000053530000}"/>
    <cellStyle name="SAPBEXHLevel2 4 3 2 2 2" xfId="8057" xr:uid="{00000000-0005-0000-0000-000054530000}"/>
    <cellStyle name="SAPBEXHLevel2 4 3 2 2 3" xfId="15162" xr:uid="{00000000-0005-0000-0000-000055530000}"/>
    <cellStyle name="SAPBEXHLevel2 4 3 2 2 4" xfId="20446" xr:uid="{00000000-0005-0000-0000-000056530000}"/>
    <cellStyle name="SAPBEXHLevel2 4 3 2 2 5" xfId="25757" xr:uid="{00000000-0005-0000-0000-000057530000}"/>
    <cellStyle name="SAPBEXHLevel2 4 3 2 2 6" xfId="30956" xr:uid="{00000000-0005-0000-0000-000058530000}"/>
    <cellStyle name="SAPBEXHLevel2 4 3 2 3" xfId="8058" xr:uid="{00000000-0005-0000-0000-000059530000}"/>
    <cellStyle name="SAPBEXHLevel2 4 3 2 4" xfId="15161" xr:uid="{00000000-0005-0000-0000-00005A530000}"/>
    <cellStyle name="SAPBEXHLevel2 4 3 2 5" xfId="20445" xr:uid="{00000000-0005-0000-0000-00005B530000}"/>
    <cellStyle name="SAPBEXHLevel2 4 3 2 6" xfId="25756" xr:uid="{00000000-0005-0000-0000-00005C530000}"/>
    <cellStyle name="SAPBEXHLevel2 4 3 2 7" xfId="30955" xr:uid="{00000000-0005-0000-0000-00005D530000}"/>
    <cellStyle name="SAPBEXHLevel2 4 3 3" xfId="3932" xr:uid="{00000000-0005-0000-0000-00005E530000}"/>
    <cellStyle name="SAPBEXHLevel2 4 3 3 2" xfId="8056" xr:uid="{00000000-0005-0000-0000-00005F530000}"/>
    <cellStyle name="SAPBEXHLevel2 4 3 3 3" xfId="15163" xr:uid="{00000000-0005-0000-0000-000060530000}"/>
    <cellStyle name="SAPBEXHLevel2 4 3 3 4" xfId="20447" xr:uid="{00000000-0005-0000-0000-000061530000}"/>
    <cellStyle name="SAPBEXHLevel2 4 3 3 5" xfId="25758" xr:uid="{00000000-0005-0000-0000-000062530000}"/>
    <cellStyle name="SAPBEXHLevel2 4 3 3 6" xfId="30957" xr:uid="{00000000-0005-0000-0000-000063530000}"/>
    <cellStyle name="SAPBEXHLevel2 4 3 4" xfId="8059" xr:uid="{00000000-0005-0000-0000-000064530000}"/>
    <cellStyle name="SAPBEXHLevel2 4 3 5" xfId="15160" xr:uid="{00000000-0005-0000-0000-000065530000}"/>
    <cellStyle name="SAPBEXHLevel2 4 3 6" xfId="20444" xr:uid="{00000000-0005-0000-0000-000066530000}"/>
    <cellStyle name="SAPBEXHLevel2 4 3 7" xfId="25755" xr:uid="{00000000-0005-0000-0000-000067530000}"/>
    <cellStyle name="SAPBEXHLevel2 4 3 8" xfId="30954" xr:uid="{00000000-0005-0000-0000-000068530000}"/>
    <cellStyle name="SAPBEXHLevel2 4 4" xfId="3933" xr:uid="{00000000-0005-0000-0000-000069530000}"/>
    <cellStyle name="SAPBEXHLevel2 4 4 2" xfId="8055" xr:uid="{00000000-0005-0000-0000-00006A530000}"/>
    <cellStyle name="SAPBEXHLevel2 4 4 3" xfId="15164" xr:uid="{00000000-0005-0000-0000-00006B530000}"/>
    <cellStyle name="SAPBEXHLevel2 4 4 4" xfId="20448" xr:uid="{00000000-0005-0000-0000-00006C530000}"/>
    <cellStyle name="SAPBEXHLevel2 4 4 5" xfId="25759" xr:uid="{00000000-0005-0000-0000-00006D530000}"/>
    <cellStyle name="SAPBEXHLevel2 4 4 6" xfId="30958" xr:uid="{00000000-0005-0000-0000-00006E530000}"/>
    <cellStyle name="SAPBEXHLevel2 4 5" xfId="8072" xr:uid="{00000000-0005-0000-0000-00006F530000}"/>
    <cellStyle name="SAPBEXHLevel2 4 6" xfId="15147" xr:uid="{00000000-0005-0000-0000-000070530000}"/>
    <cellStyle name="SAPBEXHLevel2 4 7" xfId="20431" xr:uid="{00000000-0005-0000-0000-000071530000}"/>
    <cellStyle name="SAPBEXHLevel2 4 8" xfId="25742" xr:uid="{00000000-0005-0000-0000-000072530000}"/>
    <cellStyle name="SAPBEXHLevel2 4 9" xfId="30941" xr:uid="{00000000-0005-0000-0000-000073530000}"/>
    <cellStyle name="SAPBEXHLevel2 5" xfId="3934" xr:uid="{00000000-0005-0000-0000-000074530000}"/>
    <cellStyle name="SAPBEXHLevel2 5 10" xfId="30959" xr:uid="{00000000-0005-0000-0000-000075530000}"/>
    <cellStyle name="SAPBEXHLevel2 5 2" xfId="3935" xr:uid="{00000000-0005-0000-0000-000076530000}"/>
    <cellStyle name="SAPBEXHLevel2 5 2 10" xfId="30960" xr:uid="{00000000-0005-0000-0000-000077530000}"/>
    <cellStyle name="SAPBEXHLevel2 5 2 2" xfId="3936" xr:uid="{00000000-0005-0000-0000-000078530000}"/>
    <cellStyle name="SAPBEXHLevel2 5 2 2 2" xfId="3937" xr:uid="{00000000-0005-0000-0000-000079530000}"/>
    <cellStyle name="SAPBEXHLevel2 5 2 2 2 2" xfId="3938" xr:uid="{00000000-0005-0000-0000-00007A530000}"/>
    <cellStyle name="SAPBEXHLevel2 5 2 2 2 2 2" xfId="8050" xr:uid="{00000000-0005-0000-0000-00007B530000}"/>
    <cellStyle name="SAPBEXHLevel2 5 2 2 2 2 3" xfId="15169" xr:uid="{00000000-0005-0000-0000-00007C530000}"/>
    <cellStyle name="SAPBEXHLevel2 5 2 2 2 2 4" xfId="20453" xr:uid="{00000000-0005-0000-0000-00007D530000}"/>
    <cellStyle name="SAPBEXHLevel2 5 2 2 2 2 5" xfId="25764" xr:uid="{00000000-0005-0000-0000-00007E530000}"/>
    <cellStyle name="SAPBEXHLevel2 5 2 2 2 2 6" xfId="30963" xr:uid="{00000000-0005-0000-0000-00007F530000}"/>
    <cellStyle name="SAPBEXHLevel2 5 2 2 2 3" xfId="8051" xr:uid="{00000000-0005-0000-0000-000080530000}"/>
    <cellStyle name="SAPBEXHLevel2 5 2 2 2 4" xfId="15168" xr:uid="{00000000-0005-0000-0000-000081530000}"/>
    <cellStyle name="SAPBEXHLevel2 5 2 2 2 5" xfId="20452" xr:uid="{00000000-0005-0000-0000-000082530000}"/>
    <cellStyle name="SAPBEXHLevel2 5 2 2 2 6" xfId="25763" xr:uid="{00000000-0005-0000-0000-000083530000}"/>
    <cellStyle name="SAPBEXHLevel2 5 2 2 2 7" xfId="30962" xr:uid="{00000000-0005-0000-0000-000084530000}"/>
    <cellStyle name="SAPBEXHLevel2 5 2 2 3" xfId="3939" xr:uid="{00000000-0005-0000-0000-000085530000}"/>
    <cellStyle name="SAPBEXHLevel2 5 2 2 3 2" xfId="8049" xr:uid="{00000000-0005-0000-0000-000086530000}"/>
    <cellStyle name="SAPBEXHLevel2 5 2 2 3 3" xfId="15170" xr:uid="{00000000-0005-0000-0000-000087530000}"/>
    <cellStyle name="SAPBEXHLevel2 5 2 2 3 4" xfId="20454" xr:uid="{00000000-0005-0000-0000-000088530000}"/>
    <cellStyle name="SAPBEXHLevel2 5 2 2 3 5" xfId="25765" xr:uid="{00000000-0005-0000-0000-000089530000}"/>
    <cellStyle name="SAPBEXHLevel2 5 2 2 3 6" xfId="30964" xr:uid="{00000000-0005-0000-0000-00008A530000}"/>
    <cellStyle name="SAPBEXHLevel2 5 2 2 4" xfId="8052" xr:uid="{00000000-0005-0000-0000-00008B530000}"/>
    <cellStyle name="SAPBEXHLevel2 5 2 2 5" xfId="15167" xr:uid="{00000000-0005-0000-0000-00008C530000}"/>
    <cellStyle name="SAPBEXHLevel2 5 2 2 6" xfId="20451" xr:uid="{00000000-0005-0000-0000-00008D530000}"/>
    <cellStyle name="SAPBEXHLevel2 5 2 2 7" xfId="25762" xr:uid="{00000000-0005-0000-0000-00008E530000}"/>
    <cellStyle name="SAPBEXHLevel2 5 2 2 8" xfId="30961" xr:uid="{00000000-0005-0000-0000-00008F530000}"/>
    <cellStyle name="SAPBEXHLevel2 5 2 3" xfId="3940" xr:uid="{00000000-0005-0000-0000-000090530000}"/>
    <cellStyle name="SAPBEXHLevel2 5 2 3 2" xfId="3941" xr:uid="{00000000-0005-0000-0000-000091530000}"/>
    <cellStyle name="SAPBEXHLevel2 5 2 3 2 2" xfId="3942" xr:uid="{00000000-0005-0000-0000-000092530000}"/>
    <cellStyle name="SAPBEXHLevel2 5 2 3 2 2 2" xfId="8046" xr:uid="{00000000-0005-0000-0000-000093530000}"/>
    <cellStyle name="SAPBEXHLevel2 5 2 3 2 2 3" xfId="15173" xr:uid="{00000000-0005-0000-0000-000094530000}"/>
    <cellStyle name="SAPBEXHLevel2 5 2 3 2 2 4" xfId="20457" xr:uid="{00000000-0005-0000-0000-000095530000}"/>
    <cellStyle name="SAPBEXHLevel2 5 2 3 2 2 5" xfId="25768" xr:uid="{00000000-0005-0000-0000-000096530000}"/>
    <cellStyle name="SAPBEXHLevel2 5 2 3 2 2 6" xfId="30967" xr:uid="{00000000-0005-0000-0000-000097530000}"/>
    <cellStyle name="SAPBEXHLevel2 5 2 3 2 3" xfId="8047" xr:uid="{00000000-0005-0000-0000-000098530000}"/>
    <cellStyle name="SAPBEXHLevel2 5 2 3 2 4" xfId="15172" xr:uid="{00000000-0005-0000-0000-000099530000}"/>
    <cellStyle name="SAPBEXHLevel2 5 2 3 2 5" xfId="20456" xr:uid="{00000000-0005-0000-0000-00009A530000}"/>
    <cellStyle name="SAPBEXHLevel2 5 2 3 2 6" xfId="25767" xr:uid="{00000000-0005-0000-0000-00009B530000}"/>
    <cellStyle name="SAPBEXHLevel2 5 2 3 2 7" xfId="30966" xr:uid="{00000000-0005-0000-0000-00009C530000}"/>
    <cellStyle name="SAPBEXHLevel2 5 2 3 3" xfId="3943" xr:uid="{00000000-0005-0000-0000-00009D530000}"/>
    <cellStyle name="SAPBEXHLevel2 5 2 3 3 2" xfId="8045" xr:uid="{00000000-0005-0000-0000-00009E530000}"/>
    <cellStyle name="SAPBEXHLevel2 5 2 3 3 3" xfId="15174" xr:uid="{00000000-0005-0000-0000-00009F530000}"/>
    <cellStyle name="SAPBEXHLevel2 5 2 3 3 4" xfId="20458" xr:uid="{00000000-0005-0000-0000-0000A0530000}"/>
    <cellStyle name="SAPBEXHLevel2 5 2 3 3 5" xfId="25769" xr:uid="{00000000-0005-0000-0000-0000A1530000}"/>
    <cellStyle name="SAPBEXHLevel2 5 2 3 3 6" xfId="30968" xr:uid="{00000000-0005-0000-0000-0000A2530000}"/>
    <cellStyle name="SAPBEXHLevel2 5 2 3 4" xfId="8048" xr:uid="{00000000-0005-0000-0000-0000A3530000}"/>
    <cellStyle name="SAPBEXHLevel2 5 2 3 5" xfId="15171" xr:uid="{00000000-0005-0000-0000-0000A4530000}"/>
    <cellStyle name="SAPBEXHLevel2 5 2 3 6" xfId="20455" xr:uid="{00000000-0005-0000-0000-0000A5530000}"/>
    <cellStyle name="SAPBEXHLevel2 5 2 3 7" xfId="25766" xr:uid="{00000000-0005-0000-0000-0000A6530000}"/>
    <cellStyle name="SAPBEXHLevel2 5 2 3 8" xfId="30965" xr:uid="{00000000-0005-0000-0000-0000A7530000}"/>
    <cellStyle name="SAPBEXHLevel2 5 2 4" xfId="3944" xr:uid="{00000000-0005-0000-0000-0000A8530000}"/>
    <cellStyle name="SAPBEXHLevel2 5 2 4 2" xfId="3945" xr:uid="{00000000-0005-0000-0000-0000A9530000}"/>
    <cellStyle name="SAPBEXHLevel2 5 2 4 2 2" xfId="8043" xr:uid="{00000000-0005-0000-0000-0000AA530000}"/>
    <cellStyle name="SAPBEXHLevel2 5 2 4 2 3" xfId="15176" xr:uid="{00000000-0005-0000-0000-0000AB530000}"/>
    <cellStyle name="SAPBEXHLevel2 5 2 4 2 4" xfId="20460" xr:uid="{00000000-0005-0000-0000-0000AC530000}"/>
    <cellStyle name="SAPBEXHLevel2 5 2 4 2 5" xfId="25771" xr:uid="{00000000-0005-0000-0000-0000AD530000}"/>
    <cellStyle name="SAPBEXHLevel2 5 2 4 2 6" xfId="30970" xr:uid="{00000000-0005-0000-0000-0000AE530000}"/>
    <cellStyle name="SAPBEXHLevel2 5 2 4 3" xfId="8044" xr:uid="{00000000-0005-0000-0000-0000AF530000}"/>
    <cellStyle name="SAPBEXHLevel2 5 2 4 4" xfId="15175" xr:uid="{00000000-0005-0000-0000-0000B0530000}"/>
    <cellStyle name="SAPBEXHLevel2 5 2 4 5" xfId="20459" xr:uid="{00000000-0005-0000-0000-0000B1530000}"/>
    <cellStyle name="SAPBEXHLevel2 5 2 4 6" xfId="25770" xr:uid="{00000000-0005-0000-0000-0000B2530000}"/>
    <cellStyle name="SAPBEXHLevel2 5 2 4 7" xfId="30969" xr:uid="{00000000-0005-0000-0000-0000B3530000}"/>
    <cellStyle name="SAPBEXHLevel2 5 2 5" xfId="3946" xr:uid="{00000000-0005-0000-0000-0000B4530000}"/>
    <cellStyle name="SAPBEXHLevel2 5 2 5 2" xfId="8042" xr:uid="{00000000-0005-0000-0000-0000B5530000}"/>
    <cellStyle name="SAPBEXHLevel2 5 2 5 3" xfId="15177" xr:uid="{00000000-0005-0000-0000-0000B6530000}"/>
    <cellStyle name="SAPBEXHLevel2 5 2 5 4" xfId="20461" xr:uid="{00000000-0005-0000-0000-0000B7530000}"/>
    <cellStyle name="SAPBEXHLevel2 5 2 5 5" xfId="25772" xr:uid="{00000000-0005-0000-0000-0000B8530000}"/>
    <cellStyle name="SAPBEXHLevel2 5 2 5 6" xfId="30971" xr:uid="{00000000-0005-0000-0000-0000B9530000}"/>
    <cellStyle name="SAPBEXHLevel2 5 2 6" xfId="8053" xr:uid="{00000000-0005-0000-0000-0000BA530000}"/>
    <cellStyle name="SAPBEXHLevel2 5 2 7" xfId="15166" xr:uid="{00000000-0005-0000-0000-0000BB530000}"/>
    <cellStyle name="SAPBEXHLevel2 5 2 8" xfId="20450" xr:uid="{00000000-0005-0000-0000-0000BC530000}"/>
    <cellStyle name="SAPBEXHLevel2 5 2 9" xfId="25761" xr:uid="{00000000-0005-0000-0000-0000BD530000}"/>
    <cellStyle name="SAPBEXHLevel2 5 3" xfId="3947" xr:uid="{00000000-0005-0000-0000-0000BE530000}"/>
    <cellStyle name="SAPBEXHLevel2 5 3 2" xfId="3948" xr:uid="{00000000-0005-0000-0000-0000BF530000}"/>
    <cellStyle name="SAPBEXHLevel2 5 3 2 2" xfId="3949" xr:uid="{00000000-0005-0000-0000-0000C0530000}"/>
    <cellStyle name="SAPBEXHLevel2 5 3 2 2 2" xfId="8039" xr:uid="{00000000-0005-0000-0000-0000C1530000}"/>
    <cellStyle name="SAPBEXHLevel2 5 3 2 2 3" xfId="15180" xr:uid="{00000000-0005-0000-0000-0000C2530000}"/>
    <cellStyle name="SAPBEXHLevel2 5 3 2 2 4" xfId="20464" xr:uid="{00000000-0005-0000-0000-0000C3530000}"/>
    <cellStyle name="SAPBEXHLevel2 5 3 2 2 5" xfId="25775" xr:uid="{00000000-0005-0000-0000-0000C4530000}"/>
    <cellStyle name="SAPBEXHLevel2 5 3 2 2 6" xfId="30974" xr:uid="{00000000-0005-0000-0000-0000C5530000}"/>
    <cellStyle name="SAPBEXHLevel2 5 3 2 3" xfId="8040" xr:uid="{00000000-0005-0000-0000-0000C6530000}"/>
    <cellStyle name="SAPBEXHLevel2 5 3 2 4" xfId="15179" xr:uid="{00000000-0005-0000-0000-0000C7530000}"/>
    <cellStyle name="SAPBEXHLevel2 5 3 2 5" xfId="20463" xr:uid="{00000000-0005-0000-0000-0000C8530000}"/>
    <cellStyle name="SAPBEXHLevel2 5 3 2 6" xfId="25774" xr:uid="{00000000-0005-0000-0000-0000C9530000}"/>
    <cellStyle name="SAPBEXHLevel2 5 3 2 7" xfId="30973" xr:uid="{00000000-0005-0000-0000-0000CA530000}"/>
    <cellStyle name="SAPBEXHLevel2 5 3 3" xfId="3950" xr:uid="{00000000-0005-0000-0000-0000CB530000}"/>
    <cellStyle name="SAPBEXHLevel2 5 3 3 2" xfId="8038" xr:uid="{00000000-0005-0000-0000-0000CC530000}"/>
    <cellStyle name="SAPBEXHLevel2 5 3 3 3" xfId="15181" xr:uid="{00000000-0005-0000-0000-0000CD530000}"/>
    <cellStyle name="SAPBEXHLevel2 5 3 3 4" xfId="20465" xr:uid="{00000000-0005-0000-0000-0000CE530000}"/>
    <cellStyle name="SAPBEXHLevel2 5 3 3 5" xfId="25776" xr:uid="{00000000-0005-0000-0000-0000CF530000}"/>
    <cellStyle name="SAPBEXHLevel2 5 3 3 6" xfId="30975" xr:uid="{00000000-0005-0000-0000-0000D0530000}"/>
    <cellStyle name="SAPBEXHLevel2 5 3 4" xfId="8041" xr:uid="{00000000-0005-0000-0000-0000D1530000}"/>
    <cellStyle name="SAPBEXHLevel2 5 3 5" xfId="15178" xr:uid="{00000000-0005-0000-0000-0000D2530000}"/>
    <cellStyle name="SAPBEXHLevel2 5 3 6" xfId="20462" xr:uid="{00000000-0005-0000-0000-0000D3530000}"/>
    <cellStyle name="SAPBEXHLevel2 5 3 7" xfId="25773" xr:uid="{00000000-0005-0000-0000-0000D4530000}"/>
    <cellStyle name="SAPBEXHLevel2 5 3 8" xfId="30972" xr:uid="{00000000-0005-0000-0000-0000D5530000}"/>
    <cellStyle name="SAPBEXHLevel2 5 4" xfId="3951" xr:uid="{00000000-0005-0000-0000-0000D6530000}"/>
    <cellStyle name="SAPBEXHLevel2 5 4 2" xfId="3952" xr:uid="{00000000-0005-0000-0000-0000D7530000}"/>
    <cellStyle name="SAPBEXHLevel2 5 4 2 2" xfId="3953" xr:uid="{00000000-0005-0000-0000-0000D8530000}"/>
    <cellStyle name="SAPBEXHLevel2 5 4 2 2 2" xfId="8035" xr:uid="{00000000-0005-0000-0000-0000D9530000}"/>
    <cellStyle name="SAPBEXHLevel2 5 4 2 2 3" xfId="15184" xr:uid="{00000000-0005-0000-0000-0000DA530000}"/>
    <cellStyle name="SAPBEXHLevel2 5 4 2 2 4" xfId="20468" xr:uid="{00000000-0005-0000-0000-0000DB530000}"/>
    <cellStyle name="SAPBEXHLevel2 5 4 2 2 5" xfId="25779" xr:uid="{00000000-0005-0000-0000-0000DC530000}"/>
    <cellStyle name="SAPBEXHLevel2 5 4 2 2 6" xfId="30978" xr:uid="{00000000-0005-0000-0000-0000DD530000}"/>
    <cellStyle name="SAPBEXHLevel2 5 4 2 3" xfId="8036" xr:uid="{00000000-0005-0000-0000-0000DE530000}"/>
    <cellStyle name="SAPBEXHLevel2 5 4 2 4" xfId="15183" xr:uid="{00000000-0005-0000-0000-0000DF530000}"/>
    <cellStyle name="SAPBEXHLevel2 5 4 2 5" xfId="20467" xr:uid="{00000000-0005-0000-0000-0000E0530000}"/>
    <cellStyle name="SAPBEXHLevel2 5 4 2 6" xfId="25778" xr:uid="{00000000-0005-0000-0000-0000E1530000}"/>
    <cellStyle name="SAPBEXHLevel2 5 4 2 7" xfId="30977" xr:uid="{00000000-0005-0000-0000-0000E2530000}"/>
    <cellStyle name="SAPBEXHLevel2 5 4 3" xfId="3954" xr:uid="{00000000-0005-0000-0000-0000E3530000}"/>
    <cellStyle name="SAPBEXHLevel2 5 4 3 2" xfId="8034" xr:uid="{00000000-0005-0000-0000-0000E4530000}"/>
    <cellStyle name="SAPBEXHLevel2 5 4 3 3" xfId="15185" xr:uid="{00000000-0005-0000-0000-0000E5530000}"/>
    <cellStyle name="SAPBEXHLevel2 5 4 3 4" xfId="20469" xr:uid="{00000000-0005-0000-0000-0000E6530000}"/>
    <cellStyle name="SAPBEXHLevel2 5 4 3 5" xfId="25780" xr:uid="{00000000-0005-0000-0000-0000E7530000}"/>
    <cellStyle name="SAPBEXHLevel2 5 4 3 6" xfId="30979" xr:uid="{00000000-0005-0000-0000-0000E8530000}"/>
    <cellStyle name="SAPBEXHLevel2 5 4 4" xfId="8037" xr:uid="{00000000-0005-0000-0000-0000E9530000}"/>
    <cellStyle name="SAPBEXHLevel2 5 4 5" xfId="15182" xr:uid="{00000000-0005-0000-0000-0000EA530000}"/>
    <cellStyle name="SAPBEXHLevel2 5 4 6" xfId="20466" xr:uid="{00000000-0005-0000-0000-0000EB530000}"/>
    <cellStyle name="SAPBEXHLevel2 5 4 7" xfId="25777" xr:uid="{00000000-0005-0000-0000-0000EC530000}"/>
    <cellStyle name="SAPBEXHLevel2 5 4 8" xfId="30976" xr:uid="{00000000-0005-0000-0000-0000ED530000}"/>
    <cellStyle name="SAPBEXHLevel2 5 5" xfId="3955" xr:uid="{00000000-0005-0000-0000-0000EE530000}"/>
    <cellStyle name="SAPBEXHLevel2 5 5 2" xfId="8033" xr:uid="{00000000-0005-0000-0000-0000EF530000}"/>
    <cellStyle name="SAPBEXHLevel2 5 5 3" xfId="15186" xr:uid="{00000000-0005-0000-0000-0000F0530000}"/>
    <cellStyle name="SAPBEXHLevel2 5 5 4" xfId="20470" xr:uid="{00000000-0005-0000-0000-0000F1530000}"/>
    <cellStyle name="SAPBEXHLevel2 5 5 5" xfId="25781" xr:uid="{00000000-0005-0000-0000-0000F2530000}"/>
    <cellStyle name="SAPBEXHLevel2 5 5 6" xfId="30980" xr:uid="{00000000-0005-0000-0000-0000F3530000}"/>
    <cellStyle name="SAPBEXHLevel2 5 6" xfId="8054" xr:uid="{00000000-0005-0000-0000-0000F4530000}"/>
    <cellStyle name="SAPBEXHLevel2 5 7" xfId="15165" xr:uid="{00000000-0005-0000-0000-0000F5530000}"/>
    <cellStyle name="SAPBEXHLevel2 5 8" xfId="20449" xr:uid="{00000000-0005-0000-0000-0000F6530000}"/>
    <cellStyle name="SAPBEXHLevel2 5 9" xfId="25760" xr:uid="{00000000-0005-0000-0000-0000F7530000}"/>
    <cellStyle name="SAPBEXHLevel2 6" xfId="3956" xr:uid="{00000000-0005-0000-0000-0000F8530000}"/>
    <cellStyle name="SAPBEXHLevel2 6 10" xfId="30981" xr:uid="{00000000-0005-0000-0000-0000F9530000}"/>
    <cellStyle name="SAPBEXHLevel2 6 2" xfId="3957" xr:uid="{00000000-0005-0000-0000-0000FA530000}"/>
    <cellStyle name="SAPBEXHLevel2 6 2 2" xfId="3958" xr:uid="{00000000-0005-0000-0000-0000FB530000}"/>
    <cellStyle name="SAPBEXHLevel2 6 2 2 2" xfId="3959" xr:uid="{00000000-0005-0000-0000-0000FC530000}"/>
    <cellStyle name="SAPBEXHLevel2 6 2 2 2 2" xfId="8030" xr:uid="{00000000-0005-0000-0000-0000FD530000}"/>
    <cellStyle name="SAPBEXHLevel2 6 2 2 2 3" xfId="15190" xr:uid="{00000000-0005-0000-0000-0000FE530000}"/>
    <cellStyle name="SAPBEXHLevel2 6 2 2 2 4" xfId="20474" xr:uid="{00000000-0005-0000-0000-0000FF530000}"/>
    <cellStyle name="SAPBEXHLevel2 6 2 2 2 5" xfId="25785" xr:uid="{00000000-0005-0000-0000-000000540000}"/>
    <cellStyle name="SAPBEXHLevel2 6 2 2 2 6" xfId="30984" xr:uid="{00000000-0005-0000-0000-000001540000}"/>
    <cellStyle name="SAPBEXHLevel2 6 2 2 3" xfId="239" xr:uid="{00000000-0005-0000-0000-000002540000}"/>
    <cellStyle name="SAPBEXHLevel2 6 2 2 4" xfId="15189" xr:uid="{00000000-0005-0000-0000-000003540000}"/>
    <cellStyle name="SAPBEXHLevel2 6 2 2 5" xfId="20473" xr:uid="{00000000-0005-0000-0000-000004540000}"/>
    <cellStyle name="SAPBEXHLevel2 6 2 2 6" xfId="25784" xr:uid="{00000000-0005-0000-0000-000005540000}"/>
    <cellStyle name="SAPBEXHLevel2 6 2 2 7" xfId="30983" xr:uid="{00000000-0005-0000-0000-000006540000}"/>
    <cellStyle name="SAPBEXHLevel2 6 2 3" xfId="3960" xr:uid="{00000000-0005-0000-0000-000007540000}"/>
    <cellStyle name="SAPBEXHLevel2 6 2 3 2" xfId="8029" xr:uid="{00000000-0005-0000-0000-000008540000}"/>
    <cellStyle name="SAPBEXHLevel2 6 2 3 3" xfId="15191" xr:uid="{00000000-0005-0000-0000-000009540000}"/>
    <cellStyle name="SAPBEXHLevel2 6 2 3 4" xfId="20475" xr:uid="{00000000-0005-0000-0000-00000A540000}"/>
    <cellStyle name="SAPBEXHLevel2 6 2 3 5" xfId="25786" xr:uid="{00000000-0005-0000-0000-00000B540000}"/>
    <cellStyle name="SAPBEXHLevel2 6 2 3 6" xfId="30985" xr:uid="{00000000-0005-0000-0000-00000C540000}"/>
    <cellStyle name="SAPBEXHLevel2 6 2 4" xfId="8031" xr:uid="{00000000-0005-0000-0000-00000D540000}"/>
    <cellStyle name="SAPBEXHLevel2 6 2 5" xfId="15188" xr:uid="{00000000-0005-0000-0000-00000E540000}"/>
    <cellStyle name="SAPBEXHLevel2 6 2 6" xfId="20472" xr:uid="{00000000-0005-0000-0000-00000F540000}"/>
    <cellStyle name="SAPBEXHLevel2 6 2 7" xfId="25783" xr:uid="{00000000-0005-0000-0000-000010540000}"/>
    <cellStyle name="SAPBEXHLevel2 6 2 8" xfId="30982" xr:uid="{00000000-0005-0000-0000-000011540000}"/>
    <cellStyle name="SAPBEXHLevel2 6 3" xfId="3961" xr:uid="{00000000-0005-0000-0000-000012540000}"/>
    <cellStyle name="SAPBEXHLevel2 6 3 2" xfId="3962" xr:uid="{00000000-0005-0000-0000-000013540000}"/>
    <cellStyle name="SAPBEXHLevel2 6 3 2 2" xfId="3963" xr:uid="{00000000-0005-0000-0000-000014540000}"/>
    <cellStyle name="SAPBEXHLevel2 6 3 2 2 2" xfId="8026" xr:uid="{00000000-0005-0000-0000-000015540000}"/>
    <cellStyle name="SAPBEXHLevel2 6 3 2 2 3" xfId="15194" xr:uid="{00000000-0005-0000-0000-000016540000}"/>
    <cellStyle name="SAPBEXHLevel2 6 3 2 2 4" xfId="20478" xr:uid="{00000000-0005-0000-0000-000017540000}"/>
    <cellStyle name="SAPBEXHLevel2 6 3 2 2 5" xfId="25789" xr:uid="{00000000-0005-0000-0000-000018540000}"/>
    <cellStyle name="SAPBEXHLevel2 6 3 2 2 6" xfId="30988" xr:uid="{00000000-0005-0000-0000-000019540000}"/>
    <cellStyle name="SAPBEXHLevel2 6 3 2 3" xfId="8027" xr:uid="{00000000-0005-0000-0000-00001A540000}"/>
    <cellStyle name="SAPBEXHLevel2 6 3 2 4" xfId="15193" xr:uid="{00000000-0005-0000-0000-00001B540000}"/>
    <cellStyle name="SAPBEXHLevel2 6 3 2 5" xfId="20477" xr:uid="{00000000-0005-0000-0000-00001C540000}"/>
    <cellStyle name="SAPBEXHLevel2 6 3 2 6" xfId="25788" xr:uid="{00000000-0005-0000-0000-00001D540000}"/>
    <cellStyle name="SAPBEXHLevel2 6 3 2 7" xfId="30987" xr:uid="{00000000-0005-0000-0000-00001E540000}"/>
    <cellStyle name="SAPBEXHLevel2 6 3 3" xfId="3964" xr:uid="{00000000-0005-0000-0000-00001F540000}"/>
    <cellStyle name="SAPBEXHLevel2 6 3 3 2" xfId="8025" xr:uid="{00000000-0005-0000-0000-000020540000}"/>
    <cellStyle name="SAPBEXHLevel2 6 3 3 3" xfId="15195" xr:uid="{00000000-0005-0000-0000-000021540000}"/>
    <cellStyle name="SAPBEXHLevel2 6 3 3 4" xfId="20479" xr:uid="{00000000-0005-0000-0000-000022540000}"/>
    <cellStyle name="SAPBEXHLevel2 6 3 3 5" xfId="25790" xr:uid="{00000000-0005-0000-0000-000023540000}"/>
    <cellStyle name="SAPBEXHLevel2 6 3 3 6" xfId="30989" xr:uid="{00000000-0005-0000-0000-000024540000}"/>
    <cellStyle name="SAPBEXHLevel2 6 3 4" xfId="8028" xr:uid="{00000000-0005-0000-0000-000025540000}"/>
    <cellStyle name="SAPBEXHLevel2 6 3 5" xfId="15192" xr:uid="{00000000-0005-0000-0000-000026540000}"/>
    <cellStyle name="SAPBEXHLevel2 6 3 6" xfId="20476" xr:uid="{00000000-0005-0000-0000-000027540000}"/>
    <cellStyle name="SAPBEXHLevel2 6 3 7" xfId="25787" xr:uid="{00000000-0005-0000-0000-000028540000}"/>
    <cellStyle name="SAPBEXHLevel2 6 3 8" xfId="30986" xr:uid="{00000000-0005-0000-0000-000029540000}"/>
    <cellStyle name="SAPBEXHLevel2 6 4" xfId="3965" xr:uid="{00000000-0005-0000-0000-00002A540000}"/>
    <cellStyle name="SAPBEXHLevel2 6 4 2" xfId="3966" xr:uid="{00000000-0005-0000-0000-00002B540000}"/>
    <cellStyle name="SAPBEXHLevel2 6 4 2 2" xfId="8023" xr:uid="{00000000-0005-0000-0000-00002C540000}"/>
    <cellStyle name="SAPBEXHLevel2 6 4 2 3" xfId="15197" xr:uid="{00000000-0005-0000-0000-00002D540000}"/>
    <cellStyle name="SAPBEXHLevel2 6 4 2 4" xfId="20481" xr:uid="{00000000-0005-0000-0000-00002E540000}"/>
    <cellStyle name="SAPBEXHLevel2 6 4 2 5" xfId="25792" xr:uid="{00000000-0005-0000-0000-00002F540000}"/>
    <cellStyle name="SAPBEXHLevel2 6 4 2 6" xfId="30991" xr:uid="{00000000-0005-0000-0000-000030540000}"/>
    <cellStyle name="SAPBEXHLevel2 6 4 3" xfId="8024" xr:uid="{00000000-0005-0000-0000-000031540000}"/>
    <cellStyle name="SAPBEXHLevel2 6 4 4" xfId="15196" xr:uid="{00000000-0005-0000-0000-000032540000}"/>
    <cellStyle name="SAPBEXHLevel2 6 4 5" xfId="20480" xr:uid="{00000000-0005-0000-0000-000033540000}"/>
    <cellStyle name="SAPBEXHLevel2 6 4 6" xfId="25791" xr:uid="{00000000-0005-0000-0000-000034540000}"/>
    <cellStyle name="SAPBEXHLevel2 6 4 7" xfId="30990" xr:uid="{00000000-0005-0000-0000-000035540000}"/>
    <cellStyle name="SAPBEXHLevel2 6 5" xfId="3967" xr:uid="{00000000-0005-0000-0000-000036540000}"/>
    <cellStyle name="SAPBEXHLevel2 6 5 2" xfId="8022" xr:uid="{00000000-0005-0000-0000-000037540000}"/>
    <cellStyle name="SAPBEXHLevel2 6 5 3" xfId="15198" xr:uid="{00000000-0005-0000-0000-000038540000}"/>
    <cellStyle name="SAPBEXHLevel2 6 5 4" xfId="20482" xr:uid="{00000000-0005-0000-0000-000039540000}"/>
    <cellStyle name="SAPBEXHLevel2 6 5 5" xfId="25793" xr:uid="{00000000-0005-0000-0000-00003A540000}"/>
    <cellStyle name="SAPBEXHLevel2 6 5 6" xfId="30992" xr:uid="{00000000-0005-0000-0000-00003B540000}"/>
    <cellStyle name="SAPBEXHLevel2 6 6" xfId="8032" xr:uid="{00000000-0005-0000-0000-00003C540000}"/>
    <cellStyle name="SAPBEXHLevel2 6 7" xfId="15187" xr:uid="{00000000-0005-0000-0000-00003D540000}"/>
    <cellStyle name="SAPBEXHLevel2 6 8" xfId="20471" xr:uid="{00000000-0005-0000-0000-00003E540000}"/>
    <cellStyle name="SAPBEXHLevel2 6 9" xfId="25782" xr:uid="{00000000-0005-0000-0000-00003F540000}"/>
    <cellStyle name="SAPBEXHLevel2 7" xfId="3968" xr:uid="{00000000-0005-0000-0000-000040540000}"/>
    <cellStyle name="SAPBEXHLevel2 7 2" xfId="3969" xr:uid="{00000000-0005-0000-0000-000041540000}"/>
    <cellStyle name="SAPBEXHLevel2 7 2 2" xfId="3970" xr:uid="{00000000-0005-0000-0000-000042540000}"/>
    <cellStyle name="SAPBEXHLevel2 7 2 2 2" xfId="8019" xr:uid="{00000000-0005-0000-0000-000043540000}"/>
    <cellStyle name="SAPBEXHLevel2 7 2 2 3" xfId="15201" xr:uid="{00000000-0005-0000-0000-000044540000}"/>
    <cellStyle name="SAPBEXHLevel2 7 2 2 4" xfId="20485" xr:uid="{00000000-0005-0000-0000-000045540000}"/>
    <cellStyle name="SAPBEXHLevel2 7 2 2 5" xfId="25796" xr:uid="{00000000-0005-0000-0000-000046540000}"/>
    <cellStyle name="SAPBEXHLevel2 7 2 2 6" xfId="30995" xr:uid="{00000000-0005-0000-0000-000047540000}"/>
    <cellStyle name="SAPBEXHLevel2 7 2 3" xfId="8020" xr:uid="{00000000-0005-0000-0000-000048540000}"/>
    <cellStyle name="SAPBEXHLevel2 7 2 4" xfId="15200" xr:uid="{00000000-0005-0000-0000-000049540000}"/>
    <cellStyle name="SAPBEXHLevel2 7 2 5" xfId="20484" xr:uid="{00000000-0005-0000-0000-00004A540000}"/>
    <cellStyle name="SAPBEXHLevel2 7 2 6" xfId="25795" xr:uid="{00000000-0005-0000-0000-00004B540000}"/>
    <cellStyle name="SAPBEXHLevel2 7 2 7" xfId="30994" xr:uid="{00000000-0005-0000-0000-00004C540000}"/>
    <cellStyle name="SAPBEXHLevel2 7 3" xfId="3971" xr:uid="{00000000-0005-0000-0000-00004D540000}"/>
    <cellStyle name="SAPBEXHLevel2 7 3 2" xfId="8018" xr:uid="{00000000-0005-0000-0000-00004E540000}"/>
    <cellStyle name="SAPBEXHLevel2 7 3 3" xfId="15202" xr:uid="{00000000-0005-0000-0000-00004F540000}"/>
    <cellStyle name="SAPBEXHLevel2 7 3 4" xfId="20486" xr:uid="{00000000-0005-0000-0000-000050540000}"/>
    <cellStyle name="SAPBEXHLevel2 7 3 5" xfId="25797" xr:uid="{00000000-0005-0000-0000-000051540000}"/>
    <cellStyle name="SAPBEXHLevel2 7 3 6" xfId="30996" xr:uid="{00000000-0005-0000-0000-000052540000}"/>
    <cellStyle name="SAPBEXHLevel2 7 4" xfId="8021" xr:uid="{00000000-0005-0000-0000-000053540000}"/>
    <cellStyle name="SAPBEXHLevel2 7 5" xfId="15199" xr:uid="{00000000-0005-0000-0000-000054540000}"/>
    <cellStyle name="SAPBEXHLevel2 7 6" xfId="20483" xr:uid="{00000000-0005-0000-0000-000055540000}"/>
    <cellStyle name="SAPBEXHLevel2 7 7" xfId="25794" xr:uid="{00000000-0005-0000-0000-000056540000}"/>
    <cellStyle name="SAPBEXHLevel2 7 8" xfId="30993" xr:uid="{00000000-0005-0000-0000-000057540000}"/>
    <cellStyle name="SAPBEXHLevel2 8" xfId="3972" xr:uid="{00000000-0005-0000-0000-000058540000}"/>
    <cellStyle name="SAPBEXHLevel2 8 2" xfId="3973" xr:uid="{00000000-0005-0000-0000-000059540000}"/>
    <cellStyle name="SAPBEXHLevel2 8 2 2" xfId="8016" xr:uid="{00000000-0005-0000-0000-00005A540000}"/>
    <cellStyle name="SAPBEXHLevel2 8 2 3" xfId="15204" xr:uid="{00000000-0005-0000-0000-00005B540000}"/>
    <cellStyle name="SAPBEXHLevel2 8 2 4" xfId="20488" xr:uid="{00000000-0005-0000-0000-00005C540000}"/>
    <cellStyle name="SAPBEXHLevel2 8 2 5" xfId="25799" xr:uid="{00000000-0005-0000-0000-00005D540000}"/>
    <cellStyle name="SAPBEXHLevel2 8 2 6" xfId="30998" xr:uid="{00000000-0005-0000-0000-00005E540000}"/>
    <cellStyle name="SAPBEXHLevel2 8 3" xfId="8017" xr:uid="{00000000-0005-0000-0000-00005F540000}"/>
    <cellStyle name="SAPBEXHLevel2 8 4" xfId="15203" xr:uid="{00000000-0005-0000-0000-000060540000}"/>
    <cellStyle name="SAPBEXHLevel2 8 5" xfId="20487" xr:uid="{00000000-0005-0000-0000-000061540000}"/>
    <cellStyle name="SAPBEXHLevel2 8 6" xfId="25798" xr:uid="{00000000-0005-0000-0000-000062540000}"/>
    <cellStyle name="SAPBEXHLevel2 8 7" xfId="30997" xr:uid="{00000000-0005-0000-0000-000063540000}"/>
    <cellStyle name="SAPBEXHLevel2 9" xfId="11703" xr:uid="{00000000-0005-0000-0000-000064540000}"/>
    <cellStyle name="SAPBEXHLevel2X" xfId="258" xr:uid="{00000000-0005-0000-0000-000065540000}"/>
    <cellStyle name="SAPBEXHLevel2X 10" xfId="11968" xr:uid="{00000000-0005-0000-0000-000066540000}"/>
    <cellStyle name="SAPBEXHLevel2X 11" xfId="17061" xr:uid="{00000000-0005-0000-0000-000067540000}"/>
    <cellStyle name="SAPBEXHLevel2X 12" xfId="22345" xr:uid="{00000000-0005-0000-0000-000068540000}"/>
    <cellStyle name="SAPBEXHLevel2X 13" xfId="27656" xr:uid="{00000000-0005-0000-0000-000069540000}"/>
    <cellStyle name="SAPBEXHLevel2X 2" xfId="3974" xr:uid="{00000000-0005-0000-0000-00006A540000}"/>
    <cellStyle name="SAPBEXHLevel2X 2 10" xfId="20489" xr:uid="{00000000-0005-0000-0000-00006B540000}"/>
    <cellStyle name="SAPBEXHLevel2X 2 11" xfId="25800" xr:uid="{00000000-0005-0000-0000-00006C540000}"/>
    <cellStyle name="SAPBEXHLevel2X 2 12" xfId="30999" xr:uid="{00000000-0005-0000-0000-00006D540000}"/>
    <cellStyle name="SAPBEXHLevel2X 2 2" xfId="3975" xr:uid="{00000000-0005-0000-0000-00006E540000}"/>
    <cellStyle name="SAPBEXHLevel2X 2 2 10" xfId="31000" xr:uid="{00000000-0005-0000-0000-00006F540000}"/>
    <cellStyle name="SAPBEXHLevel2X 2 2 2" xfId="3976" xr:uid="{00000000-0005-0000-0000-000070540000}"/>
    <cellStyle name="SAPBEXHLevel2X 2 2 2 2" xfId="3977" xr:uid="{00000000-0005-0000-0000-000071540000}"/>
    <cellStyle name="SAPBEXHLevel2X 2 2 2 2 10" xfId="31002" xr:uid="{00000000-0005-0000-0000-000072540000}"/>
    <cellStyle name="SAPBEXHLevel2X 2 2 2 2 2" xfId="3978" xr:uid="{00000000-0005-0000-0000-000073540000}"/>
    <cellStyle name="SAPBEXHLevel2X 2 2 2 2 2 2" xfId="3979" xr:uid="{00000000-0005-0000-0000-000074540000}"/>
    <cellStyle name="SAPBEXHLevel2X 2 2 2 2 2 2 2" xfId="3980" xr:uid="{00000000-0005-0000-0000-000075540000}"/>
    <cellStyle name="SAPBEXHLevel2X 2 2 2 2 2 2 2 2" xfId="8009" xr:uid="{00000000-0005-0000-0000-000076540000}"/>
    <cellStyle name="SAPBEXHLevel2X 2 2 2 2 2 2 2 3" xfId="15211" xr:uid="{00000000-0005-0000-0000-000077540000}"/>
    <cellStyle name="SAPBEXHLevel2X 2 2 2 2 2 2 2 4" xfId="20495" xr:uid="{00000000-0005-0000-0000-000078540000}"/>
    <cellStyle name="SAPBEXHLevel2X 2 2 2 2 2 2 2 5" xfId="25806" xr:uid="{00000000-0005-0000-0000-000079540000}"/>
    <cellStyle name="SAPBEXHLevel2X 2 2 2 2 2 2 2 6" xfId="31005" xr:uid="{00000000-0005-0000-0000-00007A540000}"/>
    <cellStyle name="SAPBEXHLevel2X 2 2 2 2 2 2 3" xfId="8010" xr:uid="{00000000-0005-0000-0000-00007B540000}"/>
    <cellStyle name="SAPBEXHLevel2X 2 2 2 2 2 2 4" xfId="15210" xr:uid="{00000000-0005-0000-0000-00007C540000}"/>
    <cellStyle name="SAPBEXHLevel2X 2 2 2 2 2 2 5" xfId="20494" xr:uid="{00000000-0005-0000-0000-00007D540000}"/>
    <cellStyle name="SAPBEXHLevel2X 2 2 2 2 2 2 6" xfId="25805" xr:uid="{00000000-0005-0000-0000-00007E540000}"/>
    <cellStyle name="SAPBEXHLevel2X 2 2 2 2 2 2 7" xfId="31004" xr:uid="{00000000-0005-0000-0000-00007F540000}"/>
    <cellStyle name="SAPBEXHLevel2X 2 2 2 2 2 3" xfId="3981" xr:uid="{00000000-0005-0000-0000-000080540000}"/>
    <cellStyle name="SAPBEXHLevel2X 2 2 2 2 2 3 2" xfId="8008" xr:uid="{00000000-0005-0000-0000-000081540000}"/>
    <cellStyle name="SAPBEXHLevel2X 2 2 2 2 2 3 3" xfId="15212" xr:uid="{00000000-0005-0000-0000-000082540000}"/>
    <cellStyle name="SAPBEXHLevel2X 2 2 2 2 2 3 4" xfId="20496" xr:uid="{00000000-0005-0000-0000-000083540000}"/>
    <cellStyle name="SAPBEXHLevel2X 2 2 2 2 2 3 5" xfId="25807" xr:uid="{00000000-0005-0000-0000-000084540000}"/>
    <cellStyle name="SAPBEXHLevel2X 2 2 2 2 2 3 6" xfId="31006" xr:uid="{00000000-0005-0000-0000-000085540000}"/>
    <cellStyle name="SAPBEXHLevel2X 2 2 2 2 2 4" xfId="8011" xr:uid="{00000000-0005-0000-0000-000086540000}"/>
    <cellStyle name="SAPBEXHLevel2X 2 2 2 2 2 5" xfId="15209" xr:uid="{00000000-0005-0000-0000-000087540000}"/>
    <cellStyle name="SAPBEXHLevel2X 2 2 2 2 2 6" xfId="20493" xr:uid="{00000000-0005-0000-0000-000088540000}"/>
    <cellStyle name="SAPBEXHLevel2X 2 2 2 2 2 7" xfId="25804" xr:uid="{00000000-0005-0000-0000-000089540000}"/>
    <cellStyle name="SAPBEXHLevel2X 2 2 2 2 2 8" xfId="31003" xr:uid="{00000000-0005-0000-0000-00008A540000}"/>
    <cellStyle name="SAPBEXHLevel2X 2 2 2 2 3" xfId="3982" xr:uid="{00000000-0005-0000-0000-00008B540000}"/>
    <cellStyle name="SAPBEXHLevel2X 2 2 2 2 3 2" xfId="3983" xr:uid="{00000000-0005-0000-0000-00008C540000}"/>
    <cellStyle name="SAPBEXHLevel2X 2 2 2 2 3 2 2" xfId="3984" xr:uid="{00000000-0005-0000-0000-00008D540000}"/>
    <cellStyle name="SAPBEXHLevel2X 2 2 2 2 3 2 2 2" xfId="8005" xr:uid="{00000000-0005-0000-0000-00008E540000}"/>
    <cellStyle name="SAPBEXHLevel2X 2 2 2 2 3 2 2 3" xfId="15215" xr:uid="{00000000-0005-0000-0000-00008F540000}"/>
    <cellStyle name="SAPBEXHLevel2X 2 2 2 2 3 2 2 4" xfId="20499" xr:uid="{00000000-0005-0000-0000-000090540000}"/>
    <cellStyle name="SAPBEXHLevel2X 2 2 2 2 3 2 2 5" xfId="25810" xr:uid="{00000000-0005-0000-0000-000091540000}"/>
    <cellStyle name="SAPBEXHLevel2X 2 2 2 2 3 2 2 6" xfId="31009" xr:uid="{00000000-0005-0000-0000-000092540000}"/>
    <cellStyle name="SAPBEXHLevel2X 2 2 2 2 3 2 3" xfId="8006" xr:uid="{00000000-0005-0000-0000-000093540000}"/>
    <cellStyle name="SAPBEXHLevel2X 2 2 2 2 3 2 4" xfId="15214" xr:uid="{00000000-0005-0000-0000-000094540000}"/>
    <cellStyle name="SAPBEXHLevel2X 2 2 2 2 3 2 5" xfId="20498" xr:uid="{00000000-0005-0000-0000-000095540000}"/>
    <cellStyle name="SAPBEXHLevel2X 2 2 2 2 3 2 6" xfId="25809" xr:uid="{00000000-0005-0000-0000-000096540000}"/>
    <cellStyle name="SAPBEXHLevel2X 2 2 2 2 3 2 7" xfId="31008" xr:uid="{00000000-0005-0000-0000-000097540000}"/>
    <cellStyle name="SAPBEXHLevel2X 2 2 2 2 3 3" xfId="3985" xr:uid="{00000000-0005-0000-0000-000098540000}"/>
    <cellStyle name="SAPBEXHLevel2X 2 2 2 2 3 3 2" xfId="8004" xr:uid="{00000000-0005-0000-0000-000099540000}"/>
    <cellStyle name="SAPBEXHLevel2X 2 2 2 2 3 3 3" xfId="15216" xr:uid="{00000000-0005-0000-0000-00009A540000}"/>
    <cellStyle name="SAPBEXHLevel2X 2 2 2 2 3 3 4" xfId="20500" xr:uid="{00000000-0005-0000-0000-00009B540000}"/>
    <cellStyle name="SAPBEXHLevel2X 2 2 2 2 3 3 5" xfId="25811" xr:uid="{00000000-0005-0000-0000-00009C540000}"/>
    <cellStyle name="SAPBEXHLevel2X 2 2 2 2 3 3 6" xfId="31010" xr:uid="{00000000-0005-0000-0000-00009D540000}"/>
    <cellStyle name="SAPBEXHLevel2X 2 2 2 2 3 4" xfId="8007" xr:uid="{00000000-0005-0000-0000-00009E540000}"/>
    <cellStyle name="SAPBEXHLevel2X 2 2 2 2 3 5" xfId="15213" xr:uid="{00000000-0005-0000-0000-00009F540000}"/>
    <cellStyle name="SAPBEXHLevel2X 2 2 2 2 3 6" xfId="20497" xr:uid="{00000000-0005-0000-0000-0000A0540000}"/>
    <cellStyle name="SAPBEXHLevel2X 2 2 2 2 3 7" xfId="25808" xr:uid="{00000000-0005-0000-0000-0000A1540000}"/>
    <cellStyle name="SAPBEXHLevel2X 2 2 2 2 3 8" xfId="31007" xr:uid="{00000000-0005-0000-0000-0000A2540000}"/>
    <cellStyle name="SAPBEXHLevel2X 2 2 2 2 4" xfId="3986" xr:uid="{00000000-0005-0000-0000-0000A3540000}"/>
    <cellStyle name="SAPBEXHLevel2X 2 2 2 2 4 2" xfId="3987" xr:uid="{00000000-0005-0000-0000-0000A4540000}"/>
    <cellStyle name="SAPBEXHLevel2X 2 2 2 2 4 2 2" xfId="8002" xr:uid="{00000000-0005-0000-0000-0000A5540000}"/>
    <cellStyle name="SAPBEXHLevel2X 2 2 2 2 4 2 3" xfId="15218" xr:uid="{00000000-0005-0000-0000-0000A6540000}"/>
    <cellStyle name="SAPBEXHLevel2X 2 2 2 2 4 2 4" xfId="20502" xr:uid="{00000000-0005-0000-0000-0000A7540000}"/>
    <cellStyle name="SAPBEXHLevel2X 2 2 2 2 4 2 5" xfId="25813" xr:uid="{00000000-0005-0000-0000-0000A8540000}"/>
    <cellStyle name="SAPBEXHLevel2X 2 2 2 2 4 2 6" xfId="31012" xr:uid="{00000000-0005-0000-0000-0000A9540000}"/>
    <cellStyle name="SAPBEXHLevel2X 2 2 2 2 4 3" xfId="8003" xr:uid="{00000000-0005-0000-0000-0000AA540000}"/>
    <cellStyle name="SAPBEXHLevel2X 2 2 2 2 4 4" xfId="15217" xr:uid="{00000000-0005-0000-0000-0000AB540000}"/>
    <cellStyle name="SAPBEXHLevel2X 2 2 2 2 4 5" xfId="20501" xr:uid="{00000000-0005-0000-0000-0000AC540000}"/>
    <cellStyle name="SAPBEXHLevel2X 2 2 2 2 4 6" xfId="25812" xr:uid="{00000000-0005-0000-0000-0000AD540000}"/>
    <cellStyle name="SAPBEXHLevel2X 2 2 2 2 4 7" xfId="31011" xr:uid="{00000000-0005-0000-0000-0000AE540000}"/>
    <cellStyle name="SAPBEXHLevel2X 2 2 2 2 5" xfId="3988" xr:uid="{00000000-0005-0000-0000-0000AF540000}"/>
    <cellStyle name="SAPBEXHLevel2X 2 2 2 2 5 2" xfId="8001" xr:uid="{00000000-0005-0000-0000-0000B0540000}"/>
    <cellStyle name="SAPBEXHLevel2X 2 2 2 2 5 3" xfId="15219" xr:uid="{00000000-0005-0000-0000-0000B1540000}"/>
    <cellStyle name="SAPBEXHLevel2X 2 2 2 2 5 4" xfId="20503" xr:uid="{00000000-0005-0000-0000-0000B2540000}"/>
    <cellStyle name="SAPBEXHLevel2X 2 2 2 2 5 5" xfId="25814" xr:uid="{00000000-0005-0000-0000-0000B3540000}"/>
    <cellStyle name="SAPBEXHLevel2X 2 2 2 2 5 6" xfId="31013" xr:uid="{00000000-0005-0000-0000-0000B4540000}"/>
    <cellStyle name="SAPBEXHLevel2X 2 2 2 2 6" xfId="8012" xr:uid="{00000000-0005-0000-0000-0000B5540000}"/>
    <cellStyle name="SAPBEXHLevel2X 2 2 2 2 7" xfId="15208" xr:uid="{00000000-0005-0000-0000-0000B6540000}"/>
    <cellStyle name="SAPBEXHLevel2X 2 2 2 2 8" xfId="20492" xr:uid="{00000000-0005-0000-0000-0000B7540000}"/>
    <cellStyle name="SAPBEXHLevel2X 2 2 2 2 9" xfId="25803" xr:uid="{00000000-0005-0000-0000-0000B8540000}"/>
    <cellStyle name="SAPBEXHLevel2X 2 2 2 3" xfId="3989" xr:uid="{00000000-0005-0000-0000-0000B9540000}"/>
    <cellStyle name="SAPBEXHLevel2X 2 2 2 3 2" xfId="3990" xr:uid="{00000000-0005-0000-0000-0000BA540000}"/>
    <cellStyle name="SAPBEXHLevel2X 2 2 2 3 2 2" xfId="3991" xr:uid="{00000000-0005-0000-0000-0000BB540000}"/>
    <cellStyle name="SAPBEXHLevel2X 2 2 2 3 2 2 2" xfId="7998" xr:uid="{00000000-0005-0000-0000-0000BC540000}"/>
    <cellStyle name="SAPBEXHLevel2X 2 2 2 3 2 2 3" xfId="15222" xr:uid="{00000000-0005-0000-0000-0000BD540000}"/>
    <cellStyle name="SAPBEXHLevel2X 2 2 2 3 2 2 4" xfId="20506" xr:uid="{00000000-0005-0000-0000-0000BE540000}"/>
    <cellStyle name="SAPBEXHLevel2X 2 2 2 3 2 2 5" xfId="25817" xr:uid="{00000000-0005-0000-0000-0000BF540000}"/>
    <cellStyle name="SAPBEXHLevel2X 2 2 2 3 2 2 6" xfId="31016" xr:uid="{00000000-0005-0000-0000-0000C0540000}"/>
    <cellStyle name="SAPBEXHLevel2X 2 2 2 3 2 3" xfId="7999" xr:uid="{00000000-0005-0000-0000-0000C1540000}"/>
    <cellStyle name="SAPBEXHLevel2X 2 2 2 3 2 4" xfId="15221" xr:uid="{00000000-0005-0000-0000-0000C2540000}"/>
    <cellStyle name="SAPBEXHLevel2X 2 2 2 3 2 5" xfId="20505" xr:uid="{00000000-0005-0000-0000-0000C3540000}"/>
    <cellStyle name="SAPBEXHLevel2X 2 2 2 3 2 6" xfId="25816" xr:uid="{00000000-0005-0000-0000-0000C4540000}"/>
    <cellStyle name="SAPBEXHLevel2X 2 2 2 3 2 7" xfId="31015" xr:uid="{00000000-0005-0000-0000-0000C5540000}"/>
    <cellStyle name="SAPBEXHLevel2X 2 2 2 3 3" xfId="3992" xr:uid="{00000000-0005-0000-0000-0000C6540000}"/>
    <cellStyle name="SAPBEXHLevel2X 2 2 2 3 3 2" xfId="7997" xr:uid="{00000000-0005-0000-0000-0000C7540000}"/>
    <cellStyle name="SAPBEXHLevel2X 2 2 2 3 3 3" xfId="15223" xr:uid="{00000000-0005-0000-0000-0000C8540000}"/>
    <cellStyle name="SAPBEXHLevel2X 2 2 2 3 3 4" xfId="20507" xr:uid="{00000000-0005-0000-0000-0000C9540000}"/>
    <cellStyle name="SAPBEXHLevel2X 2 2 2 3 3 5" xfId="25818" xr:uid="{00000000-0005-0000-0000-0000CA540000}"/>
    <cellStyle name="SAPBEXHLevel2X 2 2 2 3 3 6" xfId="31017" xr:uid="{00000000-0005-0000-0000-0000CB540000}"/>
    <cellStyle name="SAPBEXHLevel2X 2 2 2 3 4" xfId="8000" xr:uid="{00000000-0005-0000-0000-0000CC540000}"/>
    <cellStyle name="SAPBEXHLevel2X 2 2 2 3 5" xfId="15220" xr:uid="{00000000-0005-0000-0000-0000CD540000}"/>
    <cellStyle name="SAPBEXHLevel2X 2 2 2 3 6" xfId="20504" xr:uid="{00000000-0005-0000-0000-0000CE540000}"/>
    <cellStyle name="SAPBEXHLevel2X 2 2 2 3 7" xfId="25815" xr:uid="{00000000-0005-0000-0000-0000CF540000}"/>
    <cellStyle name="SAPBEXHLevel2X 2 2 2 3 8" xfId="31014" xr:uid="{00000000-0005-0000-0000-0000D0540000}"/>
    <cellStyle name="SAPBEXHLevel2X 2 2 2 4" xfId="8013" xr:uid="{00000000-0005-0000-0000-0000D1540000}"/>
    <cellStyle name="SAPBEXHLevel2X 2 2 2 5" xfId="15207" xr:uid="{00000000-0005-0000-0000-0000D2540000}"/>
    <cellStyle name="SAPBEXHLevel2X 2 2 2 6" xfId="20491" xr:uid="{00000000-0005-0000-0000-0000D3540000}"/>
    <cellStyle name="SAPBEXHLevel2X 2 2 2 7" xfId="25802" xr:uid="{00000000-0005-0000-0000-0000D4540000}"/>
    <cellStyle name="SAPBEXHLevel2X 2 2 2 8" xfId="31001" xr:uid="{00000000-0005-0000-0000-0000D5540000}"/>
    <cellStyle name="SAPBEXHLevel2X 2 2 3" xfId="3993" xr:uid="{00000000-0005-0000-0000-0000D6540000}"/>
    <cellStyle name="SAPBEXHLevel2X 2 2 3 10" xfId="31018" xr:uid="{00000000-0005-0000-0000-0000D7540000}"/>
    <cellStyle name="SAPBEXHLevel2X 2 2 3 2" xfId="3994" xr:uid="{00000000-0005-0000-0000-0000D8540000}"/>
    <cellStyle name="SAPBEXHLevel2X 2 2 3 2 2" xfId="3995" xr:uid="{00000000-0005-0000-0000-0000D9540000}"/>
    <cellStyle name="SAPBEXHLevel2X 2 2 3 2 2 2" xfId="3996" xr:uid="{00000000-0005-0000-0000-0000DA540000}"/>
    <cellStyle name="SAPBEXHLevel2X 2 2 3 2 2 2 2" xfId="7993" xr:uid="{00000000-0005-0000-0000-0000DB540000}"/>
    <cellStyle name="SAPBEXHLevel2X 2 2 3 2 2 2 3" xfId="15227" xr:uid="{00000000-0005-0000-0000-0000DC540000}"/>
    <cellStyle name="SAPBEXHLevel2X 2 2 3 2 2 2 4" xfId="20511" xr:uid="{00000000-0005-0000-0000-0000DD540000}"/>
    <cellStyle name="SAPBEXHLevel2X 2 2 3 2 2 2 5" xfId="25822" xr:uid="{00000000-0005-0000-0000-0000DE540000}"/>
    <cellStyle name="SAPBEXHLevel2X 2 2 3 2 2 2 6" xfId="31021" xr:uid="{00000000-0005-0000-0000-0000DF540000}"/>
    <cellStyle name="SAPBEXHLevel2X 2 2 3 2 2 3" xfId="7994" xr:uid="{00000000-0005-0000-0000-0000E0540000}"/>
    <cellStyle name="SAPBEXHLevel2X 2 2 3 2 2 4" xfId="15226" xr:uid="{00000000-0005-0000-0000-0000E1540000}"/>
    <cellStyle name="SAPBEXHLevel2X 2 2 3 2 2 5" xfId="20510" xr:uid="{00000000-0005-0000-0000-0000E2540000}"/>
    <cellStyle name="SAPBEXHLevel2X 2 2 3 2 2 6" xfId="25821" xr:uid="{00000000-0005-0000-0000-0000E3540000}"/>
    <cellStyle name="SAPBEXHLevel2X 2 2 3 2 2 7" xfId="31020" xr:uid="{00000000-0005-0000-0000-0000E4540000}"/>
    <cellStyle name="SAPBEXHLevel2X 2 2 3 2 3" xfId="3997" xr:uid="{00000000-0005-0000-0000-0000E5540000}"/>
    <cellStyle name="SAPBEXHLevel2X 2 2 3 2 3 2" xfId="7992" xr:uid="{00000000-0005-0000-0000-0000E6540000}"/>
    <cellStyle name="SAPBEXHLevel2X 2 2 3 2 3 3" xfId="15228" xr:uid="{00000000-0005-0000-0000-0000E7540000}"/>
    <cellStyle name="SAPBEXHLevel2X 2 2 3 2 3 4" xfId="20512" xr:uid="{00000000-0005-0000-0000-0000E8540000}"/>
    <cellStyle name="SAPBEXHLevel2X 2 2 3 2 3 5" xfId="25823" xr:uid="{00000000-0005-0000-0000-0000E9540000}"/>
    <cellStyle name="SAPBEXHLevel2X 2 2 3 2 3 6" xfId="31022" xr:uid="{00000000-0005-0000-0000-0000EA540000}"/>
    <cellStyle name="SAPBEXHLevel2X 2 2 3 2 4" xfId="7995" xr:uid="{00000000-0005-0000-0000-0000EB540000}"/>
    <cellStyle name="SAPBEXHLevel2X 2 2 3 2 5" xfId="15225" xr:uid="{00000000-0005-0000-0000-0000EC540000}"/>
    <cellStyle name="SAPBEXHLevel2X 2 2 3 2 6" xfId="20509" xr:uid="{00000000-0005-0000-0000-0000ED540000}"/>
    <cellStyle name="SAPBEXHLevel2X 2 2 3 2 7" xfId="25820" xr:uid="{00000000-0005-0000-0000-0000EE540000}"/>
    <cellStyle name="SAPBEXHLevel2X 2 2 3 2 8" xfId="31019" xr:uid="{00000000-0005-0000-0000-0000EF540000}"/>
    <cellStyle name="SAPBEXHLevel2X 2 2 3 3" xfId="3998" xr:uid="{00000000-0005-0000-0000-0000F0540000}"/>
    <cellStyle name="SAPBEXHLevel2X 2 2 3 3 2" xfId="3999" xr:uid="{00000000-0005-0000-0000-0000F1540000}"/>
    <cellStyle name="SAPBEXHLevel2X 2 2 3 3 2 2" xfId="4000" xr:uid="{00000000-0005-0000-0000-0000F2540000}"/>
    <cellStyle name="SAPBEXHLevel2X 2 2 3 3 2 2 2" xfId="7989" xr:uid="{00000000-0005-0000-0000-0000F3540000}"/>
    <cellStyle name="SAPBEXHLevel2X 2 2 3 3 2 2 3" xfId="15231" xr:uid="{00000000-0005-0000-0000-0000F4540000}"/>
    <cellStyle name="SAPBEXHLevel2X 2 2 3 3 2 2 4" xfId="20515" xr:uid="{00000000-0005-0000-0000-0000F5540000}"/>
    <cellStyle name="SAPBEXHLevel2X 2 2 3 3 2 2 5" xfId="25826" xr:uid="{00000000-0005-0000-0000-0000F6540000}"/>
    <cellStyle name="SAPBEXHLevel2X 2 2 3 3 2 2 6" xfId="31025" xr:uid="{00000000-0005-0000-0000-0000F7540000}"/>
    <cellStyle name="SAPBEXHLevel2X 2 2 3 3 2 3" xfId="7990" xr:uid="{00000000-0005-0000-0000-0000F8540000}"/>
    <cellStyle name="SAPBEXHLevel2X 2 2 3 3 2 4" xfId="15230" xr:uid="{00000000-0005-0000-0000-0000F9540000}"/>
    <cellStyle name="SAPBEXHLevel2X 2 2 3 3 2 5" xfId="20514" xr:uid="{00000000-0005-0000-0000-0000FA540000}"/>
    <cellStyle name="SAPBEXHLevel2X 2 2 3 3 2 6" xfId="25825" xr:uid="{00000000-0005-0000-0000-0000FB540000}"/>
    <cellStyle name="SAPBEXHLevel2X 2 2 3 3 2 7" xfId="31024" xr:uid="{00000000-0005-0000-0000-0000FC540000}"/>
    <cellStyle name="SAPBEXHLevel2X 2 2 3 3 3" xfId="4001" xr:uid="{00000000-0005-0000-0000-0000FD540000}"/>
    <cellStyle name="SAPBEXHLevel2X 2 2 3 3 3 2" xfId="7988" xr:uid="{00000000-0005-0000-0000-0000FE540000}"/>
    <cellStyle name="SAPBEXHLevel2X 2 2 3 3 3 3" xfId="15232" xr:uid="{00000000-0005-0000-0000-0000FF540000}"/>
    <cellStyle name="SAPBEXHLevel2X 2 2 3 3 3 4" xfId="20516" xr:uid="{00000000-0005-0000-0000-000000550000}"/>
    <cellStyle name="SAPBEXHLevel2X 2 2 3 3 3 5" xfId="25827" xr:uid="{00000000-0005-0000-0000-000001550000}"/>
    <cellStyle name="SAPBEXHLevel2X 2 2 3 3 3 6" xfId="31026" xr:uid="{00000000-0005-0000-0000-000002550000}"/>
    <cellStyle name="SAPBEXHLevel2X 2 2 3 3 4" xfId="7991" xr:uid="{00000000-0005-0000-0000-000003550000}"/>
    <cellStyle name="SAPBEXHLevel2X 2 2 3 3 5" xfId="15229" xr:uid="{00000000-0005-0000-0000-000004550000}"/>
    <cellStyle name="SAPBEXHLevel2X 2 2 3 3 6" xfId="20513" xr:uid="{00000000-0005-0000-0000-000005550000}"/>
    <cellStyle name="SAPBEXHLevel2X 2 2 3 3 7" xfId="25824" xr:uid="{00000000-0005-0000-0000-000006550000}"/>
    <cellStyle name="SAPBEXHLevel2X 2 2 3 3 8" xfId="31023" xr:uid="{00000000-0005-0000-0000-000007550000}"/>
    <cellStyle name="SAPBEXHLevel2X 2 2 3 4" xfId="4002" xr:uid="{00000000-0005-0000-0000-000008550000}"/>
    <cellStyle name="SAPBEXHLevel2X 2 2 3 4 2" xfId="4003" xr:uid="{00000000-0005-0000-0000-000009550000}"/>
    <cellStyle name="SAPBEXHLevel2X 2 2 3 4 2 2" xfId="7986" xr:uid="{00000000-0005-0000-0000-00000A550000}"/>
    <cellStyle name="SAPBEXHLevel2X 2 2 3 4 2 3" xfId="15234" xr:uid="{00000000-0005-0000-0000-00000B550000}"/>
    <cellStyle name="SAPBEXHLevel2X 2 2 3 4 2 4" xfId="20518" xr:uid="{00000000-0005-0000-0000-00000C550000}"/>
    <cellStyle name="SAPBEXHLevel2X 2 2 3 4 2 5" xfId="25829" xr:uid="{00000000-0005-0000-0000-00000D550000}"/>
    <cellStyle name="SAPBEXHLevel2X 2 2 3 4 2 6" xfId="31028" xr:uid="{00000000-0005-0000-0000-00000E550000}"/>
    <cellStyle name="SAPBEXHLevel2X 2 2 3 4 3" xfId="7987" xr:uid="{00000000-0005-0000-0000-00000F550000}"/>
    <cellStyle name="SAPBEXHLevel2X 2 2 3 4 4" xfId="15233" xr:uid="{00000000-0005-0000-0000-000010550000}"/>
    <cellStyle name="SAPBEXHLevel2X 2 2 3 4 5" xfId="20517" xr:uid="{00000000-0005-0000-0000-000011550000}"/>
    <cellStyle name="SAPBEXHLevel2X 2 2 3 4 6" xfId="25828" xr:uid="{00000000-0005-0000-0000-000012550000}"/>
    <cellStyle name="SAPBEXHLevel2X 2 2 3 4 7" xfId="31027" xr:uid="{00000000-0005-0000-0000-000013550000}"/>
    <cellStyle name="SAPBEXHLevel2X 2 2 3 5" xfId="4004" xr:uid="{00000000-0005-0000-0000-000014550000}"/>
    <cellStyle name="SAPBEXHLevel2X 2 2 3 5 2" xfId="7985" xr:uid="{00000000-0005-0000-0000-000015550000}"/>
    <cellStyle name="SAPBEXHLevel2X 2 2 3 5 3" xfId="15235" xr:uid="{00000000-0005-0000-0000-000016550000}"/>
    <cellStyle name="SAPBEXHLevel2X 2 2 3 5 4" xfId="20519" xr:uid="{00000000-0005-0000-0000-000017550000}"/>
    <cellStyle name="SAPBEXHLevel2X 2 2 3 5 5" xfId="25830" xr:uid="{00000000-0005-0000-0000-000018550000}"/>
    <cellStyle name="SAPBEXHLevel2X 2 2 3 5 6" xfId="31029" xr:uid="{00000000-0005-0000-0000-000019550000}"/>
    <cellStyle name="SAPBEXHLevel2X 2 2 3 6" xfId="7996" xr:uid="{00000000-0005-0000-0000-00001A550000}"/>
    <cellStyle name="SAPBEXHLevel2X 2 2 3 7" xfId="15224" xr:uid="{00000000-0005-0000-0000-00001B550000}"/>
    <cellStyle name="SAPBEXHLevel2X 2 2 3 8" xfId="20508" xr:uid="{00000000-0005-0000-0000-00001C550000}"/>
    <cellStyle name="SAPBEXHLevel2X 2 2 3 9" xfId="25819" xr:uid="{00000000-0005-0000-0000-00001D550000}"/>
    <cellStyle name="SAPBEXHLevel2X 2 2 4" xfId="4005" xr:uid="{00000000-0005-0000-0000-00001E550000}"/>
    <cellStyle name="SAPBEXHLevel2X 2 2 4 2" xfId="4006" xr:uid="{00000000-0005-0000-0000-00001F550000}"/>
    <cellStyle name="SAPBEXHLevel2X 2 2 4 2 2" xfId="4007" xr:uid="{00000000-0005-0000-0000-000020550000}"/>
    <cellStyle name="SAPBEXHLevel2X 2 2 4 2 2 2" xfId="7982" xr:uid="{00000000-0005-0000-0000-000021550000}"/>
    <cellStyle name="SAPBEXHLevel2X 2 2 4 2 2 3" xfId="15238" xr:uid="{00000000-0005-0000-0000-000022550000}"/>
    <cellStyle name="SAPBEXHLevel2X 2 2 4 2 2 4" xfId="20522" xr:uid="{00000000-0005-0000-0000-000023550000}"/>
    <cellStyle name="SAPBEXHLevel2X 2 2 4 2 2 5" xfId="25833" xr:uid="{00000000-0005-0000-0000-000024550000}"/>
    <cellStyle name="SAPBEXHLevel2X 2 2 4 2 2 6" xfId="31032" xr:uid="{00000000-0005-0000-0000-000025550000}"/>
    <cellStyle name="SAPBEXHLevel2X 2 2 4 2 3" xfId="7983" xr:uid="{00000000-0005-0000-0000-000026550000}"/>
    <cellStyle name="SAPBEXHLevel2X 2 2 4 2 4" xfId="15237" xr:uid="{00000000-0005-0000-0000-000027550000}"/>
    <cellStyle name="SAPBEXHLevel2X 2 2 4 2 5" xfId="20521" xr:uid="{00000000-0005-0000-0000-000028550000}"/>
    <cellStyle name="SAPBEXHLevel2X 2 2 4 2 6" xfId="25832" xr:uid="{00000000-0005-0000-0000-000029550000}"/>
    <cellStyle name="SAPBEXHLevel2X 2 2 4 2 7" xfId="31031" xr:uid="{00000000-0005-0000-0000-00002A550000}"/>
    <cellStyle name="SAPBEXHLevel2X 2 2 4 3" xfId="4008" xr:uid="{00000000-0005-0000-0000-00002B550000}"/>
    <cellStyle name="SAPBEXHLevel2X 2 2 4 3 2" xfId="7981" xr:uid="{00000000-0005-0000-0000-00002C550000}"/>
    <cellStyle name="SAPBEXHLevel2X 2 2 4 3 3" xfId="15239" xr:uid="{00000000-0005-0000-0000-00002D550000}"/>
    <cellStyle name="SAPBEXHLevel2X 2 2 4 3 4" xfId="20523" xr:uid="{00000000-0005-0000-0000-00002E550000}"/>
    <cellStyle name="SAPBEXHLevel2X 2 2 4 3 5" xfId="25834" xr:uid="{00000000-0005-0000-0000-00002F550000}"/>
    <cellStyle name="SAPBEXHLevel2X 2 2 4 3 6" xfId="31033" xr:uid="{00000000-0005-0000-0000-000030550000}"/>
    <cellStyle name="SAPBEXHLevel2X 2 2 4 4" xfId="7984" xr:uid="{00000000-0005-0000-0000-000031550000}"/>
    <cellStyle name="SAPBEXHLevel2X 2 2 4 5" xfId="15236" xr:uid="{00000000-0005-0000-0000-000032550000}"/>
    <cellStyle name="SAPBEXHLevel2X 2 2 4 6" xfId="20520" xr:uid="{00000000-0005-0000-0000-000033550000}"/>
    <cellStyle name="SAPBEXHLevel2X 2 2 4 7" xfId="25831" xr:uid="{00000000-0005-0000-0000-000034550000}"/>
    <cellStyle name="SAPBEXHLevel2X 2 2 4 8" xfId="31030" xr:uid="{00000000-0005-0000-0000-000035550000}"/>
    <cellStyle name="SAPBEXHLevel2X 2 2 5" xfId="4009" xr:uid="{00000000-0005-0000-0000-000036550000}"/>
    <cellStyle name="SAPBEXHLevel2X 2 2 5 2" xfId="4010" xr:uid="{00000000-0005-0000-0000-000037550000}"/>
    <cellStyle name="SAPBEXHLevel2X 2 2 5 2 2" xfId="7979" xr:uid="{00000000-0005-0000-0000-000038550000}"/>
    <cellStyle name="SAPBEXHLevel2X 2 2 5 2 3" xfId="15241" xr:uid="{00000000-0005-0000-0000-000039550000}"/>
    <cellStyle name="SAPBEXHLevel2X 2 2 5 2 4" xfId="20525" xr:uid="{00000000-0005-0000-0000-00003A550000}"/>
    <cellStyle name="SAPBEXHLevel2X 2 2 5 2 5" xfId="25836" xr:uid="{00000000-0005-0000-0000-00003B550000}"/>
    <cellStyle name="SAPBEXHLevel2X 2 2 5 2 6" xfId="31035" xr:uid="{00000000-0005-0000-0000-00003C550000}"/>
    <cellStyle name="SAPBEXHLevel2X 2 2 5 3" xfId="7980" xr:uid="{00000000-0005-0000-0000-00003D550000}"/>
    <cellStyle name="SAPBEXHLevel2X 2 2 5 4" xfId="15240" xr:uid="{00000000-0005-0000-0000-00003E550000}"/>
    <cellStyle name="SAPBEXHLevel2X 2 2 5 5" xfId="20524" xr:uid="{00000000-0005-0000-0000-00003F550000}"/>
    <cellStyle name="SAPBEXHLevel2X 2 2 5 6" xfId="25835" xr:uid="{00000000-0005-0000-0000-000040550000}"/>
    <cellStyle name="SAPBEXHLevel2X 2 2 5 7" xfId="31034" xr:uid="{00000000-0005-0000-0000-000041550000}"/>
    <cellStyle name="SAPBEXHLevel2X 2 2 6" xfId="8014" xr:uid="{00000000-0005-0000-0000-000042550000}"/>
    <cellStyle name="SAPBEXHLevel2X 2 2 7" xfId="15206" xr:uid="{00000000-0005-0000-0000-000043550000}"/>
    <cellStyle name="SAPBEXHLevel2X 2 2 8" xfId="20490" xr:uid="{00000000-0005-0000-0000-000044550000}"/>
    <cellStyle name="SAPBEXHLevel2X 2 2 9" xfId="25801" xr:uid="{00000000-0005-0000-0000-000045550000}"/>
    <cellStyle name="SAPBEXHLevel2X 2 3" xfId="4011" xr:uid="{00000000-0005-0000-0000-000046550000}"/>
    <cellStyle name="SAPBEXHLevel2X 2 3 2" xfId="4012" xr:uid="{00000000-0005-0000-0000-000047550000}"/>
    <cellStyle name="SAPBEXHLevel2X 2 3 2 10" xfId="31037" xr:uid="{00000000-0005-0000-0000-000048550000}"/>
    <cellStyle name="SAPBEXHLevel2X 2 3 2 2" xfId="4013" xr:uid="{00000000-0005-0000-0000-000049550000}"/>
    <cellStyle name="SAPBEXHLevel2X 2 3 2 2 2" xfId="4014" xr:uid="{00000000-0005-0000-0000-00004A550000}"/>
    <cellStyle name="SAPBEXHLevel2X 2 3 2 2 2 2" xfId="4015" xr:uid="{00000000-0005-0000-0000-00004B550000}"/>
    <cellStyle name="SAPBEXHLevel2X 2 3 2 2 2 2 2" xfId="7974" xr:uid="{00000000-0005-0000-0000-00004C550000}"/>
    <cellStyle name="SAPBEXHLevel2X 2 3 2 2 2 2 3" xfId="15246" xr:uid="{00000000-0005-0000-0000-00004D550000}"/>
    <cellStyle name="SAPBEXHLevel2X 2 3 2 2 2 2 4" xfId="20530" xr:uid="{00000000-0005-0000-0000-00004E550000}"/>
    <cellStyle name="SAPBEXHLevel2X 2 3 2 2 2 2 5" xfId="25841" xr:uid="{00000000-0005-0000-0000-00004F550000}"/>
    <cellStyle name="SAPBEXHLevel2X 2 3 2 2 2 2 6" xfId="31040" xr:uid="{00000000-0005-0000-0000-000050550000}"/>
    <cellStyle name="SAPBEXHLevel2X 2 3 2 2 2 3" xfId="7975" xr:uid="{00000000-0005-0000-0000-000051550000}"/>
    <cellStyle name="SAPBEXHLevel2X 2 3 2 2 2 4" xfId="15245" xr:uid="{00000000-0005-0000-0000-000052550000}"/>
    <cellStyle name="SAPBEXHLevel2X 2 3 2 2 2 5" xfId="20529" xr:uid="{00000000-0005-0000-0000-000053550000}"/>
    <cellStyle name="SAPBEXHLevel2X 2 3 2 2 2 6" xfId="25840" xr:uid="{00000000-0005-0000-0000-000054550000}"/>
    <cellStyle name="SAPBEXHLevel2X 2 3 2 2 2 7" xfId="31039" xr:uid="{00000000-0005-0000-0000-000055550000}"/>
    <cellStyle name="SAPBEXHLevel2X 2 3 2 2 3" xfId="4016" xr:uid="{00000000-0005-0000-0000-000056550000}"/>
    <cellStyle name="SAPBEXHLevel2X 2 3 2 2 3 2" xfId="7973" xr:uid="{00000000-0005-0000-0000-000057550000}"/>
    <cellStyle name="SAPBEXHLevel2X 2 3 2 2 3 3" xfId="15247" xr:uid="{00000000-0005-0000-0000-000058550000}"/>
    <cellStyle name="SAPBEXHLevel2X 2 3 2 2 3 4" xfId="20531" xr:uid="{00000000-0005-0000-0000-000059550000}"/>
    <cellStyle name="SAPBEXHLevel2X 2 3 2 2 3 5" xfId="25842" xr:uid="{00000000-0005-0000-0000-00005A550000}"/>
    <cellStyle name="SAPBEXHLevel2X 2 3 2 2 3 6" xfId="31041" xr:uid="{00000000-0005-0000-0000-00005B550000}"/>
    <cellStyle name="SAPBEXHLevel2X 2 3 2 2 4" xfId="7976" xr:uid="{00000000-0005-0000-0000-00005C550000}"/>
    <cellStyle name="SAPBEXHLevel2X 2 3 2 2 5" xfId="15244" xr:uid="{00000000-0005-0000-0000-00005D550000}"/>
    <cellStyle name="SAPBEXHLevel2X 2 3 2 2 6" xfId="20528" xr:uid="{00000000-0005-0000-0000-00005E550000}"/>
    <cellStyle name="SAPBEXHLevel2X 2 3 2 2 7" xfId="25839" xr:uid="{00000000-0005-0000-0000-00005F550000}"/>
    <cellStyle name="SAPBEXHLevel2X 2 3 2 2 8" xfId="31038" xr:uid="{00000000-0005-0000-0000-000060550000}"/>
    <cellStyle name="SAPBEXHLevel2X 2 3 2 3" xfId="4017" xr:uid="{00000000-0005-0000-0000-000061550000}"/>
    <cellStyle name="SAPBEXHLevel2X 2 3 2 3 2" xfId="4018" xr:uid="{00000000-0005-0000-0000-000062550000}"/>
    <cellStyle name="SAPBEXHLevel2X 2 3 2 3 2 2" xfId="4019" xr:uid="{00000000-0005-0000-0000-000063550000}"/>
    <cellStyle name="SAPBEXHLevel2X 2 3 2 3 2 2 2" xfId="7970" xr:uid="{00000000-0005-0000-0000-000064550000}"/>
    <cellStyle name="SAPBEXHLevel2X 2 3 2 3 2 2 3" xfId="15250" xr:uid="{00000000-0005-0000-0000-000065550000}"/>
    <cellStyle name="SAPBEXHLevel2X 2 3 2 3 2 2 4" xfId="20534" xr:uid="{00000000-0005-0000-0000-000066550000}"/>
    <cellStyle name="SAPBEXHLevel2X 2 3 2 3 2 2 5" xfId="25845" xr:uid="{00000000-0005-0000-0000-000067550000}"/>
    <cellStyle name="SAPBEXHLevel2X 2 3 2 3 2 2 6" xfId="31044" xr:uid="{00000000-0005-0000-0000-000068550000}"/>
    <cellStyle name="SAPBEXHLevel2X 2 3 2 3 2 3" xfId="7971" xr:uid="{00000000-0005-0000-0000-000069550000}"/>
    <cellStyle name="SAPBEXHLevel2X 2 3 2 3 2 4" xfId="15249" xr:uid="{00000000-0005-0000-0000-00006A550000}"/>
    <cellStyle name="SAPBEXHLevel2X 2 3 2 3 2 5" xfId="20533" xr:uid="{00000000-0005-0000-0000-00006B550000}"/>
    <cellStyle name="SAPBEXHLevel2X 2 3 2 3 2 6" xfId="25844" xr:uid="{00000000-0005-0000-0000-00006C550000}"/>
    <cellStyle name="SAPBEXHLevel2X 2 3 2 3 2 7" xfId="31043" xr:uid="{00000000-0005-0000-0000-00006D550000}"/>
    <cellStyle name="SAPBEXHLevel2X 2 3 2 3 3" xfId="4020" xr:uid="{00000000-0005-0000-0000-00006E550000}"/>
    <cellStyle name="SAPBEXHLevel2X 2 3 2 3 3 2" xfId="7969" xr:uid="{00000000-0005-0000-0000-00006F550000}"/>
    <cellStyle name="SAPBEXHLevel2X 2 3 2 3 3 3" xfId="15251" xr:uid="{00000000-0005-0000-0000-000070550000}"/>
    <cellStyle name="SAPBEXHLevel2X 2 3 2 3 3 4" xfId="20535" xr:uid="{00000000-0005-0000-0000-000071550000}"/>
    <cellStyle name="SAPBEXHLevel2X 2 3 2 3 3 5" xfId="25846" xr:uid="{00000000-0005-0000-0000-000072550000}"/>
    <cellStyle name="SAPBEXHLevel2X 2 3 2 3 3 6" xfId="31045" xr:uid="{00000000-0005-0000-0000-000073550000}"/>
    <cellStyle name="SAPBEXHLevel2X 2 3 2 3 4" xfId="7972" xr:uid="{00000000-0005-0000-0000-000074550000}"/>
    <cellStyle name="SAPBEXHLevel2X 2 3 2 3 5" xfId="15248" xr:uid="{00000000-0005-0000-0000-000075550000}"/>
    <cellStyle name="SAPBEXHLevel2X 2 3 2 3 6" xfId="20532" xr:uid="{00000000-0005-0000-0000-000076550000}"/>
    <cellStyle name="SAPBEXHLevel2X 2 3 2 3 7" xfId="25843" xr:uid="{00000000-0005-0000-0000-000077550000}"/>
    <cellStyle name="SAPBEXHLevel2X 2 3 2 3 8" xfId="31042" xr:uid="{00000000-0005-0000-0000-000078550000}"/>
    <cellStyle name="SAPBEXHLevel2X 2 3 2 4" xfId="4021" xr:uid="{00000000-0005-0000-0000-000079550000}"/>
    <cellStyle name="SAPBEXHLevel2X 2 3 2 4 2" xfId="4022" xr:uid="{00000000-0005-0000-0000-00007A550000}"/>
    <cellStyle name="SAPBEXHLevel2X 2 3 2 4 2 2" xfId="7967" xr:uid="{00000000-0005-0000-0000-00007B550000}"/>
    <cellStyle name="SAPBEXHLevel2X 2 3 2 4 2 3" xfId="15253" xr:uid="{00000000-0005-0000-0000-00007C550000}"/>
    <cellStyle name="SAPBEXHLevel2X 2 3 2 4 2 4" xfId="20537" xr:uid="{00000000-0005-0000-0000-00007D550000}"/>
    <cellStyle name="SAPBEXHLevel2X 2 3 2 4 2 5" xfId="25848" xr:uid="{00000000-0005-0000-0000-00007E550000}"/>
    <cellStyle name="SAPBEXHLevel2X 2 3 2 4 2 6" xfId="31047" xr:uid="{00000000-0005-0000-0000-00007F550000}"/>
    <cellStyle name="SAPBEXHLevel2X 2 3 2 4 3" xfId="7968" xr:uid="{00000000-0005-0000-0000-000080550000}"/>
    <cellStyle name="SAPBEXHLevel2X 2 3 2 4 4" xfId="15252" xr:uid="{00000000-0005-0000-0000-000081550000}"/>
    <cellStyle name="SAPBEXHLevel2X 2 3 2 4 5" xfId="20536" xr:uid="{00000000-0005-0000-0000-000082550000}"/>
    <cellStyle name="SAPBEXHLevel2X 2 3 2 4 6" xfId="25847" xr:uid="{00000000-0005-0000-0000-000083550000}"/>
    <cellStyle name="SAPBEXHLevel2X 2 3 2 4 7" xfId="31046" xr:uid="{00000000-0005-0000-0000-000084550000}"/>
    <cellStyle name="SAPBEXHLevel2X 2 3 2 5" xfId="4023" xr:uid="{00000000-0005-0000-0000-000085550000}"/>
    <cellStyle name="SAPBEXHLevel2X 2 3 2 5 2" xfId="7966" xr:uid="{00000000-0005-0000-0000-000086550000}"/>
    <cellStyle name="SAPBEXHLevel2X 2 3 2 5 3" xfId="15254" xr:uid="{00000000-0005-0000-0000-000087550000}"/>
    <cellStyle name="SAPBEXHLevel2X 2 3 2 5 4" xfId="20538" xr:uid="{00000000-0005-0000-0000-000088550000}"/>
    <cellStyle name="SAPBEXHLevel2X 2 3 2 5 5" xfId="25849" xr:uid="{00000000-0005-0000-0000-000089550000}"/>
    <cellStyle name="SAPBEXHLevel2X 2 3 2 5 6" xfId="31048" xr:uid="{00000000-0005-0000-0000-00008A550000}"/>
    <cellStyle name="SAPBEXHLevel2X 2 3 2 6" xfId="7977" xr:uid="{00000000-0005-0000-0000-00008B550000}"/>
    <cellStyle name="SAPBEXHLevel2X 2 3 2 7" xfId="15243" xr:uid="{00000000-0005-0000-0000-00008C550000}"/>
    <cellStyle name="SAPBEXHLevel2X 2 3 2 8" xfId="20527" xr:uid="{00000000-0005-0000-0000-00008D550000}"/>
    <cellStyle name="SAPBEXHLevel2X 2 3 2 9" xfId="25838" xr:uid="{00000000-0005-0000-0000-00008E550000}"/>
    <cellStyle name="SAPBEXHLevel2X 2 3 3" xfId="4024" xr:uid="{00000000-0005-0000-0000-00008F550000}"/>
    <cellStyle name="SAPBEXHLevel2X 2 3 3 2" xfId="4025" xr:uid="{00000000-0005-0000-0000-000090550000}"/>
    <cellStyle name="SAPBEXHLevel2X 2 3 3 2 2" xfId="4026" xr:uid="{00000000-0005-0000-0000-000091550000}"/>
    <cellStyle name="SAPBEXHLevel2X 2 3 3 2 2 2" xfId="7963" xr:uid="{00000000-0005-0000-0000-000092550000}"/>
    <cellStyle name="SAPBEXHLevel2X 2 3 3 2 2 3" xfId="15257" xr:uid="{00000000-0005-0000-0000-000093550000}"/>
    <cellStyle name="SAPBEXHLevel2X 2 3 3 2 2 4" xfId="20541" xr:uid="{00000000-0005-0000-0000-000094550000}"/>
    <cellStyle name="SAPBEXHLevel2X 2 3 3 2 2 5" xfId="25852" xr:uid="{00000000-0005-0000-0000-000095550000}"/>
    <cellStyle name="SAPBEXHLevel2X 2 3 3 2 2 6" xfId="31051" xr:uid="{00000000-0005-0000-0000-000096550000}"/>
    <cellStyle name="SAPBEXHLevel2X 2 3 3 2 3" xfId="7964" xr:uid="{00000000-0005-0000-0000-000097550000}"/>
    <cellStyle name="SAPBEXHLevel2X 2 3 3 2 4" xfId="15256" xr:uid="{00000000-0005-0000-0000-000098550000}"/>
    <cellStyle name="SAPBEXHLevel2X 2 3 3 2 5" xfId="20540" xr:uid="{00000000-0005-0000-0000-000099550000}"/>
    <cellStyle name="SAPBEXHLevel2X 2 3 3 2 6" xfId="25851" xr:uid="{00000000-0005-0000-0000-00009A550000}"/>
    <cellStyle name="SAPBEXHLevel2X 2 3 3 2 7" xfId="31050" xr:uid="{00000000-0005-0000-0000-00009B550000}"/>
    <cellStyle name="SAPBEXHLevel2X 2 3 3 3" xfId="4027" xr:uid="{00000000-0005-0000-0000-00009C550000}"/>
    <cellStyle name="SAPBEXHLevel2X 2 3 3 3 2" xfId="7962" xr:uid="{00000000-0005-0000-0000-00009D550000}"/>
    <cellStyle name="SAPBEXHLevel2X 2 3 3 3 3" xfId="15258" xr:uid="{00000000-0005-0000-0000-00009E550000}"/>
    <cellStyle name="SAPBEXHLevel2X 2 3 3 3 4" xfId="20542" xr:uid="{00000000-0005-0000-0000-00009F550000}"/>
    <cellStyle name="SAPBEXHLevel2X 2 3 3 3 5" xfId="25853" xr:uid="{00000000-0005-0000-0000-0000A0550000}"/>
    <cellStyle name="SAPBEXHLevel2X 2 3 3 3 6" xfId="31052" xr:uid="{00000000-0005-0000-0000-0000A1550000}"/>
    <cellStyle name="SAPBEXHLevel2X 2 3 3 4" xfId="7965" xr:uid="{00000000-0005-0000-0000-0000A2550000}"/>
    <cellStyle name="SAPBEXHLevel2X 2 3 3 5" xfId="15255" xr:uid="{00000000-0005-0000-0000-0000A3550000}"/>
    <cellStyle name="SAPBEXHLevel2X 2 3 3 6" xfId="20539" xr:uid="{00000000-0005-0000-0000-0000A4550000}"/>
    <cellStyle name="SAPBEXHLevel2X 2 3 3 7" xfId="25850" xr:uid="{00000000-0005-0000-0000-0000A5550000}"/>
    <cellStyle name="SAPBEXHLevel2X 2 3 3 8" xfId="31049" xr:uid="{00000000-0005-0000-0000-0000A6550000}"/>
    <cellStyle name="SAPBEXHLevel2X 2 3 4" xfId="7978" xr:uid="{00000000-0005-0000-0000-0000A7550000}"/>
    <cellStyle name="SAPBEXHLevel2X 2 3 5" xfId="15242" xr:uid="{00000000-0005-0000-0000-0000A8550000}"/>
    <cellStyle name="SAPBEXHLevel2X 2 3 6" xfId="20526" xr:uid="{00000000-0005-0000-0000-0000A9550000}"/>
    <cellStyle name="SAPBEXHLevel2X 2 3 7" xfId="25837" xr:uid="{00000000-0005-0000-0000-0000AA550000}"/>
    <cellStyle name="SAPBEXHLevel2X 2 3 8" xfId="31036" xr:uid="{00000000-0005-0000-0000-0000AB550000}"/>
    <cellStyle name="SAPBEXHLevel2X 2 4" xfId="4028" xr:uid="{00000000-0005-0000-0000-0000AC550000}"/>
    <cellStyle name="SAPBEXHLevel2X 2 4 10" xfId="31053" xr:uid="{00000000-0005-0000-0000-0000AD550000}"/>
    <cellStyle name="SAPBEXHLevel2X 2 4 2" xfId="4029" xr:uid="{00000000-0005-0000-0000-0000AE550000}"/>
    <cellStyle name="SAPBEXHLevel2X 2 4 2 10" xfId="31054" xr:uid="{00000000-0005-0000-0000-0000AF550000}"/>
    <cellStyle name="SAPBEXHLevel2X 2 4 2 2" xfId="4030" xr:uid="{00000000-0005-0000-0000-0000B0550000}"/>
    <cellStyle name="SAPBEXHLevel2X 2 4 2 2 2" xfId="4031" xr:uid="{00000000-0005-0000-0000-0000B1550000}"/>
    <cellStyle name="SAPBEXHLevel2X 2 4 2 2 2 2" xfId="4032" xr:uid="{00000000-0005-0000-0000-0000B2550000}"/>
    <cellStyle name="SAPBEXHLevel2X 2 4 2 2 2 2 2" xfId="7957" xr:uid="{00000000-0005-0000-0000-0000B3550000}"/>
    <cellStyle name="SAPBEXHLevel2X 2 4 2 2 2 2 3" xfId="15263" xr:uid="{00000000-0005-0000-0000-0000B4550000}"/>
    <cellStyle name="SAPBEXHLevel2X 2 4 2 2 2 2 4" xfId="20547" xr:uid="{00000000-0005-0000-0000-0000B5550000}"/>
    <cellStyle name="SAPBEXHLevel2X 2 4 2 2 2 2 5" xfId="25858" xr:uid="{00000000-0005-0000-0000-0000B6550000}"/>
    <cellStyle name="SAPBEXHLevel2X 2 4 2 2 2 2 6" xfId="31057" xr:uid="{00000000-0005-0000-0000-0000B7550000}"/>
    <cellStyle name="SAPBEXHLevel2X 2 4 2 2 2 3" xfId="7958" xr:uid="{00000000-0005-0000-0000-0000B8550000}"/>
    <cellStyle name="SAPBEXHLevel2X 2 4 2 2 2 4" xfId="15262" xr:uid="{00000000-0005-0000-0000-0000B9550000}"/>
    <cellStyle name="SAPBEXHLevel2X 2 4 2 2 2 5" xfId="20546" xr:uid="{00000000-0005-0000-0000-0000BA550000}"/>
    <cellStyle name="SAPBEXHLevel2X 2 4 2 2 2 6" xfId="25857" xr:uid="{00000000-0005-0000-0000-0000BB550000}"/>
    <cellStyle name="SAPBEXHLevel2X 2 4 2 2 2 7" xfId="31056" xr:uid="{00000000-0005-0000-0000-0000BC550000}"/>
    <cellStyle name="SAPBEXHLevel2X 2 4 2 2 3" xfId="4033" xr:uid="{00000000-0005-0000-0000-0000BD550000}"/>
    <cellStyle name="SAPBEXHLevel2X 2 4 2 2 3 2" xfId="7956" xr:uid="{00000000-0005-0000-0000-0000BE550000}"/>
    <cellStyle name="SAPBEXHLevel2X 2 4 2 2 3 3" xfId="15264" xr:uid="{00000000-0005-0000-0000-0000BF550000}"/>
    <cellStyle name="SAPBEXHLevel2X 2 4 2 2 3 4" xfId="20548" xr:uid="{00000000-0005-0000-0000-0000C0550000}"/>
    <cellStyle name="SAPBEXHLevel2X 2 4 2 2 3 5" xfId="25859" xr:uid="{00000000-0005-0000-0000-0000C1550000}"/>
    <cellStyle name="SAPBEXHLevel2X 2 4 2 2 3 6" xfId="31058" xr:uid="{00000000-0005-0000-0000-0000C2550000}"/>
    <cellStyle name="SAPBEXHLevel2X 2 4 2 2 4" xfId="7959" xr:uid="{00000000-0005-0000-0000-0000C3550000}"/>
    <cellStyle name="SAPBEXHLevel2X 2 4 2 2 5" xfId="15261" xr:uid="{00000000-0005-0000-0000-0000C4550000}"/>
    <cellStyle name="SAPBEXHLevel2X 2 4 2 2 6" xfId="20545" xr:uid="{00000000-0005-0000-0000-0000C5550000}"/>
    <cellStyle name="SAPBEXHLevel2X 2 4 2 2 7" xfId="25856" xr:uid="{00000000-0005-0000-0000-0000C6550000}"/>
    <cellStyle name="SAPBEXHLevel2X 2 4 2 2 8" xfId="31055" xr:uid="{00000000-0005-0000-0000-0000C7550000}"/>
    <cellStyle name="SAPBEXHLevel2X 2 4 2 3" xfId="4034" xr:uid="{00000000-0005-0000-0000-0000C8550000}"/>
    <cellStyle name="SAPBEXHLevel2X 2 4 2 3 2" xfId="4035" xr:uid="{00000000-0005-0000-0000-0000C9550000}"/>
    <cellStyle name="SAPBEXHLevel2X 2 4 2 3 2 2" xfId="4036" xr:uid="{00000000-0005-0000-0000-0000CA550000}"/>
    <cellStyle name="SAPBEXHLevel2X 2 4 2 3 2 2 2" xfId="7953" xr:uid="{00000000-0005-0000-0000-0000CB550000}"/>
    <cellStyle name="SAPBEXHLevel2X 2 4 2 3 2 2 3" xfId="15267" xr:uid="{00000000-0005-0000-0000-0000CC550000}"/>
    <cellStyle name="SAPBEXHLevel2X 2 4 2 3 2 2 4" xfId="20551" xr:uid="{00000000-0005-0000-0000-0000CD550000}"/>
    <cellStyle name="SAPBEXHLevel2X 2 4 2 3 2 2 5" xfId="25862" xr:uid="{00000000-0005-0000-0000-0000CE550000}"/>
    <cellStyle name="SAPBEXHLevel2X 2 4 2 3 2 2 6" xfId="31061" xr:uid="{00000000-0005-0000-0000-0000CF550000}"/>
    <cellStyle name="SAPBEXHLevel2X 2 4 2 3 2 3" xfId="7954" xr:uid="{00000000-0005-0000-0000-0000D0550000}"/>
    <cellStyle name="SAPBEXHLevel2X 2 4 2 3 2 4" xfId="15266" xr:uid="{00000000-0005-0000-0000-0000D1550000}"/>
    <cellStyle name="SAPBEXHLevel2X 2 4 2 3 2 5" xfId="20550" xr:uid="{00000000-0005-0000-0000-0000D2550000}"/>
    <cellStyle name="SAPBEXHLevel2X 2 4 2 3 2 6" xfId="25861" xr:uid="{00000000-0005-0000-0000-0000D3550000}"/>
    <cellStyle name="SAPBEXHLevel2X 2 4 2 3 2 7" xfId="31060" xr:uid="{00000000-0005-0000-0000-0000D4550000}"/>
    <cellStyle name="SAPBEXHLevel2X 2 4 2 3 3" xfId="4037" xr:uid="{00000000-0005-0000-0000-0000D5550000}"/>
    <cellStyle name="SAPBEXHLevel2X 2 4 2 3 3 2" xfId="7952" xr:uid="{00000000-0005-0000-0000-0000D6550000}"/>
    <cellStyle name="SAPBEXHLevel2X 2 4 2 3 3 3" xfId="15268" xr:uid="{00000000-0005-0000-0000-0000D7550000}"/>
    <cellStyle name="SAPBEXHLevel2X 2 4 2 3 3 4" xfId="20552" xr:uid="{00000000-0005-0000-0000-0000D8550000}"/>
    <cellStyle name="SAPBEXHLevel2X 2 4 2 3 3 5" xfId="25863" xr:uid="{00000000-0005-0000-0000-0000D9550000}"/>
    <cellStyle name="SAPBEXHLevel2X 2 4 2 3 3 6" xfId="31062" xr:uid="{00000000-0005-0000-0000-0000DA550000}"/>
    <cellStyle name="SAPBEXHLevel2X 2 4 2 3 4" xfId="7955" xr:uid="{00000000-0005-0000-0000-0000DB550000}"/>
    <cellStyle name="SAPBEXHLevel2X 2 4 2 3 5" xfId="15265" xr:uid="{00000000-0005-0000-0000-0000DC550000}"/>
    <cellStyle name="SAPBEXHLevel2X 2 4 2 3 6" xfId="20549" xr:uid="{00000000-0005-0000-0000-0000DD550000}"/>
    <cellStyle name="SAPBEXHLevel2X 2 4 2 3 7" xfId="25860" xr:uid="{00000000-0005-0000-0000-0000DE550000}"/>
    <cellStyle name="SAPBEXHLevel2X 2 4 2 3 8" xfId="31059" xr:uid="{00000000-0005-0000-0000-0000DF550000}"/>
    <cellStyle name="SAPBEXHLevel2X 2 4 2 4" xfId="4038" xr:uid="{00000000-0005-0000-0000-0000E0550000}"/>
    <cellStyle name="SAPBEXHLevel2X 2 4 2 4 2" xfId="4039" xr:uid="{00000000-0005-0000-0000-0000E1550000}"/>
    <cellStyle name="SAPBEXHLevel2X 2 4 2 4 2 2" xfId="7950" xr:uid="{00000000-0005-0000-0000-0000E2550000}"/>
    <cellStyle name="SAPBEXHLevel2X 2 4 2 4 2 3" xfId="15270" xr:uid="{00000000-0005-0000-0000-0000E3550000}"/>
    <cellStyle name="SAPBEXHLevel2X 2 4 2 4 2 4" xfId="20554" xr:uid="{00000000-0005-0000-0000-0000E4550000}"/>
    <cellStyle name="SAPBEXHLevel2X 2 4 2 4 2 5" xfId="25865" xr:uid="{00000000-0005-0000-0000-0000E5550000}"/>
    <cellStyle name="SAPBEXHLevel2X 2 4 2 4 2 6" xfId="31064" xr:uid="{00000000-0005-0000-0000-0000E6550000}"/>
    <cellStyle name="SAPBEXHLevel2X 2 4 2 4 3" xfId="7951" xr:uid="{00000000-0005-0000-0000-0000E7550000}"/>
    <cellStyle name="SAPBEXHLevel2X 2 4 2 4 4" xfId="15269" xr:uid="{00000000-0005-0000-0000-0000E8550000}"/>
    <cellStyle name="SAPBEXHLevel2X 2 4 2 4 5" xfId="20553" xr:uid="{00000000-0005-0000-0000-0000E9550000}"/>
    <cellStyle name="SAPBEXHLevel2X 2 4 2 4 6" xfId="25864" xr:uid="{00000000-0005-0000-0000-0000EA550000}"/>
    <cellStyle name="SAPBEXHLevel2X 2 4 2 4 7" xfId="31063" xr:uid="{00000000-0005-0000-0000-0000EB550000}"/>
    <cellStyle name="SAPBEXHLevel2X 2 4 2 5" xfId="4040" xr:uid="{00000000-0005-0000-0000-0000EC550000}"/>
    <cellStyle name="SAPBEXHLevel2X 2 4 2 5 2" xfId="7949" xr:uid="{00000000-0005-0000-0000-0000ED550000}"/>
    <cellStyle name="SAPBEXHLevel2X 2 4 2 5 3" xfId="15271" xr:uid="{00000000-0005-0000-0000-0000EE550000}"/>
    <cellStyle name="SAPBEXHLevel2X 2 4 2 5 4" xfId="20555" xr:uid="{00000000-0005-0000-0000-0000EF550000}"/>
    <cellStyle name="SAPBEXHLevel2X 2 4 2 5 5" xfId="25866" xr:uid="{00000000-0005-0000-0000-0000F0550000}"/>
    <cellStyle name="SAPBEXHLevel2X 2 4 2 5 6" xfId="31065" xr:uid="{00000000-0005-0000-0000-0000F1550000}"/>
    <cellStyle name="SAPBEXHLevel2X 2 4 2 6" xfId="7960" xr:uid="{00000000-0005-0000-0000-0000F2550000}"/>
    <cellStyle name="SAPBEXHLevel2X 2 4 2 7" xfId="15260" xr:uid="{00000000-0005-0000-0000-0000F3550000}"/>
    <cellStyle name="SAPBEXHLevel2X 2 4 2 8" xfId="20544" xr:uid="{00000000-0005-0000-0000-0000F4550000}"/>
    <cellStyle name="SAPBEXHLevel2X 2 4 2 9" xfId="25855" xr:uid="{00000000-0005-0000-0000-0000F5550000}"/>
    <cellStyle name="SAPBEXHLevel2X 2 4 3" xfId="4041" xr:uid="{00000000-0005-0000-0000-0000F6550000}"/>
    <cellStyle name="SAPBEXHLevel2X 2 4 3 2" xfId="4042" xr:uid="{00000000-0005-0000-0000-0000F7550000}"/>
    <cellStyle name="SAPBEXHLevel2X 2 4 3 2 2" xfId="4043" xr:uid="{00000000-0005-0000-0000-0000F8550000}"/>
    <cellStyle name="SAPBEXHLevel2X 2 4 3 2 2 2" xfId="7946" xr:uid="{00000000-0005-0000-0000-0000F9550000}"/>
    <cellStyle name="SAPBEXHLevel2X 2 4 3 2 2 3" xfId="15274" xr:uid="{00000000-0005-0000-0000-0000FA550000}"/>
    <cellStyle name="SAPBEXHLevel2X 2 4 3 2 2 4" xfId="20558" xr:uid="{00000000-0005-0000-0000-0000FB550000}"/>
    <cellStyle name="SAPBEXHLevel2X 2 4 3 2 2 5" xfId="25869" xr:uid="{00000000-0005-0000-0000-0000FC550000}"/>
    <cellStyle name="SAPBEXHLevel2X 2 4 3 2 2 6" xfId="31068" xr:uid="{00000000-0005-0000-0000-0000FD550000}"/>
    <cellStyle name="SAPBEXHLevel2X 2 4 3 2 3" xfId="7947" xr:uid="{00000000-0005-0000-0000-0000FE550000}"/>
    <cellStyle name="SAPBEXHLevel2X 2 4 3 2 4" xfId="15273" xr:uid="{00000000-0005-0000-0000-0000FF550000}"/>
    <cellStyle name="SAPBEXHLevel2X 2 4 3 2 5" xfId="20557" xr:uid="{00000000-0005-0000-0000-000000560000}"/>
    <cellStyle name="SAPBEXHLevel2X 2 4 3 2 6" xfId="25868" xr:uid="{00000000-0005-0000-0000-000001560000}"/>
    <cellStyle name="SAPBEXHLevel2X 2 4 3 2 7" xfId="31067" xr:uid="{00000000-0005-0000-0000-000002560000}"/>
    <cellStyle name="SAPBEXHLevel2X 2 4 3 3" xfId="4044" xr:uid="{00000000-0005-0000-0000-000003560000}"/>
    <cellStyle name="SAPBEXHLevel2X 2 4 3 3 2" xfId="7945" xr:uid="{00000000-0005-0000-0000-000004560000}"/>
    <cellStyle name="SAPBEXHLevel2X 2 4 3 3 3" xfId="15275" xr:uid="{00000000-0005-0000-0000-000005560000}"/>
    <cellStyle name="SAPBEXHLevel2X 2 4 3 3 4" xfId="20559" xr:uid="{00000000-0005-0000-0000-000006560000}"/>
    <cellStyle name="SAPBEXHLevel2X 2 4 3 3 5" xfId="25870" xr:uid="{00000000-0005-0000-0000-000007560000}"/>
    <cellStyle name="SAPBEXHLevel2X 2 4 3 3 6" xfId="31069" xr:uid="{00000000-0005-0000-0000-000008560000}"/>
    <cellStyle name="SAPBEXHLevel2X 2 4 3 4" xfId="7948" xr:uid="{00000000-0005-0000-0000-000009560000}"/>
    <cellStyle name="SAPBEXHLevel2X 2 4 3 5" xfId="15272" xr:uid="{00000000-0005-0000-0000-00000A560000}"/>
    <cellStyle name="SAPBEXHLevel2X 2 4 3 6" xfId="20556" xr:uid="{00000000-0005-0000-0000-00000B560000}"/>
    <cellStyle name="SAPBEXHLevel2X 2 4 3 7" xfId="25867" xr:uid="{00000000-0005-0000-0000-00000C560000}"/>
    <cellStyle name="SAPBEXHLevel2X 2 4 3 8" xfId="31066" xr:uid="{00000000-0005-0000-0000-00000D560000}"/>
    <cellStyle name="SAPBEXHLevel2X 2 4 4" xfId="4045" xr:uid="{00000000-0005-0000-0000-00000E560000}"/>
    <cellStyle name="SAPBEXHLevel2X 2 4 4 2" xfId="4046" xr:uid="{00000000-0005-0000-0000-00000F560000}"/>
    <cellStyle name="SAPBEXHLevel2X 2 4 4 2 2" xfId="4047" xr:uid="{00000000-0005-0000-0000-000010560000}"/>
    <cellStyle name="SAPBEXHLevel2X 2 4 4 2 2 2" xfId="7942" xr:uid="{00000000-0005-0000-0000-000011560000}"/>
    <cellStyle name="SAPBEXHLevel2X 2 4 4 2 2 3" xfId="15278" xr:uid="{00000000-0005-0000-0000-000012560000}"/>
    <cellStyle name="SAPBEXHLevel2X 2 4 4 2 2 4" xfId="20562" xr:uid="{00000000-0005-0000-0000-000013560000}"/>
    <cellStyle name="SAPBEXHLevel2X 2 4 4 2 2 5" xfId="25873" xr:uid="{00000000-0005-0000-0000-000014560000}"/>
    <cellStyle name="SAPBEXHLevel2X 2 4 4 2 2 6" xfId="31072" xr:uid="{00000000-0005-0000-0000-000015560000}"/>
    <cellStyle name="SAPBEXHLevel2X 2 4 4 2 3" xfId="7943" xr:uid="{00000000-0005-0000-0000-000016560000}"/>
    <cellStyle name="SAPBEXHLevel2X 2 4 4 2 4" xfId="15277" xr:uid="{00000000-0005-0000-0000-000017560000}"/>
    <cellStyle name="SAPBEXHLevel2X 2 4 4 2 5" xfId="20561" xr:uid="{00000000-0005-0000-0000-000018560000}"/>
    <cellStyle name="SAPBEXHLevel2X 2 4 4 2 6" xfId="25872" xr:uid="{00000000-0005-0000-0000-000019560000}"/>
    <cellStyle name="SAPBEXHLevel2X 2 4 4 2 7" xfId="31071" xr:uid="{00000000-0005-0000-0000-00001A560000}"/>
    <cellStyle name="SAPBEXHLevel2X 2 4 4 3" xfId="4048" xr:uid="{00000000-0005-0000-0000-00001B560000}"/>
    <cellStyle name="SAPBEXHLevel2X 2 4 4 3 2" xfId="7941" xr:uid="{00000000-0005-0000-0000-00001C560000}"/>
    <cellStyle name="SAPBEXHLevel2X 2 4 4 3 3" xfId="15279" xr:uid="{00000000-0005-0000-0000-00001D560000}"/>
    <cellStyle name="SAPBEXHLevel2X 2 4 4 3 4" xfId="20563" xr:uid="{00000000-0005-0000-0000-00001E560000}"/>
    <cellStyle name="SAPBEXHLevel2X 2 4 4 3 5" xfId="25874" xr:uid="{00000000-0005-0000-0000-00001F560000}"/>
    <cellStyle name="SAPBEXHLevel2X 2 4 4 3 6" xfId="31073" xr:uid="{00000000-0005-0000-0000-000020560000}"/>
    <cellStyle name="SAPBEXHLevel2X 2 4 4 4" xfId="7944" xr:uid="{00000000-0005-0000-0000-000021560000}"/>
    <cellStyle name="SAPBEXHLevel2X 2 4 4 5" xfId="15276" xr:uid="{00000000-0005-0000-0000-000022560000}"/>
    <cellStyle name="SAPBEXHLevel2X 2 4 4 6" xfId="20560" xr:uid="{00000000-0005-0000-0000-000023560000}"/>
    <cellStyle name="SAPBEXHLevel2X 2 4 4 7" xfId="25871" xr:uid="{00000000-0005-0000-0000-000024560000}"/>
    <cellStyle name="SAPBEXHLevel2X 2 4 4 8" xfId="31070" xr:uid="{00000000-0005-0000-0000-000025560000}"/>
    <cellStyle name="SAPBEXHLevel2X 2 4 5" xfId="4049" xr:uid="{00000000-0005-0000-0000-000026560000}"/>
    <cellStyle name="SAPBEXHLevel2X 2 4 5 2" xfId="7940" xr:uid="{00000000-0005-0000-0000-000027560000}"/>
    <cellStyle name="SAPBEXHLevel2X 2 4 5 3" xfId="15280" xr:uid="{00000000-0005-0000-0000-000028560000}"/>
    <cellStyle name="SAPBEXHLevel2X 2 4 5 4" xfId="20564" xr:uid="{00000000-0005-0000-0000-000029560000}"/>
    <cellStyle name="SAPBEXHLevel2X 2 4 5 5" xfId="25875" xr:uid="{00000000-0005-0000-0000-00002A560000}"/>
    <cellStyle name="SAPBEXHLevel2X 2 4 5 6" xfId="31074" xr:uid="{00000000-0005-0000-0000-00002B560000}"/>
    <cellStyle name="SAPBEXHLevel2X 2 4 6" xfId="7961" xr:uid="{00000000-0005-0000-0000-00002C560000}"/>
    <cellStyle name="SAPBEXHLevel2X 2 4 7" xfId="15259" xr:uid="{00000000-0005-0000-0000-00002D560000}"/>
    <cellStyle name="SAPBEXHLevel2X 2 4 8" xfId="20543" xr:uid="{00000000-0005-0000-0000-00002E560000}"/>
    <cellStyle name="SAPBEXHLevel2X 2 4 9" xfId="25854" xr:uid="{00000000-0005-0000-0000-00002F560000}"/>
    <cellStyle name="SAPBEXHLevel2X 2 5" xfId="4050" xr:uid="{00000000-0005-0000-0000-000030560000}"/>
    <cellStyle name="SAPBEXHLevel2X 2 5 10" xfId="31075" xr:uid="{00000000-0005-0000-0000-000031560000}"/>
    <cellStyle name="SAPBEXHLevel2X 2 5 2" xfId="4051" xr:uid="{00000000-0005-0000-0000-000032560000}"/>
    <cellStyle name="SAPBEXHLevel2X 2 5 2 2" xfId="4052" xr:uid="{00000000-0005-0000-0000-000033560000}"/>
    <cellStyle name="SAPBEXHLevel2X 2 5 2 2 2" xfId="4053" xr:uid="{00000000-0005-0000-0000-000034560000}"/>
    <cellStyle name="SAPBEXHLevel2X 2 5 2 2 2 2" xfId="7936" xr:uid="{00000000-0005-0000-0000-000035560000}"/>
    <cellStyle name="SAPBEXHLevel2X 2 5 2 2 2 3" xfId="15284" xr:uid="{00000000-0005-0000-0000-000036560000}"/>
    <cellStyle name="SAPBEXHLevel2X 2 5 2 2 2 4" xfId="20568" xr:uid="{00000000-0005-0000-0000-000037560000}"/>
    <cellStyle name="SAPBEXHLevel2X 2 5 2 2 2 5" xfId="25879" xr:uid="{00000000-0005-0000-0000-000038560000}"/>
    <cellStyle name="SAPBEXHLevel2X 2 5 2 2 2 6" xfId="31078" xr:uid="{00000000-0005-0000-0000-000039560000}"/>
    <cellStyle name="SAPBEXHLevel2X 2 5 2 2 3" xfId="7937" xr:uid="{00000000-0005-0000-0000-00003A560000}"/>
    <cellStyle name="SAPBEXHLevel2X 2 5 2 2 4" xfId="15283" xr:uid="{00000000-0005-0000-0000-00003B560000}"/>
    <cellStyle name="SAPBEXHLevel2X 2 5 2 2 5" xfId="20567" xr:uid="{00000000-0005-0000-0000-00003C560000}"/>
    <cellStyle name="SAPBEXHLevel2X 2 5 2 2 6" xfId="25878" xr:uid="{00000000-0005-0000-0000-00003D560000}"/>
    <cellStyle name="SAPBEXHLevel2X 2 5 2 2 7" xfId="31077" xr:uid="{00000000-0005-0000-0000-00003E560000}"/>
    <cellStyle name="SAPBEXHLevel2X 2 5 2 3" xfId="4054" xr:uid="{00000000-0005-0000-0000-00003F560000}"/>
    <cellStyle name="SAPBEXHLevel2X 2 5 2 3 2" xfId="7935" xr:uid="{00000000-0005-0000-0000-000040560000}"/>
    <cellStyle name="SAPBEXHLevel2X 2 5 2 3 3" xfId="15285" xr:uid="{00000000-0005-0000-0000-000041560000}"/>
    <cellStyle name="SAPBEXHLevel2X 2 5 2 3 4" xfId="20569" xr:uid="{00000000-0005-0000-0000-000042560000}"/>
    <cellStyle name="SAPBEXHLevel2X 2 5 2 3 5" xfId="25880" xr:uid="{00000000-0005-0000-0000-000043560000}"/>
    <cellStyle name="SAPBEXHLevel2X 2 5 2 3 6" xfId="31079" xr:uid="{00000000-0005-0000-0000-000044560000}"/>
    <cellStyle name="SAPBEXHLevel2X 2 5 2 4" xfId="7938" xr:uid="{00000000-0005-0000-0000-000045560000}"/>
    <cellStyle name="SAPBEXHLevel2X 2 5 2 5" xfId="15282" xr:uid="{00000000-0005-0000-0000-000046560000}"/>
    <cellStyle name="SAPBEXHLevel2X 2 5 2 6" xfId="20566" xr:uid="{00000000-0005-0000-0000-000047560000}"/>
    <cellStyle name="SAPBEXHLevel2X 2 5 2 7" xfId="25877" xr:uid="{00000000-0005-0000-0000-000048560000}"/>
    <cellStyle name="SAPBEXHLevel2X 2 5 2 8" xfId="31076" xr:uid="{00000000-0005-0000-0000-000049560000}"/>
    <cellStyle name="SAPBEXHLevel2X 2 5 3" xfId="4055" xr:uid="{00000000-0005-0000-0000-00004A560000}"/>
    <cellStyle name="SAPBEXHLevel2X 2 5 3 2" xfId="4056" xr:uid="{00000000-0005-0000-0000-00004B560000}"/>
    <cellStyle name="SAPBEXHLevel2X 2 5 3 2 2" xfId="4057" xr:uid="{00000000-0005-0000-0000-00004C560000}"/>
    <cellStyle name="SAPBEXHLevel2X 2 5 3 2 2 2" xfId="7932" xr:uid="{00000000-0005-0000-0000-00004D560000}"/>
    <cellStyle name="SAPBEXHLevel2X 2 5 3 2 2 3" xfId="15288" xr:uid="{00000000-0005-0000-0000-00004E560000}"/>
    <cellStyle name="SAPBEXHLevel2X 2 5 3 2 2 4" xfId="20572" xr:uid="{00000000-0005-0000-0000-00004F560000}"/>
    <cellStyle name="SAPBEXHLevel2X 2 5 3 2 2 5" xfId="25883" xr:uid="{00000000-0005-0000-0000-000050560000}"/>
    <cellStyle name="SAPBEXHLevel2X 2 5 3 2 2 6" xfId="31082" xr:uid="{00000000-0005-0000-0000-000051560000}"/>
    <cellStyle name="SAPBEXHLevel2X 2 5 3 2 3" xfId="7933" xr:uid="{00000000-0005-0000-0000-000052560000}"/>
    <cellStyle name="SAPBEXHLevel2X 2 5 3 2 4" xfId="15287" xr:uid="{00000000-0005-0000-0000-000053560000}"/>
    <cellStyle name="SAPBEXHLevel2X 2 5 3 2 5" xfId="20571" xr:uid="{00000000-0005-0000-0000-000054560000}"/>
    <cellStyle name="SAPBEXHLevel2X 2 5 3 2 6" xfId="25882" xr:uid="{00000000-0005-0000-0000-000055560000}"/>
    <cellStyle name="SAPBEXHLevel2X 2 5 3 2 7" xfId="31081" xr:uid="{00000000-0005-0000-0000-000056560000}"/>
    <cellStyle name="SAPBEXHLevel2X 2 5 3 3" xfId="4058" xr:uid="{00000000-0005-0000-0000-000057560000}"/>
    <cellStyle name="SAPBEXHLevel2X 2 5 3 3 2" xfId="7931" xr:uid="{00000000-0005-0000-0000-000058560000}"/>
    <cellStyle name="SAPBEXHLevel2X 2 5 3 3 3" xfId="15289" xr:uid="{00000000-0005-0000-0000-000059560000}"/>
    <cellStyle name="SAPBEXHLevel2X 2 5 3 3 4" xfId="20573" xr:uid="{00000000-0005-0000-0000-00005A560000}"/>
    <cellStyle name="SAPBEXHLevel2X 2 5 3 3 5" xfId="25884" xr:uid="{00000000-0005-0000-0000-00005B560000}"/>
    <cellStyle name="SAPBEXHLevel2X 2 5 3 3 6" xfId="31083" xr:uid="{00000000-0005-0000-0000-00005C560000}"/>
    <cellStyle name="SAPBEXHLevel2X 2 5 3 4" xfId="7934" xr:uid="{00000000-0005-0000-0000-00005D560000}"/>
    <cellStyle name="SAPBEXHLevel2X 2 5 3 5" xfId="15286" xr:uid="{00000000-0005-0000-0000-00005E560000}"/>
    <cellStyle name="SAPBEXHLevel2X 2 5 3 6" xfId="20570" xr:uid="{00000000-0005-0000-0000-00005F560000}"/>
    <cellStyle name="SAPBEXHLevel2X 2 5 3 7" xfId="25881" xr:uid="{00000000-0005-0000-0000-000060560000}"/>
    <cellStyle name="SAPBEXHLevel2X 2 5 3 8" xfId="31080" xr:uid="{00000000-0005-0000-0000-000061560000}"/>
    <cellStyle name="SAPBEXHLevel2X 2 5 4" xfId="4059" xr:uid="{00000000-0005-0000-0000-000062560000}"/>
    <cellStyle name="SAPBEXHLevel2X 2 5 4 2" xfId="4060" xr:uid="{00000000-0005-0000-0000-000063560000}"/>
    <cellStyle name="SAPBEXHLevel2X 2 5 4 2 2" xfId="7929" xr:uid="{00000000-0005-0000-0000-000064560000}"/>
    <cellStyle name="SAPBEXHLevel2X 2 5 4 2 3" xfId="15291" xr:uid="{00000000-0005-0000-0000-000065560000}"/>
    <cellStyle name="SAPBEXHLevel2X 2 5 4 2 4" xfId="20575" xr:uid="{00000000-0005-0000-0000-000066560000}"/>
    <cellStyle name="SAPBEXHLevel2X 2 5 4 2 5" xfId="25886" xr:uid="{00000000-0005-0000-0000-000067560000}"/>
    <cellStyle name="SAPBEXHLevel2X 2 5 4 2 6" xfId="31085" xr:uid="{00000000-0005-0000-0000-000068560000}"/>
    <cellStyle name="SAPBEXHLevel2X 2 5 4 3" xfId="7930" xr:uid="{00000000-0005-0000-0000-000069560000}"/>
    <cellStyle name="SAPBEXHLevel2X 2 5 4 4" xfId="15290" xr:uid="{00000000-0005-0000-0000-00006A560000}"/>
    <cellStyle name="SAPBEXHLevel2X 2 5 4 5" xfId="20574" xr:uid="{00000000-0005-0000-0000-00006B560000}"/>
    <cellStyle name="SAPBEXHLevel2X 2 5 4 6" xfId="25885" xr:uid="{00000000-0005-0000-0000-00006C560000}"/>
    <cellStyle name="SAPBEXHLevel2X 2 5 4 7" xfId="31084" xr:uid="{00000000-0005-0000-0000-00006D560000}"/>
    <cellStyle name="SAPBEXHLevel2X 2 5 5" xfId="4061" xr:uid="{00000000-0005-0000-0000-00006E560000}"/>
    <cellStyle name="SAPBEXHLevel2X 2 5 5 2" xfId="7928" xr:uid="{00000000-0005-0000-0000-00006F560000}"/>
    <cellStyle name="SAPBEXHLevel2X 2 5 5 3" xfId="15292" xr:uid="{00000000-0005-0000-0000-000070560000}"/>
    <cellStyle name="SAPBEXHLevel2X 2 5 5 4" xfId="20576" xr:uid="{00000000-0005-0000-0000-000071560000}"/>
    <cellStyle name="SAPBEXHLevel2X 2 5 5 5" xfId="25887" xr:uid="{00000000-0005-0000-0000-000072560000}"/>
    <cellStyle name="SAPBEXHLevel2X 2 5 5 6" xfId="31086" xr:uid="{00000000-0005-0000-0000-000073560000}"/>
    <cellStyle name="SAPBEXHLevel2X 2 5 6" xfId="7939" xr:uid="{00000000-0005-0000-0000-000074560000}"/>
    <cellStyle name="SAPBEXHLevel2X 2 5 7" xfId="15281" xr:uid="{00000000-0005-0000-0000-000075560000}"/>
    <cellStyle name="SAPBEXHLevel2X 2 5 8" xfId="20565" xr:uid="{00000000-0005-0000-0000-000076560000}"/>
    <cellStyle name="SAPBEXHLevel2X 2 5 9" xfId="25876" xr:uid="{00000000-0005-0000-0000-000077560000}"/>
    <cellStyle name="SAPBEXHLevel2X 2 6" xfId="4062" xr:uid="{00000000-0005-0000-0000-000078560000}"/>
    <cellStyle name="SAPBEXHLevel2X 2 6 2" xfId="4063" xr:uid="{00000000-0005-0000-0000-000079560000}"/>
    <cellStyle name="SAPBEXHLevel2X 2 6 2 2" xfId="4064" xr:uid="{00000000-0005-0000-0000-00007A560000}"/>
    <cellStyle name="SAPBEXHLevel2X 2 6 2 2 2" xfId="7925" xr:uid="{00000000-0005-0000-0000-00007B560000}"/>
    <cellStyle name="SAPBEXHLevel2X 2 6 2 2 3" xfId="15295" xr:uid="{00000000-0005-0000-0000-00007C560000}"/>
    <cellStyle name="SAPBEXHLevel2X 2 6 2 2 4" xfId="20579" xr:uid="{00000000-0005-0000-0000-00007D560000}"/>
    <cellStyle name="SAPBEXHLevel2X 2 6 2 2 5" xfId="25890" xr:uid="{00000000-0005-0000-0000-00007E560000}"/>
    <cellStyle name="SAPBEXHLevel2X 2 6 2 2 6" xfId="31089" xr:uid="{00000000-0005-0000-0000-00007F560000}"/>
    <cellStyle name="SAPBEXHLevel2X 2 6 2 3" xfId="7926" xr:uid="{00000000-0005-0000-0000-000080560000}"/>
    <cellStyle name="SAPBEXHLevel2X 2 6 2 4" xfId="15294" xr:uid="{00000000-0005-0000-0000-000081560000}"/>
    <cellStyle name="SAPBEXHLevel2X 2 6 2 5" xfId="20578" xr:uid="{00000000-0005-0000-0000-000082560000}"/>
    <cellStyle name="SAPBEXHLevel2X 2 6 2 6" xfId="25889" xr:uid="{00000000-0005-0000-0000-000083560000}"/>
    <cellStyle name="SAPBEXHLevel2X 2 6 2 7" xfId="31088" xr:uid="{00000000-0005-0000-0000-000084560000}"/>
    <cellStyle name="SAPBEXHLevel2X 2 6 3" xfId="4065" xr:uid="{00000000-0005-0000-0000-000085560000}"/>
    <cellStyle name="SAPBEXHLevel2X 2 6 3 2" xfId="7924" xr:uid="{00000000-0005-0000-0000-000086560000}"/>
    <cellStyle name="SAPBEXHLevel2X 2 6 3 3" xfId="15296" xr:uid="{00000000-0005-0000-0000-000087560000}"/>
    <cellStyle name="SAPBEXHLevel2X 2 6 3 4" xfId="20580" xr:uid="{00000000-0005-0000-0000-000088560000}"/>
    <cellStyle name="SAPBEXHLevel2X 2 6 3 5" xfId="25891" xr:uid="{00000000-0005-0000-0000-000089560000}"/>
    <cellStyle name="SAPBEXHLevel2X 2 6 3 6" xfId="31090" xr:uid="{00000000-0005-0000-0000-00008A560000}"/>
    <cellStyle name="SAPBEXHLevel2X 2 6 4" xfId="7927" xr:uid="{00000000-0005-0000-0000-00008B560000}"/>
    <cellStyle name="SAPBEXHLevel2X 2 6 5" xfId="15293" xr:uid="{00000000-0005-0000-0000-00008C560000}"/>
    <cellStyle name="SAPBEXHLevel2X 2 6 6" xfId="20577" xr:uid="{00000000-0005-0000-0000-00008D560000}"/>
    <cellStyle name="SAPBEXHLevel2X 2 6 7" xfId="25888" xr:uid="{00000000-0005-0000-0000-00008E560000}"/>
    <cellStyle name="SAPBEXHLevel2X 2 6 8" xfId="31087" xr:uid="{00000000-0005-0000-0000-00008F560000}"/>
    <cellStyle name="SAPBEXHLevel2X 2 7" xfId="4066" xr:uid="{00000000-0005-0000-0000-000090560000}"/>
    <cellStyle name="SAPBEXHLevel2X 2 7 2" xfId="4067" xr:uid="{00000000-0005-0000-0000-000091560000}"/>
    <cellStyle name="SAPBEXHLevel2X 2 7 2 2" xfId="7922" xr:uid="{00000000-0005-0000-0000-000092560000}"/>
    <cellStyle name="SAPBEXHLevel2X 2 7 2 3" xfId="15298" xr:uid="{00000000-0005-0000-0000-000093560000}"/>
    <cellStyle name="SAPBEXHLevel2X 2 7 2 4" xfId="20582" xr:uid="{00000000-0005-0000-0000-000094560000}"/>
    <cellStyle name="SAPBEXHLevel2X 2 7 2 5" xfId="25893" xr:uid="{00000000-0005-0000-0000-000095560000}"/>
    <cellStyle name="SAPBEXHLevel2X 2 7 2 6" xfId="31092" xr:uid="{00000000-0005-0000-0000-000096560000}"/>
    <cellStyle name="SAPBEXHLevel2X 2 7 3" xfId="7923" xr:uid="{00000000-0005-0000-0000-000097560000}"/>
    <cellStyle name="SAPBEXHLevel2X 2 7 4" xfId="15297" xr:uid="{00000000-0005-0000-0000-000098560000}"/>
    <cellStyle name="SAPBEXHLevel2X 2 7 5" xfId="20581" xr:uid="{00000000-0005-0000-0000-000099560000}"/>
    <cellStyle name="SAPBEXHLevel2X 2 7 6" xfId="25892" xr:uid="{00000000-0005-0000-0000-00009A560000}"/>
    <cellStyle name="SAPBEXHLevel2X 2 7 7" xfId="31091" xr:uid="{00000000-0005-0000-0000-00009B560000}"/>
    <cellStyle name="SAPBEXHLevel2X 2 8" xfId="8015" xr:uid="{00000000-0005-0000-0000-00009C560000}"/>
    <cellStyle name="SAPBEXHLevel2X 2 9" xfId="15205" xr:uid="{00000000-0005-0000-0000-00009D560000}"/>
    <cellStyle name="SAPBEXHLevel2X 3" xfId="4068" xr:uid="{00000000-0005-0000-0000-00009E560000}"/>
    <cellStyle name="SAPBEXHLevel2X 3 10" xfId="31093" xr:uid="{00000000-0005-0000-0000-00009F560000}"/>
    <cellStyle name="SAPBEXHLevel2X 3 2" xfId="4069" xr:uid="{00000000-0005-0000-0000-0000A0560000}"/>
    <cellStyle name="SAPBEXHLevel2X 3 2 2" xfId="4070" xr:uid="{00000000-0005-0000-0000-0000A1560000}"/>
    <cellStyle name="SAPBEXHLevel2X 3 2 2 10" xfId="31095" xr:uid="{00000000-0005-0000-0000-0000A2560000}"/>
    <cellStyle name="SAPBEXHLevel2X 3 2 2 2" xfId="4071" xr:uid="{00000000-0005-0000-0000-0000A3560000}"/>
    <cellStyle name="SAPBEXHLevel2X 3 2 2 2 2" xfId="4072" xr:uid="{00000000-0005-0000-0000-0000A4560000}"/>
    <cellStyle name="SAPBEXHLevel2X 3 2 2 2 2 2" xfId="4073" xr:uid="{00000000-0005-0000-0000-0000A5560000}"/>
    <cellStyle name="SAPBEXHLevel2X 3 2 2 2 2 2 2" xfId="7916" xr:uid="{00000000-0005-0000-0000-0000A6560000}"/>
    <cellStyle name="SAPBEXHLevel2X 3 2 2 2 2 2 3" xfId="15304" xr:uid="{00000000-0005-0000-0000-0000A7560000}"/>
    <cellStyle name="SAPBEXHLevel2X 3 2 2 2 2 2 4" xfId="20588" xr:uid="{00000000-0005-0000-0000-0000A8560000}"/>
    <cellStyle name="SAPBEXHLevel2X 3 2 2 2 2 2 5" xfId="25899" xr:uid="{00000000-0005-0000-0000-0000A9560000}"/>
    <cellStyle name="SAPBEXHLevel2X 3 2 2 2 2 2 6" xfId="31098" xr:uid="{00000000-0005-0000-0000-0000AA560000}"/>
    <cellStyle name="SAPBEXHLevel2X 3 2 2 2 2 3" xfId="7917" xr:uid="{00000000-0005-0000-0000-0000AB560000}"/>
    <cellStyle name="SAPBEXHLevel2X 3 2 2 2 2 4" xfId="15303" xr:uid="{00000000-0005-0000-0000-0000AC560000}"/>
    <cellStyle name="SAPBEXHLevel2X 3 2 2 2 2 5" xfId="20587" xr:uid="{00000000-0005-0000-0000-0000AD560000}"/>
    <cellStyle name="SAPBEXHLevel2X 3 2 2 2 2 6" xfId="25898" xr:uid="{00000000-0005-0000-0000-0000AE560000}"/>
    <cellStyle name="SAPBEXHLevel2X 3 2 2 2 2 7" xfId="31097" xr:uid="{00000000-0005-0000-0000-0000AF560000}"/>
    <cellStyle name="SAPBEXHLevel2X 3 2 2 2 3" xfId="4074" xr:uid="{00000000-0005-0000-0000-0000B0560000}"/>
    <cellStyle name="SAPBEXHLevel2X 3 2 2 2 3 2" xfId="7915" xr:uid="{00000000-0005-0000-0000-0000B1560000}"/>
    <cellStyle name="SAPBEXHLevel2X 3 2 2 2 3 3" xfId="15305" xr:uid="{00000000-0005-0000-0000-0000B2560000}"/>
    <cellStyle name="SAPBEXHLevel2X 3 2 2 2 3 4" xfId="20589" xr:uid="{00000000-0005-0000-0000-0000B3560000}"/>
    <cellStyle name="SAPBEXHLevel2X 3 2 2 2 3 5" xfId="25900" xr:uid="{00000000-0005-0000-0000-0000B4560000}"/>
    <cellStyle name="SAPBEXHLevel2X 3 2 2 2 3 6" xfId="31099" xr:uid="{00000000-0005-0000-0000-0000B5560000}"/>
    <cellStyle name="SAPBEXHLevel2X 3 2 2 2 4" xfId="7918" xr:uid="{00000000-0005-0000-0000-0000B6560000}"/>
    <cellStyle name="SAPBEXHLevel2X 3 2 2 2 5" xfId="15302" xr:uid="{00000000-0005-0000-0000-0000B7560000}"/>
    <cellStyle name="SAPBEXHLevel2X 3 2 2 2 6" xfId="20586" xr:uid="{00000000-0005-0000-0000-0000B8560000}"/>
    <cellStyle name="SAPBEXHLevel2X 3 2 2 2 7" xfId="25897" xr:uid="{00000000-0005-0000-0000-0000B9560000}"/>
    <cellStyle name="SAPBEXHLevel2X 3 2 2 2 8" xfId="31096" xr:uid="{00000000-0005-0000-0000-0000BA560000}"/>
    <cellStyle name="SAPBEXHLevel2X 3 2 2 3" xfId="4075" xr:uid="{00000000-0005-0000-0000-0000BB560000}"/>
    <cellStyle name="SAPBEXHLevel2X 3 2 2 3 2" xfId="4076" xr:uid="{00000000-0005-0000-0000-0000BC560000}"/>
    <cellStyle name="SAPBEXHLevel2X 3 2 2 3 2 2" xfId="4077" xr:uid="{00000000-0005-0000-0000-0000BD560000}"/>
    <cellStyle name="SAPBEXHLevel2X 3 2 2 3 2 2 2" xfId="7912" xr:uid="{00000000-0005-0000-0000-0000BE560000}"/>
    <cellStyle name="SAPBEXHLevel2X 3 2 2 3 2 2 3" xfId="15308" xr:uid="{00000000-0005-0000-0000-0000BF560000}"/>
    <cellStyle name="SAPBEXHLevel2X 3 2 2 3 2 2 4" xfId="20592" xr:uid="{00000000-0005-0000-0000-0000C0560000}"/>
    <cellStyle name="SAPBEXHLevel2X 3 2 2 3 2 2 5" xfId="25903" xr:uid="{00000000-0005-0000-0000-0000C1560000}"/>
    <cellStyle name="SAPBEXHLevel2X 3 2 2 3 2 2 6" xfId="31102" xr:uid="{00000000-0005-0000-0000-0000C2560000}"/>
    <cellStyle name="SAPBEXHLevel2X 3 2 2 3 2 3" xfId="7913" xr:uid="{00000000-0005-0000-0000-0000C3560000}"/>
    <cellStyle name="SAPBEXHLevel2X 3 2 2 3 2 4" xfId="15307" xr:uid="{00000000-0005-0000-0000-0000C4560000}"/>
    <cellStyle name="SAPBEXHLevel2X 3 2 2 3 2 5" xfId="20591" xr:uid="{00000000-0005-0000-0000-0000C5560000}"/>
    <cellStyle name="SAPBEXHLevel2X 3 2 2 3 2 6" xfId="25902" xr:uid="{00000000-0005-0000-0000-0000C6560000}"/>
    <cellStyle name="SAPBEXHLevel2X 3 2 2 3 2 7" xfId="31101" xr:uid="{00000000-0005-0000-0000-0000C7560000}"/>
    <cellStyle name="SAPBEXHLevel2X 3 2 2 3 3" xfId="4078" xr:uid="{00000000-0005-0000-0000-0000C8560000}"/>
    <cellStyle name="SAPBEXHLevel2X 3 2 2 3 3 2" xfId="7911" xr:uid="{00000000-0005-0000-0000-0000C9560000}"/>
    <cellStyle name="SAPBEXHLevel2X 3 2 2 3 3 3" xfId="15309" xr:uid="{00000000-0005-0000-0000-0000CA560000}"/>
    <cellStyle name="SAPBEXHLevel2X 3 2 2 3 3 4" xfId="20593" xr:uid="{00000000-0005-0000-0000-0000CB560000}"/>
    <cellStyle name="SAPBEXHLevel2X 3 2 2 3 3 5" xfId="25904" xr:uid="{00000000-0005-0000-0000-0000CC560000}"/>
    <cellStyle name="SAPBEXHLevel2X 3 2 2 3 3 6" xfId="31103" xr:uid="{00000000-0005-0000-0000-0000CD560000}"/>
    <cellStyle name="SAPBEXHLevel2X 3 2 2 3 4" xfId="7914" xr:uid="{00000000-0005-0000-0000-0000CE560000}"/>
    <cellStyle name="SAPBEXHLevel2X 3 2 2 3 5" xfId="15306" xr:uid="{00000000-0005-0000-0000-0000CF560000}"/>
    <cellStyle name="SAPBEXHLevel2X 3 2 2 3 6" xfId="20590" xr:uid="{00000000-0005-0000-0000-0000D0560000}"/>
    <cellStyle name="SAPBEXHLevel2X 3 2 2 3 7" xfId="25901" xr:uid="{00000000-0005-0000-0000-0000D1560000}"/>
    <cellStyle name="SAPBEXHLevel2X 3 2 2 3 8" xfId="31100" xr:uid="{00000000-0005-0000-0000-0000D2560000}"/>
    <cellStyle name="SAPBEXHLevel2X 3 2 2 4" xfId="4079" xr:uid="{00000000-0005-0000-0000-0000D3560000}"/>
    <cellStyle name="SAPBEXHLevel2X 3 2 2 4 2" xfId="4080" xr:uid="{00000000-0005-0000-0000-0000D4560000}"/>
    <cellStyle name="SAPBEXHLevel2X 3 2 2 4 2 2" xfId="7909" xr:uid="{00000000-0005-0000-0000-0000D5560000}"/>
    <cellStyle name="SAPBEXHLevel2X 3 2 2 4 2 3" xfId="15311" xr:uid="{00000000-0005-0000-0000-0000D6560000}"/>
    <cellStyle name="SAPBEXHLevel2X 3 2 2 4 2 4" xfId="20595" xr:uid="{00000000-0005-0000-0000-0000D7560000}"/>
    <cellStyle name="SAPBEXHLevel2X 3 2 2 4 2 5" xfId="25906" xr:uid="{00000000-0005-0000-0000-0000D8560000}"/>
    <cellStyle name="SAPBEXHLevel2X 3 2 2 4 2 6" xfId="31105" xr:uid="{00000000-0005-0000-0000-0000D9560000}"/>
    <cellStyle name="SAPBEXHLevel2X 3 2 2 4 3" xfId="7910" xr:uid="{00000000-0005-0000-0000-0000DA560000}"/>
    <cellStyle name="SAPBEXHLevel2X 3 2 2 4 4" xfId="15310" xr:uid="{00000000-0005-0000-0000-0000DB560000}"/>
    <cellStyle name="SAPBEXHLevel2X 3 2 2 4 5" xfId="20594" xr:uid="{00000000-0005-0000-0000-0000DC560000}"/>
    <cellStyle name="SAPBEXHLevel2X 3 2 2 4 6" xfId="25905" xr:uid="{00000000-0005-0000-0000-0000DD560000}"/>
    <cellStyle name="SAPBEXHLevel2X 3 2 2 4 7" xfId="31104" xr:uid="{00000000-0005-0000-0000-0000DE560000}"/>
    <cellStyle name="SAPBEXHLevel2X 3 2 2 5" xfId="4081" xr:uid="{00000000-0005-0000-0000-0000DF560000}"/>
    <cellStyle name="SAPBEXHLevel2X 3 2 2 5 2" xfId="7908" xr:uid="{00000000-0005-0000-0000-0000E0560000}"/>
    <cellStyle name="SAPBEXHLevel2X 3 2 2 5 3" xfId="15312" xr:uid="{00000000-0005-0000-0000-0000E1560000}"/>
    <cellStyle name="SAPBEXHLevel2X 3 2 2 5 4" xfId="20596" xr:uid="{00000000-0005-0000-0000-0000E2560000}"/>
    <cellStyle name="SAPBEXHLevel2X 3 2 2 5 5" xfId="25907" xr:uid="{00000000-0005-0000-0000-0000E3560000}"/>
    <cellStyle name="SAPBEXHLevel2X 3 2 2 5 6" xfId="31106" xr:uid="{00000000-0005-0000-0000-0000E4560000}"/>
    <cellStyle name="SAPBEXHLevel2X 3 2 2 6" xfId="7919" xr:uid="{00000000-0005-0000-0000-0000E5560000}"/>
    <cellStyle name="SAPBEXHLevel2X 3 2 2 7" xfId="15301" xr:uid="{00000000-0005-0000-0000-0000E6560000}"/>
    <cellStyle name="SAPBEXHLevel2X 3 2 2 8" xfId="20585" xr:uid="{00000000-0005-0000-0000-0000E7560000}"/>
    <cellStyle name="SAPBEXHLevel2X 3 2 2 9" xfId="25896" xr:uid="{00000000-0005-0000-0000-0000E8560000}"/>
    <cellStyle name="SAPBEXHLevel2X 3 2 3" xfId="4082" xr:uid="{00000000-0005-0000-0000-0000E9560000}"/>
    <cellStyle name="SAPBEXHLevel2X 3 2 3 2" xfId="4083" xr:uid="{00000000-0005-0000-0000-0000EA560000}"/>
    <cellStyle name="SAPBEXHLevel2X 3 2 3 2 2" xfId="4084" xr:uid="{00000000-0005-0000-0000-0000EB560000}"/>
    <cellStyle name="SAPBEXHLevel2X 3 2 3 2 2 2" xfId="240" xr:uid="{00000000-0005-0000-0000-0000EC560000}"/>
    <cellStyle name="SAPBEXHLevel2X 3 2 3 2 2 3" xfId="15315" xr:uid="{00000000-0005-0000-0000-0000ED560000}"/>
    <cellStyle name="SAPBEXHLevel2X 3 2 3 2 2 4" xfId="20599" xr:uid="{00000000-0005-0000-0000-0000EE560000}"/>
    <cellStyle name="SAPBEXHLevel2X 3 2 3 2 2 5" xfId="25910" xr:uid="{00000000-0005-0000-0000-0000EF560000}"/>
    <cellStyle name="SAPBEXHLevel2X 3 2 3 2 2 6" xfId="31109" xr:uid="{00000000-0005-0000-0000-0000F0560000}"/>
    <cellStyle name="SAPBEXHLevel2X 3 2 3 2 3" xfId="7906" xr:uid="{00000000-0005-0000-0000-0000F1560000}"/>
    <cellStyle name="SAPBEXHLevel2X 3 2 3 2 4" xfId="15314" xr:uid="{00000000-0005-0000-0000-0000F2560000}"/>
    <cellStyle name="SAPBEXHLevel2X 3 2 3 2 5" xfId="20598" xr:uid="{00000000-0005-0000-0000-0000F3560000}"/>
    <cellStyle name="SAPBEXHLevel2X 3 2 3 2 6" xfId="25909" xr:uid="{00000000-0005-0000-0000-0000F4560000}"/>
    <cellStyle name="SAPBEXHLevel2X 3 2 3 2 7" xfId="31108" xr:uid="{00000000-0005-0000-0000-0000F5560000}"/>
    <cellStyle name="SAPBEXHLevel2X 3 2 3 3" xfId="4085" xr:uid="{00000000-0005-0000-0000-0000F6560000}"/>
    <cellStyle name="SAPBEXHLevel2X 3 2 3 3 2" xfId="7905" xr:uid="{00000000-0005-0000-0000-0000F7560000}"/>
    <cellStyle name="SAPBEXHLevel2X 3 2 3 3 3" xfId="15316" xr:uid="{00000000-0005-0000-0000-0000F8560000}"/>
    <cellStyle name="SAPBEXHLevel2X 3 2 3 3 4" xfId="20600" xr:uid="{00000000-0005-0000-0000-0000F9560000}"/>
    <cellStyle name="SAPBEXHLevel2X 3 2 3 3 5" xfId="25911" xr:uid="{00000000-0005-0000-0000-0000FA560000}"/>
    <cellStyle name="SAPBEXHLevel2X 3 2 3 3 6" xfId="31110" xr:uid="{00000000-0005-0000-0000-0000FB560000}"/>
    <cellStyle name="SAPBEXHLevel2X 3 2 3 4" xfId="7907" xr:uid="{00000000-0005-0000-0000-0000FC560000}"/>
    <cellStyle name="SAPBEXHLevel2X 3 2 3 5" xfId="15313" xr:uid="{00000000-0005-0000-0000-0000FD560000}"/>
    <cellStyle name="SAPBEXHLevel2X 3 2 3 6" xfId="20597" xr:uid="{00000000-0005-0000-0000-0000FE560000}"/>
    <cellStyle name="SAPBEXHLevel2X 3 2 3 7" xfId="25908" xr:uid="{00000000-0005-0000-0000-0000FF560000}"/>
    <cellStyle name="SAPBEXHLevel2X 3 2 3 8" xfId="31107" xr:uid="{00000000-0005-0000-0000-000000570000}"/>
    <cellStyle name="SAPBEXHLevel2X 3 2 4" xfId="7920" xr:uid="{00000000-0005-0000-0000-000001570000}"/>
    <cellStyle name="SAPBEXHLevel2X 3 2 5" xfId="15300" xr:uid="{00000000-0005-0000-0000-000002570000}"/>
    <cellStyle name="SAPBEXHLevel2X 3 2 6" xfId="20584" xr:uid="{00000000-0005-0000-0000-000003570000}"/>
    <cellStyle name="SAPBEXHLevel2X 3 2 7" xfId="25895" xr:uid="{00000000-0005-0000-0000-000004570000}"/>
    <cellStyle name="SAPBEXHLevel2X 3 2 8" xfId="31094" xr:uid="{00000000-0005-0000-0000-000005570000}"/>
    <cellStyle name="SAPBEXHLevel2X 3 3" xfId="4086" xr:uid="{00000000-0005-0000-0000-000006570000}"/>
    <cellStyle name="SAPBEXHLevel2X 3 3 10" xfId="31111" xr:uid="{00000000-0005-0000-0000-000007570000}"/>
    <cellStyle name="SAPBEXHLevel2X 3 3 2" xfId="4087" xr:uid="{00000000-0005-0000-0000-000008570000}"/>
    <cellStyle name="SAPBEXHLevel2X 3 3 2 2" xfId="4088" xr:uid="{00000000-0005-0000-0000-000009570000}"/>
    <cellStyle name="SAPBEXHLevel2X 3 3 2 2 2" xfId="4089" xr:uid="{00000000-0005-0000-0000-00000A570000}"/>
    <cellStyle name="SAPBEXHLevel2X 3 3 2 2 2 2" xfId="7901" xr:uid="{00000000-0005-0000-0000-00000B570000}"/>
    <cellStyle name="SAPBEXHLevel2X 3 3 2 2 2 3" xfId="15320" xr:uid="{00000000-0005-0000-0000-00000C570000}"/>
    <cellStyle name="SAPBEXHLevel2X 3 3 2 2 2 4" xfId="20604" xr:uid="{00000000-0005-0000-0000-00000D570000}"/>
    <cellStyle name="SAPBEXHLevel2X 3 3 2 2 2 5" xfId="25915" xr:uid="{00000000-0005-0000-0000-00000E570000}"/>
    <cellStyle name="SAPBEXHLevel2X 3 3 2 2 2 6" xfId="31114" xr:uid="{00000000-0005-0000-0000-00000F570000}"/>
    <cellStyle name="SAPBEXHLevel2X 3 3 2 2 3" xfId="7902" xr:uid="{00000000-0005-0000-0000-000010570000}"/>
    <cellStyle name="SAPBEXHLevel2X 3 3 2 2 4" xfId="15319" xr:uid="{00000000-0005-0000-0000-000011570000}"/>
    <cellStyle name="SAPBEXHLevel2X 3 3 2 2 5" xfId="20603" xr:uid="{00000000-0005-0000-0000-000012570000}"/>
    <cellStyle name="SAPBEXHLevel2X 3 3 2 2 6" xfId="25914" xr:uid="{00000000-0005-0000-0000-000013570000}"/>
    <cellStyle name="SAPBEXHLevel2X 3 3 2 2 7" xfId="31113" xr:uid="{00000000-0005-0000-0000-000014570000}"/>
    <cellStyle name="SAPBEXHLevel2X 3 3 2 3" xfId="4090" xr:uid="{00000000-0005-0000-0000-000015570000}"/>
    <cellStyle name="SAPBEXHLevel2X 3 3 2 3 2" xfId="7900" xr:uid="{00000000-0005-0000-0000-000016570000}"/>
    <cellStyle name="SAPBEXHLevel2X 3 3 2 3 3" xfId="15321" xr:uid="{00000000-0005-0000-0000-000017570000}"/>
    <cellStyle name="SAPBEXHLevel2X 3 3 2 3 4" xfId="20605" xr:uid="{00000000-0005-0000-0000-000018570000}"/>
    <cellStyle name="SAPBEXHLevel2X 3 3 2 3 5" xfId="25916" xr:uid="{00000000-0005-0000-0000-000019570000}"/>
    <cellStyle name="SAPBEXHLevel2X 3 3 2 3 6" xfId="31115" xr:uid="{00000000-0005-0000-0000-00001A570000}"/>
    <cellStyle name="SAPBEXHLevel2X 3 3 2 4" xfId="7903" xr:uid="{00000000-0005-0000-0000-00001B570000}"/>
    <cellStyle name="SAPBEXHLevel2X 3 3 2 5" xfId="15318" xr:uid="{00000000-0005-0000-0000-00001C570000}"/>
    <cellStyle name="SAPBEXHLevel2X 3 3 2 6" xfId="20602" xr:uid="{00000000-0005-0000-0000-00001D570000}"/>
    <cellStyle name="SAPBEXHLevel2X 3 3 2 7" xfId="25913" xr:uid="{00000000-0005-0000-0000-00001E570000}"/>
    <cellStyle name="SAPBEXHLevel2X 3 3 2 8" xfId="31112" xr:uid="{00000000-0005-0000-0000-00001F570000}"/>
    <cellStyle name="SAPBEXHLevel2X 3 3 3" xfId="4091" xr:uid="{00000000-0005-0000-0000-000020570000}"/>
    <cellStyle name="SAPBEXHLevel2X 3 3 3 2" xfId="4092" xr:uid="{00000000-0005-0000-0000-000021570000}"/>
    <cellStyle name="SAPBEXHLevel2X 3 3 3 2 2" xfId="4093" xr:uid="{00000000-0005-0000-0000-000022570000}"/>
    <cellStyle name="SAPBEXHLevel2X 3 3 3 2 2 2" xfId="7897" xr:uid="{00000000-0005-0000-0000-000023570000}"/>
    <cellStyle name="SAPBEXHLevel2X 3 3 3 2 2 3" xfId="15324" xr:uid="{00000000-0005-0000-0000-000024570000}"/>
    <cellStyle name="SAPBEXHLevel2X 3 3 3 2 2 4" xfId="20608" xr:uid="{00000000-0005-0000-0000-000025570000}"/>
    <cellStyle name="SAPBEXHLevel2X 3 3 3 2 2 5" xfId="25919" xr:uid="{00000000-0005-0000-0000-000026570000}"/>
    <cellStyle name="SAPBEXHLevel2X 3 3 3 2 2 6" xfId="31118" xr:uid="{00000000-0005-0000-0000-000027570000}"/>
    <cellStyle name="SAPBEXHLevel2X 3 3 3 2 3" xfId="7898" xr:uid="{00000000-0005-0000-0000-000028570000}"/>
    <cellStyle name="SAPBEXHLevel2X 3 3 3 2 4" xfId="15323" xr:uid="{00000000-0005-0000-0000-000029570000}"/>
    <cellStyle name="SAPBEXHLevel2X 3 3 3 2 5" xfId="20607" xr:uid="{00000000-0005-0000-0000-00002A570000}"/>
    <cellStyle name="SAPBEXHLevel2X 3 3 3 2 6" xfId="25918" xr:uid="{00000000-0005-0000-0000-00002B570000}"/>
    <cellStyle name="SAPBEXHLevel2X 3 3 3 2 7" xfId="31117" xr:uid="{00000000-0005-0000-0000-00002C570000}"/>
    <cellStyle name="SAPBEXHLevel2X 3 3 3 3" xfId="4094" xr:uid="{00000000-0005-0000-0000-00002D570000}"/>
    <cellStyle name="SAPBEXHLevel2X 3 3 3 3 2" xfId="7896" xr:uid="{00000000-0005-0000-0000-00002E570000}"/>
    <cellStyle name="SAPBEXHLevel2X 3 3 3 3 3" xfId="15325" xr:uid="{00000000-0005-0000-0000-00002F570000}"/>
    <cellStyle name="SAPBEXHLevel2X 3 3 3 3 4" xfId="20609" xr:uid="{00000000-0005-0000-0000-000030570000}"/>
    <cellStyle name="SAPBEXHLevel2X 3 3 3 3 5" xfId="25920" xr:uid="{00000000-0005-0000-0000-000031570000}"/>
    <cellStyle name="SAPBEXHLevel2X 3 3 3 3 6" xfId="31119" xr:uid="{00000000-0005-0000-0000-000032570000}"/>
    <cellStyle name="SAPBEXHLevel2X 3 3 3 4" xfId="7899" xr:uid="{00000000-0005-0000-0000-000033570000}"/>
    <cellStyle name="SAPBEXHLevel2X 3 3 3 5" xfId="15322" xr:uid="{00000000-0005-0000-0000-000034570000}"/>
    <cellStyle name="SAPBEXHLevel2X 3 3 3 6" xfId="20606" xr:uid="{00000000-0005-0000-0000-000035570000}"/>
    <cellStyle name="SAPBEXHLevel2X 3 3 3 7" xfId="25917" xr:uid="{00000000-0005-0000-0000-000036570000}"/>
    <cellStyle name="SAPBEXHLevel2X 3 3 3 8" xfId="31116" xr:uid="{00000000-0005-0000-0000-000037570000}"/>
    <cellStyle name="SAPBEXHLevel2X 3 3 4" xfId="4095" xr:uid="{00000000-0005-0000-0000-000038570000}"/>
    <cellStyle name="SAPBEXHLevel2X 3 3 4 2" xfId="4096" xr:uid="{00000000-0005-0000-0000-000039570000}"/>
    <cellStyle name="SAPBEXHLevel2X 3 3 4 2 2" xfId="7894" xr:uid="{00000000-0005-0000-0000-00003A570000}"/>
    <cellStyle name="SAPBEXHLevel2X 3 3 4 2 3" xfId="15327" xr:uid="{00000000-0005-0000-0000-00003B570000}"/>
    <cellStyle name="SAPBEXHLevel2X 3 3 4 2 4" xfId="20611" xr:uid="{00000000-0005-0000-0000-00003C570000}"/>
    <cellStyle name="SAPBEXHLevel2X 3 3 4 2 5" xfId="25922" xr:uid="{00000000-0005-0000-0000-00003D570000}"/>
    <cellStyle name="SAPBEXHLevel2X 3 3 4 2 6" xfId="31121" xr:uid="{00000000-0005-0000-0000-00003E570000}"/>
    <cellStyle name="SAPBEXHLevel2X 3 3 4 3" xfId="7895" xr:uid="{00000000-0005-0000-0000-00003F570000}"/>
    <cellStyle name="SAPBEXHLevel2X 3 3 4 4" xfId="15326" xr:uid="{00000000-0005-0000-0000-000040570000}"/>
    <cellStyle name="SAPBEXHLevel2X 3 3 4 5" xfId="20610" xr:uid="{00000000-0005-0000-0000-000041570000}"/>
    <cellStyle name="SAPBEXHLevel2X 3 3 4 6" xfId="25921" xr:uid="{00000000-0005-0000-0000-000042570000}"/>
    <cellStyle name="SAPBEXHLevel2X 3 3 4 7" xfId="31120" xr:uid="{00000000-0005-0000-0000-000043570000}"/>
    <cellStyle name="SAPBEXHLevel2X 3 3 5" xfId="4097" xr:uid="{00000000-0005-0000-0000-000044570000}"/>
    <cellStyle name="SAPBEXHLevel2X 3 3 5 2" xfId="7893" xr:uid="{00000000-0005-0000-0000-000045570000}"/>
    <cellStyle name="SAPBEXHLevel2X 3 3 5 3" xfId="15328" xr:uid="{00000000-0005-0000-0000-000046570000}"/>
    <cellStyle name="SAPBEXHLevel2X 3 3 5 4" xfId="20612" xr:uid="{00000000-0005-0000-0000-000047570000}"/>
    <cellStyle name="SAPBEXHLevel2X 3 3 5 5" xfId="25923" xr:uid="{00000000-0005-0000-0000-000048570000}"/>
    <cellStyle name="SAPBEXHLevel2X 3 3 5 6" xfId="31122" xr:uid="{00000000-0005-0000-0000-000049570000}"/>
    <cellStyle name="SAPBEXHLevel2X 3 3 6" xfId="7904" xr:uid="{00000000-0005-0000-0000-00004A570000}"/>
    <cellStyle name="SAPBEXHLevel2X 3 3 7" xfId="15317" xr:uid="{00000000-0005-0000-0000-00004B570000}"/>
    <cellStyle name="SAPBEXHLevel2X 3 3 8" xfId="20601" xr:uid="{00000000-0005-0000-0000-00004C570000}"/>
    <cellStyle name="SAPBEXHLevel2X 3 3 9" xfId="25912" xr:uid="{00000000-0005-0000-0000-00004D570000}"/>
    <cellStyle name="SAPBEXHLevel2X 3 4" xfId="4098" xr:uid="{00000000-0005-0000-0000-00004E570000}"/>
    <cellStyle name="SAPBEXHLevel2X 3 4 2" xfId="4099" xr:uid="{00000000-0005-0000-0000-00004F570000}"/>
    <cellStyle name="SAPBEXHLevel2X 3 4 2 2" xfId="4100" xr:uid="{00000000-0005-0000-0000-000050570000}"/>
    <cellStyle name="SAPBEXHLevel2X 3 4 2 2 2" xfId="7890" xr:uid="{00000000-0005-0000-0000-000051570000}"/>
    <cellStyle name="SAPBEXHLevel2X 3 4 2 2 3" xfId="15331" xr:uid="{00000000-0005-0000-0000-000052570000}"/>
    <cellStyle name="SAPBEXHLevel2X 3 4 2 2 4" xfId="20615" xr:uid="{00000000-0005-0000-0000-000053570000}"/>
    <cellStyle name="SAPBEXHLevel2X 3 4 2 2 5" xfId="25926" xr:uid="{00000000-0005-0000-0000-000054570000}"/>
    <cellStyle name="SAPBEXHLevel2X 3 4 2 2 6" xfId="31125" xr:uid="{00000000-0005-0000-0000-000055570000}"/>
    <cellStyle name="SAPBEXHLevel2X 3 4 2 3" xfId="7891" xr:uid="{00000000-0005-0000-0000-000056570000}"/>
    <cellStyle name="SAPBEXHLevel2X 3 4 2 4" xfId="15330" xr:uid="{00000000-0005-0000-0000-000057570000}"/>
    <cellStyle name="SAPBEXHLevel2X 3 4 2 5" xfId="20614" xr:uid="{00000000-0005-0000-0000-000058570000}"/>
    <cellStyle name="SAPBEXHLevel2X 3 4 2 6" xfId="25925" xr:uid="{00000000-0005-0000-0000-000059570000}"/>
    <cellStyle name="SAPBEXHLevel2X 3 4 2 7" xfId="31124" xr:uid="{00000000-0005-0000-0000-00005A570000}"/>
    <cellStyle name="SAPBEXHLevel2X 3 4 3" xfId="4101" xr:uid="{00000000-0005-0000-0000-00005B570000}"/>
    <cellStyle name="SAPBEXHLevel2X 3 4 3 2" xfId="7889" xr:uid="{00000000-0005-0000-0000-00005C570000}"/>
    <cellStyle name="SAPBEXHLevel2X 3 4 3 3" xfId="15332" xr:uid="{00000000-0005-0000-0000-00005D570000}"/>
    <cellStyle name="SAPBEXHLevel2X 3 4 3 4" xfId="20616" xr:uid="{00000000-0005-0000-0000-00005E570000}"/>
    <cellStyle name="SAPBEXHLevel2X 3 4 3 5" xfId="25927" xr:uid="{00000000-0005-0000-0000-00005F570000}"/>
    <cellStyle name="SAPBEXHLevel2X 3 4 3 6" xfId="31126" xr:uid="{00000000-0005-0000-0000-000060570000}"/>
    <cellStyle name="SAPBEXHLevel2X 3 4 4" xfId="7892" xr:uid="{00000000-0005-0000-0000-000061570000}"/>
    <cellStyle name="SAPBEXHLevel2X 3 4 5" xfId="15329" xr:uid="{00000000-0005-0000-0000-000062570000}"/>
    <cellStyle name="SAPBEXHLevel2X 3 4 6" xfId="20613" xr:uid="{00000000-0005-0000-0000-000063570000}"/>
    <cellStyle name="SAPBEXHLevel2X 3 4 7" xfId="25924" xr:uid="{00000000-0005-0000-0000-000064570000}"/>
    <cellStyle name="SAPBEXHLevel2X 3 4 8" xfId="31123" xr:uid="{00000000-0005-0000-0000-000065570000}"/>
    <cellStyle name="SAPBEXHLevel2X 3 5" xfId="4102" xr:uid="{00000000-0005-0000-0000-000066570000}"/>
    <cellStyle name="SAPBEXHLevel2X 3 5 2" xfId="4103" xr:uid="{00000000-0005-0000-0000-000067570000}"/>
    <cellStyle name="SAPBEXHLevel2X 3 5 2 2" xfId="7887" xr:uid="{00000000-0005-0000-0000-000068570000}"/>
    <cellStyle name="SAPBEXHLevel2X 3 5 2 3" xfId="15334" xr:uid="{00000000-0005-0000-0000-000069570000}"/>
    <cellStyle name="SAPBEXHLevel2X 3 5 2 4" xfId="20618" xr:uid="{00000000-0005-0000-0000-00006A570000}"/>
    <cellStyle name="SAPBEXHLevel2X 3 5 2 5" xfId="25929" xr:uid="{00000000-0005-0000-0000-00006B570000}"/>
    <cellStyle name="SAPBEXHLevel2X 3 5 2 6" xfId="31128" xr:uid="{00000000-0005-0000-0000-00006C570000}"/>
    <cellStyle name="SAPBEXHLevel2X 3 5 3" xfId="7888" xr:uid="{00000000-0005-0000-0000-00006D570000}"/>
    <cellStyle name="SAPBEXHLevel2X 3 5 4" xfId="15333" xr:uid="{00000000-0005-0000-0000-00006E570000}"/>
    <cellStyle name="SAPBEXHLevel2X 3 5 5" xfId="20617" xr:uid="{00000000-0005-0000-0000-00006F570000}"/>
    <cellStyle name="SAPBEXHLevel2X 3 5 6" xfId="25928" xr:uid="{00000000-0005-0000-0000-000070570000}"/>
    <cellStyle name="SAPBEXHLevel2X 3 5 7" xfId="31127" xr:uid="{00000000-0005-0000-0000-000071570000}"/>
    <cellStyle name="SAPBEXHLevel2X 3 6" xfId="7921" xr:uid="{00000000-0005-0000-0000-000072570000}"/>
    <cellStyle name="SAPBEXHLevel2X 3 7" xfId="15299" xr:uid="{00000000-0005-0000-0000-000073570000}"/>
    <cellStyle name="SAPBEXHLevel2X 3 8" xfId="20583" xr:uid="{00000000-0005-0000-0000-000074570000}"/>
    <cellStyle name="SAPBEXHLevel2X 3 9" xfId="25894" xr:uid="{00000000-0005-0000-0000-000075570000}"/>
    <cellStyle name="SAPBEXHLevel2X 4" xfId="4104" xr:uid="{00000000-0005-0000-0000-000076570000}"/>
    <cellStyle name="SAPBEXHLevel2X 4 2" xfId="4105" xr:uid="{00000000-0005-0000-0000-000077570000}"/>
    <cellStyle name="SAPBEXHLevel2X 4 2 10" xfId="31130" xr:uid="{00000000-0005-0000-0000-000078570000}"/>
    <cellStyle name="SAPBEXHLevel2X 4 2 2" xfId="4106" xr:uid="{00000000-0005-0000-0000-000079570000}"/>
    <cellStyle name="SAPBEXHLevel2X 4 2 2 2" xfId="4107" xr:uid="{00000000-0005-0000-0000-00007A570000}"/>
    <cellStyle name="SAPBEXHLevel2X 4 2 2 2 2" xfId="4108" xr:uid="{00000000-0005-0000-0000-00007B570000}"/>
    <cellStyle name="SAPBEXHLevel2X 4 2 2 2 2 2" xfId="7882" xr:uid="{00000000-0005-0000-0000-00007C570000}"/>
    <cellStyle name="SAPBEXHLevel2X 4 2 2 2 2 3" xfId="15339" xr:uid="{00000000-0005-0000-0000-00007D570000}"/>
    <cellStyle name="SAPBEXHLevel2X 4 2 2 2 2 4" xfId="20623" xr:uid="{00000000-0005-0000-0000-00007E570000}"/>
    <cellStyle name="SAPBEXHLevel2X 4 2 2 2 2 5" xfId="25934" xr:uid="{00000000-0005-0000-0000-00007F570000}"/>
    <cellStyle name="SAPBEXHLevel2X 4 2 2 2 2 6" xfId="31133" xr:uid="{00000000-0005-0000-0000-000080570000}"/>
    <cellStyle name="SAPBEXHLevel2X 4 2 2 2 3" xfId="7883" xr:uid="{00000000-0005-0000-0000-000081570000}"/>
    <cellStyle name="SAPBEXHLevel2X 4 2 2 2 4" xfId="15338" xr:uid="{00000000-0005-0000-0000-000082570000}"/>
    <cellStyle name="SAPBEXHLevel2X 4 2 2 2 5" xfId="20622" xr:uid="{00000000-0005-0000-0000-000083570000}"/>
    <cellStyle name="SAPBEXHLevel2X 4 2 2 2 6" xfId="25933" xr:uid="{00000000-0005-0000-0000-000084570000}"/>
    <cellStyle name="SAPBEXHLevel2X 4 2 2 2 7" xfId="31132" xr:uid="{00000000-0005-0000-0000-000085570000}"/>
    <cellStyle name="SAPBEXHLevel2X 4 2 2 3" xfId="4109" xr:uid="{00000000-0005-0000-0000-000086570000}"/>
    <cellStyle name="SAPBEXHLevel2X 4 2 2 3 2" xfId="7881" xr:uid="{00000000-0005-0000-0000-000087570000}"/>
    <cellStyle name="SAPBEXHLevel2X 4 2 2 3 3" xfId="15340" xr:uid="{00000000-0005-0000-0000-000088570000}"/>
    <cellStyle name="SAPBEXHLevel2X 4 2 2 3 4" xfId="20624" xr:uid="{00000000-0005-0000-0000-000089570000}"/>
    <cellStyle name="SAPBEXHLevel2X 4 2 2 3 5" xfId="25935" xr:uid="{00000000-0005-0000-0000-00008A570000}"/>
    <cellStyle name="SAPBEXHLevel2X 4 2 2 3 6" xfId="31134" xr:uid="{00000000-0005-0000-0000-00008B570000}"/>
    <cellStyle name="SAPBEXHLevel2X 4 2 2 4" xfId="7884" xr:uid="{00000000-0005-0000-0000-00008C570000}"/>
    <cellStyle name="SAPBEXHLevel2X 4 2 2 5" xfId="15337" xr:uid="{00000000-0005-0000-0000-00008D570000}"/>
    <cellStyle name="SAPBEXHLevel2X 4 2 2 6" xfId="20621" xr:uid="{00000000-0005-0000-0000-00008E570000}"/>
    <cellStyle name="SAPBEXHLevel2X 4 2 2 7" xfId="25932" xr:uid="{00000000-0005-0000-0000-00008F570000}"/>
    <cellStyle name="SAPBEXHLevel2X 4 2 2 8" xfId="31131" xr:uid="{00000000-0005-0000-0000-000090570000}"/>
    <cellStyle name="SAPBEXHLevel2X 4 2 3" xfId="4110" xr:uid="{00000000-0005-0000-0000-000091570000}"/>
    <cellStyle name="SAPBEXHLevel2X 4 2 3 2" xfId="4111" xr:uid="{00000000-0005-0000-0000-000092570000}"/>
    <cellStyle name="SAPBEXHLevel2X 4 2 3 2 2" xfId="4112" xr:uid="{00000000-0005-0000-0000-000093570000}"/>
    <cellStyle name="SAPBEXHLevel2X 4 2 3 2 2 2" xfId="7878" xr:uid="{00000000-0005-0000-0000-000094570000}"/>
    <cellStyle name="SAPBEXHLevel2X 4 2 3 2 2 3" xfId="15343" xr:uid="{00000000-0005-0000-0000-000095570000}"/>
    <cellStyle name="SAPBEXHLevel2X 4 2 3 2 2 4" xfId="20627" xr:uid="{00000000-0005-0000-0000-000096570000}"/>
    <cellStyle name="SAPBEXHLevel2X 4 2 3 2 2 5" xfId="25938" xr:uid="{00000000-0005-0000-0000-000097570000}"/>
    <cellStyle name="SAPBEXHLevel2X 4 2 3 2 2 6" xfId="31137" xr:uid="{00000000-0005-0000-0000-000098570000}"/>
    <cellStyle name="SAPBEXHLevel2X 4 2 3 2 3" xfId="7879" xr:uid="{00000000-0005-0000-0000-000099570000}"/>
    <cellStyle name="SAPBEXHLevel2X 4 2 3 2 4" xfId="15342" xr:uid="{00000000-0005-0000-0000-00009A570000}"/>
    <cellStyle name="SAPBEXHLevel2X 4 2 3 2 5" xfId="20626" xr:uid="{00000000-0005-0000-0000-00009B570000}"/>
    <cellStyle name="SAPBEXHLevel2X 4 2 3 2 6" xfId="25937" xr:uid="{00000000-0005-0000-0000-00009C570000}"/>
    <cellStyle name="SAPBEXHLevel2X 4 2 3 2 7" xfId="31136" xr:uid="{00000000-0005-0000-0000-00009D570000}"/>
    <cellStyle name="SAPBEXHLevel2X 4 2 3 3" xfId="4113" xr:uid="{00000000-0005-0000-0000-00009E570000}"/>
    <cellStyle name="SAPBEXHLevel2X 4 2 3 3 2" xfId="7877" xr:uid="{00000000-0005-0000-0000-00009F570000}"/>
    <cellStyle name="SAPBEXHLevel2X 4 2 3 3 3" xfId="15344" xr:uid="{00000000-0005-0000-0000-0000A0570000}"/>
    <cellStyle name="SAPBEXHLevel2X 4 2 3 3 4" xfId="20628" xr:uid="{00000000-0005-0000-0000-0000A1570000}"/>
    <cellStyle name="SAPBEXHLevel2X 4 2 3 3 5" xfId="25939" xr:uid="{00000000-0005-0000-0000-0000A2570000}"/>
    <cellStyle name="SAPBEXHLevel2X 4 2 3 3 6" xfId="31138" xr:uid="{00000000-0005-0000-0000-0000A3570000}"/>
    <cellStyle name="SAPBEXHLevel2X 4 2 3 4" xfId="7880" xr:uid="{00000000-0005-0000-0000-0000A4570000}"/>
    <cellStyle name="SAPBEXHLevel2X 4 2 3 5" xfId="15341" xr:uid="{00000000-0005-0000-0000-0000A5570000}"/>
    <cellStyle name="SAPBEXHLevel2X 4 2 3 6" xfId="20625" xr:uid="{00000000-0005-0000-0000-0000A6570000}"/>
    <cellStyle name="SAPBEXHLevel2X 4 2 3 7" xfId="25936" xr:uid="{00000000-0005-0000-0000-0000A7570000}"/>
    <cellStyle name="SAPBEXHLevel2X 4 2 3 8" xfId="31135" xr:uid="{00000000-0005-0000-0000-0000A8570000}"/>
    <cellStyle name="SAPBEXHLevel2X 4 2 4" xfId="4114" xr:uid="{00000000-0005-0000-0000-0000A9570000}"/>
    <cellStyle name="SAPBEXHLevel2X 4 2 4 2" xfId="4115" xr:uid="{00000000-0005-0000-0000-0000AA570000}"/>
    <cellStyle name="SAPBEXHLevel2X 4 2 4 2 2" xfId="7875" xr:uid="{00000000-0005-0000-0000-0000AB570000}"/>
    <cellStyle name="SAPBEXHLevel2X 4 2 4 2 3" xfId="15346" xr:uid="{00000000-0005-0000-0000-0000AC570000}"/>
    <cellStyle name="SAPBEXHLevel2X 4 2 4 2 4" xfId="20630" xr:uid="{00000000-0005-0000-0000-0000AD570000}"/>
    <cellStyle name="SAPBEXHLevel2X 4 2 4 2 5" xfId="25941" xr:uid="{00000000-0005-0000-0000-0000AE570000}"/>
    <cellStyle name="SAPBEXHLevel2X 4 2 4 2 6" xfId="31140" xr:uid="{00000000-0005-0000-0000-0000AF570000}"/>
    <cellStyle name="SAPBEXHLevel2X 4 2 4 3" xfId="7876" xr:uid="{00000000-0005-0000-0000-0000B0570000}"/>
    <cellStyle name="SAPBEXHLevel2X 4 2 4 4" xfId="15345" xr:uid="{00000000-0005-0000-0000-0000B1570000}"/>
    <cellStyle name="SAPBEXHLevel2X 4 2 4 5" xfId="20629" xr:uid="{00000000-0005-0000-0000-0000B2570000}"/>
    <cellStyle name="SAPBEXHLevel2X 4 2 4 6" xfId="25940" xr:uid="{00000000-0005-0000-0000-0000B3570000}"/>
    <cellStyle name="SAPBEXHLevel2X 4 2 4 7" xfId="31139" xr:uid="{00000000-0005-0000-0000-0000B4570000}"/>
    <cellStyle name="SAPBEXHLevel2X 4 2 5" xfId="4116" xr:uid="{00000000-0005-0000-0000-0000B5570000}"/>
    <cellStyle name="SAPBEXHLevel2X 4 2 5 2" xfId="7874" xr:uid="{00000000-0005-0000-0000-0000B6570000}"/>
    <cellStyle name="SAPBEXHLevel2X 4 2 5 3" xfId="15347" xr:uid="{00000000-0005-0000-0000-0000B7570000}"/>
    <cellStyle name="SAPBEXHLevel2X 4 2 5 4" xfId="20631" xr:uid="{00000000-0005-0000-0000-0000B8570000}"/>
    <cellStyle name="SAPBEXHLevel2X 4 2 5 5" xfId="25942" xr:uid="{00000000-0005-0000-0000-0000B9570000}"/>
    <cellStyle name="SAPBEXHLevel2X 4 2 5 6" xfId="31141" xr:uid="{00000000-0005-0000-0000-0000BA570000}"/>
    <cellStyle name="SAPBEXHLevel2X 4 2 6" xfId="7885" xr:uid="{00000000-0005-0000-0000-0000BB570000}"/>
    <cellStyle name="SAPBEXHLevel2X 4 2 7" xfId="15336" xr:uid="{00000000-0005-0000-0000-0000BC570000}"/>
    <cellStyle name="SAPBEXHLevel2X 4 2 8" xfId="20620" xr:uid="{00000000-0005-0000-0000-0000BD570000}"/>
    <cellStyle name="SAPBEXHLevel2X 4 2 9" xfId="25931" xr:uid="{00000000-0005-0000-0000-0000BE570000}"/>
    <cellStyle name="SAPBEXHLevel2X 4 3" xfId="4117" xr:uid="{00000000-0005-0000-0000-0000BF570000}"/>
    <cellStyle name="SAPBEXHLevel2X 4 3 2" xfId="4118" xr:uid="{00000000-0005-0000-0000-0000C0570000}"/>
    <cellStyle name="SAPBEXHLevel2X 4 3 2 2" xfId="4119" xr:uid="{00000000-0005-0000-0000-0000C1570000}"/>
    <cellStyle name="SAPBEXHLevel2X 4 3 2 2 2" xfId="7871" xr:uid="{00000000-0005-0000-0000-0000C2570000}"/>
    <cellStyle name="SAPBEXHLevel2X 4 3 2 2 3" xfId="15350" xr:uid="{00000000-0005-0000-0000-0000C3570000}"/>
    <cellStyle name="SAPBEXHLevel2X 4 3 2 2 4" xfId="20634" xr:uid="{00000000-0005-0000-0000-0000C4570000}"/>
    <cellStyle name="SAPBEXHLevel2X 4 3 2 2 5" xfId="25945" xr:uid="{00000000-0005-0000-0000-0000C5570000}"/>
    <cellStyle name="SAPBEXHLevel2X 4 3 2 2 6" xfId="31144" xr:uid="{00000000-0005-0000-0000-0000C6570000}"/>
    <cellStyle name="SAPBEXHLevel2X 4 3 2 3" xfId="7872" xr:uid="{00000000-0005-0000-0000-0000C7570000}"/>
    <cellStyle name="SAPBEXHLevel2X 4 3 2 4" xfId="15349" xr:uid="{00000000-0005-0000-0000-0000C8570000}"/>
    <cellStyle name="SAPBEXHLevel2X 4 3 2 5" xfId="20633" xr:uid="{00000000-0005-0000-0000-0000C9570000}"/>
    <cellStyle name="SAPBEXHLevel2X 4 3 2 6" xfId="25944" xr:uid="{00000000-0005-0000-0000-0000CA570000}"/>
    <cellStyle name="SAPBEXHLevel2X 4 3 2 7" xfId="31143" xr:uid="{00000000-0005-0000-0000-0000CB570000}"/>
    <cellStyle name="SAPBEXHLevel2X 4 3 3" xfId="4120" xr:uid="{00000000-0005-0000-0000-0000CC570000}"/>
    <cellStyle name="SAPBEXHLevel2X 4 3 3 2" xfId="7870" xr:uid="{00000000-0005-0000-0000-0000CD570000}"/>
    <cellStyle name="SAPBEXHLevel2X 4 3 3 3" xfId="15351" xr:uid="{00000000-0005-0000-0000-0000CE570000}"/>
    <cellStyle name="SAPBEXHLevel2X 4 3 3 4" xfId="20635" xr:uid="{00000000-0005-0000-0000-0000CF570000}"/>
    <cellStyle name="SAPBEXHLevel2X 4 3 3 5" xfId="25946" xr:uid="{00000000-0005-0000-0000-0000D0570000}"/>
    <cellStyle name="SAPBEXHLevel2X 4 3 3 6" xfId="31145" xr:uid="{00000000-0005-0000-0000-0000D1570000}"/>
    <cellStyle name="SAPBEXHLevel2X 4 3 4" xfId="7873" xr:uid="{00000000-0005-0000-0000-0000D2570000}"/>
    <cellStyle name="SAPBEXHLevel2X 4 3 5" xfId="15348" xr:uid="{00000000-0005-0000-0000-0000D3570000}"/>
    <cellStyle name="SAPBEXHLevel2X 4 3 6" xfId="20632" xr:uid="{00000000-0005-0000-0000-0000D4570000}"/>
    <cellStyle name="SAPBEXHLevel2X 4 3 7" xfId="25943" xr:uid="{00000000-0005-0000-0000-0000D5570000}"/>
    <cellStyle name="SAPBEXHLevel2X 4 3 8" xfId="31142" xr:uid="{00000000-0005-0000-0000-0000D6570000}"/>
    <cellStyle name="SAPBEXHLevel2X 4 4" xfId="4121" xr:uid="{00000000-0005-0000-0000-0000D7570000}"/>
    <cellStyle name="SAPBEXHLevel2X 4 4 2" xfId="7869" xr:uid="{00000000-0005-0000-0000-0000D8570000}"/>
    <cellStyle name="SAPBEXHLevel2X 4 4 3" xfId="15352" xr:uid="{00000000-0005-0000-0000-0000D9570000}"/>
    <cellStyle name="SAPBEXHLevel2X 4 4 4" xfId="20636" xr:uid="{00000000-0005-0000-0000-0000DA570000}"/>
    <cellStyle name="SAPBEXHLevel2X 4 4 5" xfId="25947" xr:uid="{00000000-0005-0000-0000-0000DB570000}"/>
    <cellStyle name="SAPBEXHLevel2X 4 4 6" xfId="31146" xr:uid="{00000000-0005-0000-0000-0000DC570000}"/>
    <cellStyle name="SAPBEXHLevel2X 4 5" xfId="7886" xr:uid="{00000000-0005-0000-0000-0000DD570000}"/>
    <cellStyle name="SAPBEXHLevel2X 4 6" xfId="15335" xr:uid="{00000000-0005-0000-0000-0000DE570000}"/>
    <cellStyle name="SAPBEXHLevel2X 4 7" xfId="20619" xr:uid="{00000000-0005-0000-0000-0000DF570000}"/>
    <cellStyle name="SAPBEXHLevel2X 4 8" xfId="25930" xr:uid="{00000000-0005-0000-0000-0000E0570000}"/>
    <cellStyle name="SAPBEXHLevel2X 4 9" xfId="31129" xr:uid="{00000000-0005-0000-0000-0000E1570000}"/>
    <cellStyle name="SAPBEXHLevel2X 5" xfId="4122" xr:uid="{00000000-0005-0000-0000-0000E2570000}"/>
    <cellStyle name="SAPBEXHLevel2X 5 10" xfId="31147" xr:uid="{00000000-0005-0000-0000-0000E3570000}"/>
    <cellStyle name="SAPBEXHLevel2X 5 2" xfId="4123" xr:uid="{00000000-0005-0000-0000-0000E4570000}"/>
    <cellStyle name="SAPBEXHLevel2X 5 2 10" xfId="31148" xr:uid="{00000000-0005-0000-0000-0000E5570000}"/>
    <cellStyle name="SAPBEXHLevel2X 5 2 2" xfId="4124" xr:uid="{00000000-0005-0000-0000-0000E6570000}"/>
    <cellStyle name="SAPBEXHLevel2X 5 2 2 2" xfId="4125" xr:uid="{00000000-0005-0000-0000-0000E7570000}"/>
    <cellStyle name="SAPBEXHLevel2X 5 2 2 2 2" xfId="4126" xr:uid="{00000000-0005-0000-0000-0000E8570000}"/>
    <cellStyle name="SAPBEXHLevel2X 5 2 2 2 2 2" xfId="7864" xr:uid="{00000000-0005-0000-0000-0000E9570000}"/>
    <cellStyle name="SAPBEXHLevel2X 5 2 2 2 2 3" xfId="15357" xr:uid="{00000000-0005-0000-0000-0000EA570000}"/>
    <cellStyle name="SAPBEXHLevel2X 5 2 2 2 2 4" xfId="20641" xr:uid="{00000000-0005-0000-0000-0000EB570000}"/>
    <cellStyle name="SAPBEXHLevel2X 5 2 2 2 2 5" xfId="25952" xr:uid="{00000000-0005-0000-0000-0000EC570000}"/>
    <cellStyle name="SAPBEXHLevel2X 5 2 2 2 2 6" xfId="31151" xr:uid="{00000000-0005-0000-0000-0000ED570000}"/>
    <cellStyle name="SAPBEXHLevel2X 5 2 2 2 3" xfId="7865" xr:uid="{00000000-0005-0000-0000-0000EE570000}"/>
    <cellStyle name="SAPBEXHLevel2X 5 2 2 2 4" xfId="15356" xr:uid="{00000000-0005-0000-0000-0000EF570000}"/>
    <cellStyle name="SAPBEXHLevel2X 5 2 2 2 5" xfId="20640" xr:uid="{00000000-0005-0000-0000-0000F0570000}"/>
    <cellStyle name="SAPBEXHLevel2X 5 2 2 2 6" xfId="25951" xr:uid="{00000000-0005-0000-0000-0000F1570000}"/>
    <cellStyle name="SAPBEXHLevel2X 5 2 2 2 7" xfId="31150" xr:uid="{00000000-0005-0000-0000-0000F2570000}"/>
    <cellStyle name="SAPBEXHLevel2X 5 2 2 3" xfId="4127" xr:uid="{00000000-0005-0000-0000-0000F3570000}"/>
    <cellStyle name="SAPBEXHLevel2X 5 2 2 3 2" xfId="7863" xr:uid="{00000000-0005-0000-0000-0000F4570000}"/>
    <cellStyle name="SAPBEXHLevel2X 5 2 2 3 3" xfId="15358" xr:uid="{00000000-0005-0000-0000-0000F5570000}"/>
    <cellStyle name="SAPBEXHLevel2X 5 2 2 3 4" xfId="20642" xr:uid="{00000000-0005-0000-0000-0000F6570000}"/>
    <cellStyle name="SAPBEXHLevel2X 5 2 2 3 5" xfId="25953" xr:uid="{00000000-0005-0000-0000-0000F7570000}"/>
    <cellStyle name="SAPBEXHLevel2X 5 2 2 3 6" xfId="31152" xr:uid="{00000000-0005-0000-0000-0000F8570000}"/>
    <cellStyle name="SAPBEXHLevel2X 5 2 2 4" xfId="7866" xr:uid="{00000000-0005-0000-0000-0000F9570000}"/>
    <cellStyle name="SAPBEXHLevel2X 5 2 2 5" xfId="15355" xr:uid="{00000000-0005-0000-0000-0000FA570000}"/>
    <cellStyle name="SAPBEXHLevel2X 5 2 2 6" xfId="20639" xr:uid="{00000000-0005-0000-0000-0000FB570000}"/>
    <cellStyle name="SAPBEXHLevel2X 5 2 2 7" xfId="25950" xr:uid="{00000000-0005-0000-0000-0000FC570000}"/>
    <cellStyle name="SAPBEXHLevel2X 5 2 2 8" xfId="31149" xr:uid="{00000000-0005-0000-0000-0000FD570000}"/>
    <cellStyle name="SAPBEXHLevel2X 5 2 3" xfId="4128" xr:uid="{00000000-0005-0000-0000-0000FE570000}"/>
    <cellStyle name="SAPBEXHLevel2X 5 2 3 2" xfId="4129" xr:uid="{00000000-0005-0000-0000-0000FF570000}"/>
    <cellStyle name="SAPBEXHLevel2X 5 2 3 2 2" xfId="4130" xr:uid="{00000000-0005-0000-0000-000000580000}"/>
    <cellStyle name="SAPBEXHLevel2X 5 2 3 2 2 2" xfId="7860" xr:uid="{00000000-0005-0000-0000-000001580000}"/>
    <cellStyle name="SAPBEXHLevel2X 5 2 3 2 2 3" xfId="15361" xr:uid="{00000000-0005-0000-0000-000002580000}"/>
    <cellStyle name="SAPBEXHLevel2X 5 2 3 2 2 4" xfId="20645" xr:uid="{00000000-0005-0000-0000-000003580000}"/>
    <cellStyle name="SAPBEXHLevel2X 5 2 3 2 2 5" xfId="25956" xr:uid="{00000000-0005-0000-0000-000004580000}"/>
    <cellStyle name="SAPBEXHLevel2X 5 2 3 2 2 6" xfId="31155" xr:uid="{00000000-0005-0000-0000-000005580000}"/>
    <cellStyle name="SAPBEXHLevel2X 5 2 3 2 3" xfId="7861" xr:uid="{00000000-0005-0000-0000-000006580000}"/>
    <cellStyle name="SAPBEXHLevel2X 5 2 3 2 4" xfId="15360" xr:uid="{00000000-0005-0000-0000-000007580000}"/>
    <cellStyle name="SAPBEXHLevel2X 5 2 3 2 5" xfId="20644" xr:uid="{00000000-0005-0000-0000-000008580000}"/>
    <cellStyle name="SAPBEXHLevel2X 5 2 3 2 6" xfId="25955" xr:uid="{00000000-0005-0000-0000-000009580000}"/>
    <cellStyle name="SAPBEXHLevel2X 5 2 3 2 7" xfId="31154" xr:uid="{00000000-0005-0000-0000-00000A580000}"/>
    <cellStyle name="SAPBEXHLevel2X 5 2 3 3" xfId="4131" xr:uid="{00000000-0005-0000-0000-00000B580000}"/>
    <cellStyle name="SAPBEXHLevel2X 5 2 3 3 2" xfId="7859" xr:uid="{00000000-0005-0000-0000-00000C580000}"/>
    <cellStyle name="SAPBEXHLevel2X 5 2 3 3 3" xfId="15362" xr:uid="{00000000-0005-0000-0000-00000D580000}"/>
    <cellStyle name="SAPBEXHLevel2X 5 2 3 3 4" xfId="20646" xr:uid="{00000000-0005-0000-0000-00000E580000}"/>
    <cellStyle name="SAPBEXHLevel2X 5 2 3 3 5" xfId="25957" xr:uid="{00000000-0005-0000-0000-00000F580000}"/>
    <cellStyle name="SAPBEXHLevel2X 5 2 3 3 6" xfId="31156" xr:uid="{00000000-0005-0000-0000-000010580000}"/>
    <cellStyle name="SAPBEXHLevel2X 5 2 3 4" xfId="7862" xr:uid="{00000000-0005-0000-0000-000011580000}"/>
    <cellStyle name="SAPBEXHLevel2X 5 2 3 5" xfId="15359" xr:uid="{00000000-0005-0000-0000-000012580000}"/>
    <cellStyle name="SAPBEXHLevel2X 5 2 3 6" xfId="20643" xr:uid="{00000000-0005-0000-0000-000013580000}"/>
    <cellStyle name="SAPBEXHLevel2X 5 2 3 7" xfId="25954" xr:uid="{00000000-0005-0000-0000-000014580000}"/>
    <cellStyle name="SAPBEXHLevel2X 5 2 3 8" xfId="31153" xr:uid="{00000000-0005-0000-0000-000015580000}"/>
    <cellStyle name="SAPBEXHLevel2X 5 2 4" xfId="4132" xr:uid="{00000000-0005-0000-0000-000016580000}"/>
    <cellStyle name="SAPBEXHLevel2X 5 2 4 2" xfId="4133" xr:uid="{00000000-0005-0000-0000-000017580000}"/>
    <cellStyle name="SAPBEXHLevel2X 5 2 4 2 2" xfId="7857" xr:uid="{00000000-0005-0000-0000-000018580000}"/>
    <cellStyle name="SAPBEXHLevel2X 5 2 4 2 3" xfId="15364" xr:uid="{00000000-0005-0000-0000-000019580000}"/>
    <cellStyle name="SAPBEXHLevel2X 5 2 4 2 4" xfId="20648" xr:uid="{00000000-0005-0000-0000-00001A580000}"/>
    <cellStyle name="SAPBEXHLevel2X 5 2 4 2 5" xfId="25959" xr:uid="{00000000-0005-0000-0000-00001B580000}"/>
    <cellStyle name="SAPBEXHLevel2X 5 2 4 2 6" xfId="31158" xr:uid="{00000000-0005-0000-0000-00001C580000}"/>
    <cellStyle name="SAPBEXHLevel2X 5 2 4 3" xfId="7858" xr:uid="{00000000-0005-0000-0000-00001D580000}"/>
    <cellStyle name="SAPBEXHLevel2X 5 2 4 4" xfId="15363" xr:uid="{00000000-0005-0000-0000-00001E580000}"/>
    <cellStyle name="SAPBEXHLevel2X 5 2 4 5" xfId="20647" xr:uid="{00000000-0005-0000-0000-00001F580000}"/>
    <cellStyle name="SAPBEXHLevel2X 5 2 4 6" xfId="25958" xr:uid="{00000000-0005-0000-0000-000020580000}"/>
    <cellStyle name="SAPBEXHLevel2X 5 2 4 7" xfId="31157" xr:uid="{00000000-0005-0000-0000-000021580000}"/>
    <cellStyle name="SAPBEXHLevel2X 5 2 5" xfId="4134" xr:uid="{00000000-0005-0000-0000-000022580000}"/>
    <cellStyle name="SAPBEXHLevel2X 5 2 5 2" xfId="7856" xr:uid="{00000000-0005-0000-0000-000023580000}"/>
    <cellStyle name="SAPBEXHLevel2X 5 2 5 3" xfId="15365" xr:uid="{00000000-0005-0000-0000-000024580000}"/>
    <cellStyle name="SAPBEXHLevel2X 5 2 5 4" xfId="20649" xr:uid="{00000000-0005-0000-0000-000025580000}"/>
    <cellStyle name="SAPBEXHLevel2X 5 2 5 5" xfId="25960" xr:uid="{00000000-0005-0000-0000-000026580000}"/>
    <cellStyle name="SAPBEXHLevel2X 5 2 5 6" xfId="31159" xr:uid="{00000000-0005-0000-0000-000027580000}"/>
    <cellStyle name="SAPBEXHLevel2X 5 2 6" xfId="7867" xr:uid="{00000000-0005-0000-0000-000028580000}"/>
    <cellStyle name="SAPBEXHLevel2X 5 2 7" xfId="15354" xr:uid="{00000000-0005-0000-0000-000029580000}"/>
    <cellStyle name="SAPBEXHLevel2X 5 2 8" xfId="20638" xr:uid="{00000000-0005-0000-0000-00002A580000}"/>
    <cellStyle name="SAPBEXHLevel2X 5 2 9" xfId="25949" xr:uid="{00000000-0005-0000-0000-00002B580000}"/>
    <cellStyle name="SAPBEXHLevel2X 5 3" xfId="4135" xr:uid="{00000000-0005-0000-0000-00002C580000}"/>
    <cellStyle name="SAPBEXHLevel2X 5 3 2" xfId="4136" xr:uid="{00000000-0005-0000-0000-00002D580000}"/>
    <cellStyle name="SAPBEXHLevel2X 5 3 2 2" xfId="4137" xr:uid="{00000000-0005-0000-0000-00002E580000}"/>
    <cellStyle name="SAPBEXHLevel2X 5 3 2 2 2" xfId="7853" xr:uid="{00000000-0005-0000-0000-00002F580000}"/>
    <cellStyle name="SAPBEXHLevel2X 5 3 2 2 3" xfId="15368" xr:uid="{00000000-0005-0000-0000-000030580000}"/>
    <cellStyle name="SAPBEXHLevel2X 5 3 2 2 4" xfId="20652" xr:uid="{00000000-0005-0000-0000-000031580000}"/>
    <cellStyle name="SAPBEXHLevel2X 5 3 2 2 5" xfId="25963" xr:uid="{00000000-0005-0000-0000-000032580000}"/>
    <cellStyle name="SAPBEXHLevel2X 5 3 2 2 6" xfId="31162" xr:uid="{00000000-0005-0000-0000-000033580000}"/>
    <cellStyle name="SAPBEXHLevel2X 5 3 2 3" xfId="7854" xr:uid="{00000000-0005-0000-0000-000034580000}"/>
    <cellStyle name="SAPBEXHLevel2X 5 3 2 4" xfId="15367" xr:uid="{00000000-0005-0000-0000-000035580000}"/>
    <cellStyle name="SAPBEXHLevel2X 5 3 2 5" xfId="20651" xr:uid="{00000000-0005-0000-0000-000036580000}"/>
    <cellStyle name="SAPBEXHLevel2X 5 3 2 6" xfId="25962" xr:uid="{00000000-0005-0000-0000-000037580000}"/>
    <cellStyle name="SAPBEXHLevel2X 5 3 2 7" xfId="31161" xr:uid="{00000000-0005-0000-0000-000038580000}"/>
    <cellStyle name="SAPBEXHLevel2X 5 3 3" xfId="4138" xr:uid="{00000000-0005-0000-0000-000039580000}"/>
    <cellStyle name="SAPBEXHLevel2X 5 3 3 2" xfId="7852" xr:uid="{00000000-0005-0000-0000-00003A580000}"/>
    <cellStyle name="SAPBEXHLevel2X 5 3 3 3" xfId="15369" xr:uid="{00000000-0005-0000-0000-00003B580000}"/>
    <cellStyle name="SAPBEXHLevel2X 5 3 3 4" xfId="20653" xr:uid="{00000000-0005-0000-0000-00003C580000}"/>
    <cellStyle name="SAPBEXHLevel2X 5 3 3 5" xfId="25964" xr:uid="{00000000-0005-0000-0000-00003D580000}"/>
    <cellStyle name="SAPBEXHLevel2X 5 3 3 6" xfId="31163" xr:uid="{00000000-0005-0000-0000-00003E580000}"/>
    <cellStyle name="SAPBEXHLevel2X 5 3 4" xfId="7855" xr:uid="{00000000-0005-0000-0000-00003F580000}"/>
    <cellStyle name="SAPBEXHLevel2X 5 3 5" xfId="15366" xr:uid="{00000000-0005-0000-0000-000040580000}"/>
    <cellStyle name="SAPBEXHLevel2X 5 3 6" xfId="20650" xr:uid="{00000000-0005-0000-0000-000041580000}"/>
    <cellStyle name="SAPBEXHLevel2X 5 3 7" xfId="25961" xr:uid="{00000000-0005-0000-0000-000042580000}"/>
    <cellStyle name="SAPBEXHLevel2X 5 3 8" xfId="31160" xr:uid="{00000000-0005-0000-0000-000043580000}"/>
    <cellStyle name="SAPBEXHLevel2X 5 4" xfId="4139" xr:uid="{00000000-0005-0000-0000-000044580000}"/>
    <cellStyle name="SAPBEXHLevel2X 5 4 2" xfId="4140" xr:uid="{00000000-0005-0000-0000-000045580000}"/>
    <cellStyle name="SAPBEXHLevel2X 5 4 2 2" xfId="4141" xr:uid="{00000000-0005-0000-0000-000046580000}"/>
    <cellStyle name="SAPBEXHLevel2X 5 4 2 2 2" xfId="7849" xr:uid="{00000000-0005-0000-0000-000047580000}"/>
    <cellStyle name="SAPBEXHLevel2X 5 4 2 2 3" xfId="15372" xr:uid="{00000000-0005-0000-0000-000048580000}"/>
    <cellStyle name="SAPBEXHLevel2X 5 4 2 2 4" xfId="20656" xr:uid="{00000000-0005-0000-0000-000049580000}"/>
    <cellStyle name="SAPBEXHLevel2X 5 4 2 2 5" xfId="25967" xr:uid="{00000000-0005-0000-0000-00004A580000}"/>
    <cellStyle name="SAPBEXHLevel2X 5 4 2 2 6" xfId="31166" xr:uid="{00000000-0005-0000-0000-00004B580000}"/>
    <cellStyle name="SAPBEXHLevel2X 5 4 2 3" xfId="7850" xr:uid="{00000000-0005-0000-0000-00004C580000}"/>
    <cellStyle name="SAPBEXHLevel2X 5 4 2 4" xfId="15371" xr:uid="{00000000-0005-0000-0000-00004D580000}"/>
    <cellStyle name="SAPBEXHLevel2X 5 4 2 5" xfId="20655" xr:uid="{00000000-0005-0000-0000-00004E580000}"/>
    <cellStyle name="SAPBEXHLevel2X 5 4 2 6" xfId="25966" xr:uid="{00000000-0005-0000-0000-00004F580000}"/>
    <cellStyle name="SAPBEXHLevel2X 5 4 2 7" xfId="31165" xr:uid="{00000000-0005-0000-0000-000050580000}"/>
    <cellStyle name="SAPBEXHLevel2X 5 4 3" xfId="4142" xr:uid="{00000000-0005-0000-0000-000051580000}"/>
    <cellStyle name="SAPBEXHLevel2X 5 4 3 2" xfId="7848" xr:uid="{00000000-0005-0000-0000-000052580000}"/>
    <cellStyle name="SAPBEXHLevel2X 5 4 3 3" xfId="15373" xr:uid="{00000000-0005-0000-0000-000053580000}"/>
    <cellStyle name="SAPBEXHLevel2X 5 4 3 4" xfId="20657" xr:uid="{00000000-0005-0000-0000-000054580000}"/>
    <cellStyle name="SAPBEXHLevel2X 5 4 3 5" xfId="25968" xr:uid="{00000000-0005-0000-0000-000055580000}"/>
    <cellStyle name="SAPBEXHLevel2X 5 4 3 6" xfId="31167" xr:uid="{00000000-0005-0000-0000-000056580000}"/>
    <cellStyle name="SAPBEXHLevel2X 5 4 4" xfId="7851" xr:uid="{00000000-0005-0000-0000-000057580000}"/>
    <cellStyle name="SAPBEXHLevel2X 5 4 5" xfId="15370" xr:uid="{00000000-0005-0000-0000-000058580000}"/>
    <cellStyle name="SAPBEXHLevel2X 5 4 6" xfId="20654" xr:uid="{00000000-0005-0000-0000-000059580000}"/>
    <cellStyle name="SAPBEXHLevel2X 5 4 7" xfId="25965" xr:uid="{00000000-0005-0000-0000-00005A580000}"/>
    <cellStyle name="SAPBEXHLevel2X 5 4 8" xfId="31164" xr:uid="{00000000-0005-0000-0000-00005B580000}"/>
    <cellStyle name="SAPBEXHLevel2X 5 5" xfId="4143" xr:uid="{00000000-0005-0000-0000-00005C580000}"/>
    <cellStyle name="SAPBEXHLevel2X 5 5 2" xfId="7847" xr:uid="{00000000-0005-0000-0000-00005D580000}"/>
    <cellStyle name="SAPBEXHLevel2X 5 5 3" xfId="15374" xr:uid="{00000000-0005-0000-0000-00005E580000}"/>
    <cellStyle name="SAPBEXHLevel2X 5 5 4" xfId="20658" xr:uid="{00000000-0005-0000-0000-00005F580000}"/>
    <cellStyle name="SAPBEXHLevel2X 5 5 5" xfId="25969" xr:uid="{00000000-0005-0000-0000-000060580000}"/>
    <cellStyle name="SAPBEXHLevel2X 5 5 6" xfId="31168" xr:uid="{00000000-0005-0000-0000-000061580000}"/>
    <cellStyle name="SAPBEXHLevel2X 5 6" xfId="7868" xr:uid="{00000000-0005-0000-0000-000062580000}"/>
    <cellStyle name="SAPBEXHLevel2X 5 7" xfId="15353" xr:uid="{00000000-0005-0000-0000-000063580000}"/>
    <cellStyle name="SAPBEXHLevel2X 5 8" xfId="20637" xr:uid="{00000000-0005-0000-0000-000064580000}"/>
    <cellStyle name="SAPBEXHLevel2X 5 9" xfId="25948" xr:uid="{00000000-0005-0000-0000-000065580000}"/>
    <cellStyle name="SAPBEXHLevel2X 6" xfId="4144" xr:uid="{00000000-0005-0000-0000-000066580000}"/>
    <cellStyle name="SAPBEXHLevel2X 6 10" xfId="31169" xr:uid="{00000000-0005-0000-0000-000067580000}"/>
    <cellStyle name="SAPBEXHLevel2X 6 2" xfId="4145" xr:uid="{00000000-0005-0000-0000-000068580000}"/>
    <cellStyle name="SAPBEXHLevel2X 6 2 2" xfId="4146" xr:uid="{00000000-0005-0000-0000-000069580000}"/>
    <cellStyle name="SAPBEXHLevel2X 6 2 2 2" xfId="4147" xr:uid="{00000000-0005-0000-0000-00006A580000}"/>
    <cellStyle name="SAPBEXHLevel2X 6 2 2 2 2" xfId="7843" xr:uid="{00000000-0005-0000-0000-00006B580000}"/>
    <cellStyle name="SAPBEXHLevel2X 6 2 2 2 3" xfId="15378" xr:uid="{00000000-0005-0000-0000-00006C580000}"/>
    <cellStyle name="SAPBEXHLevel2X 6 2 2 2 4" xfId="20662" xr:uid="{00000000-0005-0000-0000-00006D580000}"/>
    <cellStyle name="SAPBEXHLevel2X 6 2 2 2 5" xfId="25973" xr:uid="{00000000-0005-0000-0000-00006E580000}"/>
    <cellStyle name="SAPBEXHLevel2X 6 2 2 2 6" xfId="31172" xr:uid="{00000000-0005-0000-0000-00006F580000}"/>
    <cellStyle name="SAPBEXHLevel2X 6 2 2 3" xfId="7844" xr:uid="{00000000-0005-0000-0000-000070580000}"/>
    <cellStyle name="SAPBEXHLevel2X 6 2 2 4" xfId="15377" xr:uid="{00000000-0005-0000-0000-000071580000}"/>
    <cellStyle name="SAPBEXHLevel2X 6 2 2 5" xfId="20661" xr:uid="{00000000-0005-0000-0000-000072580000}"/>
    <cellStyle name="SAPBEXHLevel2X 6 2 2 6" xfId="25972" xr:uid="{00000000-0005-0000-0000-000073580000}"/>
    <cellStyle name="SAPBEXHLevel2X 6 2 2 7" xfId="31171" xr:uid="{00000000-0005-0000-0000-000074580000}"/>
    <cellStyle name="SAPBEXHLevel2X 6 2 3" xfId="4148" xr:uid="{00000000-0005-0000-0000-000075580000}"/>
    <cellStyle name="SAPBEXHLevel2X 6 2 3 2" xfId="7842" xr:uid="{00000000-0005-0000-0000-000076580000}"/>
    <cellStyle name="SAPBEXHLevel2X 6 2 3 3" xfId="15379" xr:uid="{00000000-0005-0000-0000-000077580000}"/>
    <cellStyle name="SAPBEXHLevel2X 6 2 3 4" xfId="20663" xr:uid="{00000000-0005-0000-0000-000078580000}"/>
    <cellStyle name="SAPBEXHLevel2X 6 2 3 5" xfId="25974" xr:uid="{00000000-0005-0000-0000-000079580000}"/>
    <cellStyle name="SAPBEXHLevel2X 6 2 3 6" xfId="31173" xr:uid="{00000000-0005-0000-0000-00007A580000}"/>
    <cellStyle name="SAPBEXHLevel2X 6 2 4" xfId="7845" xr:uid="{00000000-0005-0000-0000-00007B580000}"/>
    <cellStyle name="SAPBEXHLevel2X 6 2 5" xfId="15376" xr:uid="{00000000-0005-0000-0000-00007C580000}"/>
    <cellStyle name="SAPBEXHLevel2X 6 2 6" xfId="20660" xr:uid="{00000000-0005-0000-0000-00007D580000}"/>
    <cellStyle name="SAPBEXHLevel2X 6 2 7" xfId="25971" xr:uid="{00000000-0005-0000-0000-00007E580000}"/>
    <cellStyle name="SAPBEXHLevel2X 6 2 8" xfId="31170" xr:uid="{00000000-0005-0000-0000-00007F580000}"/>
    <cellStyle name="SAPBEXHLevel2X 6 3" xfId="4149" xr:uid="{00000000-0005-0000-0000-000080580000}"/>
    <cellStyle name="SAPBEXHLevel2X 6 3 2" xfId="4150" xr:uid="{00000000-0005-0000-0000-000081580000}"/>
    <cellStyle name="SAPBEXHLevel2X 6 3 2 2" xfId="4151" xr:uid="{00000000-0005-0000-0000-000082580000}"/>
    <cellStyle name="SAPBEXHLevel2X 6 3 2 2 2" xfId="7839" xr:uid="{00000000-0005-0000-0000-000083580000}"/>
    <cellStyle name="SAPBEXHLevel2X 6 3 2 2 3" xfId="15382" xr:uid="{00000000-0005-0000-0000-000084580000}"/>
    <cellStyle name="SAPBEXHLevel2X 6 3 2 2 4" xfId="20666" xr:uid="{00000000-0005-0000-0000-000085580000}"/>
    <cellStyle name="SAPBEXHLevel2X 6 3 2 2 5" xfId="25977" xr:uid="{00000000-0005-0000-0000-000086580000}"/>
    <cellStyle name="SAPBEXHLevel2X 6 3 2 2 6" xfId="31176" xr:uid="{00000000-0005-0000-0000-000087580000}"/>
    <cellStyle name="SAPBEXHLevel2X 6 3 2 3" xfId="7840" xr:uid="{00000000-0005-0000-0000-000088580000}"/>
    <cellStyle name="SAPBEXHLevel2X 6 3 2 4" xfId="15381" xr:uid="{00000000-0005-0000-0000-000089580000}"/>
    <cellStyle name="SAPBEXHLevel2X 6 3 2 5" xfId="20665" xr:uid="{00000000-0005-0000-0000-00008A580000}"/>
    <cellStyle name="SAPBEXHLevel2X 6 3 2 6" xfId="25976" xr:uid="{00000000-0005-0000-0000-00008B580000}"/>
    <cellStyle name="SAPBEXHLevel2X 6 3 2 7" xfId="31175" xr:uid="{00000000-0005-0000-0000-00008C580000}"/>
    <cellStyle name="SAPBEXHLevel2X 6 3 3" xfId="4152" xr:uid="{00000000-0005-0000-0000-00008D580000}"/>
    <cellStyle name="SAPBEXHLevel2X 6 3 3 2" xfId="7838" xr:uid="{00000000-0005-0000-0000-00008E580000}"/>
    <cellStyle name="SAPBEXHLevel2X 6 3 3 3" xfId="15383" xr:uid="{00000000-0005-0000-0000-00008F580000}"/>
    <cellStyle name="SAPBEXHLevel2X 6 3 3 4" xfId="20667" xr:uid="{00000000-0005-0000-0000-000090580000}"/>
    <cellStyle name="SAPBEXHLevel2X 6 3 3 5" xfId="25978" xr:uid="{00000000-0005-0000-0000-000091580000}"/>
    <cellStyle name="SAPBEXHLevel2X 6 3 3 6" xfId="31177" xr:uid="{00000000-0005-0000-0000-000092580000}"/>
    <cellStyle name="SAPBEXHLevel2X 6 3 4" xfId="7841" xr:uid="{00000000-0005-0000-0000-000093580000}"/>
    <cellStyle name="SAPBEXHLevel2X 6 3 5" xfId="15380" xr:uid="{00000000-0005-0000-0000-000094580000}"/>
    <cellStyle name="SAPBEXHLevel2X 6 3 6" xfId="20664" xr:uid="{00000000-0005-0000-0000-000095580000}"/>
    <cellStyle name="SAPBEXHLevel2X 6 3 7" xfId="25975" xr:uid="{00000000-0005-0000-0000-000096580000}"/>
    <cellStyle name="SAPBEXHLevel2X 6 3 8" xfId="31174" xr:uid="{00000000-0005-0000-0000-000097580000}"/>
    <cellStyle name="SAPBEXHLevel2X 6 4" xfId="4153" xr:uid="{00000000-0005-0000-0000-000098580000}"/>
    <cellStyle name="SAPBEXHLevel2X 6 4 2" xfId="4154" xr:uid="{00000000-0005-0000-0000-000099580000}"/>
    <cellStyle name="SAPBEXHLevel2X 6 4 2 2" xfId="7836" xr:uid="{00000000-0005-0000-0000-00009A580000}"/>
    <cellStyle name="SAPBEXHLevel2X 6 4 2 3" xfId="15385" xr:uid="{00000000-0005-0000-0000-00009B580000}"/>
    <cellStyle name="SAPBEXHLevel2X 6 4 2 4" xfId="20669" xr:uid="{00000000-0005-0000-0000-00009C580000}"/>
    <cellStyle name="SAPBEXHLevel2X 6 4 2 5" xfId="25980" xr:uid="{00000000-0005-0000-0000-00009D580000}"/>
    <cellStyle name="SAPBEXHLevel2X 6 4 2 6" xfId="31179" xr:uid="{00000000-0005-0000-0000-00009E580000}"/>
    <cellStyle name="SAPBEXHLevel2X 6 4 3" xfId="7837" xr:uid="{00000000-0005-0000-0000-00009F580000}"/>
    <cellStyle name="SAPBEXHLevel2X 6 4 4" xfId="15384" xr:uid="{00000000-0005-0000-0000-0000A0580000}"/>
    <cellStyle name="SAPBEXHLevel2X 6 4 5" xfId="20668" xr:uid="{00000000-0005-0000-0000-0000A1580000}"/>
    <cellStyle name="SAPBEXHLevel2X 6 4 6" xfId="25979" xr:uid="{00000000-0005-0000-0000-0000A2580000}"/>
    <cellStyle name="SAPBEXHLevel2X 6 4 7" xfId="31178" xr:uid="{00000000-0005-0000-0000-0000A3580000}"/>
    <cellStyle name="SAPBEXHLevel2X 6 5" xfId="4155" xr:uid="{00000000-0005-0000-0000-0000A4580000}"/>
    <cellStyle name="SAPBEXHLevel2X 6 5 2" xfId="7835" xr:uid="{00000000-0005-0000-0000-0000A5580000}"/>
    <cellStyle name="SAPBEXHLevel2X 6 5 3" xfId="15386" xr:uid="{00000000-0005-0000-0000-0000A6580000}"/>
    <cellStyle name="SAPBEXHLevel2X 6 5 4" xfId="20670" xr:uid="{00000000-0005-0000-0000-0000A7580000}"/>
    <cellStyle name="SAPBEXHLevel2X 6 5 5" xfId="25981" xr:uid="{00000000-0005-0000-0000-0000A8580000}"/>
    <cellStyle name="SAPBEXHLevel2X 6 5 6" xfId="31180" xr:uid="{00000000-0005-0000-0000-0000A9580000}"/>
    <cellStyle name="SAPBEXHLevel2X 6 6" xfId="7846" xr:uid="{00000000-0005-0000-0000-0000AA580000}"/>
    <cellStyle name="SAPBEXHLevel2X 6 7" xfId="15375" xr:uid="{00000000-0005-0000-0000-0000AB580000}"/>
    <cellStyle name="SAPBEXHLevel2X 6 8" xfId="20659" xr:uid="{00000000-0005-0000-0000-0000AC580000}"/>
    <cellStyle name="SAPBEXHLevel2X 6 9" xfId="25970" xr:uid="{00000000-0005-0000-0000-0000AD580000}"/>
    <cellStyle name="SAPBEXHLevel2X 7" xfId="4156" xr:uid="{00000000-0005-0000-0000-0000AE580000}"/>
    <cellStyle name="SAPBEXHLevel2X 7 2" xfId="4157" xr:uid="{00000000-0005-0000-0000-0000AF580000}"/>
    <cellStyle name="SAPBEXHLevel2X 7 2 2" xfId="4158" xr:uid="{00000000-0005-0000-0000-0000B0580000}"/>
    <cellStyle name="SAPBEXHLevel2X 7 2 2 2" xfId="7832" xr:uid="{00000000-0005-0000-0000-0000B1580000}"/>
    <cellStyle name="SAPBEXHLevel2X 7 2 2 3" xfId="15389" xr:uid="{00000000-0005-0000-0000-0000B2580000}"/>
    <cellStyle name="SAPBEXHLevel2X 7 2 2 4" xfId="20673" xr:uid="{00000000-0005-0000-0000-0000B3580000}"/>
    <cellStyle name="SAPBEXHLevel2X 7 2 2 5" xfId="25984" xr:uid="{00000000-0005-0000-0000-0000B4580000}"/>
    <cellStyle name="SAPBEXHLevel2X 7 2 2 6" xfId="31183" xr:uid="{00000000-0005-0000-0000-0000B5580000}"/>
    <cellStyle name="SAPBEXHLevel2X 7 2 3" xfId="7833" xr:uid="{00000000-0005-0000-0000-0000B6580000}"/>
    <cellStyle name="SAPBEXHLevel2X 7 2 4" xfId="15388" xr:uid="{00000000-0005-0000-0000-0000B7580000}"/>
    <cellStyle name="SAPBEXHLevel2X 7 2 5" xfId="20672" xr:uid="{00000000-0005-0000-0000-0000B8580000}"/>
    <cellStyle name="SAPBEXHLevel2X 7 2 6" xfId="25983" xr:uid="{00000000-0005-0000-0000-0000B9580000}"/>
    <cellStyle name="SAPBEXHLevel2X 7 2 7" xfId="31182" xr:uid="{00000000-0005-0000-0000-0000BA580000}"/>
    <cellStyle name="SAPBEXHLevel2X 7 3" xfId="4159" xr:uid="{00000000-0005-0000-0000-0000BB580000}"/>
    <cellStyle name="SAPBEXHLevel2X 7 3 2" xfId="7831" xr:uid="{00000000-0005-0000-0000-0000BC580000}"/>
    <cellStyle name="SAPBEXHLevel2X 7 3 3" xfId="15390" xr:uid="{00000000-0005-0000-0000-0000BD580000}"/>
    <cellStyle name="SAPBEXHLevel2X 7 3 4" xfId="20674" xr:uid="{00000000-0005-0000-0000-0000BE580000}"/>
    <cellStyle name="SAPBEXHLevel2X 7 3 5" xfId="25985" xr:uid="{00000000-0005-0000-0000-0000BF580000}"/>
    <cellStyle name="SAPBEXHLevel2X 7 3 6" xfId="31184" xr:uid="{00000000-0005-0000-0000-0000C0580000}"/>
    <cellStyle name="SAPBEXHLevel2X 7 4" xfId="7834" xr:uid="{00000000-0005-0000-0000-0000C1580000}"/>
    <cellStyle name="SAPBEXHLevel2X 7 5" xfId="15387" xr:uid="{00000000-0005-0000-0000-0000C2580000}"/>
    <cellStyle name="SAPBEXHLevel2X 7 6" xfId="20671" xr:uid="{00000000-0005-0000-0000-0000C3580000}"/>
    <cellStyle name="SAPBEXHLevel2X 7 7" xfId="25982" xr:uid="{00000000-0005-0000-0000-0000C4580000}"/>
    <cellStyle name="SAPBEXHLevel2X 7 8" xfId="31181" xr:uid="{00000000-0005-0000-0000-0000C5580000}"/>
    <cellStyle name="SAPBEXHLevel2X 8" xfId="4160" xr:uid="{00000000-0005-0000-0000-0000C6580000}"/>
    <cellStyle name="SAPBEXHLevel2X 8 2" xfId="4161" xr:uid="{00000000-0005-0000-0000-0000C7580000}"/>
    <cellStyle name="SAPBEXHLevel2X 8 2 2" xfId="7829" xr:uid="{00000000-0005-0000-0000-0000C8580000}"/>
    <cellStyle name="SAPBEXHLevel2X 8 2 3" xfId="15392" xr:uid="{00000000-0005-0000-0000-0000C9580000}"/>
    <cellStyle name="SAPBEXHLevel2X 8 2 4" xfId="20676" xr:uid="{00000000-0005-0000-0000-0000CA580000}"/>
    <cellStyle name="SAPBEXHLevel2X 8 2 5" xfId="25987" xr:uid="{00000000-0005-0000-0000-0000CB580000}"/>
    <cellStyle name="SAPBEXHLevel2X 8 2 6" xfId="31186" xr:uid="{00000000-0005-0000-0000-0000CC580000}"/>
    <cellStyle name="SAPBEXHLevel2X 8 3" xfId="7830" xr:uid="{00000000-0005-0000-0000-0000CD580000}"/>
    <cellStyle name="SAPBEXHLevel2X 8 4" xfId="15391" xr:uid="{00000000-0005-0000-0000-0000CE580000}"/>
    <cellStyle name="SAPBEXHLevel2X 8 5" xfId="20675" xr:uid="{00000000-0005-0000-0000-0000CF580000}"/>
    <cellStyle name="SAPBEXHLevel2X 8 6" xfId="25986" xr:uid="{00000000-0005-0000-0000-0000D0580000}"/>
    <cellStyle name="SAPBEXHLevel2X 8 7" xfId="31185" xr:uid="{00000000-0005-0000-0000-0000D1580000}"/>
    <cellStyle name="SAPBEXHLevel2X 9" xfId="11702" xr:uid="{00000000-0005-0000-0000-0000D2580000}"/>
    <cellStyle name="SAPBEXHLevel3" xfId="259" xr:uid="{00000000-0005-0000-0000-0000D3580000}"/>
    <cellStyle name="SAPBEXHLevel3 10" xfId="11831" xr:uid="{00000000-0005-0000-0000-0000D4580000}"/>
    <cellStyle name="SAPBEXHLevel3 11" xfId="17060" xr:uid="{00000000-0005-0000-0000-0000D5580000}"/>
    <cellStyle name="SAPBEXHLevel3 12" xfId="22344" xr:uid="{00000000-0005-0000-0000-0000D6580000}"/>
    <cellStyle name="SAPBEXHLevel3 13" xfId="27655" xr:uid="{00000000-0005-0000-0000-0000D7580000}"/>
    <cellStyle name="SAPBEXHLevel3 2" xfId="4162" xr:uid="{00000000-0005-0000-0000-0000D8580000}"/>
    <cellStyle name="SAPBEXHLevel3 2 10" xfId="20677" xr:uid="{00000000-0005-0000-0000-0000D9580000}"/>
    <cellStyle name="SAPBEXHLevel3 2 11" xfId="25988" xr:uid="{00000000-0005-0000-0000-0000DA580000}"/>
    <cellStyle name="SAPBEXHLevel3 2 12" xfId="31187" xr:uid="{00000000-0005-0000-0000-0000DB580000}"/>
    <cellStyle name="SAPBEXHLevel3 2 2" xfId="4163" xr:uid="{00000000-0005-0000-0000-0000DC580000}"/>
    <cellStyle name="SAPBEXHLevel3 2 2 10" xfId="31188" xr:uid="{00000000-0005-0000-0000-0000DD580000}"/>
    <cellStyle name="SAPBEXHLevel3 2 2 2" xfId="4164" xr:uid="{00000000-0005-0000-0000-0000DE580000}"/>
    <cellStyle name="SAPBEXHLevel3 2 2 2 2" xfId="4165" xr:uid="{00000000-0005-0000-0000-0000DF580000}"/>
    <cellStyle name="SAPBEXHLevel3 2 2 2 2 10" xfId="31190" xr:uid="{00000000-0005-0000-0000-0000E0580000}"/>
    <cellStyle name="SAPBEXHLevel3 2 2 2 2 2" xfId="4166" xr:uid="{00000000-0005-0000-0000-0000E1580000}"/>
    <cellStyle name="SAPBEXHLevel3 2 2 2 2 2 2" xfId="4167" xr:uid="{00000000-0005-0000-0000-0000E2580000}"/>
    <cellStyle name="SAPBEXHLevel3 2 2 2 2 2 2 2" xfId="4168" xr:uid="{00000000-0005-0000-0000-0000E3580000}"/>
    <cellStyle name="SAPBEXHLevel3 2 2 2 2 2 2 2 2" xfId="7822" xr:uid="{00000000-0005-0000-0000-0000E4580000}"/>
    <cellStyle name="SAPBEXHLevel3 2 2 2 2 2 2 2 3" xfId="15399" xr:uid="{00000000-0005-0000-0000-0000E5580000}"/>
    <cellStyle name="SAPBEXHLevel3 2 2 2 2 2 2 2 4" xfId="20683" xr:uid="{00000000-0005-0000-0000-0000E6580000}"/>
    <cellStyle name="SAPBEXHLevel3 2 2 2 2 2 2 2 5" xfId="25994" xr:uid="{00000000-0005-0000-0000-0000E7580000}"/>
    <cellStyle name="SAPBEXHLevel3 2 2 2 2 2 2 2 6" xfId="31193" xr:uid="{00000000-0005-0000-0000-0000E8580000}"/>
    <cellStyle name="SAPBEXHLevel3 2 2 2 2 2 2 3" xfId="7823" xr:uid="{00000000-0005-0000-0000-0000E9580000}"/>
    <cellStyle name="SAPBEXHLevel3 2 2 2 2 2 2 4" xfId="15398" xr:uid="{00000000-0005-0000-0000-0000EA580000}"/>
    <cellStyle name="SAPBEXHLevel3 2 2 2 2 2 2 5" xfId="20682" xr:uid="{00000000-0005-0000-0000-0000EB580000}"/>
    <cellStyle name="SAPBEXHLevel3 2 2 2 2 2 2 6" xfId="25993" xr:uid="{00000000-0005-0000-0000-0000EC580000}"/>
    <cellStyle name="SAPBEXHLevel3 2 2 2 2 2 2 7" xfId="31192" xr:uid="{00000000-0005-0000-0000-0000ED580000}"/>
    <cellStyle name="SAPBEXHLevel3 2 2 2 2 2 3" xfId="4169" xr:uid="{00000000-0005-0000-0000-0000EE580000}"/>
    <cellStyle name="SAPBEXHLevel3 2 2 2 2 2 3 2" xfId="7821" xr:uid="{00000000-0005-0000-0000-0000EF580000}"/>
    <cellStyle name="SAPBEXHLevel3 2 2 2 2 2 3 3" xfId="15400" xr:uid="{00000000-0005-0000-0000-0000F0580000}"/>
    <cellStyle name="SAPBEXHLevel3 2 2 2 2 2 3 4" xfId="20684" xr:uid="{00000000-0005-0000-0000-0000F1580000}"/>
    <cellStyle name="SAPBEXHLevel3 2 2 2 2 2 3 5" xfId="25995" xr:uid="{00000000-0005-0000-0000-0000F2580000}"/>
    <cellStyle name="SAPBEXHLevel3 2 2 2 2 2 3 6" xfId="31194" xr:uid="{00000000-0005-0000-0000-0000F3580000}"/>
    <cellStyle name="SAPBEXHLevel3 2 2 2 2 2 4" xfId="7824" xr:uid="{00000000-0005-0000-0000-0000F4580000}"/>
    <cellStyle name="SAPBEXHLevel3 2 2 2 2 2 5" xfId="15397" xr:uid="{00000000-0005-0000-0000-0000F5580000}"/>
    <cellStyle name="SAPBEXHLevel3 2 2 2 2 2 6" xfId="20681" xr:uid="{00000000-0005-0000-0000-0000F6580000}"/>
    <cellStyle name="SAPBEXHLevel3 2 2 2 2 2 7" xfId="25992" xr:uid="{00000000-0005-0000-0000-0000F7580000}"/>
    <cellStyle name="SAPBEXHLevel3 2 2 2 2 2 8" xfId="31191" xr:uid="{00000000-0005-0000-0000-0000F8580000}"/>
    <cellStyle name="SAPBEXHLevel3 2 2 2 2 3" xfId="4170" xr:uid="{00000000-0005-0000-0000-0000F9580000}"/>
    <cellStyle name="SAPBEXHLevel3 2 2 2 2 3 2" xfId="4171" xr:uid="{00000000-0005-0000-0000-0000FA580000}"/>
    <cellStyle name="SAPBEXHLevel3 2 2 2 2 3 2 2" xfId="4172" xr:uid="{00000000-0005-0000-0000-0000FB580000}"/>
    <cellStyle name="SAPBEXHLevel3 2 2 2 2 3 2 2 2" xfId="7818" xr:uid="{00000000-0005-0000-0000-0000FC580000}"/>
    <cellStyle name="SAPBEXHLevel3 2 2 2 2 3 2 2 3" xfId="15403" xr:uid="{00000000-0005-0000-0000-0000FD580000}"/>
    <cellStyle name="SAPBEXHLevel3 2 2 2 2 3 2 2 4" xfId="20687" xr:uid="{00000000-0005-0000-0000-0000FE580000}"/>
    <cellStyle name="SAPBEXHLevel3 2 2 2 2 3 2 2 5" xfId="25998" xr:uid="{00000000-0005-0000-0000-0000FF580000}"/>
    <cellStyle name="SAPBEXHLevel3 2 2 2 2 3 2 2 6" xfId="31197" xr:uid="{00000000-0005-0000-0000-000000590000}"/>
    <cellStyle name="SAPBEXHLevel3 2 2 2 2 3 2 3" xfId="7819" xr:uid="{00000000-0005-0000-0000-000001590000}"/>
    <cellStyle name="SAPBEXHLevel3 2 2 2 2 3 2 4" xfId="15402" xr:uid="{00000000-0005-0000-0000-000002590000}"/>
    <cellStyle name="SAPBEXHLevel3 2 2 2 2 3 2 5" xfId="20686" xr:uid="{00000000-0005-0000-0000-000003590000}"/>
    <cellStyle name="SAPBEXHLevel3 2 2 2 2 3 2 6" xfId="25997" xr:uid="{00000000-0005-0000-0000-000004590000}"/>
    <cellStyle name="SAPBEXHLevel3 2 2 2 2 3 2 7" xfId="31196" xr:uid="{00000000-0005-0000-0000-000005590000}"/>
    <cellStyle name="SAPBEXHLevel3 2 2 2 2 3 3" xfId="4173" xr:uid="{00000000-0005-0000-0000-000006590000}"/>
    <cellStyle name="SAPBEXHLevel3 2 2 2 2 3 3 2" xfId="7817" xr:uid="{00000000-0005-0000-0000-000007590000}"/>
    <cellStyle name="SAPBEXHLevel3 2 2 2 2 3 3 3" xfId="15404" xr:uid="{00000000-0005-0000-0000-000008590000}"/>
    <cellStyle name="SAPBEXHLevel3 2 2 2 2 3 3 4" xfId="20688" xr:uid="{00000000-0005-0000-0000-000009590000}"/>
    <cellStyle name="SAPBEXHLevel3 2 2 2 2 3 3 5" xfId="25999" xr:uid="{00000000-0005-0000-0000-00000A590000}"/>
    <cellStyle name="SAPBEXHLevel3 2 2 2 2 3 3 6" xfId="31198" xr:uid="{00000000-0005-0000-0000-00000B590000}"/>
    <cellStyle name="SAPBEXHLevel3 2 2 2 2 3 4" xfId="7820" xr:uid="{00000000-0005-0000-0000-00000C590000}"/>
    <cellStyle name="SAPBEXHLevel3 2 2 2 2 3 5" xfId="15401" xr:uid="{00000000-0005-0000-0000-00000D590000}"/>
    <cellStyle name="SAPBEXHLevel3 2 2 2 2 3 6" xfId="20685" xr:uid="{00000000-0005-0000-0000-00000E590000}"/>
    <cellStyle name="SAPBEXHLevel3 2 2 2 2 3 7" xfId="25996" xr:uid="{00000000-0005-0000-0000-00000F590000}"/>
    <cellStyle name="SAPBEXHLevel3 2 2 2 2 3 8" xfId="31195" xr:uid="{00000000-0005-0000-0000-000010590000}"/>
    <cellStyle name="SAPBEXHLevel3 2 2 2 2 4" xfId="4174" xr:uid="{00000000-0005-0000-0000-000011590000}"/>
    <cellStyle name="SAPBEXHLevel3 2 2 2 2 4 2" xfId="4175" xr:uid="{00000000-0005-0000-0000-000012590000}"/>
    <cellStyle name="SAPBEXHLevel3 2 2 2 2 4 2 2" xfId="7815" xr:uid="{00000000-0005-0000-0000-000013590000}"/>
    <cellStyle name="SAPBEXHLevel3 2 2 2 2 4 2 3" xfId="15406" xr:uid="{00000000-0005-0000-0000-000014590000}"/>
    <cellStyle name="SAPBEXHLevel3 2 2 2 2 4 2 4" xfId="20690" xr:uid="{00000000-0005-0000-0000-000015590000}"/>
    <cellStyle name="SAPBEXHLevel3 2 2 2 2 4 2 5" xfId="26001" xr:uid="{00000000-0005-0000-0000-000016590000}"/>
    <cellStyle name="SAPBEXHLevel3 2 2 2 2 4 2 6" xfId="31200" xr:uid="{00000000-0005-0000-0000-000017590000}"/>
    <cellStyle name="SAPBEXHLevel3 2 2 2 2 4 3" xfId="7816" xr:uid="{00000000-0005-0000-0000-000018590000}"/>
    <cellStyle name="SAPBEXHLevel3 2 2 2 2 4 4" xfId="15405" xr:uid="{00000000-0005-0000-0000-000019590000}"/>
    <cellStyle name="SAPBEXHLevel3 2 2 2 2 4 5" xfId="20689" xr:uid="{00000000-0005-0000-0000-00001A590000}"/>
    <cellStyle name="SAPBEXHLevel3 2 2 2 2 4 6" xfId="26000" xr:uid="{00000000-0005-0000-0000-00001B590000}"/>
    <cellStyle name="SAPBEXHLevel3 2 2 2 2 4 7" xfId="31199" xr:uid="{00000000-0005-0000-0000-00001C590000}"/>
    <cellStyle name="SAPBEXHLevel3 2 2 2 2 5" xfId="4176" xr:uid="{00000000-0005-0000-0000-00001D590000}"/>
    <cellStyle name="SAPBEXHLevel3 2 2 2 2 5 2" xfId="7814" xr:uid="{00000000-0005-0000-0000-00001E590000}"/>
    <cellStyle name="SAPBEXHLevel3 2 2 2 2 5 3" xfId="15407" xr:uid="{00000000-0005-0000-0000-00001F590000}"/>
    <cellStyle name="SAPBEXHLevel3 2 2 2 2 5 4" xfId="20691" xr:uid="{00000000-0005-0000-0000-000020590000}"/>
    <cellStyle name="SAPBEXHLevel3 2 2 2 2 5 5" xfId="26002" xr:uid="{00000000-0005-0000-0000-000021590000}"/>
    <cellStyle name="SAPBEXHLevel3 2 2 2 2 5 6" xfId="31201" xr:uid="{00000000-0005-0000-0000-000022590000}"/>
    <cellStyle name="SAPBEXHLevel3 2 2 2 2 6" xfId="7825" xr:uid="{00000000-0005-0000-0000-000023590000}"/>
    <cellStyle name="SAPBEXHLevel3 2 2 2 2 7" xfId="15396" xr:uid="{00000000-0005-0000-0000-000024590000}"/>
    <cellStyle name="SAPBEXHLevel3 2 2 2 2 8" xfId="20680" xr:uid="{00000000-0005-0000-0000-000025590000}"/>
    <cellStyle name="SAPBEXHLevel3 2 2 2 2 9" xfId="25991" xr:uid="{00000000-0005-0000-0000-000026590000}"/>
    <cellStyle name="SAPBEXHLevel3 2 2 2 3" xfId="4177" xr:uid="{00000000-0005-0000-0000-000027590000}"/>
    <cellStyle name="SAPBEXHLevel3 2 2 2 3 2" xfId="4178" xr:uid="{00000000-0005-0000-0000-000028590000}"/>
    <cellStyle name="SAPBEXHLevel3 2 2 2 3 2 2" xfId="4179" xr:uid="{00000000-0005-0000-0000-000029590000}"/>
    <cellStyle name="SAPBEXHLevel3 2 2 2 3 2 2 2" xfId="7811" xr:uid="{00000000-0005-0000-0000-00002A590000}"/>
    <cellStyle name="SAPBEXHLevel3 2 2 2 3 2 2 3" xfId="15410" xr:uid="{00000000-0005-0000-0000-00002B590000}"/>
    <cellStyle name="SAPBEXHLevel3 2 2 2 3 2 2 4" xfId="20694" xr:uid="{00000000-0005-0000-0000-00002C590000}"/>
    <cellStyle name="SAPBEXHLevel3 2 2 2 3 2 2 5" xfId="26005" xr:uid="{00000000-0005-0000-0000-00002D590000}"/>
    <cellStyle name="SAPBEXHLevel3 2 2 2 3 2 2 6" xfId="31204" xr:uid="{00000000-0005-0000-0000-00002E590000}"/>
    <cellStyle name="SAPBEXHLevel3 2 2 2 3 2 3" xfId="7812" xr:uid="{00000000-0005-0000-0000-00002F590000}"/>
    <cellStyle name="SAPBEXHLevel3 2 2 2 3 2 4" xfId="15409" xr:uid="{00000000-0005-0000-0000-000030590000}"/>
    <cellStyle name="SAPBEXHLevel3 2 2 2 3 2 5" xfId="20693" xr:uid="{00000000-0005-0000-0000-000031590000}"/>
    <cellStyle name="SAPBEXHLevel3 2 2 2 3 2 6" xfId="26004" xr:uid="{00000000-0005-0000-0000-000032590000}"/>
    <cellStyle name="SAPBEXHLevel3 2 2 2 3 2 7" xfId="31203" xr:uid="{00000000-0005-0000-0000-000033590000}"/>
    <cellStyle name="SAPBEXHLevel3 2 2 2 3 3" xfId="4180" xr:uid="{00000000-0005-0000-0000-000034590000}"/>
    <cellStyle name="SAPBEXHLevel3 2 2 2 3 3 2" xfId="7810" xr:uid="{00000000-0005-0000-0000-000035590000}"/>
    <cellStyle name="SAPBEXHLevel3 2 2 2 3 3 3" xfId="15411" xr:uid="{00000000-0005-0000-0000-000036590000}"/>
    <cellStyle name="SAPBEXHLevel3 2 2 2 3 3 4" xfId="20695" xr:uid="{00000000-0005-0000-0000-000037590000}"/>
    <cellStyle name="SAPBEXHLevel3 2 2 2 3 3 5" xfId="26006" xr:uid="{00000000-0005-0000-0000-000038590000}"/>
    <cellStyle name="SAPBEXHLevel3 2 2 2 3 3 6" xfId="31205" xr:uid="{00000000-0005-0000-0000-000039590000}"/>
    <cellStyle name="SAPBEXHLevel3 2 2 2 3 4" xfId="7813" xr:uid="{00000000-0005-0000-0000-00003A590000}"/>
    <cellStyle name="SAPBEXHLevel3 2 2 2 3 5" xfId="15408" xr:uid="{00000000-0005-0000-0000-00003B590000}"/>
    <cellStyle name="SAPBEXHLevel3 2 2 2 3 6" xfId="20692" xr:uid="{00000000-0005-0000-0000-00003C590000}"/>
    <cellStyle name="SAPBEXHLevel3 2 2 2 3 7" xfId="26003" xr:uid="{00000000-0005-0000-0000-00003D590000}"/>
    <cellStyle name="SAPBEXHLevel3 2 2 2 3 8" xfId="31202" xr:uid="{00000000-0005-0000-0000-00003E590000}"/>
    <cellStyle name="SAPBEXHLevel3 2 2 2 4" xfId="7826" xr:uid="{00000000-0005-0000-0000-00003F590000}"/>
    <cellStyle name="SAPBEXHLevel3 2 2 2 5" xfId="15395" xr:uid="{00000000-0005-0000-0000-000040590000}"/>
    <cellStyle name="SAPBEXHLevel3 2 2 2 6" xfId="20679" xr:uid="{00000000-0005-0000-0000-000041590000}"/>
    <cellStyle name="SAPBEXHLevel3 2 2 2 7" xfId="25990" xr:uid="{00000000-0005-0000-0000-000042590000}"/>
    <cellStyle name="SAPBEXHLevel3 2 2 2 8" xfId="31189" xr:uid="{00000000-0005-0000-0000-000043590000}"/>
    <cellStyle name="SAPBEXHLevel3 2 2 3" xfId="4181" xr:uid="{00000000-0005-0000-0000-000044590000}"/>
    <cellStyle name="SAPBEXHLevel3 2 2 3 10" xfId="31206" xr:uid="{00000000-0005-0000-0000-000045590000}"/>
    <cellStyle name="SAPBEXHLevel3 2 2 3 2" xfId="4182" xr:uid="{00000000-0005-0000-0000-000046590000}"/>
    <cellStyle name="SAPBEXHLevel3 2 2 3 2 2" xfId="4183" xr:uid="{00000000-0005-0000-0000-000047590000}"/>
    <cellStyle name="SAPBEXHLevel3 2 2 3 2 2 2" xfId="4184" xr:uid="{00000000-0005-0000-0000-000048590000}"/>
    <cellStyle name="SAPBEXHLevel3 2 2 3 2 2 2 2" xfId="7806" xr:uid="{00000000-0005-0000-0000-000049590000}"/>
    <cellStyle name="SAPBEXHLevel3 2 2 3 2 2 2 3" xfId="15415" xr:uid="{00000000-0005-0000-0000-00004A590000}"/>
    <cellStyle name="SAPBEXHLevel3 2 2 3 2 2 2 4" xfId="20699" xr:uid="{00000000-0005-0000-0000-00004B590000}"/>
    <cellStyle name="SAPBEXHLevel3 2 2 3 2 2 2 5" xfId="26010" xr:uid="{00000000-0005-0000-0000-00004C590000}"/>
    <cellStyle name="SAPBEXHLevel3 2 2 3 2 2 2 6" xfId="31209" xr:uid="{00000000-0005-0000-0000-00004D590000}"/>
    <cellStyle name="SAPBEXHLevel3 2 2 3 2 2 3" xfId="7807" xr:uid="{00000000-0005-0000-0000-00004E590000}"/>
    <cellStyle name="SAPBEXHLevel3 2 2 3 2 2 4" xfId="15414" xr:uid="{00000000-0005-0000-0000-00004F590000}"/>
    <cellStyle name="SAPBEXHLevel3 2 2 3 2 2 5" xfId="20698" xr:uid="{00000000-0005-0000-0000-000050590000}"/>
    <cellStyle name="SAPBEXHLevel3 2 2 3 2 2 6" xfId="26009" xr:uid="{00000000-0005-0000-0000-000051590000}"/>
    <cellStyle name="SAPBEXHLevel3 2 2 3 2 2 7" xfId="31208" xr:uid="{00000000-0005-0000-0000-000052590000}"/>
    <cellStyle name="SAPBEXHLevel3 2 2 3 2 3" xfId="4185" xr:uid="{00000000-0005-0000-0000-000053590000}"/>
    <cellStyle name="SAPBEXHLevel3 2 2 3 2 3 2" xfId="7805" xr:uid="{00000000-0005-0000-0000-000054590000}"/>
    <cellStyle name="SAPBEXHLevel3 2 2 3 2 3 3" xfId="15416" xr:uid="{00000000-0005-0000-0000-000055590000}"/>
    <cellStyle name="SAPBEXHLevel3 2 2 3 2 3 4" xfId="20700" xr:uid="{00000000-0005-0000-0000-000056590000}"/>
    <cellStyle name="SAPBEXHLevel3 2 2 3 2 3 5" xfId="26011" xr:uid="{00000000-0005-0000-0000-000057590000}"/>
    <cellStyle name="SAPBEXHLevel3 2 2 3 2 3 6" xfId="31210" xr:uid="{00000000-0005-0000-0000-000058590000}"/>
    <cellStyle name="SAPBEXHLevel3 2 2 3 2 4" xfId="7808" xr:uid="{00000000-0005-0000-0000-000059590000}"/>
    <cellStyle name="SAPBEXHLevel3 2 2 3 2 5" xfId="15413" xr:uid="{00000000-0005-0000-0000-00005A590000}"/>
    <cellStyle name="SAPBEXHLevel3 2 2 3 2 6" xfId="20697" xr:uid="{00000000-0005-0000-0000-00005B590000}"/>
    <cellStyle name="SAPBEXHLevel3 2 2 3 2 7" xfId="26008" xr:uid="{00000000-0005-0000-0000-00005C590000}"/>
    <cellStyle name="SAPBEXHLevel3 2 2 3 2 8" xfId="31207" xr:uid="{00000000-0005-0000-0000-00005D590000}"/>
    <cellStyle name="SAPBEXHLevel3 2 2 3 3" xfId="4186" xr:uid="{00000000-0005-0000-0000-00005E590000}"/>
    <cellStyle name="SAPBEXHLevel3 2 2 3 3 2" xfId="4187" xr:uid="{00000000-0005-0000-0000-00005F590000}"/>
    <cellStyle name="SAPBEXHLevel3 2 2 3 3 2 2" xfId="4188" xr:uid="{00000000-0005-0000-0000-000060590000}"/>
    <cellStyle name="SAPBEXHLevel3 2 2 3 3 2 2 2" xfId="7802" xr:uid="{00000000-0005-0000-0000-000061590000}"/>
    <cellStyle name="SAPBEXHLevel3 2 2 3 3 2 2 3" xfId="15419" xr:uid="{00000000-0005-0000-0000-000062590000}"/>
    <cellStyle name="SAPBEXHLevel3 2 2 3 3 2 2 4" xfId="20703" xr:uid="{00000000-0005-0000-0000-000063590000}"/>
    <cellStyle name="SAPBEXHLevel3 2 2 3 3 2 2 5" xfId="26014" xr:uid="{00000000-0005-0000-0000-000064590000}"/>
    <cellStyle name="SAPBEXHLevel3 2 2 3 3 2 2 6" xfId="31213" xr:uid="{00000000-0005-0000-0000-000065590000}"/>
    <cellStyle name="SAPBEXHLevel3 2 2 3 3 2 3" xfId="7803" xr:uid="{00000000-0005-0000-0000-000066590000}"/>
    <cellStyle name="SAPBEXHLevel3 2 2 3 3 2 4" xfId="15418" xr:uid="{00000000-0005-0000-0000-000067590000}"/>
    <cellStyle name="SAPBEXHLevel3 2 2 3 3 2 5" xfId="20702" xr:uid="{00000000-0005-0000-0000-000068590000}"/>
    <cellStyle name="SAPBEXHLevel3 2 2 3 3 2 6" xfId="26013" xr:uid="{00000000-0005-0000-0000-000069590000}"/>
    <cellStyle name="SAPBEXHLevel3 2 2 3 3 2 7" xfId="31212" xr:uid="{00000000-0005-0000-0000-00006A590000}"/>
    <cellStyle name="SAPBEXHLevel3 2 2 3 3 3" xfId="4189" xr:uid="{00000000-0005-0000-0000-00006B590000}"/>
    <cellStyle name="SAPBEXHLevel3 2 2 3 3 3 2" xfId="7801" xr:uid="{00000000-0005-0000-0000-00006C590000}"/>
    <cellStyle name="SAPBEXHLevel3 2 2 3 3 3 3" xfId="15420" xr:uid="{00000000-0005-0000-0000-00006D590000}"/>
    <cellStyle name="SAPBEXHLevel3 2 2 3 3 3 4" xfId="20704" xr:uid="{00000000-0005-0000-0000-00006E590000}"/>
    <cellStyle name="SAPBEXHLevel3 2 2 3 3 3 5" xfId="26015" xr:uid="{00000000-0005-0000-0000-00006F590000}"/>
    <cellStyle name="SAPBEXHLevel3 2 2 3 3 3 6" xfId="31214" xr:uid="{00000000-0005-0000-0000-000070590000}"/>
    <cellStyle name="SAPBEXHLevel3 2 2 3 3 4" xfId="7804" xr:uid="{00000000-0005-0000-0000-000071590000}"/>
    <cellStyle name="SAPBEXHLevel3 2 2 3 3 5" xfId="15417" xr:uid="{00000000-0005-0000-0000-000072590000}"/>
    <cellStyle name="SAPBEXHLevel3 2 2 3 3 6" xfId="20701" xr:uid="{00000000-0005-0000-0000-000073590000}"/>
    <cellStyle name="SAPBEXHLevel3 2 2 3 3 7" xfId="26012" xr:uid="{00000000-0005-0000-0000-000074590000}"/>
    <cellStyle name="SAPBEXHLevel3 2 2 3 3 8" xfId="31211" xr:uid="{00000000-0005-0000-0000-000075590000}"/>
    <cellStyle name="SAPBEXHLevel3 2 2 3 4" xfId="4190" xr:uid="{00000000-0005-0000-0000-000076590000}"/>
    <cellStyle name="SAPBEXHLevel3 2 2 3 4 2" xfId="4191" xr:uid="{00000000-0005-0000-0000-000077590000}"/>
    <cellStyle name="SAPBEXHLevel3 2 2 3 4 2 2" xfId="7799" xr:uid="{00000000-0005-0000-0000-000078590000}"/>
    <cellStyle name="SAPBEXHLevel3 2 2 3 4 2 3" xfId="15422" xr:uid="{00000000-0005-0000-0000-000079590000}"/>
    <cellStyle name="SAPBEXHLevel3 2 2 3 4 2 4" xfId="20706" xr:uid="{00000000-0005-0000-0000-00007A590000}"/>
    <cellStyle name="SAPBEXHLevel3 2 2 3 4 2 5" xfId="26017" xr:uid="{00000000-0005-0000-0000-00007B590000}"/>
    <cellStyle name="SAPBEXHLevel3 2 2 3 4 2 6" xfId="31216" xr:uid="{00000000-0005-0000-0000-00007C590000}"/>
    <cellStyle name="SAPBEXHLevel3 2 2 3 4 3" xfId="7800" xr:uid="{00000000-0005-0000-0000-00007D590000}"/>
    <cellStyle name="SAPBEXHLevel3 2 2 3 4 4" xfId="15421" xr:uid="{00000000-0005-0000-0000-00007E590000}"/>
    <cellStyle name="SAPBEXHLevel3 2 2 3 4 5" xfId="20705" xr:uid="{00000000-0005-0000-0000-00007F590000}"/>
    <cellStyle name="SAPBEXHLevel3 2 2 3 4 6" xfId="26016" xr:uid="{00000000-0005-0000-0000-000080590000}"/>
    <cellStyle name="SAPBEXHLevel3 2 2 3 4 7" xfId="31215" xr:uid="{00000000-0005-0000-0000-000081590000}"/>
    <cellStyle name="SAPBEXHLevel3 2 2 3 5" xfId="4192" xr:uid="{00000000-0005-0000-0000-000082590000}"/>
    <cellStyle name="SAPBEXHLevel3 2 2 3 5 2" xfId="7798" xr:uid="{00000000-0005-0000-0000-000083590000}"/>
    <cellStyle name="SAPBEXHLevel3 2 2 3 5 3" xfId="15423" xr:uid="{00000000-0005-0000-0000-000084590000}"/>
    <cellStyle name="SAPBEXHLevel3 2 2 3 5 4" xfId="20707" xr:uid="{00000000-0005-0000-0000-000085590000}"/>
    <cellStyle name="SAPBEXHLevel3 2 2 3 5 5" xfId="26018" xr:uid="{00000000-0005-0000-0000-000086590000}"/>
    <cellStyle name="SAPBEXHLevel3 2 2 3 5 6" xfId="31217" xr:uid="{00000000-0005-0000-0000-000087590000}"/>
    <cellStyle name="SAPBEXHLevel3 2 2 3 6" xfId="7809" xr:uid="{00000000-0005-0000-0000-000088590000}"/>
    <cellStyle name="SAPBEXHLevel3 2 2 3 7" xfId="15412" xr:uid="{00000000-0005-0000-0000-000089590000}"/>
    <cellStyle name="SAPBEXHLevel3 2 2 3 8" xfId="20696" xr:uid="{00000000-0005-0000-0000-00008A590000}"/>
    <cellStyle name="SAPBEXHLevel3 2 2 3 9" xfId="26007" xr:uid="{00000000-0005-0000-0000-00008B590000}"/>
    <cellStyle name="SAPBEXHLevel3 2 2 4" xfId="4193" xr:uid="{00000000-0005-0000-0000-00008C590000}"/>
    <cellStyle name="SAPBEXHLevel3 2 2 4 2" xfId="4194" xr:uid="{00000000-0005-0000-0000-00008D590000}"/>
    <cellStyle name="SAPBEXHLevel3 2 2 4 2 2" xfId="4195" xr:uid="{00000000-0005-0000-0000-00008E590000}"/>
    <cellStyle name="SAPBEXHLevel3 2 2 4 2 2 2" xfId="7795" xr:uid="{00000000-0005-0000-0000-00008F590000}"/>
    <cellStyle name="SAPBEXHLevel3 2 2 4 2 2 3" xfId="15426" xr:uid="{00000000-0005-0000-0000-000090590000}"/>
    <cellStyle name="SAPBEXHLevel3 2 2 4 2 2 4" xfId="20710" xr:uid="{00000000-0005-0000-0000-000091590000}"/>
    <cellStyle name="SAPBEXHLevel3 2 2 4 2 2 5" xfId="26021" xr:uid="{00000000-0005-0000-0000-000092590000}"/>
    <cellStyle name="SAPBEXHLevel3 2 2 4 2 2 6" xfId="31220" xr:uid="{00000000-0005-0000-0000-000093590000}"/>
    <cellStyle name="SAPBEXHLevel3 2 2 4 2 3" xfId="7796" xr:uid="{00000000-0005-0000-0000-000094590000}"/>
    <cellStyle name="SAPBEXHLevel3 2 2 4 2 4" xfId="15425" xr:uid="{00000000-0005-0000-0000-000095590000}"/>
    <cellStyle name="SAPBEXHLevel3 2 2 4 2 5" xfId="20709" xr:uid="{00000000-0005-0000-0000-000096590000}"/>
    <cellStyle name="SAPBEXHLevel3 2 2 4 2 6" xfId="26020" xr:uid="{00000000-0005-0000-0000-000097590000}"/>
    <cellStyle name="SAPBEXHLevel3 2 2 4 2 7" xfId="31219" xr:uid="{00000000-0005-0000-0000-000098590000}"/>
    <cellStyle name="SAPBEXHLevel3 2 2 4 3" xfId="4196" xr:uid="{00000000-0005-0000-0000-000099590000}"/>
    <cellStyle name="SAPBEXHLevel3 2 2 4 3 2" xfId="7794" xr:uid="{00000000-0005-0000-0000-00009A590000}"/>
    <cellStyle name="SAPBEXHLevel3 2 2 4 3 3" xfId="15427" xr:uid="{00000000-0005-0000-0000-00009B590000}"/>
    <cellStyle name="SAPBEXHLevel3 2 2 4 3 4" xfId="20711" xr:uid="{00000000-0005-0000-0000-00009C590000}"/>
    <cellStyle name="SAPBEXHLevel3 2 2 4 3 5" xfId="26022" xr:uid="{00000000-0005-0000-0000-00009D590000}"/>
    <cellStyle name="SAPBEXHLevel3 2 2 4 3 6" xfId="31221" xr:uid="{00000000-0005-0000-0000-00009E590000}"/>
    <cellStyle name="SAPBEXHLevel3 2 2 4 4" xfId="7797" xr:uid="{00000000-0005-0000-0000-00009F590000}"/>
    <cellStyle name="SAPBEXHLevel3 2 2 4 5" xfId="15424" xr:uid="{00000000-0005-0000-0000-0000A0590000}"/>
    <cellStyle name="SAPBEXHLevel3 2 2 4 6" xfId="20708" xr:uid="{00000000-0005-0000-0000-0000A1590000}"/>
    <cellStyle name="SAPBEXHLevel3 2 2 4 7" xfId="26019" xr:uid="{00000000-0005-0000-0000-0000A2590000}"/>
    <cellStyle name="SAPBEXHLevel3 2 2 4 8" xfId="31218" xr:uid="{00000000-0005-0000-0000-0000A3590000}"/>
    <cellStyle name="SAPBEXHLevel3 2 2 5" xfId="4197" xr:uid="{00000000-0005-0000-0000-0000A4590000}"/>
    <cellStyle name="SAPBEXHLevel3 2 2 5 2" xfId="4198" xr:uid="{00000000-0005-0000-0000-0000A5590000}"/>
    <cellStyle name="SAPBEXHLevel3 2 2 5 2 2" xfId="7792" xr:uid="{00000000-0005-0000-0000-0000A6590000}"/>
    <cellStyle name="SAPBEXHLevel3 2 2 5 2 3" xfId="15429" xr:uid="{00000000-0005-0000-0000-0000A7590000}"/>
    <cellStyle name="SAPBEXHLevel3 2 2 5 2 4" xfId="20713" xr:uid="{00000000-0005-0000-0000-0000A8590000}"/>
    <cellStyle name="SAPBEXHLevel3 2 2 5 2 5" xfId="26024" xr:uid="{00000000-0005-0000-0000-0000A9590000}"/>
    <cellStyle name="SAPBEXHLevel3 2 2 5 2 6" xfId="31223" xr:uid="{00000000-0005-0000-0000-0000AA590000}"/>
    <cellStyle name="SAPBEXHLevel3 2 2 5 3" xfId="7793" xr:uid="{00000000-0005-0000-0000-0000AB590000}"/>
    <cellStyle name="SAPBEXHLevel3 2 2 5 4" xfId="15428" xr:uid="{00000000-0005-0000-0000-0000AC590000}"/>
    <cellStyle name="SAPBEXHLevel3 2 2 5 5" xfId="20712" xr:uid="{00000000-0005-0000-0000-0000AD590000}"/>
    <cellStyle name="SAPBEXHLevel3 2 2 5 6" xfId="26023" xr:uid="{00000000-0005-0000-0000-0000AE590000}"/>
    <cellStyle name="SAPBEXHLevel3 2 2 5 7" xfId="31222" xr:uid="{00000000-0005-0000-0000-0000AF590000}"/>
    <cellStyle name="SAPBEXHLevel3 2 2 6" xfId="7827" xr:uid="{00000000-0005-0000-0000-0000B0590000}"/>
    <cellStyle name="SAPBEXHLevel3 2 2 7" xfId="15394" xr:uid="{00000000-0005-0000-0000-0000B1590000}"/>
    <cellStyle name="SAPBEXHLevel3 2 2 8" xfId="20678" xr:uid="{00000000-0005-0000-0000-0000B2590000}"/>
    <cellStyle name="SAPBEXHLevel3 2 2 9" xfId="25989" xr:uid="{00000000-0005-0000-0000-0000B3590000}"/>
    <cellStyle name="SAPBEXHLevel3 2 3" xfId="4199" xr:uid="{00000000-0005-0000-0000-0000B4590000}"/>
    <cellStyle name="SAPBEXHLevel3 2 3 2" xfId="4200" xr:uid="{00000000-0005-0000-0000-0000B5590000}"/>
    <cellStyle name="SAPBEXHLevel3 2 3 2 10" xfId="31225" xr:uid="{00000000-0005-0000-0000-0000B6590000}"/>
    <cellStyle name="SAPBEXHLevel3 2 3 2 2" xfId="4201" xr:uid="{00000000-0005-0000-0000-0000B7590000}"/>
    <cellStyle name="SAPBEXHLevel3 2 3 2 2 2" xfId="4202" xr:uid="{00000000-0005-0000-0000-0000B8590000}"/>
    <cellStyle name="SAPBEXHLevel3 2 3 2 2 2 2" xfId="4203" xr:uid="{00000000-0005-0000-0000-0000B9590000}"/>
    <cellStyle name="SAPBEXHLevel3 2 3 2 2 2 2 2" xfId="7787" xr:uid="{00000000-0005-0000-0000-0000BA590000}"/>
    <cellStyle name="SAPBEXHLevel3 2 3 2 2 2 2 3" xfId="15434" xr:uid="{00000000-0005-0000-0000-0000BB590000}"/>
    <cellStyle name="SAPBEXHLevel3 2 3 2 2 2 2 4" xfId="20718" xr:uid="{00000000-0005-0000-0000-0000BC590000}"/>
    <cellStyle name="SAPBEXHLevel3 2 3 2 2 2 2 5" xfId="26029" xr:uid="{00000000-0005-0000-0000-0000BD590000}"/>
    <cellStyle name="SAPBEXHLevel3 2 3 2 2 2 2 6" xfId="31228" xr:uid="{00000000-0005-0000-0000-0000BE590000}"/>
    <cellStyle name="SAPBEXHLevel3 2 3 2 2 2 3" xfId="7788" xr:uid="{00000000-0005-0000-0000-0000BF590000}"/>
    <cellStyle name="SAPBEXHLevel3 2 3 2 2 2 4" xfId="15433" xr:uid="{00000000-0005-0000-0000-0000C0590000}"/>
    <cellStyle name="SAPBEXHLevel3 2 3 2 2 2 5" xfId="20717" xr:uid="{00000000-0005-0000-0000-0000C1590000}"/>
    <cellStyle name="SAPBEXHLevel3 2 3 2 2 2 6" xfId="26028" xr:uid="{00000000-0005-0000-0000-0000C2590000}"/>
    <cellStyle name="SAPBEXHLevel3 2 3 2 2 2 7" xfId="31227" xr:uid="{00000000-0005-0000-0000-0000C3590000}"/>
    <cellStyle name="SAPBEXHLevel3 2 3 2 2 3" xfId="4204" xr:uid="{00000000-0005-0000-0000-0000C4590000}"/>
    <cellStyle name="SAPBEXHLevel3 2 3 2 2 3 2" xfId="7786" xr:uid="{00000000-0005-0000-0000-0000C5590000}"/>
    <cellStyle name="SAPBEXHLevel3 2 3 2 2 3 3" xfId="15435" xr:uid="{00000000-0005-0000-0000-0000C6590000}"/>
    <cellStyle name="SAPBEXHLevel3 2 3 2 2 3 4" xfId="20719" xr:uid="{00000000-0005-0000-0000-0000C7590000}"/>
    <cellStyle name="SAPBEXHLevel3 2 3 2 2 3 5" xfId="26030" xr:uid="{00000000-0005-0000-0000-0000C8590000}"/>
    <cellStyle name="SAPBEXHLevel3 2 3 2 2 3 6" xfId="31229" xr:uid="{00000000-0005-0000-0000-0000C9590000}"/>
    <cellStyle name="SAPBEXHLevel3 2 3 2 2 4" xfId="7789" xr:uid="{00000000-0005-0000-0000-0000CA590000}"/>
    <cellStyle name="SAPBEXHLevel3 2 3 2 2 5" xfId="15432" xr:uid="{00000000-0005-0000-0000-0000CB590000}"/>
    <cellStyle name="SAPBEXHLevel3 2 3 2 2 6" xfId="20716" xr:uid="{00000000-0005-0000-0000-0000CC590000}"/>
    <cellStyle name="SAPBEXHLevel3 2 3 2 2 7" xfId="26027" xr:uid="{00000000-0005-0000-0000-0000CD590000}"/>
    <cellStyle name="SAPBEXHLevel3 2 3 2 2 8" xfId="31226" xr:uid="{00000000-0005-0000-0000-0000CE590000}"/>
    <cellStyle name="SAPBEXHLevel3 2 3 2 3" xfId="4205" xr:uid="{00000000-0005-0000-0000-0000CF590000}"/>
    <cellStyle name="SAPBEXHLevel3 2 3 2 3 2" xfId="4206" xr:uid="{00000000-0005-0000-0000-0000D0590000}"/>
    <cellStyle name="SAPBEXHLevel3 2 3 2 3 2 2" xfId="4207" xr:uid="{00000000-0005-0000-0000-0000D1590000}"/>
    <cellStyle name="SAPBEXHLevel3 2 3 2 3 2 2 2" xfId="7783" xr:uid="{00000000-0005-0000-0000-0000D2590000}"/>
    <cellStyle name="SAPBEXHLevel3 2 3 2 3 2 2 3" xfId="15438" xr:uid="{00000000-0005-0000-0000-0000D3590000}"/>
    <cellStyle name="SAPBEXHLevel3 2 3 2 3 2 2 4" xfId="20722" xr:uid="{00000000-0005-0000-0000-0000D4590000}"/>
    <cellStyle name="SAPBEXHLevel3 2 3 2 3 2 2 5" xfId="26033" xr:uid="{00000000-0005-0000-0000-0000D5590000}"/>
    <cellStyle name="SAPBEXHLevel3 2 3 2 3 2 2 6" xfId="31232" xr:uid="{00000000-0005-0000-0000-0000D6590000}"/>
    <cellStyle name="SAPBEXHLevel3 2 3 2 3 2 3" xfId="7784" xr:uid="{00000000-0005-0000-0000-0000D7590000}"/>
    <cellStyle name="SAPBEXHLevel3 2 3 2 3 2 4" xfId="15437" xr:uid="{00000000-0005-0000-0000-0000D8590000}"/>
    <cellStyle name="SAPBEXHLevel3 2 3 2 3 2 5" xfId="20721" xr:uid="{00000000-0005-0000-0000-0000D9590000}"/>
    <cellStyle name="SAPBEXHLevel3 2 3 2 3 2 6" xfId="26032" xr:uid="{00000000-0005-0000-0000-0000DA590000}"/>
    <cellStyle name="SAPBEXHLevel3 2 3 2 3 2 7" xfId="31231" xr:uid="{00000000-0005-0000-0000-0000DB590000}"/>
    <cellStyle name="SAPBEXHLevel3 2 3 2 3 3" xfId="4208" xr:uid="{00000000-0005-0000-0000-0000DC590000}"/>
    <cellStyle name="SAPBEXHLevel3 2 3 2 3 3 2" xfId="7782" xr:uid="{00000000-0005-0000-0000-0000DD590000}"/>
    <cellStyle name="SAPBEXHLevel3 2 3 2 3 3 3" xfId="15439" xr:uid="{00000000-0005-0000-0000-0000DE590000}"/>
    <cellStyle name="SAPBEXHLevel3 2 3 2 3 3 4" xfId="20723" xr:uid="{00000000-0005-0000-0000-0000DF590000}"/>
    <cellStyle name="SAPBEXHLevel3 2 3 2 3 3 5" xfId="26034" xr:uid="{00000000-0005-0000-0000-0000E0590000}"/>
    <cellStyle name="SAPBEXHLevel3 2 3 2 3 3 6" xfId="31233" xr:uid="{00000000-0005-0000-0000-0000E1590000}"/>
    <cellStyle name="SAPBEXHLevel3 2 3 2 3 4" xfId="7785" xr:uid="{00000000-0005-0000-0000-0000E2590000}"/>
    <cellStyle name="SAPBEXHLevel3 2 3 2 3 5" xfId="15436" xr:uid="{00000000-0005-0000-0000-0000E3590000}"/>
    <cellStyle name="SAPBEXHLevel3 2 3 2 3 6" xfId="20720" xr:uid="{00000000-0005-0000-0000-0000E4590000}"/>
    <cellStyle name="SAPBEXHLevel3 2 3 2 3 7" xfId="26031" xr:uid="{00000000-0005-0000-0000-0000E5590000}"/>
    <cellStyle name="SAPBEXHLevel3 2 3 2 3 8" xfId="31230" xr:uid="{00000000-0005-0000-0000-0000E6590000}"/>
    <cellStyle name="SAPBEXHLevel3 2 3 2 4" xfId="4209" xr:uid="{00000000-0005-0000-0000-0000E7590000}"/>
    <cellStyle name="SAPBEXHLevel3 2 3 2 4 2" xfId="4210" xr:uid="{00000000-0005-0000-0000-0000E8590000}"/>
    <cellStyle name="SAPBEXHLevel3 2 3 2 4 2 2" xfId="241" xr:uid="{00000000-0005-0000-0000-0000E9590000}"/>
    <cellStyle name="SAPBEXHLevel3 2 3 2 4 2 3" xfId="15441" xr:uid="{00000000-0005-0000-0000-0000EA590000}"/>
    <cellStyle name="SAPBEXHLevel3 2 3 2 4 2 4" xfId="20725" xr:uid="{00000000-0005-0000-0000-0000EB590000}"/>
    <cellStyle name="SAPBEXHLevel3 2 3 2 4 2 5" xfId="26036" xr:uid="{00000000-0005-0000-0000-0000EC590000}"/>
    <cellStyle name="SAPBEXHLevel3 2 3 2 4 2 6" xfId="31235" xr:uid="{00000000-0005-0000-0000-0000ED590000}"/>
    <cellStyle name="SAPBEXHLevel3 2 3 2 4 3" xfId="7781" xr:uid="{00000000-0005-0000-0000-0000EE590000}"/>
    <cellStyle name="SAPBEXHLevel3 2 3 2 4 4" xfId="15440" xr:uid="{00000000-0005-0000-0000-0000EF590000}"/>
    <cellStyle name="SAPBEXHLevel3 2 3 2 4 5" xfId="20724" xr:uid="{00000000-0005-0000-0000-0000F0590000}"/>
    <cellStyle name="SAPBEXHLevel3 2 3 2 4 6" xfId="26035" xr:uid="{00000000-0005-0000-0000-0000F1590000}"/>
    <cellStyle name="SAPBEXHLevel3 2 3 2 4 7" xfId="31234" xr:uid="{00000000-0005-0000-0000-0000F2590000}"/>
    <cellStyle name="SAPBEXHLevel3 2 3 2 5" xfId="4211" xr:uid="{00000000-0005-0000-0000-0000F3590000}"/>
    <cellStyle name="SAPBEXHLevel3 2 3 2 5 2" xfId="7780" xr:uid="{00000000-0005-0000-0000-0000F4590000}"/>
    <cellStyle name="SAPBEXHLevel3 2 3 2 5 3" xfId="15442" xr:uid="{00000000-0005-0000-0000-0000F5590000}"/>
    <cellStyle name="SAPBEXHLevel3 2 3 2 5 4" xfId="20726" xr:uid="{00000000-0005-0000-0000-0000F6590000}"/>
    <cellStyle name="SAPBEXHLevel3 2 3 2 5 5" xfId="26037" xr:uid="{00000000-0005-0000-0000-0000F7590000}"/>
    <cellStyle name="SAPBEXHLevel3 2 3 2 5 6" xfId="31236" xr:uid="{00000000-0005-0000-0000-0000F8590000}"/>
    <cellStyle name="SAPBEXHLevel3 2 3 2 6" xfId="7790" xr:uid="{00000000-0005-0000-0000-0000F9590000}"/>
    <cellStyle name="SAPBEXHLevel3 2 3 2 7" xfId="15431" xr:uid="{00000000-0005-0000-0000-0000FA590000}"/>
    <cellStyle name="SAPBEXHLevel3 2 3 2 8" xfId="20715" xr:uid="{00000000-0005-0000-0000-0000FB590000}"/>
    <cellStyle name="SAPBEXHLevel3 2 3 2 9" xfId="26026" xr:uid="{00000000-0005-0000-0000-0000FC590000}"/>
    <cellStyle name="SAPBEXHLevel3 2 3 3" xfId="4212" xr:uid="{00000000-0005-0000-0000-0000FD590000}"/>
    <cellStyle name="SAPBEXHLevel3 2 3 3 2" xfId="4213" xr:uid="{00000000-0005-0000-0000-0000FE590000}"/>
    <cellStyle name="SAPBEXHLevel3 2 3 3 2 2" xfId="4214" xr:uid="{00000000-0005-0000-0000-0000FF590000}"/>
    <cellStyle name="SAPBEXHLevel3 2 3 3 2 2 2" xfId="7777" xr:uid="{00000000-0005-0000-0000-0000005A0000}"/>
    <cellStyle name="SAPBEXHLevel3 2 3 3 2 2 3" xfId="15445" xr:uid="{00000000-0005-0000-0000-0000015A0000}"/>
    <cellStyle name="SAPBEXHLevel3 2 3 3 2 2 4" xfId="20729" xr:uid="{00000000-0005-0000-0000-0000025A0000}"/>
    <cellStyle name="SAPBEXHLevel3 2 3 3 2 2 5" xfId="26040" xr:uid="{00000000-0005-0000-0000-0000035A0000}"/>
    <cellStyle name="SAPBEXHLevel3 2 3 3 2 2 6" xfId="31239" xr:uid="{00000000-0005-0000-0000-0000045A0000}"/>
    <cellStyle name="SAPBEXHLevel3 2 3 3 2 3" xfId="7778" xr:uid="{00000000-0005-0000-0000-0000055A0000}"/>
    <cellStyle name="SAPBEXHLevel3 2 3 3 2 4" xfId="15444" xr:uid="{00000000-0005-0000-0000-0000065A0000}"/>
    <cellStyle name="SAPBEXHLevel3 2 3 3 2 5" xfId="20728" xr:uid="{00000000-0005-0000-0000-0000075A0000}"/>
    <cellStyle name="SAPBEXHLevel3 2 3 3 2 6" xfId="26039" xr:uid="{00000000-0005-0000-0000-0000085A0000}"/>
    <cellStyle name="SAPBEXHLevel3 2 3 3 2 7" xfId="31238" xr:uid="{00000000-0005-0000-0000-0000095A0000}"/>
    <cellStyle name="SAPBEXHLevel3 2 3 3 3" xfId="4215" xr:uid="{00000000-0005-0000-0000-00000A5A0000}"/>
    <cellStyle name="SAPBEXHLevel3 2 3 3 3 2" xfId="7776" xr:uid="{00000000-0005-0000-0000-00000B5A0000}"/>
    <cellStyle name="SAPBEXHLevel3 2 3 3 3 3" xfId="15446" xr:uid="{00000000-0005-0000-0000-00000C5A0000}"/>
    <cellStyle name="SAPBEXHLevel3 2 3 3 3 4" xfId="20730" xr:uid="{00000000-0005-0000-0000-00000D5A0000}"/>
    <cellStyle name="SAPBEXHLevel3 2 3 3 3 5" xfId="26041" xr:uid="{00000000-0005-0000-0000-00000E5A0000}"/>
    <cellStyle name="SAPBEXHLevel3 2 3 3 3 6" xfId="31240" xr:uid="{00000000-0005-0000-0000-00000F5A0000}"/>
    <cellStyle name="SAPBEXHLevel3 2 3 3 4" xfId="7779" xr:uid="{00000000-0005-0000-0000-0000105A0000}"/>
    <cellStyle name="SAPBEXHLevel3 2 3 3 5" xfId="15443" xr:uid="{00000000-0005-0000-0000-0000115A0000}"/>
    <cellStyle name="SAPBEXHLevel3 2 3 3 6" xfId="20727" xr:uid="{00000000-0005-0000-0000-0000125A0000}"/>
    <cellStyle name="SAPBEXHLevel3 2 3 3 7" xfId="26038" xr:uid="{00000000-0005-0000-0000-0000135A0000}"/>
    <cellStyle name="SAPBEXHLevel3 2 3 3 8" xfId="31237" xr:uid="{00000000-0005-0000-0000-0000145A0000}"/>
    <cellStyle name="SAPBEXHLevel3 2 3 4" xfId="7791" xr:uid="{00000000-0005-0000-0000-0000155A0000}"/>
    <cellStyle name="SAPBEXHLevel3 2 3 5" xfId="15430" xr:uid="{00000000-0005-0000-0000-0000165A0000}"/>
    <cellStyle name="SAPBEXHLevel3 2 3 6" xfId="20714" xr:uid="{00000000-0005-0000-0000-0000175A0000}"/>
    <cellStyle name="SAPBEXHLevel3 2 3 7" xfId="26025" xr:uid="{00000000-0005-0000-0000-0000185A0000}"/>
    <cellStyle name="SAPBEXHLevel3 2 3 8" xfId="31224" xr:uid="{00000000-0005-0000-0000-0000195A0000}"/>
    <cellStyle name="SAPBEXHLevel3 2 4" xfId="4216" xr:uid="{00000000-0005-0000-0000-00001A5A0000}"/>
    <cellStyle name="SAPBEXHLevel3 2 4 10" xfId="31241" xr:uid="{00000000-0005-0000-0000-00001B5A0000}"/>
    <cellStyle name="SAPBEXHLevel3 2 4 2" xfId="4217" xr:uid="{00000000-0005-0000-0000-00001C5A0000}"/>
    <cellStyle name="SAPBEXHLevel3 2 4 2 10" xfId="31242" xr:uid="{00000000-0005-0000-0000-00001D5A0000}"/>
    <cellStyle name="SAPBEXHLevel3 2 4 2 2" xfId="4218" xr:uid="{00000000-0005-0000-0000-00001E5A0000}"/>
    <cellStyle name="SAPBEXHLevel3 2 4 2 2 2" xfId="4219" xr:uid="{00000000-0005-0000-0000-00001F5A0000}"/>
    <cellStyle name="SAPBEXHLevel3 2 4 2 2 2 2" xfId="4220" xr:uid="{00000000-0005-0000-0000-0000205A0000}"/>
    <cellStyle name="SAPBEXHLevel3 2 4 2 2 2 2 2" xfId="7771" xr:uid="{00000000-0005-0000-0000-0000215A0000}"/>
    <cellStyle name="SAPBEXHLevel3 2 4 2 2 2 2 3" xfId="15451" xr:uid="{00000000-0005-0000-0000-0000225A0000}"/>
    <cellStyle name="SAPBEXHLevel3 2 4 2 2 2 2 4" xfId="20735" xr:uid="{00000000-0005-0000-0000-0000235A0000}"/>
    <cellStyle name="SAPBEXHLevel3 2 4 2 2 2 2 5" xfId="26046" xr:uid="{00000000-0005-0000-0000-0000245A0000}"/>
    <cellStyle name="SAPBEXHLevel3 2 4 2 2 2 2 6" xfId="31245" xr:uid="{00000000-0005-0000-0000-0000255A0000}"/>
    <cellStyle name="SAPBEXHLevel3 2 4 2 2 2 3" xfId="7772" xr:uid="{00000000-0005-0000-0000-0000265A0000}"/>
    <cellStyle name="SAPBEXHLevel3 2 4 2 2 2 4" xfId="15450" xr:uid="{00000000-0005-0000-0000-0000275A0000}"/>
    <cellStyle name="SAPBEXHLevel3 2 4 2 2 2 5" xfId="20734" xr:uid="{00000000-0005-0000-0000-0000285A0000}"/>
    <cellStyle name="SAPBEXHLevel3 2 4 2 2 2 6" xfId="26045" xr:uid="{00000000-0005-0000-0000-0000295A0000}"/>
    <cellStyle name="SAPBEXHLevel3 2 4 2 2 2 7" xfId="31244" xr:uid="{00000000-0005-0000-0000-00002A5A0000}"/>
    <cellStyle name="SAPBEXHLevel3 2 4 2 2 3" xfId="4221" xr:uid="{00000000-0005-0000-0000-00002B5A0000}"/>
    <cellStyle name="SAPBEXHLevel3 2 4 2 2 3 2" xfId="7770" xr:uid="{00000000-0005-0000-0000-00002C5A0000}"/>
    <cellStyle name="SAPBEXHLevel3 2 4 2 2 3 3" xfId="15452" xr:uid="{00000000-0005-0000-0000-00002D5A0000}"/>
    <cellStyle name="SAPBEXHLevel3 2 4 2 2 3 4" xfId="20736" xr:uid="{00000000-0005-0000-0000-00002E5A0000}"/>
    <cellStyle name="SAPBEXHLevel3 2 4 2 2 3 5" xfId="26047" xr:uid="{00000000-0005-0000-0000-00002F5A0000}"/>
    <cellStyle name="SAPBEXHLevel3 2 4 2 2 3 6" xfId="31246" xr:uid="{00000000-0005-0000-0000-0000305A0000}"/>
    <cellStyle name="SAPBEXHLevel3 2 4 2 2 4" xfId="7773" xr:uid="{00000000-0005-0000-0000-0000315A0000}"/>
    <cellStyle name="SAPBEXHLevel3 2 4 2 2 5" xfId="15449" xr:uid="{00000000-0005-0000-0000-0000325A0000}"/>
    <cellStyle name="SAPBEXHLevel3 2 4 2 2 6" xfId="20733" xr:uid="{00000000-0005-0000-0000-0000335A0000}"/>
    <cellStyle name="SAPBEXHLevel3 2 4 2 2 7" xfId="26044" xr:uid="{00000000-0005-0000-0000-0000345A0000}"/>
    <cellStyle name="SAPBEXHLevel3 2 4 2 2 8" xfId="31243" xr:uid="{00000000-0005-0000-0000-0000355A0000}"/>
    <cellStyle name="SAPBEXHLevel3 2 4 2 3" xfId="4222" xr:uid="{00000000-0005-0000-0000-0000365A0000}"/>
    <cellStyle name="SAPBEXHLevel3 2 4 2 3 2" xfId="4223" xr:uid="{00000000-0005-0000-0000-0000375A0000}"/>
    <cellStyle name="SAPBEXHLevel3 2 4 2 3 2 2" xfId="4224" xr:uid="{00000000-0005-0000-0000-0000385A0000}"/>
    <cellStyle name="SAPBEXHLevel3 2 4 2 3 2 2 2" xfId="7767" xr:uid="{00000000-0005-0000-0000-0000395A0000}"/>
    <cellStyle name="SAPBEXHLevel3 2 4 2 3 2 2 3" xfId="15455" xr:uid="{00000000-0005-0000-0000-00003A5A0000}"/>
    <cellStyle name="SAPBEXHLevel3 2 4 2 3 2 2 4" xfId="20739" xr:uid="{00000000-0005-0000-0000-00003B5A0000}"/>
    <cellStyle name="SAPBEXHLevel3 2 4 2 3 2 2 5" xfId="26050" xr:uid="{00000000-0005-0000-0000-00003C5A0000}"/>
    <cellStyle name="SAPBEXHLevel3 2 4 2 3 2 2 6" xfId="31249" xr:uid="{00000000-0005-0000-0000-00003D5A0000}"/>
    <cellStyle name="SAPBEXHLevel3 2 4 2 3 2 3" xfId="7768" xr:uid="{00000000-0005-0000-0000-00003E5A0000}"/>
    <cellStyle name="SAPBEXHLevel3 2 4 2 3 2 4" xfId="15454" xr:uid="{00000000-0005-0000-0000-00003F5A0000}"/>
    <cellStyle name="SAPBEXHLevel3 2 4 2 3 2 5" xfId="20738" xr:uid="{00000000-0005-0000-0000-0000405A0000}"/>
    <cellStyle name="SAPBEXHLevel3 2 4 2 3 2 6" xfId="26049" xr:uid="{00000000-0005-0000-0000-0000415A0000}"/>
    <cellStyle name="SAPBEXHLevel3 2 4 2 3 2 7" xfId="31248" xr:uid="{00000000-0005-0000-0000-0000425A0000}"/>
    <cellStyle name="SAPBEXHLevel3 2 4 2 3 3" xfId="4225" xr:uid="{00000000-0005-0000-0000-0000435A0000}"/>
    <cellStyle name="SAPBEXHLevel3 2 4 2 3 3 2" xfId="7766" xr:uid="{00000000-0005-0000-0000-0000445A0000}"/>
    <cellStyle name="SAPBEXHLevel3 2 4 2 3 3 3" xfId="15456" xr:uid="{00000000-0005-0000-0000-0000455A0000}"/>
    <cellStyle name="SAPBEXHLevel3 2 4 2 3 3 4" xfId="20740" xr:uid="{00000000-0005-0000-0000-0000465A0000}"/>
    <cellStyle name="SAPBEXHLevel3 2 4 2 3 3 5" xfId="26051" xr:uid="{00000000-0005-0000-0000-0000475A0000}"/>
    <cellStyle name="SAPBEXHLevel3 2 4 2 3 3 6" xfId="31250" xr:uid="{00000000-0005-0000-0000-0000485A0000}"/>
    <cellStyle name="SAPBEXHLevel3 2 4 2 3 4" xfId="7769" xr:uid="{00000000-0005-0000-0000-0000495A0000}"/>
    <cellStyle name="SAPBEXHLevel3 2 4 2 3 5" xfId="15453" xr:uid="{00000000-0005-0000-0000-00004A5A0000}"/>
    <cellStyle name="SAPBEXHLevel3 2 4 2 3 6" xfId="20737" xr:uid="{00000000-0005-0000-0000-00004B5A0000}"/>
    <cellStyle name="SAPBEXHLevel3 2 4 2 3 7" xfId="26048" xr:uid="{00000000-0005-0000-0000-00004C5A0000}"/>
    <cellStyle name="SAPBEXHLevel3 2 4 2 3 8" xfId="31247" xr:uid="{00000000-0005-0000-0000-00004D5A0000}"/>
    <cellStyle name="SAPBEXHLevel3 2 4 2 4" xfId="4226" xr:uid="{00000000-0005-0000-0000-00004E5A0000}"/>
    <cellStyle name="SAPBEXHLevel3 2 4 2 4 2" xfId="4227" xr:uid="{00000000-0005-0000-0000-00004F5A0000}"/>
    <cellStyle name="SAPBEXHLevel3 2 4 2 4 2 2" xfId="7764" xr:uid="{00000000-0005-0000-0000-0000505A0000}"/>
    <cellStyle name="SAPBEXHLevel3 2 4 2 4 2 3" xfId="15458" xr:uid="{00000000-0005-0000-0000-0000515A0000}"/>
    <cellStyle name="SAPBEXHLevel3 2 4 2 4 2 4" xfId="20742" xr:uid="{00000000-0005-0000-0000-0000525A0000}"/>
    <cellStyle name="SAPBEXHLevel3 2 4 2 4 2 5" xfId="26053" xr:uid="{00000000-0005-0000-0000-0000535A0000}"/>
    <cellStyle name="SAPBEXHLevel3 2 4 2 4 2 6" xfId="31252" xr:uid="{00000000-0005-0000-0000-0000545A0000}"/>
    <cellStyle name="SAPBEXHLevel3 2 4 2 4 3" xfId="7765" xr:uid="{00000000-0005-0000-0000-0000555A0000}"/>
    <cellStyle name="SAPBEXHLevel3 2 4 2 4 4" xfId="15457" xr:uid="{00000000-0005-0000-0000-0000565A0000}"/>
    <cellStyle name="SAPBEXHLevel3 2 4 2 4 5" xfId="20741" xr:uid="{00000000-0005-0000-0000-0000575A0000}"/>
    <cellStyle name="SAPBEXHLevel3 2 4 2 4 6" xfId="26052" xr:uid="{00000000-0005-0000-0000-0000585A0000}"/>
    <cellStyle name="SAPBEXHLevel3 2 4 2 4 7" xfId="31251" xr:uid="{00000000-0005-0000-0000-0000595A0000}"/>
    <cellStyle name="SAPBEXHLevel3 2 4 2 5" xfId="4228" xr:uid="{00000000-0005-0000-0000-00005A5A0000}"/>
    <cellStyle name="SAPBEXHLevel3 2 4 2 5 2" xfId="7763" xr:uid="{00000000-0005-0000-0000-00005B5A0000}"/>
    <cellStyle name="SAPBEXHLevel3 2 4 2 5 3" xfId="15459" xr:uid="{00000000-0005-0000-0000-00005C5A0000}"/>
    <cellStyle name="SAPBEXHLevel3 2 4 2 5 4" xfId="20743" xr:uid="{00000000-0005-0000-0000-00005D5A0000}"/>
    <cellStyle name="SAPBEXHLevel3 2 4 2 5 5" xfId="26054" xr:uid="{00000000-0005-0000-0000-00005E5A0000}"/>
    <cellStyle name="SAPBEXHLevel3 2 4 2 5 6" xfId="31253" xr:uid="{00000000-0005-0000-0000-00005F5A0000}"/>
    <cellStyle name="SAPBEXHLevel3 2 4 2 6" xfId="7774" xr:uid="{00000000-0005-0000-0000-0000605A0000}"/>
    <cellStyle name="SAPBEXHLevel3 2 4 2 7" xfId="15448" xr:uid="{00000000-0005-0000-0000-0000615A0000}"/>
    <cellStyle name="SAPBEXHLevel3 2 4 2 8" xfId="20732" xr:uid="{00000000-0005-0000-0000-0000625A0000}"/>
    <cellStyle name="SAPBEXHLevel3 2 4 2 9" xfId="26043" xr:uid="{00000000-0005-0000-0000-0000635A0000}"/>
    <cellStyle name="SAPBEXHLevel3 2 4 3" xfId="4229" xr:uid="{00000000-0005-0000-0000-0000645A0000}"/>
    <cellStyle name="SAPBEXHLevel3 2 4 3 2" xfId="4230" xr:uid="{00000000-0005-0000-0000-0000655A0000}"/>
    <cellStyle name="SAPBEXHLevel3 2 4 3 2 2" xfId="4231" xr:uid="{00000000-0005-0000-0000-0000665A0000}"/>
    <cellStyle name="SAPBEXHLevel3 2 4 3 2 2 2" xfId="7760" xr:uid="{00000000-0005-0000-0000-0000675A0000}"/>
    <cellStyle name="SAPBEXHLevel3 2 4 3 2 2 3" xfId="15462" xr:uid="{00000000-0005-0000-0000-0000685A0000}"/>
    <cellStyle name="SAPBEXHLevel3 2 4 3 2 2 4" xfId="20746" xr:uid="{00000000-0005-0000-0000-0000695A0000}"/>
    <cellStyle name="SAPBEXHLevel3 2 4 3 2 2 5" xfId="26057" xr:uid="{00000000-0005-0000-0000-00006A5A0000}"/>
    <cellStyle name="SAPBEXHLevel3 2 4 3 2 2 6" xfId="31256" xr:uid="{00000000-0005-0000-0000-00006B5A0000}"/>
    <cellStyle name="SAPBEXHLevel3 2 4 3 2 3" xfId="7761" xr:uid="{00000000-0005-0000-0000-00006C5A0000}"/>
    <cellStyle name="SAPBEXHLevel3 2 4 3 2 4" xfId="15461" xr:uid="{00000000-0005-0000-0000-00006D5A0000}"/>
    <cellStyle name="SAPBEXHLevel3 2 4 3 2 5" xfId="20745" xr:uid="{00000000-0005-0000-0000-00006E5A0000}"/>
    <cellStyle name="SAPBEXHLevel3 2 4 3 2 6" xfId="26056" xr:uid="{00000000-0005-0000-0000-00006F5A0000}"/>
    <cellStyle name="SAPBEXHLevel3 2 4 3 2 7" xfId="31255" xr:uid="{00000000-0005-0000-0000-0000705A0000}"/>
    <cellStyle name="SAPBEXHLevel3 2 4 3 3" xfId="4232" xr:uid="{00000000-0005-0000-0000-0000715A0000}"/>
    <cellStyle name="SAPBEXHLevel3 2 4 3 3 2" xfId="7759" xr:uid="{00000000-0005-0000-0000-0000725A0000}"/>
    <cellStyle name="SAPBEXHLevel3 2 4 3 3 3" xfId="15463" xr:uid="{00000000-0005-0000-0000-0000735A0000}"/>
    <cellStyle name="SAPBEXHLevel3 2 4 3 3 4" xfId="20747" xr:uid="{00000000-0005-0000-0000-0000745A0000}"/>
    <cellStyle name="SAPBEXHLevel3 2 4 3 3 5" xfId="26058" xr:uid="{00000000-0005-0000-0000-0000755A0000}"/>
    <cellStyle name="SAPBEXHLevel3 2 4 3 3 6" xfId="31257" xr:uid="{00000000-0005-0000-0000-0000765A0000}"/>
    <cellStyle name="SAPBEXHLevel3 2 4 3 4" xfId="7762" xr:uid="{00000000-0005-0000-0000-0000775A0000}"/>
    <cellStyle name="SAPBEXHLevel3 2 4 3 5" xfId="15460" xr:uid="{00000000-0005-0000-0000-0000785A0000}"/>
    <cellStyle name="SAPBEXHLevel3 2 4 3 6" xfId="20744" xr:uid="{00000000-0005-0000-0000-0000795A0000}"/>
    <cellStyle name="SAPBEXHLevel3 2 4 3 7" xfId="26055" xr:uid="{00000000-0005-0000-0000-00007A5A0000}"/>
    <cellStyle name="SAPBEXHLevel3 2 4 3 8" xfId="31254" xr:uid="{00000000-0005-0000-0000-00007B5A0000}"/>
    <cellStyle name="SAPBEXHLevel3 2 4 4" xfId="4233" xr:uid="{00000000-0005-0000-0000-00007C5A0000}"/>
    <cellStyle name="SAPBEXHLevel3 2 4 4 2" xfId="4234" xr:uid="{00000000-0005-0000-0000-00007D5A0000}"/>
    <cellStyle name="SAPBEXHLevel3 2 4 4 2 2" xfId="4235" xr:uid="{00000000-0005-0000-0000-00007E5A0000}"/>
    <cellStyle name="SAPBEXHLevel3 2 4 4 2 2 2" xfId="7756" xr:uid="{00000000-0005-0000-0000-00007F5A0000}"/>
    <cellStyle name="SAPBEXHLevel3 2 4 4 2 2 3" xfId="15466" xr:uid="{00000000-0005-0000-0000-0000805A0000}"/>
    <cellStyle name="SAPBEXHLevel3 2 4 4 2 2 4" xfId="20750" xr:uid="{00000000-0005-0000-0000-0000815A0000}"/>
    <cellStyle name="SAPBEXHLevel3 2 4 4 2 2 5" xfId="26061" xr:uid="{00000000-0005-0000-0000-0000825A0000}"/>
    <cellStyle name="SAPBEXHLevel3 2 4 4 2 2 6" xfId="31260" xr:uid="{00000000-0005-0000-0000-0000835A0000}"/>
    <cellStyle name="SAPBEXHLevel3 2 4 4 2 3" xfId="7757" xr:uid="{00000000-0005-0000-0000-0000845A0000}"/>
    <cellStyle name="SAPBEXHLevel3 2 4 4 2 4" xfId="15465" xr:uid="{00000000-0005-0000-0000-0000855A0000}"/>
    <cellStyle name="SAPBEXHLevel3 2 4 4 2 5" xfId="20749" xr:uid="{00000000-0005-0000-0000-0000865A0000}"/>
    <cellStyle name="SAPBEXHLevel3 2 4 4 2 6" xfId="26060" xr:uid="{00000000-0005-0000-0000-0000875A0000}"/>
    <cellStyle name="SAPBEXHLevel3 2 4 4 2 7" xfId="31259" xr:uid="{00000000-0005-0000-0000-0000885A0000}"/>
    <cellStyle name="SAPBEXHLevel3 2 4 4 3" xfId="4236" xr:uid="{00000000-0005-0000-0000-0000895A0000}"/>
    <cellStyle name="SAPBEXHLevel3 2 4 4 3 2" xfId="7755" xr:uid="{00000000-0005-0000-0000-00008A5A0000}"/>
    <cellStyle name="SAPBEXHLevel3 2 4 4 3 3" xfId="15467" xr:uid="{00000000-0005-0000-0000-00008B5A0000}"/>
    <cellStyle name="SAPBEXHLevel3 2 4 4 3 4" xfId="20751" xr:uid="{00000000-0005-0000-0000-00008C5A0000}"/>
    <cellStyle name="SAPBEXHLevel3 2 4 4 3 5" xfId="26062" xr:uid="{00000000-0005-0000-0000-00008D5A0000}"/>
    <cellStyle name="SAPBEXHLevel3 2 4 4 3 6" xfId="31261" xr:uid="{00000000-0005-0000-0000-00008E5A0000}"/>
    <cellStyle name="SAPBEXHLevel3 2 4 4 4" xfId="7758" xr:uid="{00000000-0005-0000-0000-00008F5A0000}"/>
    <cellStyle name="SAPBEXHLevel3 2 4 4 5" xfId="15464" xr:uid="{00000000-0005-0000-0000-0000905A0000}"/>
    <cellStyle name="SAPBEXHLevel3 2 4 4 6" xfId="20748" xr:uid="{00000000-0005-0000-0000-0000915A0000}"/>
    <cellStyle name="SAPBEXHLevel3 2 4 4 7" xfId="26059" xr:uid="{00000000-0005-0000-0000-0000925A0000}"/>
    <cellStyle name="SAPBEXHLevel3 2 4 4 8" xfId="31258" xr:uid="{00000000-0005-0000-0000-0000935A0000}"/>
    <cellStyle name="SAPBEXHLevel3 2 4 5" xfId="4237" xr:uid="{00000000-0005-0000-0000-0000945A0000}"/>
    <cellStyle name="SAPBEXHLevel3 2 4 5 2" xfId="7754" xr:uid="{00000000-0005-0000-0000-0000955A0000}"/>
    <cellStyle name="SAPBEXHLevel3 2 4 5 3" xfId="15468" xr:uid="{00000000-0005-0000-0000-0000965A0000}"/>
    <cellStyle name="SAPBEXHLevel3 2 4 5 4" xfId="20752" xr:uid="{00000000-0005-0000-0000-0000975A0000}"/>
    <cellStyle name="SAPBEXHLevel3 2 4 5 5" xfId="26063" xr:uid="{00000000-0005-0000-0000-0000985A0000}"/>
    <cellStyle name="SAPBEXHLevel3 2 4 5 6" xfId="31262" xr:uid="{00000000-0005-0000-0000-0000995A0000}"/>
    <cellStyle name="SAPBEXHLevel3 2 4 6" xfId="7775" xr:uid="{00000000-0005-0000-0000-00009A5A0000}"/>
    <cellStyle name="SAPBEXHLevel3 2 4 7" xfId="15447" xr:uid="{00000000-0005-0000-0000-00009B5A0000}"/>
    <cellStyle name="SAPBEXHLevel3 2 4 8" xfId="20731" xr:uid="{00000000-0005-0000-0000-00009C5A0000}"/>
    <cellStyle name="SAPBEXHLevel3 2 4 9" xfId="26042" xr:uid="{00000000-0005-0000-0000-00009D5A0000}"/>
    <cellStyle name="SAPBEXHLevel3 2 5" xfId="4238" xr:uid="{00000000-0005-0000-0000-00009E5A0000}"/>
    <cellStyle name="SAPBEXHLevel3 2 5 10" xfId="31263" xr:uid="{00000000-0005-0000-0000-00009F5A0000}"/>
    <cellStyle name="SAPBEXHLevel3 2 5 2" xfId="4239" xr:uid="{00000000-0005-0000-0000-0000A05A0000}"/>
    <cellStyle name="SAPBEXHLevel3 2 5 2 2" xfId="4240" xr:uid="{00000000-0005-0000-0000-0000A15A0000}"/>
    <cellStyle name="SAPBEXHLevel3 2 5 2 2 2" xfId="4241" xr:uid="{00000000-0005-0000-0000-0000A25A0000}"/>
    <cellStyle name="SAPBEXHLevel3 2 5 2 2 2 2" xfId="7750" xr:uid="{00000000-0005-0000-0000-0000A35A0000}"/>
    <cellStyle name="SAPBEXHLevel3 2 5 2 2 2 3" xfId="15472" xr:uid="{00000000-0005-0000-0000-0000A45A0000}"/>
    <cellStyle name="SAPBEXHLevel3 2 5 2 2 2 4" xfId="20756" xr:uid="{00000000-0005-0000-0000-0000A55A0000}"/>
    <cellStyle name="SAPBEXHLevel3 2 5 2 2 2 5" xfId="26067" xr:uid="{00000000-0005-0000-0000-0000A65A0000}"/>
    <cellStyle name="SAPBEXHLevel3 2 5 2 2 2 6" xfId="31266" xr:uid="{00000000-0005-0000-0000-0000A75A0000}"/>
    <cellStyle name="SAPBEXHLevel3 2 5 2 2 3" xfId="7751" xr:uid="{00000000-0005-0000-0000-0000A85A0000}"/>
    <cellStyle name="SAPBEXHLevel3 2 5 2 2 4" xfId="15471" xr:uid="{00000000-0005-0000-0000-0000A95A0000}"/>
    <cellStyle name="SAPBEXHLevel3 2 5 2 2 5" xfId="20755" xr:uid="{00000000-0005-0000-0000-0000AA5A0000}"/>
    <cellStyle name="SAPBEXHLevel3 2 5 2 2 6" xfId="26066" xr:uid="{00000000-0005-0000-0000-0000AB5A0000}"/>
    <cellStyle name="SAPBEXHLevel3 2 5 2 2 7" xfId="31265" xr:uid="{00000000-0005-0000-0000-0000AC5A0000}"/>
    <cellStyle name="SAPBEXHLevel3 2 5 2 3" xfId="4242" xr:uid="{00000000-0005-0000-0000-0000AD5A0000}"/>
    <cellStyle name="SAPBEXHLevel3 2 5 2 3 2" xfId="7749" xr:uid="{00000000-0005-0000-0000-0000AE5A0000}"/>
    <cellStyle name="SAPBEXHLevel3 2 5 2 3 3" xfId="15473" xr:uid="{00000000-0005-0000-0000-0000AF5A0000}"/>
    <cellStyle name="SAPBEXHLevel3 2 5 2 3 4" xfId="20757" xr:uid="{00000000-0005-0000-0000-0000B05A0000}"/>
    <cellStyle name="SAPBEXHLevel3 2 5 2 3 5" xfId="26068" xr:uid="{00000000-0005-0000-0000-0000B15A0000}"/>
    <cellStyle name="SAPBEXHLevel3 2 5 2 3 6" xfId="31267" xr:uid="{00000000-0005-0000-0000-0000B25A0000}"/>
    <cellStyle name="SAPBEXHLevel3 2 5 2 4" xfId="7752" xr:uid="{00000000-0005-0000-0000-0000B35A0000}"/>
    <cellStyle name="SAPBEXHLevel3 2 5 2 5" xfId="15470" xr:uid="{00000000-0005-0000-0000-0000B45A0000}"/>
    <cellStyle name="SAPBEXHLevel3 2 5 2 6" xfId="20754" xr:uid="{00000000-0005-0000-0000-0000B55A0000}"/>
    <cellStyle name="SAPBEXHLevel3 2 5 2 7" xfId="26065" xr:uid="{00000000-0005-0000-0000-0000B65A0000}"/>
    <cellStyle name="SAPBEXHLevel3 2 5 2 8" xfId="31264" xr:uid="{00000000-0005-0000-0000-0000B75A0000}"/>
    <cellStyle name="SAPBEXHLevel3 2 5 3" xfId="4243" xr:uid="{00000000-0005-0000-0000-0000B85A0000}"/>
    <cellStyle name="SAPBEXHLevel3 2 5 3 2" xfId="4244" xr:uid="{00000000-0005-0000-0000-0000B95A0000}"/>
    <cellStyle name="SAPBEXHLevel3 2 5 3 2 2" xfId="4245" xr:uid="{00000000-0005-0000-0000-0000BA5A0000}"/>
    <cellStyle name="SAPBEXHLevel3 2 5 3 2 2 2" xfId="7746" xr:uid="{00000000-0005-0000-0000-0000BB5A0000}"/>
    <cellStyle name="SAPBEXHLevel3 2 5 3 2 2 3" xfId="15476" xr:uid="{00000000-0005-0000-0000-0000BC5A0000}"/>
    <cellStyle name="SAPBEXHLevel3 2 5 3 2 2 4" xfId="20760" xr:uid="{00000000-0005-0000-0000-0000BD5A0000}"/>
    <cellStyle name="SAPBEXHLevel3 2 5 3 2 2 5" xfId="26071" xr:uid="{00000000-0005-0000-0000-0000BE5A0000}"/>
    <cellStyle name="SAPBEXHLevel3 2 5 3 2 2 6" xfId="31270" xr:uid="{00000000-0005-0000-0000-0000BF5A0000}"/>
    <cellStyle name="SAPBEXHLevel3 2 5 3 2 3" xfId="7747" xr:uid="{00000000-0005-0000-0000-0000C05A0000}"/>
    <cellStyle name="SAPBEXHLevel3 2 5 3 2 4" xfId="15475" xr:uid="{00000000-0005-0000-0000-0000C15A0000}"/>
    <cellStyle name="SAPBEXHLevel3 2 5 3 2 5" xfId="20759" xr:uid="{00000000-0005-0000-0000-0000C25A0000}"/>
    <cellStyle name="SAPBEXHLevel3 2 5 3 2 6" xfId="26070" xr:uid="{00000000-0005-0000-0000-0000C35A0000}"/>
    <cellStyle name="SAPBEXHLevel3 2 5 3 2 7" xfId="31269" xr:uid="{00000000-0005-0000-0000-0000C45A0000}"/>
    <cellStyle name="SAPBEXHLevel3 2 5 3 3" xfId="4246" xr:uid="{00000000-0005-0000-0000-0000C55A0000}"/>
    <cellStyle name="SAPBEXHLevel3 2 5 3 3 2" xfId="7745" xr:uid="{00000000-0005-0000-0000-0000C65A0000}"/>
    <cellStyle name="SAPBEXHLevel3 2 5 3 3 3" xfId="15477" xr:uid="{00000000-0005-0000-0000-0000C75A0000}"/>
    <cellStyle name="SAPBEXHLevel3 2 5 3 3 4" xfId="20761" xr:uid="{00000000-0005-0000-0000-0000C85A0000}"/>
    <cellStyle name="SAPBEXHLevel3 2 5 3 3 5" xfId="26072" xr:uid="{00000000-0005-0000-0000-0000C95A0000}"/>
    <cellStyle name="SAPBEXHLevel3 2 5 3 3 6" xfId="31271" xr:uid="{00000000-0005-0000-0000-0000CA5A0000}"/>
    <cellStyle name="SAPBEXHLevel3 2 5 3 4" xfId="7748" xr:uid="{00000000-0005-0000-0000-0000CB5A0000}"/>
    <cellStyle name="SAPBEXHLevel3 2 5 3 5" xfId="15474" xr:uid="{00000000-0005-0000-0000-0000CC5A0000}"/>
    <cellStyle name="SAPBEXHLevel3 2 5 3 6" xfId="20758" xr:uid="{00000000-0005-0000-0000-0000CD5A0000}"/>
    <cellStyle name="SAPBEXHLevel3 2 5 3 7" xfId="26069" xr:uid="{00000000-0005-0000-0000-0000CE5A0000}"/>
    <cellStyle name="SAPBEXHLevel3 2 5 3 8" xfId="31268" xr:uid="{00000000-0005-0000-0000-0000CF5A0000}"/>
    <cellStyle name="SAPBEXHLevel3 2 5 4" xfId="4247" xr:uid="{00000000-0005-0000-0000-0000D05A0000}"/>
    <cellStyle name="SAPBEXHLevel3 2 5 4 2" xfId="4248" xr:uid="{00000000-0005-0000-0000-0000D15A0000}"/>
    <cellStyle name="SAPBEXHLevel3 2 5 4 2 2" xfId="7743" xr:uid="{00000000-0005-0000-0000-0000D25A0000}"/>
    <cellStyle name="SAPBEXHLevel3 2 5 4 2 3" xfId="15479" xr:uid="{00000000-0005-0000-0000-0000D35A0000}"/>
    <cellStyle name="SAPBEXHLevel3 2 5 4 2 4" xfId="20763" xr:uid="{00000000-0005-0000-0000-0000D45A0000}"/>
    <cellStyle name="SAPBEXHLevel3 2 5 4 2 5" xfId="26074" xr:uid="{00000000-0005-0000-0000-0000D55A0000}"/>
    <cellStyle name="SAPBEXHLevel3 2 5 4 2 6" xfId="31273" xr:uid="{00000000-0005-0000-0000-0000D65A0000}"/>
    <cellStyle name="SAPBEXHLevel3 2 5 4 3" xfId="7744" xr:uid="{00000000-0005-0000-0000-0000D75A0000}"/>
    <cellStyle name="SAPBEXHLevel3 2 5 4 4" xfId="15478" xr:uid="{00000000-0005-0000-0000-0000D85A0000}"/>
    <cellStyle name="SAPBEXHLevel3 2 5 4 5" xfId="20762" xr:uid="{00000000-0005-0000-0000-0000D95A0000}"/>
    <cellStyle name="SAPBEXHLevel3 2 5 4 6" xfId="26073" xr:uid="{00000000-0005-0000-0000-0000DA5A0000}"/>
    <cellStyle name="SAPBEXHLevel3 2 5 4 7" xfId="31272" xr:uid="{00000000-0005-0000-0000-0000DB5A0000}"/>
    <cellStyle name="SAPBEXHLevel3 2 5 5" xfId="4249" xr:uid="{00000000-0005-0000-0000-0000DC5A0000}"/>
    <cellStyle name="SAPBEXHLevel3 2 5 5 2" xfId="7742" xr:uid="{00000000-0005-0000-0000-0000DD5A0000}"/>
    <cellStyle name="SAPBEXHLevel3 2 5 5 3" xfId="15480" xr:uid="{00000000-0005-0000-0000-0000DE5A0000}"/>
    <cellStyle name="SAPBEXHLevel3 2 5 5 4" xfId="20764" xr:uid="{00000000-0005-0000-0000-0000DF5A0000}"/>
    <cellStyle name="SAPBEXHLevel3 2 5 5 5" xfId="26075" xr:uid="{00000000-0005-0000-0000-0000E05A0000}"/>
    <cellStyle name="SAPBEXHLevel3 2 5 5 6" xfId="31274" xr:uid="{00000000-0005-0000-0000-0000E15A0000}"/>
    <cellStyle name="SAPBEXHLevel3 2 5 6" xfId="7753" xr:uid="{00000000-0005-0000-0000-0000E25A0000}"/>
    <cellStyle name="SAPBEXHLevel3 2 5 7" xfId="15469" xr:uid="{00000000-0005-0000-0000-0000E35A0000}"/>
    <cellStyle name="SAPBEXHLevel3 2 5 8" xfId="20753" xr:uid="{00000000-0005-0000-0000-0000E45A0000}"/>
    <cellStyle name="SAPBEXHLevel3 2 5 9" xfId="26064" xr:uid="{00000000-0005-0000-0000-0000E55A0000}"/>
    <cellStyle name="SAPBEXHLevel3 2 6" xfId="4250" xr:uid="{00000000-0005-0000-0000-0000E65A0000}"/>
    <cellStyle name="SAPBEXHLevel3 2 6 2" xfId="4251" xr:uid="{00000000-0005-0000-0000-0000E75A0000}"/>
    <cellStyle name="SAPBEXHLevel3 2 6 2 2" xfId="4252" xr:uid="{00000000-0005-0000-0000-0000E85A0000}"/>
    <cellStyle name="SAPBEXHLevel3 2 6 2 2 2" xfId="7739" xr:uid="{00000000-0005-0000-0000-0000E95A0000}"/>
    <cellStyle name="SAPBEXHLevel3 2 6 2 2 3" xfId="15483" xr:uid="{00000000-0005-0000-0000-0000EA5A0000}"/>
    <cellStyle name="SAPBEXHLevel3 2 6 2 2 4" xfId="20767" xr:uid="{00000000-0005-0000-0000-0000EB5A0000}"/>
    <cellStyle name="SAPBEXHLevel3 2 6 2 2 5" xfId="26078" xr:uid="{00000000-0005-0000-0000-0000EC5A0000}"/>
    <cellStyle name="SAPBEXHLevel3 2 6 2 2 6" xfId="31277" xr:uid="{00000000-0005-0000-0000-0000ED5A0000}"/>
    <cellStyle name="SAPBEXHLevel3 2 6 2 3" xfId="7740" xr:uid="{00000000-0005-0000-0000-0000EE5A0000}"/>
    <cellStyle name="SAPBEXHLevel3 2 6 2 4" xfId="15482" xr:uid="{00000000-0005-0000-0000-0000EF5A0000}"/>
    <cellStyle name="SAPBEXHLevel3 2 6 2 5" xfId="20766" xr:uid="{00000000-0005-0000-0000-0000F05A0000}"/>
    <cellStyle name="SAPBEXHLevel3 2 6 2 6" xfId="26077" xr:uid="{00000000-0005-0000-0000-0000F15A0000}"/>
    <cellStyle name="SAPBEXHLevel3 2 6 2 7" xfId="31276" xr:uid="{00000000-0005-0000-0000-0000F25A0000}"/>
    <cellStyle name="SAPBEXHLevel3 2 6 3" xfId="4253" xr:uid="{00000000-0005-0000-0000-0000F35A0000}"/>
    <cellStyle name="SAPBEXHLevel3 2 6 3 2" xfId="7738" xr:uid="{00000000-0005-0000-0000-0000F45A0000}"/>
    <cellStyle name="SAPBEXHLevel3 2 6 3 3" xfId="15484" xr:uid="{00000000-0005-0000-0000-0000F55A0000}"/>
    <cellStyle name="SAPBEXHLevel3 2 6 3 4" xfId="20768" xr:uid="{00000000-0005-0000-0000-0000F65A0000}"/>
    <cellStyle name="SAPBEXHLevel3 2 6 3 5" xfId="26079" xr:uid="{00000000-0005-0000-0000-0000F75A0000}"/>
    <cellStyle name="SAPBEXHLevel3 2 6 3 6" xfId="31278" xr:uid="{00000000-0005-0000-0000-0000F85A0000}"/>
    <cellStyle name="SAPBEXHLevel3 2 6 4" xfId="7741" xr:uid="{00000000-0005-0000-0000-0000F95A0000}"/>
    <cellStyle name="SAPBEXHLevel3 2 6 5" xfId="15481" xr:uid="{00000000-0005-0000-0000-0000FA5A0000}"/>
    <cellStyle name="SAPBEXHLevel3 2 6 6" xfId="20765" xr:uid="{00000000-0005-0000-0000-0000FB5A0000}"/>
    <cellStyle name="SAPBEXHLevel3 2 6 7" xfId="26076" xr:uid="{00000000-0005-0000-0000-0000FC5A0000}"/>
    <cellStyle name="SAPBEXHLevel3 2 6 8" xfId="31275" xr:uid="{00000000-0005-0000-0000-0000FD5A0000}"/>
    <cellStyle name="SAPBEXHLevel3 2 7" xfId="4254" xr:uid="{00000000-0005-0000-0000-0000FE5A0000}"/>
    <cellStyle name="SAPBEXHLevel3 2 7 2" xfId="4255" xr:uid="{00000000-0005-0000-0000-0000FF5A0000}"/>
    <cellStyle name="SAPBEXHLevel3 2 7 2 2" xfId="7736" xr:uid="{00000000-0005-0000-0000-0000005B0000}"/>
    <cellStyle name="SAPBEXHLevel3 2 7 2 3" xfId="15486" xr:uid="{00000000-0005-0000-0000-0000015B0000}"/>
    <cellStyle name="SAPBEXHLevel3 2 7 2 4" xfId="20770" xr:uid="{00000000-0005-0000-0000-0000025B0000}"/>
    <cellStyle name="SAPBEXHLevel3 2 7 2 5" xfId="26081" xr:uid="{00000000-0005-0000-0000-0000035B0000}"/>
    <cellStyle name="SAPBEXHLevel3 2 7 2 6" xfId="31280" xr:uid="{00000000-0005-0000-0000-0000045B0000}"/>
    <cellStyle name="SAPBEXHLevel3 2 7 3" xfId="7737" xr:uid="{00000000-0005-0000-0000-0000055B0000}"/>
    <cellStyle name="SAPBEXHLevel3 2 7 4" xfId="15485" xr:uid="{00000000-0005-0000-0000-0000065B0000}"/>
    <cellStyle name="SAPBEXHLevel3 2 7 5" xfId="20769" xr:uid="{00000000-0005-0000-0000-0000075B0000}"/>
    <cellStyle name="SAPBEXHLevel3 2 7 6" xfId="26080" xr:uid="{00000000-0005-0000-0000-0000085B0000}"/>
    <cellStyle name="SAPBEXHLevel3 2 7 7" xfId="31279" xr:uid="{00000000-0005-0000-0000-0000095B0000}"/>
    <cellStyle name="SAPBEXHLevel3 2 8" xfId="7828" xr:uid="{00000000-0005-0000-0000-00000A5B0000}"/>
    <cellStyle name="SAPBEXHLevel3 2 9" xfId="15393" xr:uid="{00000000-0005-0000-0000-00000B5B0000}"/>
    <cellStyle name="SAPBEXHLevel3 3" xfId="4256" xr:uid="{00000000-0005-0000-0000-00000C5B0000}"/>
    <cellStyle name="SAPBEXHLevel3 3 10" xfId="31281" xr:uid="{00000000-0005-0000-0000-00000D5B0000}"/>
    <cellStyle name="SAPBEXHLevel3 3 2" xfId="4257" xr:uid="{00000000-0005-0000-0000-00000E5B0000}"/>
    <cellStyle name="SAPBEXHLevel3 3 2 2" xfId="4258" xr:uid="{00000000-0005-0000-0000-00000F5B0000}"/>
    <cellStyle name="SAPBEXHLevel3 3 2 2 10" xfId="31283" xr:uid="{00000000-0005-0000-0000-0000105B0000}"/>
    <cellStyle name="SAPBEXHLevel3 3 2 2 2" xfId="4259" xr:uid="{00000000-0005-0000-0000-0000115B0000}"/>
    <cellStyle name="SAPBEXHLevel3 3 2 2 2 2" xfId="4260" xr:uid="{00000000-0005-0000-0000-0000125B0000}"/>
    <cellStyle name="SAPBEXHLevel3 3 2 2 2 2 2" xfId="4261" xr:uid="{00000000-0005-0000-0000-0000135B0000}"/>
    <cellStyle name="SAPBEXHLevel3 3 2 2 2 2 2 2" xfId="7730" xr:uid="{00000000-0005-0000-0000-0000145B0000}"/>
    <cellStyle name="SAPBEXHLevel3 3 2 2 2 2 2 3" xfId="15492" xr:uid="{00000000-0005-0000-0000-0000155B0000}"/>
    <cellStyle name="SAPBEXHLevel3 3 2 2 2 2 2 4" xfId="20776" xr:uid="{00000000-0005-0000-0000-0000165B0000}"/>
    <cellStyle name="SAPBEXHLevel3 3 2 2 2 2 2 5" xfId="26087" xr:uid="{00000000-0005-0000-0000-0000175B0000}"/>
    <cellStyle name="SAPBEXHLevel3 3 2 2 2 2 2 6" xfId="31286" xr:uid="{00000000-0005-0000-0000-0000185B0000}"/>
    <cellStyle name="SAPBEXHLevel3 3 2 2 2 2 3" xfId="7731" xr:uid="{00000000-0005-0000-0000-0000195B0000}"/>
    <cellStyle name="SAPBEXHLevel3 3 2 2 2 2 4" xfId="15491" xr:uid="{00000000-0005-0000-0000-00001A5B0000}"/>
    <cellStyle name="SAPBEXHLevel3 3 2 2 2 2 5" xfId="20775" xr:uid="{00000000-0005-0000-0000-00001B5B0000}"/>
    <cellStyle name="SAPBEXHLevel3 3 2 2 2 2 6" xfId="26086" xr:uid="{00000000-0005-0000-0000-00001C5B0000}"/>
    <cellStyle name="SAPBEXHLevel3 3 2 2 2 2 7" xfId="31285" xr:uid="{00000000-0005-0000-0000-00001D5B0000}"/>
    <cellStyle name="SAPBEXHLevel3 3 2 2 2 3" xfId="4262" xr:uid="{00000000-0005-0000-0000-00001E5B0000}"/>
    <cellStyle name="SAPBEXHLevel3 3 2 2 2 3 2" xfId="7729" xr:uid="{00000000-0005-0000-0000-00001F5B0000}"/>
    <cellStyle name="SAPBEXHLevel3 3 2 2 2 3 3" xfId="15493" xr:uid="{00000000-0005-0000-0000-0000205B0000}"/>
    <cellStyle name="SAPBEXHLevel3 3 2 2 2 3 4" xfId="20777" xr:uid="{00000000-0005-0000-0000-0000215B0000}"/>
    <cellStyle name="SAPBEXHLevel3 3 2 2 2 3 5" xfId="26088" xr:uid="{00000000-0005-0000-0000-0000225B0000}"/>
    <cellStyle name="SAPBEXHLevel3 3 2 2 2 3 6" xfId="31287" xr:uid="{00000000-0005-0000-0000-0000235B0000}"/>
    <cellStyle name="SAPBEXHLevel3 3 2 2 2 4" xfId="7732" xr:uid="{00000000-0005-0000-0000-0000245B0000}"/>
    <cellStyle name="SAPBEXHLevel3 3 2 2 2 5" xfId="15490" xr:uid="{00000000-0005-0000-0000-0000255B0000}"/>
    <cellStyle name="SAPBEXHLevel3 3 2 2 2 6" xfId="20774" xr:uid="{00000000-0005-0000-0000-0000265B0000}"/>
    <cellStyle name="SAPBEXHLevel3 3 2 2 2 7" xfId="26085" xr:uid="{00000000-0005-0000-0000-0000275B0000}"/>
    <cellStyle name="SAPBEXHLevel3 3 2 2 2 8" xfId="31284" xr:uid="{00000000-0005-0000-0000-0000285B0000}"/>
    <cellStyle name="SAPBEXHLevel3 3 2 2 3" xfId="4263" xr:uid="{00000000-0005-0000-0000-0000295B0000}"/>
    <cellStyle name="SAPBEXHLevel3 3 2 2 3 2" xfId="4264" xr:uid="{00000000-0005-0000-0000-00002A5B0000}"/>
    <cellStyle name="SAPBEXHLevel3 3 2 2 3 2 2" xfId="4265" xr:uid="{00000000-0005-0000-0000-00002B5B0000}"/>
    <cellStyle name="SAPBEXHLevel3 3 2 2 3 2 2 2" xfId="7726" xr:uid="{00000000-0005-0000-0000-00002C5B0000}"/>
    <cellStyle name="SAPBEXHLevel3 3 2 2 3 2 2 3" xfId="15496" xr:uid="{00000000-0005-0000-0000-00002D5B0000}"/>
    <cellStyle name="SAPBEXHLevel3 3 2 2 3 2 2 4" xfId="20780" xr:uid="{00000000-0005-0000-0000-00002E5B0000}"/>
    <cellStyle name="SAPBEXHLevel3 3 2 2 3 2 2 5" xfId="26091" xr:uid="{00000000-0005-0000-0000-00002F5B0000}"/>
    <cellStyle name="SAPBEXHLevel3 3 2 2 3 2 2 6" xfId="31290" xr:uid="{00000000-0005-0000-0000-0000305B0000}"/>
    <cellStyle name="SAPBEXHLevel3 3 2 2 3 2 3" xfId="7727" xr:uid="{00000000-0005-0000-0000-0000315B0000}"/>
    <cellStyle name="SAPBEXHLevel3 3 2 2 3 2 4" xfId="15495" xr:uid="{00000000-0005-0000-0000-0000325B0000}"/>
    <cellStyle name="SAPBEXHLevel3 3 2 2 3 2 5" xfId="20779" xr:uid="{00000000-0005-0000-0000-0000335B0000}"/>
    <cellStyle name="SAPBEXHLevel3 3 2 2 3 2 6" xfId="26090" xr:uid="{00000000-0005-0000-0000-0000345B0000}"/>
    <cellStyle name="SAPBEXHLevel3 3 2 2 3 2 7" xfId="31289" xr:uid="{00000000-0005-0000-0000-0000355B0000}"/>
    <cellStyle name="SAPBEXHLevel3 3 2 2 3 3" xfId="4266" xr:uid="{00000000-0005-0000-0000-0000365B0000}"/>
    <cellStyle name="SAPBEXHLevel3 3 2 2 3 3 2" xfId="7725" xr:uid="{00000000-0005-0000-0000-0000375B0000}"/>
    <cellStyle name="SAPBEXHLevel3 3 2 2 3 3 3" xfId="15497" xr:uid="{00000000-0005-0000-0000-0000385B0000}"/>
    <cellStyle name="SAPBEXHLevel3 3 2 2 3 3 4" xfId="20781" xr:uid="{00000000-0005-0000-0000-0000395B0000}"/>
    <cellStyle name="SAPBEXHLevel3 3 2 2 3 3 5" xfId="26092" xr:uid="{00000000-0005-0000-0000-00003A5B0000}"/>
    <cellStyle name="SAPBEXHLevel3 3 2 2 3 3 6" xfId="31291" xr:uid="{00000000-0005-0000-0000-00003B5B0000}"/>
    <cellStyle name="SAPBEXHLevel3 3 2 2 3 4" xfId="7728" xr:uid="{00000000-0005-0000-0000-00003C5B0000}"/>
    <cellStyle name="SAPBEXHLevel3 3 2 2 3 5" xfId="15494" xr:uid="{00000000-0005-0000-0000-00003D5B0000}"/>
    <cellStyle name="SAPBEXHLevel3 3 2 2 3 6" xfId="20778" xr:uid="{00000000-0005-0000-0000-00003E5B0000}"/>
    <cellStyle name="SAPBEXHLevel3 3 2 2 3 7" xfId="26089" xr:uid="{00000000-0005-0000-0000-00003F5B0000}"/>
    <cellStyle name="SAPBEXHLevel3 3 2 2 3 8" xfId="31288" xr:uid="{00000000-0005-0000-0000-0000405B0000}"/>
    <cellStyle name="SAPBEXHLevel3 3 2 2 4" xfId="4267" xr:uid="{00000000-0005-0000-0000-0000415B0000}"/>
    <cellStyle name="SAPBEXHLevel3 3 2 2 4 2" xfId="4268" xr:uid="{00000000-0005-0000-0000-0000425B0000}"/>
    <cellStyle name="SAPBEXHLevel3 3 2 2 4 2 2" xfId="7723" xr:uid="{00000000-0005-0000-0000-0000435B0000}"/>
    <cellStyle name="SAPBEXHLevel3 3 2 2 4 2 3" xfId="15499" xr:uid="{00000000-0005-0000-0000-0000445B0000}"/>
    <cellStyle name="SAPBEXHLevel3 3 2 2 4 2 4" xfId="20783" xr:uid="{00000000-0005-0000-0000-0000455B0000}"/>
    <cellStyle name="SAPBEXHLevel3 3 2 2 4 2 5" xfId="26094" xr:uid="{00000000-0005-0000-0000-0000465B0000}"/>
    <cellStyle name="SAPBEXHLevel3 3 2 2 4 2 6" xfId="31293" xr:uid="{00000000-0005-0000-0000-0000475B0000}"/>
    <cellStyle name="SAPBEXHLevel3 3 2 2 4 3" xfId="7724" xr:uid="{00000000-0005-0000-0000-0000485B0000}"/>
    <cellStyle name="SAPBEXHLevel3 3 2 2 4 4" xfId="15498" xr:uid="{00000000-0005-0000-0000-0000495B0000}"/>
    <cellStyle name="SAPBEXHLevel3 3 2 2 4 5" xfId="20782" xr:uid="{00000000-0005-0000-0000-00004A5B0000}"/>
    <cellStyle name="SAPBEXHLevel3 3 2 2 4 6" xfId="26093" xr:uid="{00000000-0005-0000-0000-00004B5B0000}"/>
    <cellStyle name="SAPBEXHLevel3 3 2 2 4 7" xfId="31292" xr:uid="{00000000-0005-0000-0000-00004C5B0000}"/>
    <cellStyle name="SAPBEXHLevel3 3 2 2 5" xfId="4269" xr:uid="{00000000-0005-0000-0000-00004D5B0000}"/>
    <cellStyle name="SAPBEXHLevel3 3 2 2 5 2" xfId="7722" xr:uid="{00000000-0005-0000-0000-00004E5B0000}"/>
    <cellStyle name="SAPBEXHLevel3 3 2 2 5 3" xfId="15500" xr:uid="{00000000-0005-0000-0000-00004F5B0000}"/>
    <cellStyle name="SAPBEXHLevel3 3 2 2 5 4" xfId="20784" xr:uid="{00000000-0005-0000-0000-0000505B0000}"/>
    <cellStyle name="SAPBEXHLevel3 3 2 2 5 5" xfId="26095" xr:uid="{00000000-0005-0000-0000-0000515B0000}"/>
    <cellStyle name="SAPBEXHLevel3 3 2 2 5 6" xfId="31294" xr:uid="{00000000-0005-0000-0000-0000525B0000}"/>
    <cellStyle name="SAPBEXHLevel3 3 2 2 6" xfId="7733" xr:uid="{00000000-0005-0000-0000-0000535B0000}"/>
    <cellStyle name="SAPBEXHLevel3 3 2 2 7" xfId="15489" xr:uid="{00000000-0005-0000-0000-0000545B0000}"/>
    <cellStyle name="SAPBEXHLevel3 3 2 2 8" xfId="20773" xr:uid="{00000000-0005-0000-0000-0000555B0000}"/>
    <cellStyle name="SAPBEXHLevel3 3 2 2 9" xfId="26084" xr:uid="{00000000-0005-0000-0000-0000565B0000}"/>
    <cellStyle name="SAPBEXHLevel3 3 2 3" xfId="4270" xr:uid="{00000000-0005-0000-0000-0000575B0000}"/>
    <cellStyle name="SAPBEXHLevel3 3 2 3 2" xfId="4271" xr:uid="{00000000-0005-0000-0000-0000585B0000}"/>
    <cellStyle name="SAPBEXHLevel3 3 2 3 2 2" xfId="4272" xr:uid="{00000000-0005-0000-0000-0000595B0000}"/>
    <cellStyle name="SAPBEXHLevel3 3 2 3 2 2 2" xfId="7719" xr:uid="{00000000-0005-0000-0000-00005A5B0000}"/>
    <cellStyle name="SAPBEXHLevel3 3 2 3 2 2 3" xfId="15503" xr:uid="{00000000-0005-0000-0000-00005B5B0000}"/>
    <cellStyle name="SAPBEXHLevel3 3 2 3 2 2 4" xfId="20787" xr:uid="{00000000-0005-0000-0000-00005C5B0000}"/>
    <cellStyle name="SAPBEXHLevel3 3 2 3 2 2 5" xfId="26098" xr:uid="{00000000-0005-0000-0000-00005D5B0000}"/>
    <cellStyle name="SAPBEXHLevel3 3 2 3 2 2 6" xfId="31297" xr:uid="{00000000-0005-0000-0000-00005E5B0000}"/>
    <cellStyle name="SAPBEXHLevel3 3 2 3 2 3" xfId="7720" xr:uid="{00000000-0005-0000-0000-00005F5B0000}"/>
    <cellStyle name="SAPBEXHLevel3 3 2 3 2 4" xfId="15502" xr:uid="{00000000-0005-0000-0000-0000605B0000}"/>
    <cellStyle name="SAPBEXHLevel3 3 2 3 2 5" xfId="20786" xr:uid="{00000000-0005-0000-0000-0000615B0000}"/>
    <cellStyle name="SAPBEXHLevel3 3 2 3 2 6" xfId="26097" xr:uid="{00000000-0005-0000-0000-0000625B0000}"/>
    <cellStyle name="SAPBEXHLevel3 3 2 3 2 7" xfId="31296" xr:uid="{00000000-0005-0000-0000-0000635B0000}"/>
    <cellStyle name="SAPBEXHLevel3 3 2 3 3" xfId="4273" xr:uid="{00000000-0005-0000-0000-0000645B0000}"/>
    <cellStyle name="SAPBEXHLevel3 3 2 3 3 2" xfId="7718" xr:uid="{00000000-0005-0000-0000-0000655B0000}"/>
    <cellStyle name="SAPBEXHLevel3 3 2 3 3 3" xfId="15504" xr:uid="{00000000-0005-0000-0000-0000665B0000}"/>
    <cellStyle name="SAPBEXHLevel3 3 2 3 3 4" xfId="20788" xr:uid="{00000000-0005-0000-0000-0000675B0000}"/>
    <cellStyle name="SAPBEXHLevel3 3 2 3 3 5" xfId="26099" xr:uid="{00000000-0005-0000-0000-0000685B0000}"/>
    <cellStyle name="SAPBEXHLevel3 3 2 3 3 6" xfId="31298" xr:uid="{00000000-0005-0000-0000-0000695B0000}"/>
    <cellStyle name="SAPBEXHLevel3 3 2 3 4" xfId="7721" xr:uid="{00000000-0005-0000-0000-00006A5B0000}"/>
    <cellStyle name="SAPBEXHLevel3 3 2 3 5" xfId="15501" xr:uid="{00000000-0005-0000-0000-00006B5B0000}"/>
    <cellStyle name="SAPBEXHLevel3 3 2 3 6" xfId="20785" xr:uid="{00000000-0005-0000-0000-00006C5B0000}"/>
    <cellStyle name="SAPBEXHLevel3 3 2 3 7" xfId="26096" xr:uid="{00000000-0005-0000-0000-00006D5B0000}"/>
    <cellStyle name="SAPBEXHLevel3 3 2 3 8" xfId="31295" xr:uid="{00000000-0005-0000-0000-00006E5B0000}"/>
    <cellStyle name="SAPBEXHLevel3 3 2 4" xfId="7734" xr:uid="{00000000-0005-0000-0000-00006F5B0000}"/>
    <cellStyle name="SAPBEXHLevel3 3 2 5" xfId="15488" xr:uid="{00000000-0005-0000-0000-0000705B0000}"/>
    <cellStyle name="SAPBEXHLevel3 3 2 6" xfId="20772" xr:uid="{00000000-0005-0000-0000-0000715B0000}"/>
    <cellStyle name="SAPBEXHLevel3 3 2 7" xfId="26083" xr:uid="{00000000-0005-0000-0000-0000725B0000}"/>
    <cellStyle name="SAPBEXHLevel3 3 2 8" xfId="31282" xr:uid="{00000000-0005-0000-0000-0000735B0000}"/>
    <cellStyle name="SAPBEXHLevel3 3 3" xfId="4274" xr:uid="{00000000-0005-0000-0000-0000745B0000}"/>
    <cellStyle name="SAPBEXHLevel3 3 3 10" xfId="31299" xr:uid="{00000000-0005-0000-0000-0000755B0000}"/>
    <cellStyle name="SAPBEXHLevel3 3 3 2" xfId="4275" xr:uid="{00000000-0005-0000-0000-0000765B0000}"/>
    <cellStyle name="SAPBEXHLevel3 3 3 2 2" xfId="4276" xr:uid="{00000000-0005-0000-0000-0000775B0000}"/>
    <cellStyle name="SAPBEXHLevel3 3 3 2 2 2" xfId="4277" xr:uid="{00000000-0005-0000-0000-0000785B0000}"/>
    <cellStyle name="SAPBEXHLevel3 3 3 2 2 2 2" xfId="7714" xr:uid="{00000000-0005-0000-0000-0000795B0000}"/>
    <cellStyle name="SAPBEXHLevel3 3 3 2 2 2 3" xfId="15508" xr:uid="{00000000-0005-0000-0000-00007A5B0000}"/>
    <cellStyle name="SAPBEXHLevel3 3 3 2 2 2 4" xfId="20792" xr:uid="{00000000-0005-0000-0000-00007B5B0000}"/>
    <cellStyle name="SAPBEXHLevel3 3 3 2 2 2 5" xfId="26103" xr:uid="{00000000-0005-0000-0000-00007C5B0000}"/>
    <cellStyle name="SAPBEXHLevel3 3 3 2 2 2 6" xfId="31302" xr:uid="{00000000-0005-0000-0000-00007D5B0000}"/>
    <cellStyle name="SAPBEXHLevel3 3 3 2 2 3" xfId="7715" xr:uid="{00000000-0005-0000-0000-00007E5B0000}"/>
    <cellStyle name="SAPBEXHLevel3 3 3 2 2 4" xfId="15507" xr:uid="{00000000-0005-0000-0000-00007F5B0000}"/>
    <cellStyle name="SAPBEXHLevel3 3 3 2 2 5" xfId="20791" xr:uid="{00000000-0005-0000-0000-0000805B0000}"/>
    <cellStyle name="SAPBEXHLevel3 3 3 2 2 6" xfId="26102" xr:uid="{00000000-0005-0000-0000-0000815B0000}"/>
    <cellStyle name="SAPBEXHLevel3 3 3 2 2 7" xfId="31301" xr:uid="{00000000-0005-0000-0000-0000825B0000}"/>
    <cellStyle name="SAPBEXHLevel3 3 3 2 3" xfId="4278" xr:uid="{00000000-0005-0000-0000-0000835B0000}"/>
    <cellStyle name="SAPBEXHLevel3 3 3 2 3 2" xfId="7713" xr:uid="{00000000-0005-0000-0000-0000845B0000}"/>
    <cellStyle name="SAPBEXHLevel3 3 3 2 3 3" xfId="15509" xr:uid="{00000000-0005-0000-0000-0000855B0000}"/>
    <cellStyle name="SAPBEXHLevel3 3 3 2 3 4" xfId="20793" xr:uid="{00000000-0005-0000-0000-0000865B0000}"/>
    <cellStyle name="SAPBEXHLevel3 3 3 2 3 5" xfId="26104" xr:uid="{00000000-0005-0000-0000-0000875B0000}"/>
    <cellStyle name="SAPBEXHLevel3 3 3 2 3 6" xfId="31303" xr:uid="{00000000-0005-0000-0000-0000885B0000}"/>
    <cellStyle name="SAPBEXHLevel3 3 3 2 4" xfId="7716" xr:uid="{00000000-0005-0000-0000-0000895B0000}"/>
    <cellStyle name="SAPBEXHLevel3 3 3 2 5" xfId="15506" xr:uid="{00000000-0005-0000-0000-00008A5B0000}"/>
    <cellStyle name="SAPBEXHLevel3 3 3 2 6" xfId="20790" xr:uid="{00000000-0005-0000-0000-00008B5B0000}"/>
    <cellStyle name="SAPBEXHLevel3 3 3 2 7" xfId="26101" xr:uid="{00000000-0005-0000-0000-00008C5B0000}"/>
    <cellStyle name="SAPBEXHLevel3 3 3 2 8" xfId="31300" xr:uid="{00000000-0005-0000-0000-00008D5B0000}"/>
    <cellStyle name="SAPBEXHLevel3 3 3 3" xfId="4279" xr:uid="{00000000-0005-0000-0000-00008E5B0000}"/>
    <cellStyle name="SAPBEXHLevel3 3 3 3 2" xfId="4280" xr:uid="{00000000-0005-0000-0000-00008F5B0000}"/>
    <cellStyle name="SAPBEXHLevel3 3 3 3 2 2" xfId="4281" xr:uid="{00000000-0005-0000-0000-0000905B0000}"/>
    <cellStyle name="SAPBEXHLevel3 3 3 3 2 2 2" xfId="7710" xr:uid="{00000000-0005-0000-0000-0000915B0000}"/>
    <cellStyle name="SAPBEXHLevel3 3 3 3 2 2 3" xfId="15512" xr:uid="{00000000-0005-0000-0000-0000925B0000}"/>
    <cellStyle name="SAPBEXHLevel3 3 3 3 2 2 4" xfId="20796" xr:uid="{00000000-0005-0000-0000-0000935B0000}"/>
    <cellStyle name="SAPBEXHLevel3 3 3 3 2 2 5" xfId="26107" xr:uid="{00000000-0005-0000-0000-0000945B0000}"/>
    <cellStyle name="SAPBEXHLevel3 3 3 3 2 2 6" xfId="31306" xr:uid="{00000000-0005-0000-0000-0000955B0000}"/>
    <cellStyle name="SAPBEXHLevel3 3 3 3 2 3" xfId="7711" xr:uid="{00000000-0005-0000-0000-0000965B0000}"/>
    <cellStyle name="SAPBEXHLevel3 3 3 3 2 4" xfId="15511" xr:uid="{00000000-0005-0000-0000-0000975B0000}"/>
    <cellStyle name="SAPBEXHLevel3 3 3 3 2 5" xfId="20795" xr:uid="{00000000-0005-0000-0000-0000985B0000}"/>
    <cellStyle name="SAPBEXHLevel3 3 3 3 2 6" xfId="26106" xr:uid="{00000000-0005-0000-0000-0000995B0000}"/>
    <cellStyle name="SAPBEXHLevel3 3 3 3 2 7" xfId="31305" xr:uid="{00000000-0005-0000-0000-00009A5B0000}"/>
    <cellStyle name="SAPBEXHLevel3 3 3 3 3" xfId="4282" xr:uid="{00000000-0005-0000-0000-00009B5B0000}"/>
    <cellStyle name="SAPBEXHLevel3 3 3 3 3 2" xfId="7709" xr:uid="{00000000-0005-0000-0000-00009C5B0000}"/>
    <cellStyle name="SAPBEXHLevel3 3 3 3 3 3" xfId="15513" xr:uid="{00000000-0005-0000-0000-00009D5B0000}"/>
    <cellStyle name="SAPBEXHLevel3 3 3 3 3 4" xfId="20797" xr:uid="{00000000-0005-0000-0000-00009E5B0000}"/>
    <cellStyle name="SAPBEXHLevel3 3 3 3 3 5" xfId="26108" xr:uid="{00000000-0005-0000-0000-00009F5B0000}"/>
    <cellStyle name="SAPBEXHLevel3 3 3 3 3 6" xfId="31307" xr:uid="{00000000-0005-0000-0000-0000A05B0000}"/>
    <cellStyle name="SAPBEXHLevel3 3 3 3 4" xfId="7712" xr:uid="{00000000-0005-0000-0000-0000A15B0000}"/>
    <cellStyle name="SAPBEXHLevel3 3 3 3 5" xfId="15510" xr:uid="{00000000-0005-0000-0000-0000A25B0000}"/>
    <cellStyle name="SAPBEXHLevel3 3 3 3 6" xfId="20794" xr:uid="{00000000-0005-0000-0000-0000A35B0000}"/>
    <cellStyle name="SAPBEXHLevel3 3 3 3 7" xfId="26105" xr:uid="{00000000-0005-0000-0000-0000A45B0000}"/>
    <cellStyle name="SAPBEXHLevel3 3 3 3 8" xfId="31304" xr:uid="{00000000-0005-0000-0000-0000A55B0000}"/>
    <cellStyle name="SAPBEXHLevel3 3 3 4" xfId="4283" xr:uid="{00000000-0005-0000-0000-0000A65B0000}"/>
    <cellStyle name="SAPBEXHLevel3 3 3 4 2" xfId="4284" xr:uid="{00000000-0005-0000-0000-0000A75B0000}"/>
    <cellStyle name="SAPBEXHLevel3 3 3 4 2 2" xfId="7707" xr:uid="{00000000-0005-0000-0000-0000A85B0000}"/>
    <cellStyle name="SAPBEXHLevel3 3 3 4 2 3" xfId="15515" xr:uid="{00000000-0005-0000-0000-0000A95B0000}"/>
    <cellStyle name="SAPBEXHLevel3 3 3 4 2 4" xfId="20799" xr:uid="{00000000-0005-0000-0000-0000AA5B0000}"/>
    <cellStyle name="SAPBEXHLevel3 3 3 4 2 5" xfId="26110" xr:uid="{00000000-0005-0000-0000-0000AB5B0000}"/>
    <cellStyle name="SAPBEXHLevel3 3 3 4 2 6" xfId="31309" xr:uid="{00000000-0005-0000-0000-0000AC5B0000}"/>
    <cellStyle name="SAPBEXHLevel3 3 3 4 3" xfId="7708" xr:uid="{00000000-0005-0000-0000-0000AD5B0000}"/>
    <cellStyle name="SAPBEXHLevel3 3 3 4 4" xfId="15514" xr:uid="{00000000-0005-0000-0000-0000AE5B0000}"/>
    <cellStyle name="SAPBEXHLevel3 3 3 4 5" xfId="20798" xr:uid="{00000000-0005-0000-0000-0000AF5B0000}"/>
    <cellStyle name="SAPBEXHLevel3 3 3 4 6" xfId="26109" xr:uid="{00000000-0005-0000-0000-0000B05B0000}"/>
    <cellStyle name="SAPBEXHLevel3 3 3 4 7" xfId="31308" xr:uid="{00000000-0005-0000-0000-0000B15B0000}"/>
    <cellStyle name="SAPBEXHLevel3 3 3 5" xfId="4285" xr:uid="{00000000-0005-0000-0000-0000B25B0000}"/>
    <cellStyle name="SAPBEXHLevel3 3 3 5 2" xfId="7706" xr:uid="{00000000-0005-0000-0000-0000B35B0000}"/>
    <cellStyle name="SAPBEXHLevel3 3 3 5 3" xfId="15516" xr:uid="{00000000-0005-0000-0000-0000B45B0000}"/>
    <cellStyle name="SAPBEXHLevel3 3 3 5 4" xfId="20800" xr:uid="{00000000-0005-0000-0000-0000B55B0000}"/>
    <cellStyle name="SAPBEXHLevel3 3 3 5 5" xfId="26111" xr:uid="{00000000-0005-0000-0000-0000B65B0000}"/>
    <cellStyle name="SAPBEXHLevel3 3 3 5 6" xfId="31310" xr:uid="{00000000-0005-0000-0000-0000B75B0000}"/>
    <cellStyle name="SAPBEXHLevel3 3 3 6" xfId="7717" xr:uid="{00000000-0005-0000-0000-0000B85B0000}"/>
    <cellStyle name="SAPBEXHLevel3 3 3 7" xfId="15505" xr:uid="{00000000-0005-0000-0000-0000B95B0000}"/>
    <cellStyle name="SAPBEXHLevel3 3 3 8" xfId="20789" xr:uid="{00000000-0005-0000-0000-0000BA5B0000}"/>
    <cellStyle name="SAPBEXHLevel3 3 3 9" xfId="26100" xr:uid="{00000000-0005-0000-0000-0000BB5B0000}"/>
    <cellStyle name="SAPBEXHLevel3 3 4" xfId="4286" xr:uid="{00000000-0005-0000-0000-0000BC5B0000}"/>
    <cellStyle name="SAPBEXHLevel3 3 4 2" xfId="4287" xr:uid="{00000000-0005-0000-0000-0000BD5B0000}"/>
    <cellStyle name="SAPBEXHLevel3 3 4 2 2" xfId="4288" xr:uid="{00000000-0005-0000-0000-0000BE5B0000}"/>
    <cellStyle name="SAPBEXHLevel3 3 4 2 2 2" xfId="7703" xr:uid="{00000000-0005-0000-0000-0000BF5B0000}"/>
    <cellStyle name="SAPBEXHLevel3 3 4 2 2 3" xfId="15519" xr:uid="{00000000-0005-0000-0000-0000C05B0000}"/>
    <cellStyle name="SAPBEXHLevel3 3 4 2 2 4" xfId="20803" xr:uid="{00000000-0005-0000-0000-0000C15B0000}"/>
    <cellStyle name="SAPBEXHLevel3 3 4 2 2 5" xfId="26114" xr:uid="{00000000-0005-0000-0000-0000C25B0000}"/>
    <cellStyle name="SAPBEXHLevel3 3 4 2 2 6" xfId="31313" xr:uid="{00000000-0005-0000-0000-0000C35B0000}"/>
    <cellStyle name="SAPBEXHLevel3 3 4 2 3" xfId="7704" xr:uid="{00000000-0005-0000-0000-0000C45B0000}"/>
    <cellStyle name="SAPBEXHLevel3 3 4 2 4" xfId="15518" xr:uid="{00000000-0005-0000-0000-0000C55B0000}"/>
    <cellStyle name="SAPBEXHLevel3 3 4 2 5" xfId="20802" xr:uid="{00000000-0005-0000-0000-0000C65B0000}"/>
    <cellStyle name="SAPBEXHLevel3 3 4 2 6" xfId="26113" xr:uid="{00000000-0005-0000-0000-0000C75B0000}"/>
    <cellStyle name="SAPBEXHLevel3 3 4 2 7" xfId="31312" xr:uid="{00000000-0005-0000-0000-0000C85B0000}"/>
    <cellStyle name="SAPBEXHLevel3 3 4 3" xfId="4289" xr:uid="{00000000-0005-0000-0000-0000C95B0000}"/>
    <cellStyle name="SAPBEXHLevel3 3 4 3 2" xfId="7702" xr:uid="{00000000-0005-0000-0000-0000CA5B0000}"/>
    <cellStyle name="SAPBEXHLevel3 3 4 3 3" xfId="15520" xr:uid="{00000000-0005-0000-0000-0000CB5B0000}"/>
    <cellStyle name="SAPBEXHLevel3 3 4 3 4" xfId="20804" xr:uid="{00000000-0005-0000-0000-0000CC5B0000}"/>
    <cellStyle name="SAPBEXHLevel3 3 4 3 5" xfId="26115" xr:uid="{00000000-0005-0000-0000-0000CD5B0000}"/>
    <cellStyle name="SAPBEXHLevel3 3 4 3 6" xfId="31314" xr:uid="{00000000-0005-0000-0000-0000CE5B0000}"/>
    <cellStyle name="SAPBEXHLevel3 3 4 4" xfId="7705" xr:uid="{00000000-0005-0000-0000-0000CF5B0000}"/>
    <cellStyle name="SAPBEXHLevel3 3 4 5" xfId="15517" xr:uid="{00000000-0005-0000-0000-0000D05B0000}"/>
    <cellStyle name="SAPBEXHLevel3 3 4 6" xfId="20801" xr:uid="{00000000-0005-0000-0000-0000D15B0000}"/>
    <cellStyle name="SAPBEXHLevel3 3 4 7" xfId="26112" xr:uid="{00000000-0005-0000-0000-0000D25B0000}"/>
    <cellStyle name="SAPBEXHLevel3 3 4 8" xfId="31311" xr:uid="{00000000-0005-0000-0000-0000D35B0000}"/>
    <cellStyle name="SAPBEXHLevel3 3 5" xfId="4290" xr:uid="{00000000-0005-0000-0000-0000D45B0000}"/>
    <cellStyle name="SAPBEXHLevel3 3 5 2" xfId="4291" xr:uid="{00000000-0005-0000-0000-0000D55B0000}"/>
    <cellStyle name="SAPBEXHLevel3 3 5 2 2" xfId="7700" xr:uid="{00000000-0005-0000-0000-0000D65B0000}"/>
    <cellStyle name="SAPBEXHLevel3 3 5 2 3" xfId="15522" xr:uid="{00000000-0005-0000-0000-0000D75B0000}"/>
    <cellStyle name="SAPBEXHLevel3 3 5 2 4" xfId="20806" xr:uid="{00000000-0005-0000-0000-0000D85B0000}"/>
    <cellStyle name="SAPBEXHLevel3 3 5 2 5" xfId="26117" xr:uid="{00000000-0005-0000-0000-0000D95B0000}"/>
    <cellStyle name="SAPBEXHLevel3 3 5 2 6" xfId="31316" xr:uid="{00000000-0005-0000-0000-0000DA5B0000}"/>
    <cellStyle name="SAPBEXHLevel3 3 5 3" xfId="7701" xr:uid="{00000000-0005-0000-0000-0000DB5B0000}"/>
    <cellStyle name="SAPBEXHLevel3 3 5 4" xfId="15521" xr:uid="{00000000-0005-0000-0000-0000DC5B0000}"/>
    <cellStyle name="SAPBEXHLevel3 3 5 5" xfId="20805" xr:uid="{00000000-0005-0000-0000-0000DD5B0000}"/>
    <cellStyle name="SAPBEXHLevel3 3 5 6" xfId="26116" xr:uid="{00000000-0005-0000-0000-0000DE5B0000}"/>
    <cellStyle name="SAPBEXHLevel3 3 5 7" xfId="31315" xr:uid="{00000000-0005-0000-0000-0000DF5B0000}"/>
    <cellStyle name="SAPBEXHLevel3 3 6" xfId="7735" xr:uid="{00000000-0005-0000-0000-0000E05B0000}"/>
    <cellStyle name="SAPBEXHLevel3 3 7" xfId="15487" xr:uid="{00000000-0005-0000-0000-0000E15B0000}"/>
    <cellStyle name="SAPBEXHLevel3 3 8" xfId="20771" xr:uid="{00000000-0005-0000-0000-0000E25B0000}"/>
    <cellStyle name="SAPBEXHLevel3 3 9" xfId="26082" xr:uid="{00000000-0005-0000-0000-0000E35B0000}"/>
    <cellStyle name="SAPBEXHLevel3 4" xfId="4292" xr:uid="{00000000-0005-0000-0000-0000E45B0000}"/>
    <cellStyle name="SAPBEXHLevel3 4 2" xfId="4293" xr:uid="{00000000-0005-0000-0000-0000E55B0000}"/>
    <cellStyle name="SAPBEXHLevel3 4 2 10" xfId="31318" xr:uid="{00000000-0005-0000-0000-0000E65B0000}"/>
    <cellStyle name="SAPBEXHLevel3 4 2 2" xfId="4294" xr:uid="{00000000-0005-0000-0000-0000E75B0000}"/>
    <cellStyle name="SAPBEXHLevel3 4 2 2 2" xfId="4295" xr:uid="{00000000-0005-0000-0000-0000E85B0000}"/>
    <cellStyle name="SAPBEXHLevel3 4 2 2 2 2" xfId="4296" xr:uid="{00000000-0005-0000-0000-0000E95B0000}"/>
    <cellStyle name="SAPBEXHLevel3 4 2 2 2 2 2" xfId="7695" xr:uid="{00000000-0005-0000-0000-0000EA5B0000}"/>
    <cellStyle name="SAPBEXHLevel3 4 2 2 2 2 3" xfId="15527" xr:uid="{00000000-0005-0000-0000-0000EB5B0000}"/>
    <cellStyle name="SAPBEXHLevel3 4 2 2 2 2 4" xfId="20811" xr:uid="{00000000-0005-0000-0000-0000EC5B0000}"/>
    <cellStyle name="SAPBEXHLevel3 4 2 2 2 2 5" xfId="26122" xr:uid="{00000000-0005-0000-0000-0000ED5B0000}"/>
    <cellStyle name="SAPBEXHLevel3 4 2 2 2 2 6" xfId="31321" xr:uid="{00000000-0005-0000-0000-0000EE5B0000}"/>
    <cellStyle name="SAPBEXHLevel3 4 2 2 2 3" xfId="7696" xr:uid="{00000000-0005-0000-0000-0000EF5B0000}"/>
    <cellStyle name="SAPBEXHLevel3 4 2 2 2 4" xfId="15526" xr:uid="{00000000-0005-0000-0000-0000F05B0000}"/>
    <cellStyle name="SAPBEXHLevel3 4 2 2 2 5" xfId="20810" xr:uid="{00000000-0005-0000-0000-0000F15B0000}"/>
    <cellStyle name="SAPBEXHLevel3 4 2 2 2 6" xfId="26121" xr:uid="{00000000-0005-0000-0000-0000F25B0000}"/>
    <cellStyle name="SAPBEXHLevel3 4 2 2 2 7" xfId="31320" xr:uid="{00000000-0005-0000-0000-0000F35B0000}"/>
    <cellStyle name="SAPBEXHLevel3 4 2 2 3" xfId="4297" xr:uid="{00000000-0005-0000-0000-0000F45B0000}"/>
    <cellStyle name="SAPBEXHLevel3 4 2 2 3 2" xfId="7694" xr:uid="{00000000-0005-0000-0000-0000F55B0000}"/>
    <cellStyle name="SAPBEXHLevel3 4 2 2 3 3" xfId="15528" xr:uid="{00000000-0005-0000-0000-0000F65B0000}"/>
    <cellStyle name="SAPBEXHLevel3 4 2 2 3 4" xfId="20812" xr:uid="{00000000-0005-0000-0000-0000F75B0000}"/>
    <cellStyle name="SAPBEXHLevel3 4 2 2 3 5" xfId="26123" xr:uid="{00000000-0005-0000-0000-0000F85B0000}"/>
    <cellStyle name="SAPBEXHLevel3 4 2 2 3 6" xfId="31322" xr:uid="{00000000-0005-0000-0000-0000F95B0000}"/>
    <cellStyle name="SAPBEXHLevel3 4 2 2 4" xfId="7697" xr:uid="{00000000-0005-0000-0000-0000FA5B0000}"/>
    <cellStyle name="SAPBEXHLevel3 4 2 2 5" xfId="15525" xr:uid="{00000000-0005-0000-0000-0000FB5B0000}"/>
    <cellStyle name="SAPBEXHLevel3 4 2 2 6" xfId="20809" xr:uid="{00000000-0005-0000-0000-0000FC5B0000}"/>
    <cellStyle name="SAPBEXHLevel3 4 2 2 7" xfId="26120" xr:uid="{00000000-0005-0000-0000-0000FD5B0000}"/>
    <cellStyle name="SAPBEXHLevel3 4 2 2 8" xfId="31319" xr:uid="{00000000-0005-0000-0000-0000FE5B0000}"/>
    <cellStyle name="SAPBEXHLevel3 4 2 3" xfId="4298" xr:uid="{00000000-0005-0000-0000-0000FF5B0000}"/>
    <cellStyle name="SAPBEXHLevel3 4 2 3 2" xfId="4299" xr:uid="{00000000-0005-0000-0000-0000005C0000}"/>
    <cellStyle name="SAPBEXHLevel3 4 2 3 2 2" xfId="4300" xr:uid="{00000000-0005-0000-0000-0000015C0000}"/>
    <cellStyle name="SAPBEXHLevel3 4 2 3 2 2 2" xfId="7691" xr:uid="{00000000-0005-0000-0000-0000025C0000}"/>
    <cellStyle name="SAPBEXHLevel3 4 2 3 2 2 3" xfId="15531" xr:uid="{00000000-0005-0000-0000-0000035C0000}"/>
    <cellStyle name="SAPBEXHLevel3 4 2 3 2 2 4" xfId="20815" xr:uid="{00000000-0005-0000-0000-0000045C0000}"/>
    <cellStyle name="SAPBEXHLevel3 4 2 3 2 2 5" xfId="26126" xr:uid="{00000000-0005-0000-0000-0000055C0000}"/>
    <cellStyle name="SAPBEXHLevel3 4 2 3 2 2 6" xfId="31325" xr:uid="{00000000-0005-0000-0000-0000065C0000}"/>
    <cellStyle name="SAPBEXHLevel3 4 2 3 2 3" xfId="7692" xr:uid="{00000000-0005-0000-0000-0000075C0000}"/>
    <cellStyle name="SAPBEXHLevel3 4 2 3 2 4" xfId="15530" xr:uid="{00000000-0005-0000-0000-0000085C0000}"/>
    <cellStyle name="SAPBEXHLevel3 4 2 3 2 5" xfId="20814" xr:uid="{00000000-0005-0000-0000-0000095C0000}"/>
    <cellStyle name="SAPBEXHLevel3 4 2 3 2 6" xfId="26125" xr:uid="{00000000-0005-0000-0000-00000A5C0000}"/>
    <cellStyle name="SAPBEXHLevel3 4 2 3 2 7" xfId="31324" xr:uid="{00000000-0005-0000-0000-00000B5C0000}"/>
    <cellStyle name="SAPBEXHLevel3 4 2 3 3" xfId="4301" xr:uid="{00000000-0005-0000-0000-00000C5C0000}"/>
    <cellStyle name="SAPBEXHLevel3 4 2 3 3 2" xfId="7690" xr:uid="{00000000-0005-0000-0000-00000D5C0000}"/>
    <cellStyle name="SAPBEXHLevel3 4 2 3 3 3" xfId="15532" xr:uid="{00000000-0005-0000-0000-00000E5C0000}"/>
    <cellStyle name="SAPBEXHLevel3 4 2 3 3 4" xfId="20816" xr:uid="{00000000-0005-0000-0000-00000F5C0000}"/>
    <cellStyle name="SAPBEXHLevel3 4 2 3 3 5" xfId="26127" xr:uid="{00000000-0005-0000-0000-0000105C0000}"/>
    <cellStyle name="SAPBEXHLevel3 4 2 3 3 6" xfId="31326" xr:uid="{00000000-0005-0000-0000-0000115C0000}"/>
    <cellStyle name="SAPBEXHLevel3 4 2 3 4" xfId="7693" xr:uid="{00000000-0005-0000-0000-0000125C0000}"/>
    <cellStyle name="SAPBEXHLevel3 4 2 3 5" xfId="15529" xr:uid="{00000000-0005-0000-0000-0000135C0000}"/>
    <cellStyle name="SAPBEXHLevel3 4 2 3 6" xfId="20813" xr:uid="{00000000-0005-0000-0000-0000145C0000}"/>
    <cellStyle name="SAPBEXHLevel3 4 2 3 7" xfId="26124" xr:uid="{00000000-0005-0000-0000-0000155C0000}"/>
    <cellStyle name="SAPBEXHLevel3 4 2 3 8" xfId="31323" xr:uid="{00000000-0005-0000-0000-0000165C0000}"/>
    <cellStyle name="SAPBEXHLevel3 4 2 4" xfId="4302" xr:uid="{00000000-0005-0000-0000-0000175C0000}"/>
    <cellStyle name="SAPBEXHLevel3 4 2 4 2" xfId="4303" xr:uid="{00000000-0005-0000-0000-0000185C0000}"/>
    <cellStyle name="SAPBEXHLevel3 4 2 4 2 2" xfId="7688" xr:uid="{00000000-0005-0000-0000-0000195C0000}"/>
    <cellStyle name="SAPBEXHLevel3 4 2 4 2 3" xfId="15534" xr:uid="{00000000-0005-0000-0000-00001A5C0000}"/>
    <cellStyle name="SAPBEXHLevel3 4 2 4 2 4" xfId="20818" xr:uid="{00000000-0005-0000-0000-00001B5C0000}"/>
    <cellStyle name="SAPBEXHLevel3 4 2 4 2 5" xfId="26129" xr:uid="{00000000-0005-0000-0000-00001C5C0000}"/>
    <cellStyle name="SAPBEXHLevel3 4 2 4 2 6" xfId="31328" xr:uid="{00000000-0005-0000-0000-00001D5C0000}"/>
    <cellStyle name="SAPBEXHLevel3 4 2 4 3" xfId="7689" xr:uid="{00000000-0005-0000-0000-00001E5C0000}"/>
    <cellStyle name="SAPBEXHLevel3 4 2 4 4" xfId="15533" xr:uid="{00000000-0005-0000-0000-00001F5C0000}"/>
    <cellStyle name="SAPBEXHLevel3 4 2 4 5" xfId="20817" xr:uid="{00000000-0005-0000-0000-0000205C0000}"/>
    <cellStyle name="SAPBEXHLevel3 4 2 4 6" xfId="26128" xr:uid="{00000000-0005-0000-0000-0000215C0000}"/>
    <cellStyle name="SAPBEXHLevel3 4 2 4 7" xfId="31327" xr:uid="{00000000-0005-0000-0000-0000225C0000}"/>
    <cellStyle name="SAPBEXHLevel3 4 2 5" xfId="4304" xr:uid="{00000000-0005-0000-0000-0000235C0000}"/>
    <cellStyle name="SAPBEXHLevel3 4 2 5 2" xfId="7687" xr:uid="{00000000-0005-0000-0000-0000245C0000}"/>
    <cellStyle name="SAPBEXHLevel3 4 2 5 3" xfId="15535" xr:uid="{00000000-0005-0000-0000-0000255C0000}"/>
    <cellStyle name="SAPBEXHLevel3 4 2 5 4" xfId="20819" xr:uid="{00000000-0005-0000-0000-0000265C0000}"/>
    <cellStyle name="SAPBEXHLevel3 4 2 5 5" xfId="26130" xr:uid="{00000000-0005-0000-0000-0000275C0000}"/>
    <cellStyle name="SAPBEXHLevel3 4 2 5 6" xfId="31329" xr:uid="{00000000-0005-0000-0000-0000285C0000}"/>
    <cellStyle name="SAPBEXHLevel3 4 2 6" xfId="7698" xr:uid="{00000000-0005-0000-0000-0000295C0000}"/>
    <cellStyle name="SAPBEXHLevel3 4 2 7" xfId="15524" xr:uid="{00000000-0005-0000-0000-00002A5C0000}"/>
    <cellStyle name="SAPBEXHLevel3 4 2 8" xfId="20808" xr:uid="{00000000-0005-0000-0000-00002B5C0000}"/>
    <cellStyle name="SAPBEXHLevel3 4 2 9" xfId="26119" xr:uid="{00000000-0005-0000-0000-00002C5C0000}"/>
    <cellStyle name="SAPBEXHLevel3 4 3" xfId="4305" xr:uid="{00000000-0005-0000-0000-00002D5C0000}"/>
    <cellStyle name="SAPBEXHLevel3 4 3 2" xfId="4306" xr:uid="{00000000-0005-0000-0000-00002E5C0000}"/>
    <cellStyle name="SAPBEXHLevel3 4 3 2 2" xfId="4307" xr:uid="{00000000-0005-0000-0000-00002F5C0000}"/>
    <cellStyle name="SAPBEXHLevel3 4 3 2 2 2" xfId="7684" xr:uid="{00000000-0005-0000-0000-0000305C0000}"/>
    <cellStyle name="SAPBEXHLevel3 4 3 2 2 3" xfId="15538" xr:uid="{00000000-0005-0000-0000-0000315C0000}"/>
    <cellStyle name="SAPBEXHLevel3 4 3 2 2 4" xfId="20822" xr:uid="{00000000-0005-0000-0000-0000325C0000}"/>
    <cellStyle name="SAPBEXHLevel3 4 3 2 2 5" xfId="26133" xr:uid="{00000000-0005-0000-0000-0000335C0000}"/>
    <cellStyle name="SAPBEXHLevel3 4 3 2 2 6" xfId="31332" xr:uid="{00000000-0005-0000-0000-0000345C0000}"/>
    <cellStyle name="SAPBEXHLevel3 4 3 2 3" xfId="7685" xr:uid="{00000000-0005-0000-0000-0000355C0000}"/>
    <cellStyle name="SAPBEXHLevel3 4 3 2 4" xfId="15537" xr:uid="{00000000-0005-0000-0000-0000365C0000}"/>
    <cellStyle name="SAPBEXHLevel3 4 3 2 5" xfId="20821" xr:uid="{00000000-0005-0000-0000-0000375C0000}"/>
    <cellStyle name="SAPBEXHLevel3 4 3 2 6" xfId="26132" xr:uid="{00000000-0005-0000-0000-0000385C0000}"/>
    <cellStyle name="SAPBEXHLevel3 4 3 2 7" xfId="31331" xr:uid="{00000000-0005-0000-0000-0000395C0000}"/>
    <cellStyle name="SAPBEXHLevel3 4 3 3" xfId="4308" xr:uid="{00000000-0005-0000-0000-00003A5C0000}"/>
    <cellStyle name="SAPBEXHLevel3 4 3 3 2" xfId="7683" xr:uid="{00000000-0005-0000-0000-00003B5C0000}"/>
    <cellStyle name="SAPBEXHLevel3 4 3 3 3" xfId="15539" xr:uid="{00000000-0005-0000-0000-00003C5C0000}"/>
    <cellStyle name="SAPBEXHLevel3 4 3 3 4" xfId="20823" xr:uid="{00000000-0005-0000-0000-00003D5C0000}"/>
    <cellStyle name="SAPBEXHLevel3 4 3 3 5" xfId="26134" xr:uid="{00000000-0005-0000-0000-00003E5C0000}"/>
    <cellStyle name="SAPBEXHLevel3 4 3 3 6" xfId="31333" xr:uid="{00000000-0005-0000-0000-00003F5C0000}"/>
    <cellStyle name="SAPBEXHLevel3 4 3 4" xfId="7686" xr:uid="{00000000-0005-0000-0000-0000405C0000}"/>
    <cellStyle name="SAPBEXHLevel3 4 3 5" xfId="15536" xr:uid="{00000000-0005-0000-0000-0000415C0000}"/>
    <cellStyle name="SAPBEXHLevel3 4 3 6" xfId="20820" xr:uid="{00000000-0005-0000-0000-0000425C0000}"/>
    <cellStyle name="SAPBEXHLevel3 4 3 7" xfId="26131" xr:uid="{00000000-0005-0000-0000-0000435C0000}"/>
    <cellStyle name="SAPBEXHLevel3 4 3 8" xfId="31330" xr:uid="{00000000-0005-0000-0000-0000445C0000}"/>
    <cellStyle name="SAPBEXHLevel3 4 4" xfId="4309" xr:uid="{00000000-0005-0000-0000-0000455C0000}"/>
    <cellStyle name="SAPBEXHLevel3 4 4 2" xfId="7682" xr:uid="{00000000-0005-0000-0000-0000465C0000}"/>
    <cellStyle name="SAPBEXHLevel3 4 4 3" xfId="15540" xr:uid="{00000000-0005-0000-0000-0000475C0000}"/>
    <cellStyle name="SAPBEXHLevel3 4 4 4" xfId="20824" xr:uid="{00000000-0005-0000-0000-0000485C0000}"/>
    <cellStyle name="SAPBEXHLevel3 4 4 5" xfId="26135" xr:uid="{00000000-0005-0000-0000-0000495C0000}"/>
    <cellStyle name="SAPBEXHLevel3 4 4 6" xfId="31334" xr:uid="{00000000-0005-0000-0000-00004A5C0000}"/>
    <cellStyle name="SAPBEXHLevel3 4 5" xfId="7699" xr:uid="{00000000-0005-0000-0000-00004B5C0000}"/>
    <cellStyle name="SAPBEXHLevel3 4 6" xfId="15523" xr:uid="{00000000-0005-0000-0000-00004C5C0000}"/>
    <cellStyle name="SAPBEXHLevel3 4 7" xfId="20807" xr:uid="{00000000-0005-0000-0000-00004D5C0000}"/>
    <cellStyle name="SAPBEXHLevel3 4 8" xfId="26118" xr:uid="{00000000-0005-0000-0000-00004E5C0000}"/>
    <cellStyle name="SAPBEXHLevel3 4 9" xfId="31317" xr:uid="{00000000-0005-0000-0000-00004F5C0000}"/>
    <cellStyle name="SAPBEXHLevel3 5" xfId="4310" xr:uid="{00000000-0005-0000-0000-0000505C0000}"/>
    <cellStyle name="SAPBEXHLevel3 5 10" xfId="31335" xr:uid="{00000000-0005-0000-0000-0000515C0000}"/>
    <cellStyle name="SAPBEXHLevel3 5 2" xfId="4311" xr:uid="{00000000-0005-0000-0000-0000525C0000}"/>
    <cellStyle name="SAPBEXHLevel3 5 2 10" xfId="31336" xr:uid="{00000000-0005-0000-0000-0000535C0000}"/>
    <cellStyle name="SAPBEXHLevel3 5 2 2" xfId="4312" xr:uid="{00000000-0005-0000-0000-0000545C0000}"/>
    <cellStyle name="SAPBEXHLevel3 5 2 2 2" xfId="4313" xr:uid="{00000000-0005-0000-0000-0000555C0000}"/>
    <cellStyle name="SAPBEXHLevel3 5 2 2 2 2" xfId="4314" xr:uid="{00000000-0005-0000-0000-0000565C0000}"/>
    <cellStyle name="SAPBEXHLevel3 5 2 2 2 2 2" xfId="7677" xr:uid="{00000000-0005-0000-0000-0000575C0000}"/>
    <cellStyle name="SAPBEXHLevel3 5 2 2 2 2 3" xfId="15545" xr:uid="{00000000-0005-0000-0000-0000585C0000}"/>
    <cellStyle name="SAPBEXHLevel3 5 2 2 2 2 4" xfId="20829" xr:uid="{00000000-0005-0000-0000-0000595C0000}"/>
    <cellStyle name="SAPBEXHLevel3 5 2 2 2 2 5" xfId="26140" xr:uid="{00000000-0005-0000-0000-00005A5C0000}"/>
    <cellStyle name="SAPBEXHLevel3 5 2 2 2 2 6" xfId="31339" xr:uid="{00000000-0005-0000-0000-00005B5C0000}"/>
    <cellStyle name="SAPBEXHLevel3 5 2 2 2 3" xfId="7678" xr:uid="{00000000-0005-0000-0000-00005C5C0000}"/>
    <cellStyle name="SAPBEXHLevel3 5 2 2 2 4" xfId="15544" xr:uid="{00000000-0005-0000-0000-00005D5C0000}"/>
    <cellStyle name="SAPBEXHLevel3 5 2 2 2 5" xfId="20828" xr:uid="{00000000-0005-0000-0000-00005E5C0000}"/>
    <cellStyle name="SAPBEXHLevel3 5 2 2 2 6" xfId="26139" xr:uid="{00000000-0005-0000-0000-00005F5C0000}"/>
    <cellStyle name="SAPBEXHLevel3 5 2 2 2 7" xfId="31338" xr:uid="{00000000-0005-0000-0000-0000605C0000}"/>
    <cellStyle name="SAPBEXHLevel3 5 2 2 3" xfId="4315" xr:uid="{00000000-0005-0000-0000-0000615C0000}"/>
    <cellStyle name="SAPBEXHLevel3 5 2 2 3 2" xfId="7676" xr:uid="{00000000-0005-0000-0000-0000625C0000}"/>
    <cellStyle name="SAPBEXHLevel3 5 2 2 3 3" xfId="15546" xr:uid="{00000000-0005-0000-0000-0000635C0000}"/>
    <cellStyle name="SAPBEXHLevel3 5 2 2 3 4" xfId="20830" xr:uid="{00000000-0005-0000-0000-0000645C0000}"/>
    <cellStyle name="SAPBEXHLevel3 5 2 2 3 5" xfId="26141" xr:uid="{00000000-0005-0000-0000-0000655C0000}"/>
    <cellStyle name="SAPBEXHLevel3 5 2 2 3 6" xfId="31340" xr:uid="{00000000-0005-0000-0000-0000665C0000}"/>
    <cellStyle name="SAPBEXHLevel3 5 2 2 4" xfId="7679" xr:uid="{00000000-0005-0000-0000-0000675C0000}"/>
    <cellStyle name="SAPBEXHLevel3 5 2 2 5" xfId="15543" xr:uid="{00000000-0005-0000-0000-0000685C0000}"/>
    <cellStyle name="SAPBEXHLevel3 5 2 2 6" xfId="20827" xr:uid="{00000000-0005-0000-0000-0000695C0000}"/>
    <cellStyle name="SAPBEXHLevel3 5 2 2 7" xfId="26138" xr:uid="{00000000-0005-0000-0000-00006A5C0000}"/>
    <cellStyle name="SAPBEXHLevel3 5 2 2 8" xfId="31337" xr:uid="{00000000-0005-0000-0000-00006B5C0000}"/>
    <cellStyle name="SAPBEXHLevel3 5 2 3" xfId="4316" xr:uid="{00000000-0005-0000-0000-00006C5C0000}"/>
    <cellStyle name="SAPBEXHLevel3 5 2 3 2" xfId="4317" xr:uid="{00000000-0005-0000-0000-00006D5C0000}"/>
    <cellStyle name="SAPBEXHLevel3 5 2 3 2 2" xfId="4318" xr:uid="{00000000-0005-0000-0000-00006E5C0000}"/>
    <cellStyle name="SAPBEXHLevel3 5 2 3 2 2 2" xfId="7673" xr:uid="{00000000-0005-0000-0000-00006F5C0000}"/>
    <cellStyle name="SAPBEXHLevel3 5 2 3 2 2 3" xfId="15549" xr:uid="{00000000-0005-0000-0000-0000705C0000}"/>
    <cellStyle name="SAPBEXHLevel3 5 2 3 2 2 4" xfId="20833" xr:uid="{00000000-0005-0000-0000-0000715C0000}"/>
    <cellStyle name="SAPBEXHLevel3 5 2 3 2 2 5" xfId="26144" xr:uid="{00000000-0005-0000-0000-0000725C0000}"/>
    <cellStyle name="SAPBEXHLevel3 5 2 3 2 2 6" xfId="31343" xr:uid="{00000000-0005-0000-0000-0000735C0000}"/>
    <cellStyle name="SAPBEXHLevel3 5 2 3 2 3" xfId="7674" xr:uid="{00000000-0005-0000-0000-0000745C0000}"/>
    <cellStyle name="SAPBEXHLevel3 5 2 3 2 4" xfId="15548" xr:uid="{00000000-0005-0000-0000-0000755C0000}"/>
    <cellStyle name="SAPBEXHLevel3 5 2 3 2 5" xfId="20832" xr:uid="{00000000-0005-0000-0000-0000765C0000}"/>
    <cellStyle name="SAPBEXHLevel3 5 2 3 2 6" xfId="26143" xr:uid="{00000000-0005-0000-0000-0000775C0000}"/>
    <cellStyle name="SAPBEXHLevel3 5 2 3 2 7" xfId="31342" xr:uid="{00000000-0005-0000-0000-0000785C0000}"/>
    <cellStyle name="SAPBEXHLevel3 5 2 3 3" xfId="4319" xr:uid="{00000000-0005-0000-0000-0000795C0000}"/>
    <cellStyle name="SAPBEXHLevel3 5 2 3 3 2" xfId="7672" xr:uid="{00000000-0005-0000-0000-00007A5C0000}"/>
    <cellStyle name="SAPBEXHLevel3 5 2 3 3 3" xfId="15550" xr:uid="{00000000-0005-0000-0000-00007B5C0000}"/>
    <cellStyle name="SAPBEXHLevel3 5 2 3 3 4" xfId="20834" xr:uid="{00000000-0005-0000-0000-00007C5C0000}"/>
    <cellStyle name="SAPBEXHLevel3 5 2 3 3 5" xfId="26145" xr:uid="{00000000-0005-0000-0000-00007D5C0000}"/>
    <cellStyle name="SAPBEXHLevel3 5 2 3 3 6" xfId="31344" xr:uid="{00000000-0005-0000-0000-00007E5C0000}"/>
    <cellStyle name="SAPBEXHLevel3 5 2 3 4" xfId="7675" xr:uid="{00000000-0005-0000-0000-00007F5C0000}"/>
    <cellStyle name="SAPBEXHLevel3 5 2 3 5" xfId="15547" xr:uid="{00000000-0005-0000-0000-0000805C0000}"/>
    <cellStyle name="SAPBEXHLevel3 5 2 3 6" xfId="20831" xr:uid="{00000000-0005-0000-0000-0000815C0000}"/>
    <cellStyle name="SAPBEXHLevel3 5 2 3 7" xfId="26142" xr:uid="{00000000-0005-0000-0000-0000825C0000}"/>
    <cellStyle name="SAPBEXHLevel3 5 2 3 8" xfId="31341" xr:uid="{00000000-0005-0000-0000-0000835C0000}"/>
    <cellStyle name="SAPBEXHLevel3 5 2 4" xfId="4320" xr:uid="{00000000-0005-0000-0000-0000845C0000}"/>
    <cellStyle name="SAPBEXHLevel3 5 2 4 2" xfId="4321" xr:uid="{00000000-0005-0000-0000-0000855C0000}"/>
    <cellStyle name="SAPBEXHLevel3 5 2 4 2 2" xfId="7670" xr:uid="{00000000-0005-0000-0000-0000865C0000}"/>
    <cellStyle name="SAPBEXHLevel3 5 2 4 2 3" xfId="15552" xr:uid="{00000000-0005-0000-0000-0000875C0000}"/>
    <cellStyle name="SAPBEXHLevel3 5 2 4 2 4" xfId="20836" xr:uid="{00000000-0005-0000-0000-0000885C0000}"/>
    <cellStyle name="SAPBEXHLevel3 5 2 4 2 5" xfId="26147" xr:uid="{00000000-0005-0000-0000-0000895C0000}"/>
    <cellStyle name="SAPBEXHLevel3 5 2 4 2 6" xfId="31346" xr:uid="{00000000-0005-0000-0000-00008A5C0000}"/>
    <cellStyle name="SAPBEXHLevel3 5 2 4 3" xfId="7671" xr:uid="{00000000-0005-0000-0000-00008B5C0000}"/>
    <cellStyle name="SAPBEXHLevel3 5 2 4 4" xfId="15551" xr:uid="{00000000-0005-0000-0000-00008C5C0000}"/>
    <cellStyle name="SAPBEXHLevel3 5 2 4 5" xfId="20835" xr:uid="{00000000-0005-0000-0000-00008D5C0000}"/>
    <cellStyle name="SAPBEXHLevel3 5 2 4 6" xfId="26146" xr:uid="{00000000-0005-0000-0000-00008E5C0000}"/>
    <cellStyle name="SAPBEXHLevel3 5 2 4 7" xfId="31345" xr:uid="{00000000-0005-0000-0000-00008F5C0000}"/>
    <cellStyle name="SAPBEXHLevel3 5 2 5" xfId="4322" xr:uid="{00000000-0005-0000-0000-0000905C0000}"/>
    <cellStyle name="SAPBEXHLevel3 5 2 5 2" xfId="7669" xr:uid="{00000000-0005-0000-0000-0000915C0000}"/>
    <cellStyle name="SAPBEXHLevel3 5 2 5 3" xfId="15553" xr:uid="{00000000-0005-0000-0000-0000925C0000}"/>
    <cellStyle name="SAPBEXHLevel3 5 2 5 4" xfId="20837" xr:uid="{00000000-0005-0000-0000-0000935C0000}"/>
    <cellStyle name="SAPBEXHLevel3 5 2 5 5" xfId="26148" xr:uid="{00000000-0005-0000-0000-0000945C0000}"/>
    <cellStyle name="SAPBEXHLevel3 5 2 5 6" xfId="31347" xr:uid="{00000000-0005-0000-0000-0000955C0000}"/>
    <cellStyle name="SAPBEXHLevel3 5 2 6" xfId="7680" xr:uid="{00000000-0005-0000-0000-0000965C0000}"/>
    <cellStyle name="SAPBEXHLevel3 5 2 7" xfId="15542" xr:uid="{00000000-0005-0000-0000-0000975C0000}"/>
    <cellStyle name="SAPBEXHLevel3 5 2 8" xfId="20826" xr:uid="{00000000-0005-0000-0000-0000985C0000}"/>
    <cellStyle name="SAPBEXHLevel3 5 2 9" xfId="26137" xr:uid="{00000000-0005-0000-0000-0000995C0000}"/>
    <cellStyle name="SAPBEXHLevel3 5 3" xfId="4323" xr:uid="{00000000-0005-0000-0000-00009A5C0000}"/>
    <cellStyle name="SAPBEXHLevel3 5 3 2" xfId="4324" xr:uid="{00000000-0005-0000-0000-00009B5C0000}"/>
    <cellStyle name="SAPBEXHLevel3 5 3 2 2" xfId="4325" xr:uid="{00000000-0005-0000-0000-00009C5C0000}"/>
    <cellStyle name="SAPBEXHLevel3 5 3 2 2 2" xfId="7666" xr:uid="{00000000-0005-0000-0000-00009D5C0000}"/>
    <cellStyle name="SAPBEXHLevel3 5 3 2 2 3" xfId="15556" xr:uid="{00000000-0005-0000-0000-00009E5C0000}"/>
    <cellStyle name="SAPBEXHLevel3 5 3 2 2 4" xfId="20840" xr:uid="{00000000-0005-0000-0000-00009F5C0000}"/>
    <cellStyle name="SAPBEXHLevel3 5 3 2 2 5" xfId="26151" xr:uid="{00000000-0005-0000-0000-0000A05C0000}"/>
    <cellStyle name="SAPBEXHLevel3 5 3 2 2 6" xfId="31350" xr:uid="{00000000-0005-0000-0000-0000A15C0000}"/>
    <cellStyle name="SAPBEXHLevel3 5 3 2 3" xfId="7667" xr:uid="{00000000-0005-0000-0000-0000A25C0000}"/>
    <cellStyle name="SAPBEXHLevel3 5 3 2 4" xfId="15555" xr:uid="{00000000-0005-0000-0000-0000A35C0000}"/>
    <cellStyle name="SAPBEXHLevel3 5 3 2 5" xfId="20839" xr:uid="{00000000-0005-0000-0000-0000A45C0000}"/>
    <cellStyle name="SAPBEXHLevel3 5 3 2 6" xfId="26150" xr:uid="{00000000-0005-0000-0000-0000A55C0000}"/>
    <cellStyle name="SAPBEXHLevel3 5 3 2 7" xfId="31349" xr:uid="{00000000-0005-0000-0000-0000A65C0000}"/>
    <cellStyle name="SAPBEXHLevel3 5 3 3" xfId="4326" xr:uid="{00000000-0005-0000-0000-0000A75C0000}"/>
    <cellStyle name="SAPBEXHLevel3 5 3 3 2" xfId="7665" xr:uid="{00000000-0005-0000-0000-0000A85C0000}"/>
    <cellStyle name="SAPBEXHLevel3 5 3 3 3" xfId="15557" xr:uid="{00000000-0005-0000-0000-0000A95C0000}"/>
    <cellStyle name="SAPBEXHLevel3 5 3 3 4" xfId="20841" xr:uid="{00000000-0005-0000-0000-0000AA5C0000}"/>
    <cellStyle name="SAPBEXHLevel3 5 3 3 5" xfId="26152" xr:uid="{00000000-0005-0000-0000-0000AB5C0000}"/>
    <cellStyle name="SAPBEXHLevel3 5 3 3 6" xfId="31351" xr:uid="{00000000-0005-0000-0000-0000AC5C0000}"/>
    <cellStyle name="SAPBEXHLevel3 5 3 4" xfId="7668" xr:uid="{00000000-0005-0000-0000-0000AD5C0000}"/>
    <cellStyle name="SAPBEXHLevel3 5 3 5" xfId="15554" xr:uid="{00000000-0005-0000-0000-0000AE5C0000}"/>
    <cellStyle name="SAPBEXHLevel3 5 3 6" xfId="20838" xr:uid="{00000000-0005-0000-0000-0000AF5C0000}"/>
    <cellStyle name="SAPBEXHLevel3 5 3 7" xfId="26149" xr:uid="{00000000-0005-0000-0000-0000B05C0000}"/>
    <cellStyle name="SAPBEXHLevel3 5 3 8" xfId="31348" xr:uid="{00000000-0005-0000-0000-0000B15C0000}"/>
    <cellStyle name="SAPBEXHLevel3 5 4" xfId="4327" xr:uid="{00000000-0005-0000-0000-0000B25C0000}"/>
    <cellStyle name="SAPBEXHLevel3 5 4 2" xfId="4328" xr:uid="{00000000-0005-0000-0000-0000B35C0000}"/>
    <cellStyle name="SAPBEXHLevel3 5 4 2 2" xfId="4329" xr:uid="{00000000-0005-0000-0000-0000B45C0000}"/>
    <cellStyle name="SAPBEXHLevel3 5 4 2 2 2" xfId="7662" xr:uid="{00000000-0005-0000-0000-0000B55C0000}"/>
    <cellStyle name="SAPBEXHLevel3 5 4 2 2 3" xfId="15560" xr:uid="{00000000-0005-0000-0000-0000B65C0000}"/>
    <cellStyle name="SAPBEXHLevel3 5 4 2 2 4" xfId="20844" xr:uid="{00000000-0005-0000-0000-0000B75C0000}"/>
    <cellStyle name="SAPBEXHLevel3 5 4 2 2 5" xfId="26155" xr:uid="{00000000-0005-0000-0000-0000B85C0000}"/>
    <cellStyle name="SAPBEXHLevel3 5 4 2 2 6" xfId="31354" xr:uid="{00000000-0005-0000-0000-0000B95C0000}"/>
    <cellStyle name="SAPBEXHLevel3 5 4 2 3" xfId="7663" xr:uid="{00000000-0005-0000-0000-0000BA5C0000}"/>
    <cellStyle name="SAPBEXHLevel3 5 4 2 4" xfId="15559" xr:uid="{00000000-0005-0000-0000-0000BB5C0000}"/>
    <cellStyle name="SAPBEXHLevel3 5 4 2 5" xfId="20843" xr:uid="{00000000-0005-0000-0000-0000BC5C0000}"/>
    <cellStyle name="SAPBEXHLevel3 5 4 2 6" xfId="26154" xr:uid="{00000000-0005-0000-0000-0000BD5C0000}"/>
    <cellStyle name="SAPBEXHLevel3 5 4 2 7" xfId="31353" xr:uid="{00000000-0005-0000-0000-0000BE5C0000}"/>
    <cellStyle name="SAPBEXHLevel3 5 4 3" xfId="4330" xr:uid="{00000000-0005-0000-0000-0000BF5C0000}"/>
    <cellStyle name="SAPBEXHLevel3 5 4 3 2" xfId="7661" xr:uid="{00000000-0005-0000-0000-0000C05C0000}"/>
    <cellStyle name="SAPBEXHLevel3 5 4 3 3" xfId="15561" xr:uid="{00000000-0005-0000-0000-0000C15C0000}"/>
    <cellStyle name="SAPBEXHLevel3 5 4 3 4" xfId="20845" xr:uid="{00000000-0005-0000-0000-0000C25C0000}"/>
    <cellStyle name="SAPBEXHLevel3 5 4 3 5" xfId="26156" xr:uid="{00000000-0005-0000-0000-0000C35C0000}"/>
    <cellStyle name="SAPBEXHLevel3 5 4 3 6" xfId="31355" xr:uid="{00000000-0005-0000-0000-0000C45C0000}"/>
    <cellStyle name="SAPBEXHLevel3 5 4 4" xfId="7664" xr:uid="{00000000-0005-0000-0000-0000C55C0000}"/>
    <cellStyle name="SAPBEXHLevel3 5 4 5" xfId="15558" xr:uid="{00000000-0005-0000-0000-0000C65C0000}"/>
    <cellStyle name="SAPBEXHLevel3 5 4 6" xfId="20842" xr:uid="{00000000-0005-0000-0000-0000C75C0000}"/>
    <cellStyle name="SAPBEXHLevel3 5 4 7" xfId="26153" xr:uid="{00000000-0005-0000-0000-0000C85C0000}"/>
    <cellStyle name="SAPBEXHLevel3 5 4 8" xfId="31352" xr:uid="{00000000-0005-0000-0000-0000C95C0000}"/>
    <cellStyle name="SAPBEXHLevel3 5 5" xfId="4331" xr:uid="{00000000-0005-0000-0000-0000CA5C0000}"/>
    <cellStyle name="SAPBEXHLevel3 5 5 2" xfId="7660" xr:uid="{00000000-0005-0000-0000-0000CB5C0000}"/>
    <cellStyle name="SAPBEXHLevel3 5 5 3" xfId="15562" xr:uid="{00000000-0005-0000-0000-0000CC5C0000}"/>
    <cellStyle name="SAPBEXHLevel3 5 5 4" xfId="20846" xr:uid="{00000000-0005-0000-0000-0000CD5C0000}"/>
    <cellStyle name="SAPBEXHLevel3 5 5 5" xfId="26157" xr:uid="{00000000-0005-0000-0000-0000CE5C0000}"/>
    <cellStyle name="SAPBEXHLevel3 5 5 6" xfId="31356" xr:uid="{00000000-0005-0000-0000-0000CF5C0000}"/>
    <cellStyle name="SAPBEXHLevel3 5 6" xfId="7681" xr:uid="{00000000-0005-0000-0000-0000D05C0000}"/>
    <cellStyle name="SAPBEXHLevel3 5 7" xfId="15541" xr:uid="{00000000-0005-0000-0000-0000D15C0000}"/>
    <cellStyle name="SAPBEXHLevel3 5 8" xfId="20825" xr:uid="{00000000-0005-0000-0000-0000D25C0000}"/>
    <cellStyle name="SAPBEXHLevel3 5 9" xfId="26136" xr:uid="{00000000-0005-0000-0000-0000D35C0000}"/>
    <cellStyle name="SAPBEXHLevel3 6" xfId="4332" xr:uid="{00000000-0005-0000-0000-0000D45C0000}"/>
    <cellStyle name="SAPBEXHLevel3 6 10" xfId="31357" xr:uid="{00000000-0005-0000-0000-0000D55C0000}"/>
    <cellStyle name="SAPBEXHLevel3 6 2" xfId="4333" xr:uid="{00000000-0005-0000-0000-0000D65C0000}"/>
    <cellStyle name="SAPBEXHLevel3 6 2 2" xfId="4334" xr:uid="{00000000-0005-0000-0000-0000D75C0000}"/>
    <cellStyle name="SAPBEXHLevel3 6 2 2 2" xfId="4335" xr:uid="{00000000-0005-0000-0000-0000D85C0000}"/>
    <cellStyle name="SAPBEXHLevel3 6 2 2 2 2" xfId="7656" xr:uid="{00000000-0005-0000-0000-0000D95C0000}"/>
    <cellStyle name="SAPBEXHLevel3 6 2 2 2 3" xfId="15566" xr:uid="{00000000-0005-0000-0000-0000DA5C0000}"/>
    <cellStyle name="SAPBEXHLevel3 6 2 2 2 4" xfId="20850" xr:uid="{00000000-0005-0000-0000-0000DB5C0000}"/>
    <cellStyle name="SAPBEXHLevel3 6 2 2 2 5" xfId="26161" xr:uid="{00000000-0005-0000-0000-0000DC5C0000}"/>
    <cellStyle name="SAPBEXHLevel3 6 2 2 2 6" xfId="31360" xr:uid="{00000000-0005-0000-0000-0000DD5C0000}"/>
    <cellStyle name="SAPBEXHLevel3 6 2 2 3" xfId="7657" xr:uid="{00000000-0005-0000-0000-0000DE5C0000}"/>
    <cellStyle name="SAPBEXHLevel3 6 2 2 4" xfId="15565" xr:uid="{00000000-0005-0000-0000-0000DF5C0000}"/>
    <cellStyle name="SAPBEXHLevel3 6 2 2 5" xfId="20849" xr:uid="{00000000-0005-0000-0000-0000E05C0000}"/>
    <cellStyle name="SAPBEXHLevel3 6 2 2 6" xfId="26160" xr:uid="{00000000-0005-0000-0000-0000E15C0000}"/>
    <cellStyle name="SAPBEXHLevel3 6 2 2 7" xfId="31359" xr:uid="{00000000-0005-0000-0000-0000E25C0000}"/>
    <cellStyle name="SAPBEXHLevel3 6 2 3" xfId="4336" xr:uid="{00000000-0005-0000-0000-0000E35C0000}"/>
    <cellStyle name="SAPBEXHLevel3 6 2 3 2" xfId="242" xr:uid="{00000000-0005-0000-0000-0000E45C0000}"/>
    <cellStyle name="SAPBEXHLevel3 6 2 3 3" xfId="15567" xr:uid="{00000000-0005-0000-0000-0000E55C0000}"/>
    <cellStyle name="SAPBEXHLevel3 6 2 3 4" xfId="20851" xr:uid="{00000000-0005-0000-0000-0000E65C0000}"/>
    <cellStyle name="SAPBEXHLevel3 6 2 3 5" xfId="26162" xr:uid="{00000000-0005-0000-0000-0000E75C0000}"/>
    <cellStyle name="SAPBEXHLevel3 6 2 3 6" xfId="31361" xr:uid="{00000000-0005-0000-0000-0000E85C0000}"/>
    <cellStyle name="SAPBEXHLevel3 6 2 4" xfId="7658" xr:uid="{00000000-0005-0000-0000-0000E95C0000}"/>
    <cellStyle name="SAPBEXHLevel3 6 2 5" xfId="15564" xr:uid="{00000000-0005-0000-0000-0000EA5C0000}"/>
    <cellStyle name="SAPBEXHLevel3 6 2 6" xfId="20848" xr:uid="{00000000-0005-0000-0000-0000EB5C0000}"/>
    <cellStyle name="SAPBEXHLevel3 6 2 7" xfId="26159" xr:uid="{00000000-0005-0000-0000-0000EC5C0000}"/>
    <cellStyle name="SAPBEXHLevel3 6 2 8" xfId="31358" xr:uid="{00000000-0005-0000-0000-0000ED5C0000}"/>
    <cellStyle name="SAPBEXHLevel3 6 3" xfId="4337" xr:uid="{00000000-0005-0000-0000-0000EE5C0000}"/>
    <cellStyle name="SAPBEXHLevel3 6 3 2" xfId="4338" xr:uid="{00000000-0005-0000-0000-0000EF5C0000}"/>
    <cellStyle name="SAPBEXHLevel3 6 3 2 2" xfId="4339" xr:uid="{00000000-0005-0000-0000-0000F05C0000}"/>
    <cellStyle name="SAPBEXHLevel3 6 3 2 2 2" xfId="7653" xr:uid="{00000000-0005-0000-0000-0000F15C0000}"/>
    <cellStyle name="SAPBEXHLevel3 6 3 2 2 3" xfId="15570" xr:uid="{00000000-0005-0000-0000-0000F25C0000}"/>
    <cellStyle name="SAPBEXHLevel3 6 3 2 2 4" xfId="20854" xr:uid="{00000000-0005-0000-0000-0000F35C0000}"/>
    <cellStyle name="SAPBEXHLevel3 6 3 2 2 5" xfId="26165" xr:uid="{00000000-0005-0000-0000-0000F45C0000}"/>
    <cellStyle name="SAPBEXHLevel3 6 3 2 2 6" xfId="31364" xr:uid="{00000000-0005-0000-0000-0000F55C0000}"/>
    <cellStyle name="SAPBEXHLevel3 6 3 2 3" xfId="7654" xr:uid="{00000000-0005-0000-0000-0000F65C0000}"/>
    <cellStyle name="SAPBEXHLevel3 6 3 2 4" xfId="15569" xr:uid="{00000000-0005-0000-0000-0000F75C0000}"/>
    <cellStyle name="SAPBEXHLevel3 6 3 2 5" xfId="20853" xr:uid="{00000000-0005-0000-0000-0000F85C0000}"/>
    <cellStyle name="SAPBEXHLevel3 6 3 2 6" xfId="26164" xr:uid="{00000000-0005-0000-0000-0000F95C0000}"/>
    <cellStyle name="SAPBEXHLevel3 6 3 2 7" xfId="31363" xr:uid="{00000000-0005-0000-0000-0000FA5C0000}"/>
    <cellStyle name="SAPBEXHLevel3 6 3 3" xfId="4340" xr:uid="{00000000-0005-0000-0000-0000FB5C0000}"/>
    <cellStyle name="SAPBEXHLevel3 6 3 3 2" xfId="7652" xr:uid="{00000000-0005-0000-0000-0000FC5C0000}"/>
    <cellStyle name="SAPBEXHLevel3 6 3 3 3" xfId="15571" xr:uid="{00000000-0005-0000-0000-0000FD5C0000}"/>
    <cellStyle name="SAPBEXHLevel3 6 3 3 4" xfId="20855" xr:uid="{00000000-0005-0000-0000-0000FE5C0000}"/>
    <cellStyle name="SAPBEXHLevel3 6 3 3 5" xfId="26166" xr:uid="{00000000-0005-0000-0000-0000FF5C0000}"/>
    <cellStyle name="SAPBEXHLevel3 6 3 3 6" xfId="31365" xr:uid="{00000000-0005-0000-0000-0000005D0000}"/>
    <cellStyle name="SAPBEXHLevel3 6 3 4" xfId="7655" xr:uid="{00000000-0005-0000-0000-0000015D0000}"/>
    <cellStyle name="SAPBEXHLevel3 6 3 5" xfId="15568" xr:uid="{00000000-0005-0000-0000-0000025D0000}"/>
    <cellStyle name="SAPBEXHLevel3 6 3 6" xfId="20852" xr:uid="{00000000-0005-0000-0000-0000035D0000}"/>
    <cellStyle name="SAPBEXHLevel3 6 3 7" xfId="26163" xr:uid="{00000000-0005-0000-0000-0000045D0000}"/>
    <cellStyle name="SAPBEXHLevel3 6 3 8" xfId="31362" xr:uid="{00000000-0005-0000-0000-0000055D0000}"/>
    <cellStyle name="SAPBEXHLevel3 6 4" xfId="4341" xr:uid="{00000000-0005-0000-0000-0000065D0000}"/>
    <cellStyle name="SAPBEXHLevel3 6 4 2" xfId="4342" xr:uid="{00000000-0005-0000-0000-0000075D0000}"/>
    <cellStyle name="SAPBEXHLevel3 6 4 2 2" xfId="7650" xr:uid="{00000000-0005-0000-0000-0000085D0000}"/>
    <cellStyle name="SAPBEXHLevel3 6 4 2 3" xfId="15573" xr:uid="{00000000-0005-0000-0000-0000095D0000}"/>
    <cellStyle name="SAPBEXHLevel3 6 4 2 4" xfId="20857" xr:uid="{00000000-0005-0000-0000-00000A5D0000}"/>
    <cellStyle name="SAPBEXHLevel3 6 4 2 5" xfId="26168" xr:uid="{00000000-0005-0000-0000-00000B5D0000}"/>
    <cellStyle name="SAPBEXHLevel3 6 4 2 6" xfId="31367" xr:uid="{00000000-0005-0000-0000-00000C5D0000}"/>
    <cellStyle name="SAPBEXHLevel3 6 4 3" xfId="7651" xr:uid="{00000000-0005-0000-0000-00000D5D0000}"/>
    <cellStyle name="SAPBEXHLevel3 6 4 4" xfId="15572" xr:uid="{00000000-0005-0000-0000-00000E5D0000}"/>
    <cellStyle name="SAPBEXHLevel3 6 4 5" xfId="20856" xr:uid="{00000000-0005-0000-0000-00000F5D0000}"/>
    <cellStyle name="SAPBEXHLevel3 6 4 6" xfId="26167" xr:uid="{00000000-0005-0000-0000-0000105D0000}"/>
    <cellStyle name="SAPBEXHLevel3 6 4 7" xfId="31366" xr:uid="{00000000-0005-0000-0000-0000115D0000}"/>
    <cellStyle name="SAPBEXHLevel3 6 5" xfId="4343" xr:uid="{00000000-0005-0000-0000-0000125D0000}"/>
    <cellStyle name="SAPBEXHLevel3 6 5 2" xfId="7649" xr:uid="{00000000-0005-0000-0000-0000135D0000}"/>
    <cellStyle name="SAPBEXHLevel3 6 5 3" xfId="15574" xr:uid="{00000000-0005-0000-0000-0000145D0000}"/>
    <cellStyle name="SAPBEXHLevel3 6 5 4" xfId="20858" xr:uid="{00000000-0005-0000-0000-0000155D0000}"/>
    <cellStyle name="SAPBEXHLevel3 6 5 5" xfId="26169" xr:uid="{00000000-0005-0000-0000-0000165D0000}"/>
    <cellStyle name="SAPBEXHLevel3 6 5 6" xfId="31368" xr:uid="{00000000-0005-0000-0000-0000175D0000}"/>
    <cellStyle name="SAPBEXHLevel3 6 6" xfId="7659" xr:uid="{00000000-0005-0000-0000-0000185D0000}"/>
    <cellStyle name="SAPBEXHLevel3 6 7" xfId="15563" xr:uid="{00000000-0005-0000-0000-0000195D0000}"/>
    <cellStyle name="SAPBEXHLevel3 6 8" xfId="20847" xr:uid="{00000000-0005-0000-0000-00001A5D0000}"/>
    <cellStyle name="SAPBEXHLevel3 6 9" xfId="26158" xr:uid="{00000000-0005-0000-0000-00001B5D0000}"/>
    <cellStyle name="SAPBEXHLevel3 7" xfId="4344" xr:uid="{00000000-0005-0000-0000-00001C5D0000}"/>
    <cellStyle name="SAPBEXHLevel3 7 2" xfId="4345" xr:uid="{00000000-0005-0000-0000-00001D5D0000}"/>
    <cellStyle name="SAPBEXHLevel3 7 2 2" xfId="4346" xr:uid="{00000000-0005-0000-0000-00001E5D0000}"/>
    <cellStyle name="SAPBEXHLevel3 7 2 2 2" xfId="7646" xr:uid="{00000000-0005-0000-0000-00001F5D0000}"/>
    <cellStyle name="SAPBEXHLevel3 7 2 2 3" xfId="15577" xr:uid="{00000000-0005-0000-0000-0000205D0000}"/>
    <cellStyle name="SAPBEXHLevel3 7 2 2 4" xfId="20861" xr:uid="{00000000-0005-0000-0000-0000215D0000}"/>
    <cellStyle name="SAPBEXHLevel3 7 2 2 5" xfId="26172" xr:uid="{00000000-0005-0000-0000-0000225D0000}"/>
    <cellStyle name="SAPBEXHLevel3 7 2 2 6" xfId="31371" xr:uid="{00000000-0005-0000-0000-0000235D0000}"/>
    <cellStyle name="SAPBEXHLevel3 7 2 3" xfId="7647" xr:uid="{00000000-0005-0000-0000-0000245D0000}"/>
    <cellStyle name="SAPBEXHLevel3 7 2 4" xfId="15576" xr:uid="{00000000-0005-0000-0000-0000255D0000}"/>
    <cellStyle name="SAPBEXHLevel3 7 2 5" xfId="20860" xr:uid="{00000000-0005-0000-0000-0000265D0000}"/>
    <cellStyle name="SAPBEXHLevel3 7 2 6" xfId="26171" xr:uid="{00000000-0005-0000-0000-0000275D0000}"/>
    <cellStyle name="SAPBEXHLevel3 7 2 7" xfId="31370" xr:uid="{00000000-0005-0000-0000-0000285D0000}"/>
    <cellStyle name="SAPBEXHLevel3 7 3" xfId="4347" xr:uid="{00000000-0005-0000-0000-0000295D0000}"/>
    <cellStyle name="SAPBEXHLevel3 7 3 2" xfId="7645" xr:uid="{00000000-0005-0000-0000-00002A5D0000}"/>
    <cellStyle name="SAPBEXHLevel3 7 3 3" xfId="15578" xr:uid="{00000000-0005-0000-0000-00002B5D0000}"/>
    <cellStyle name="SAPBEXHLevel3 7 3 4" xfId="20862" xr:uid="{00000000-0005-0000-0000-00002C5D0000}"/>
    <cellStyle name="SAPBEXHLevel3 7 3 5" xfId="26173" xr:uid="{00000000-0005-0000-0000-00002D5D0000}"/>
    <cellStyle name="SAPBEXHLevel3 7 3 6" xfId="31372" xr:uid="{00000000-0005-0000-0000-00002E5D0000}"/>
    <cellStyle name="SAPBEXHLevel3 7 4" xfId="7648" xr:uid="{00000000-0005-0000-0000-00002F5D0000}"/>
    <cellStyle name="SAPBEXHLevel3 7 5" xfId="15575" xr:uid="{00000000-0005-0000-0000-0000305D0000}"/>
    <cellStyle name="SAPBEXHLevel3 7 6" xfId="20859" xr:uid="{00000000-0005-0000-0000-0000315D0000}"/>
    <cellStyle name="SAPBEXHLevel3 7 7" xfId="26170" xr:uid="{00000000-0005-0000-0000-0000325D0000}"/>
    <cellStyle name="SAPBEXHLevel3 7 8" xfId="31369" xr:uid="{00000000-0005-0000-0000-0000335D0000}"/>
    <cellStyle name="SAPBEXHLevel3 8" xfId="4348" xr:uid="{00000000-0005-0000-0000-0000345D0000}"/>
    <cellStyle name="SAPBEXHLevel3 8 2" xfId="4349" xr:uid="{00000000-0005-0000-0000-0000355D0000}"/>
    <cellStyle name="SAPBEXHLevel3 8 2 2" xfId="7643" xr:uid="{00000000-0005-0000-0000-0000365D0000}"/>
    <cellStyle name="SAPBEXHLevel3 8 2 3" xfId="15580" xr:uid="{00000000-0005-0000-0000-0000375D0000}"/>
    <cellStyle name="SAPBEXHLevel3 8 2 4" xfId="20864" xr:uid="{00000000-0005-0000-0000-0000385D0000}"/>
    <cellStyle name="SAPBEXHLevel3 8 2 5" xfId="26175" xr:uid="{00000000-0005-0000-0000-0000395D0000}"/>
    <cellStyle name="SAPBEXHLevel3 8 2 6" xfId="31374" xr:uid="{00000000-0005-0000-0000-00003A5D0000}"/>
    <cellStyle name="SAPBEXHLevel3 8 3" xfId="7644" xr:uid="{00000000-0005-0000-0000-00003B5D0000}"/>
    <cellStyle name="SAPBEXHLevel3 8 4" xfId="15579" xr:uid="{00000000-0005-0000-0000-00003C5D0000}"/>
    <cellStyle name="SAPBEXHLevel3 8 5" xfId="20863" xr:uid="{00000000-0005-0000-0000-00003D5D0000}"/>
    <cellStyle name="SAPBEXHLevel3 8 6" xfId="26174" xr:uid="{00000000-0005-0000-0000-00003E5D0000}"/>
    <cellStyle name="SAPBEXHLevel3 8 7" xfId="31373" xr:uid="{00000000-0005-0000-0000-00003F5D0000}"/>
    <cellStyle name="SAPBEXHLevel3 9" xfId="11701" xr:uid="{00000000-0005-0000-0000-0000405D0000}"/>
    <cellStyle name="SAPBEXHLevel3X" xfId="260" xr:uid="{00000000-0005-0000-0000-0000415D0000}"/>
    <cellStyle name="SAPBEXHLevel3X 10" xfId="11967" xr:uid="{00000000-0005-0000-0000-0000425D0000}"/>
    <cellStyle name="SAPBEXHLevel3X 11" xfId="17059" xr:uid="{00000000-0005-0000-0000-0000435D0000}"/>
    <cellStyle name="SAPBEXHLevel3X 12" xfId="22343" xr:uid="{00000000-0005-0000-0000-0000445D0000}"/>
    <cellStyle name="SAPBEXHLevel3X 13" xfId="27654" xr:uid="{00000000-0005-0000-0000-0000455D0000}"/>
    <cellStyle name="SAPBEXHLevel3X 2" xfId="4350" xr:uid="{00000000-0005-0000-0000-0000465D0000}"/>
    <cellStyle name="SAPBEXHLevel3X 2 10" xfId="20865" xr:uid="{00000000-0005-0000-0000-0000475D0000}"/>
    <cellStyle name="SAPBEXHLevel3X 2 11" xfId="26176" xr:uid="{00000000-0005-0000-0000-0000485D0000}"/>
    <cellStyle name="SAPBEXHLevel3X 2 12" xfId="31375" xr:uid="{00000000-0005-0000-0000-0000495D0000}"/>
    <cellStyle name="SAPBEXHLevel3X 2 2" xfId="4351" xr:uid="{00000000-0005-0000-0000-00004A5D0000}"/>
    <cellStyle name="SAPBEXHLevel3X 2 2 10" xfId="31376" xr:uid="{00000000-0005-0000-0000-00004B5D0000}"/>
    <cellStyle name="SAPBEXHLevel3X 2 2 2" xfId="4352" xr:uid="{00000000-0005-0000-0000-00004C5D0000}"/>
    <cellStyle name="SAPBEXHLevel3X 2 2 2 2" xfId="4353" xr:uid="{00000000-0005-0000-0000-00004D5D0000}"/>
    <cellStyle name="SAPBEXHLevel3X 2 2 2 2 10" xfId="31378" xr:uid="{00000000-0005-0000-0000-00004E5D0000}"/>
    <cellStyle name="SAPBEXHLevel3X 2 2 2 2 2" xfId="4354" xr:uid="{00000000-0005-0000-0000-00004F5D0000}"/>
    <cellStyle name="SAPBEXHLevel3X 2 2 2 2 2 2" xfId="4355" xr:uid="{00000000-0005-0000-0000-0000505D0000}"/>
    <cellStyle name="SAPBEXHLevel3X 2 2 2 2 2 2 2" xfId="4356" xr:uid="{00000000-0005-0000-0000-0000515D0000}"/>
    <cellStyle name="SAPBEXHLevel3X 2 2 2 2 2 2 2 2" xfId="7636" xr:uid="{00000000-0005-0000-0000-0000525D0000}"/>
    <cellStyle name="SAPBEXHLevel3X 2 2 2 2 2 2 2 3" xfId="15587" xr:uid="{00000000-0005-0000-0000-0000535D0000}"/>
    <cellStyle name="SAPBEXHLevel3X 2 2 2 2 2 2 2 4" xfId="20871" xr:uid="{00000000-0005-0000-0000-0000545D0000}"/>
    <cellStyle name="SAPBEXHLevel3X 2 2 2 2 2 2 2 5" xfId="26182" xr:uid="{00000000-0005-0000-0000-0000555D0000}"/>
    <cellStyle name="SAPBEXHLevel3X 2 2 2 2 2 2 2 6" xfId="31381" xr:uid="{00000000-0005-0000-0000-0000565D0000}"/>
    <cellStyle name="SAPBEXHLevel3X 2 2 2 2 2 2 3" xfId="7637" xr:uid="{00000000-0005-0000-0000-0000575D0000}"/>
    <cellStyle name="SAPBEXHLevel3X 2 2 2 2 2 2 4" xfId="15586" xr:uid="{00000000-0005-0000-0000-0000585D0000}"/>
    <cellStyle name="SAPBEXHLevel3X 2 2 2 2 2 2 5" xfId="20870" xr:uid="{00000000-0005-0000-0000-0000595D0000}"/>
    <cellStyle name="SAPBEXHLevel3X 2 2 2 2 2 2 6" xfId="26181" xr:uid="{00000000-0005-0000-0000-00005A5D0000}"/>
    <cellStyle name="SAPBEXHLevel3X 2 2 2 2 2 2 7" xfId="31380" xr:uid="{00000000-0005-0000-0000-00005B5D0000}"/>
    <cellStyle name="SAPBEXHLevel3X 2 2 2 2 2 3" xfId="4357" xr:uid="{00000000-0005-0000-0000-00005C5D0000}"/>
    <cellStyle name="SAPBEXHLevel3X 2 2 2 2 2 3 2" xfId="7635" xr:uid="{00000000-0005-0000-0000-00005D5D0000}"/>
    <cellStyle name="SAPBEXHLevel3X 2 2 2 2 2 3 3" xfId="15588" xr:uid="{00000000-0005-0000-0000-00005E5D0000}"/>
    <cellStyle name="SAPBEXHLevel3X 2 2 2 2 2 3 4" xfId="20872" xr:uid="{00000000-0005-0000-0000-00005F5D0000}"/>
    <cellStyle name="SAPBEXHLevel3X 2 2 2 2 2 3 5" xfId="26183" xr:uid="{00000000-0005-0000-0000-0000605D0000}"/>
    <cellStyle name="SAPBEXHLevel3X 2 2 2 2 2 3 6" xfId="31382" xr:uid="{00000000-0005-0000-0000-0000615D0000}"/>
    <cellStyle name="SAPBEXHLevel3X 2 2 2 2 2 4" xfId="7638" xr:uid="{00000000-0005-0000-0000-0000625D0000}"/>
    <cellStyle name="SAPBEXHLevel3X 2 2 2 2 2 5" xfId="15585" xr:uid="{00000000-0005-0000-0000-0000635D0000}"/>
    <cellStyle name="SAPBEXHLevel3X 2 2 2 2 2 6" xfId="20869" xr:uid="{00000000-0005-0000-0000-0000645D0000}"/>
    <cellStyle name="SAPBEXHLevel3X 2 2 2 2 2 7" xfId="26180" xr:uid="{00000000-0005-0000-0000-0000655D0000}"/>
    <cellStyle name="SAPBEXHLevel3X 2 2 2 2 2 8" xfId="31379" xr:uid="{00000000-0005-0000-0000-0000665D0000}"/>
    <cellStyle name="SAPBEXHLevel3X 2 2 2 2 3" xfId="4358" xr:uid="{00000000-0005-0000-0000-0000675D0000}"/>
    <cellStyle name="SAPBEXHLevel3X 2 2 2 2 3 2" xfId="4359" xr:uid="{00000000-0005-0000-0000-0000685D0000}"/>
    <cellStyle name="SAPBEXHLevel3X 2 2 2 2 3 2 2" xfId="4360" xr:uid="{00000000-0005-0000-0000-0000695D0000}"/>
    <cellStyle name="SAPBEXHLevel3X 2 2 2 2 3 2 2 2" xfId="7632" xr:uid="{00000000-0005-0000-0000-00006A5D0000}"/>
    <cellStyle name="SAPBEXHLevel3X 2 2 2 2 3 2 2 3" xfId="15591" xr:uid="{00000000-0005-0000-0000-00006B5D0000}"/>
    <cellStyle name="SAPBEXHLevel3X 2 2 2 2 3 2 2 4" xfId="20875" xr:uid="{00000000-0005-0000-0000-00006C5D0000}"/>
    <cellStyle name="SAPBEXHLevel3X 2 2 2 2 3 2 2 5" xfId="26186" xr:uid="{00000000-0005-0000-0000-00006D5D0000}"/>
    <cellStyle name="SAPBEXHLevel3X 2 2 2 2 3 2 2 6" xfId="31385" xr:uid="{00000000-0005-0000-0000-00006E5D0000}"/>
    <cellStyle name="SAPBEXHLevel3X 2 2 2 2 3 2 3" xfId="7633" xr:uid="{00000000-0005-0000-0000-00006F5D0000}"/>
    <cellStyle name="SAPBEXHLevel3X 2 2 2 2 3 2 4" xfId="15590" xr:uid="{00000000-0005-0000-0000-0000705D0000}"/>
    <cellStyle name="SAPBEXHLevel3X 2 2 2 2 3 2 5" xfId="20874" xr:uid="{00000000-0005-0000-0000-0000715D0000}"/>
    <cellStyle name="SAPBEXHLevel3X 2 2 2 2 3 2 6" xfId="26185" xr:uid="{00000000-0005-0000-0000-0000725D0000}"/>
    <cellStyle name="SAPBEXHLevel3X 2 2 2 2 3 2 7" xfId="31384" xr:uid="{00000000-0005-0000-0000-0000735D0000}"/>
    <cellStyle name="SAPBEXHLevel3X 2 2 2 2 3 3" xfId="4361" xr:uid="{00000000-0005-0000-0000-0000745D0000}"/>
    <cellStyle name="SAPBEXHLevel3X 2 2 2 2 3 3 2" xfId="7631" xr:uid="{00000000-0005-0000-0000-0000755D0000}"/>
    <cellStyle name="SAPBEXHLevel3X 2 2 2 2 3 3 3" xfId="15592" xr:uid="{00000000-0005-0000-0000-0000765D0000}"/>
    <cellStyle name="SAPBEXHLevel3X 2 2 2 2 3 3 4" xfId="20876" xr:uid="{00000000-0005-0000-0000-0000775D0000}"/>
    <cellStyle name="SAPBEXHLevel3X 2 2 2 2 3 3 5" xfId="26187" xr:uid="{00000000-0005-0000-0000-0000785D0000}"/>
    <cellStyle name="SAPBEXHLevel3X 2 2 2 2 3 3 6" xfId="31386" xr:uid="{00000000-0005-0000-0000-0000795D0000}"/>
    <cellStyle name="SAPBEXHLevel3X 2 2 2 2 3 4" xfId="7634" xr:uid="{00000000-0005-0000-0000-00007A5D0000}"/>
    <cellStyle name="SAPBEXHLevel3X 2 2 2 2 3 5" xfId="15589" xr:uid="{00000000-0005-0000-0000-00007B5D0000}"/>
    <cellStyle name="SAPBEXHLevel3X 2 2 2 2 3 6" xfId="20873" xr:uid="{00000000-0005-0000-0000-00007C5D0000}"/>
    <cellStyle name="SAPBEXHLevel3X 2 2 2 2 3 7" xfId="26184" xr:uid="{00000000-0005-0000-0000-00007D5D0000}"/>
    <cellStyle name="SAPBEXHLevel3X 2 2 2 2 3 8" xfId="31383" xr:uid="{00000000-0005-0000-0000-00007E5D0000}"/>
    <cellStyle name="SAPBEXHLevel3X 2 2 2 2 4" xfId="4362" xr:uid="{00000000-0005-0000-0000-00007F5D0000}"/>
    <cellStyle name="SAPBEXHLevel3X 2 2 2 2 4 2" xfId="4363" xr:uid="{00000000-0005-0000-0000-0000805D0000}"/>
    <cellStyle name="SAPBEXHLevel3X 2 2 2 2 4 2 2" xfId="7629" xr:uid="{00000000-0005-0000-0000-0000815D0000}"/>
    <cellStyle name="SAPBEXHLevel3X 2 2 2 2 4 2 3" xfId="15594" xr:uid="{00000000-0005-0000-0000-0000825D0000}"/>
    <cellStyle name="SAPBEXHLevel3X 2 2 2 2 4 2 4" xfId="20878" xr:uid="{00000000-0005-0000-0000-0000835D0000}"/>
    <cellStyle name="SAPBEXHLevel3X 2 2 2 2 4 2 5" xfId="26189" xr:uid="{00000000-0005-0000-0000-0000845D0000}"/>
    <cellStyle name="SAPBEXHLevel3X 2 2 2 2 4 2 6" xfId="31388" xr:uid="{00000000-0005-0000-0000-0000855D0000}"/>
    <cellStyle name="SAPBEXHLevel3X 2 2 2 2 4 3" xfId="7630" xr:uid="{00000000-0005-0000-0000-0000865D0000}"/>
    <cellStyle name="SAPBEXHLevel3X 2 2 2 2 4 4" xfId="15593" xr:uid="{00000000-0005-0000-0000-0000875D0000}"/>
    <cellStyle name="SAPBEXHLevel3X 2 2 2 2 4 5" xfId="20877" xr:uid="{00000000-0005-0000-0000-0000885D0000}"/>
    <cellStyle name="SAPBEXHLevel3X 2 2 2 2 4 6" xfId="26188" xr:uid="{00000000-0005-0000-0000-0000895D0000}"/>
    <cellStyle name="SAPBEXHLevel3X 2 2 2 2 4 7" xfId="31387" xr:uid="{00000000-0005-0000-0000-00008A5D0000}"/>
    <cellStyle name="SAPBEXHLevel3X 2 2 2 2 5" xfId="4364" xr:uid="{00000000-0005-0000-0000-00008B5D0000}"/>
    <cellStyle name="SAPBEXHLevel3X 2 2 2 2 5 2" xfId="7628" xr:uid="{00000000-0005-0000-0000-00008C5D0000}"/>
    <cellStyle name="SAPBEXHLevel3X 2 2 2 2 5 3" xfId="15595" xr:uid="{00000000-0005-0000-0000-00008D5D0000}"/>
    <cellStyle name="SAPBEXHLevel3X 2 2 2 2 5 4" xfId="20879" xr:uid="{00000000-0005-0000-0000-00008E5D0000}"/>
    <cellStyle name="SAPBEXHLevel3X 2 2 2 2 5 5" xfId="26190" xr:uid="{00000000-0005-0000-0000-00008F5D0000}"/>
    <cellStyle name="SAPBEXHLevel3X 2 2 2 2 5 6" xfId="31389" xr:uid="{00000000-0005-0000-0000-0000905D0000}"/>
    <cellStyle name="SAPBEXHLevel3X 2 2 2 2 6" xfId="7639" xr:uid="{00000000-0005-0000-0000-0000915D0000}"/>
    <cellStyle name="SAPBEXHLevel3X 2 2 2 2 7" xfId="15584" xr:uid="{00000000-0005-0000-0000-0000925D0000}"/>
    <cellStyle name="SAPBEXHLevel3X 2 2 2 2 8" xfId="20868" xr:uid="{00000000-0005-0000-0000-0000935D0000}"/>
    <cellStyle name="SAPBEXHLevel3X 2 2 2 2 9" xfId="26179" xr:uid="{00000000-0005-0000-0000-0000945D0000}"/>
    <cellStyle name="SAPBEXHLevel3X 2 2 2 3" xfId="4365" xr:uid="{00000000-0005-0000-0000-0000955D0000}"/>
    <cellStyle name="SAPBEXHLevel3X 2 2 2 3 2" xfId="4366" xr:uid="{00000000-0005-0000-0000-0000965D0000}"/>
    <cellStyle name="SAPBEXHLevel3X 2 2 2 3 2 2" xfId="4367" xr:uid="{00000000-0005-0000-0000-0000975D0000}"/>
    <cellStyle name="SAPBEXHLevel3X 2 2 2 3 2 2 2" xfId="7625" xr:uid="{00000000-0005-0000-0000-0000985D0000}"/>
    <cellStyle name="SAPBEXHLevel3X 2 2 2 3 2 2 3" xfId="15598" xr:uid="{00000000-0005-0000-0000-0000995D0000}"/>
    <cellStyle name="SAPBEXHLevel3X 2 2 2 3 2 2 4" xfId="20882" xr:uid="{00000000-0005-0000-0000-00009A5D0000}"/>
    <cellStyle name="SAPBEXHLevel3X 2 2 2 3 2 2 5" xfId="26193" xr:uid="{00000000-0005-0000-0000-00009B5D0000}"/>
    <cellStyle name="SAPBEXHLevel3X 2 2 2 3 2 2 6" xfId="31392" xr:uid="{00000000-0005-0000-0000-00009C5D0000}"/>
    <cellStyle name="SAPBEXHLevel3X 2 2 2 3 2 3" xfId="7626" xr:uid="{00000000-0005-0000-0000-00009D5D0000}"/>
    <cellStyle name="SAPBEXHLevel3X 2 2 2 3 2 4" xfId="15597" xr:uid="{00000000-0005-0000-0000-00009E5D0000}"/>
    <cellStyle name="SAPBEXHLevel3X 2 2 2 3 2 5" xfId="20881" xr:uid="{00000000-0005-0000-0000-00009F5D0000}"/>
    <cellStyle name="SAPBEXHLevel3X 2 2 2 3 2 6" xfId="26192" xr:uid="{00000000-0005-0000-0000-0000A05D0000}"/>
    <cellStyle name="SAPBEXHLevel3X 2 2 2 3 2 7" xfId="31391" xr:uid="{00000000-0005-0000-0000-0000A15D0000}"/>
    <cellStyle name="SAPBEXHLevel3X 2 2 2 3 3" xfId="4368" xr:uid="{00000000-0005-0000-0000-0000A25D0000}"/>
    <cellStyle name="SAPBEXHLevel3X 2 2 2 3 3 2" xfId="7624" xr:uid="{00000000-0005-0000-0000-0000A35D0000}"/>
    <cellStyle name="SAPBEXHLevel3X 2 2 2 3 3 3" xfId="15599" xr:uid="{00000000-0005-0000-0000-0000A45D0000}"/>
    <cellStyle name="SAPBEXHLevel3X 2 2 2 3 3 4" xfId="20883" xr:uid="{00000000-0005-0000-0000-0000A55D0000}"/>
    <cellStyle name="SAPBEXHLevel3X 2 2 2 3 3 5" xfId="26194" xr:uid="{00000000-0005-0000-0000-0000A65D0000}"/>
    <cellStyle name="SAPBEXHLevel3X 2 2 2 3 3 6" xfId="31393" xr:uid="{00000000-0005-0000-0000-0000A75D0000}"/>
    <cellStyle name="SAPBEXHLevel3X 2 2 2 3 4" xfId="7627" xr:uid="{00000000-0005-0000-0000-0000A85D0000}"/>
    <cellStyle name="SAPBEXHLevel3X 2 2 2 3 5" xfId="15596" xr:uid="{00000000-0005-0000-0000-0000A95D0000}"/>
    <cellStyle name="SAPBEXHLevel3X 2 2 2 3 6" xfId="20880" xr:uid="{00000000-0005-0000-0000-0000AA5D0000}"/>
    <cellStyle name="SAPBEXHLevel3X 2 2 2 3 7" xfId="26191" xr:uid="{00000000-0005-0000-0000-0000AB5D0000}"/>
    <cellStyle name="SAPBEXHLevel3X 2 2 2 3 8" xfId="31390" xr:uid="{00000000-0005-0000-0000-0000AC5D0000}"/>
    <cellStyle name="SAPBEXHLevel3X 2 2 2 4" xfId="7640" xr:uid="{00000000-0005-0000-0000-0000AD5D0000}"/>
    <cellStyle name="SAPBEXHLevel3X 2 2 2 5" xfId="15583" xr:uid="{00000000-0005-0000-0000-0000AE5D0000}"/>
    <cellStyle name="SAPBEXHLevel3X 2 2 2 6" xfId="20867" xr:uid="{00000000-0005-0000-0000-0000AF5D0000}"/>
    <cellStyle name="SAPBEXHLevel3X 2 2 2 7" xfId="26178" xr:uid="{00000000-0005-0000-0000-0000B05D0000}"/>
    <cellStyle name="SAPBEXHLevel3X 2 2 2 8" xfId="31377" xr:uid="{00000000-0005-0000-0000-0000B15D0000}"/>
    <cellStyle name="SAPBEXHLevel3X 2 2 3" xfId="4369" xr:uid="{00000000-0005-0000-0000-0000B25D0000}"/>
    <cellStyle name="SAPBEXHLevel3X 2 2 3 10" xfId="31394" xr:uid="{00000000-0005-0000-0000-0000B35D0000}"/>
    <cellStyle name="SAPBEXHLevel3X 2 2 3 2" xfId="4370" xr:uid="{00000000-0005-0000-0000-0000B45D0000}"/>
    <cellStyle name="SAPBEXHLevel3X 2 2 3 2 2" xfId="4371" xr:uid="{00000000-0005-0000-0000-0000B55D0000}"/>
    <cellStyle name="SAPBEXHLevel3X 2 2 3 2 2 2" xfId="4372" xr:uid="{00000000-0005-0000-0000-0000B65D0000}"/>
    <cellStyle name="SAPBEXHLevel3X 2 2 3 2 2 2 2" xfId="7620" xr:uid="{00000000-0005-0000-0000-0000B75D0000}"/>
    <cellStyle name="SAPBEXHLevel3X 2 2 3 2 2 2 3" xfId="15603" xr:uid="{00000000-0005-0000-0000-0000B85D0000}"/>
    <cellStyle name="SAPBEXHLevel3X 2 2 3 2 2 2 4" xfId="20887" xr:uid="{00000000-0005-0000-0000-0000B95D0000}"/>
    <cellStyle name="SAPBEXHLevel3X 2 2 3 2 2 2 5" xfId="26198" xr:uid="{00000000-0005-0000-0000-0000BA5D0000}"/>
    <cellStyle name="SAPBEXHLevel3X 2 2 3 2 2 2 6" xfId="31397" xr:uid="{00000000-0005-0000-0000-0000BB5D0000}"/>
    <cellStyle name="SAPBEXHLevel3X 2 2 3 2 2 3" xfId="7621" xr:uid="{00000000-0005-0000-0000-0000BC5D0000}"/>
    <cellStyle name="SAPBEXHLevel3X 2 2 3 2 2 4" xfId="15602" xr:uid="{00000000-0005-0000-0000-0000BD5D0000}"/>
    <cellStyle name="SAPBEXHLevel3X 2 2 3 2 2 5" xfId="20886" xr:uid="{00000000-0005-0000-0000-0000BE5D0000}"/>
    <cellStyle name="SAPBEXHLevel3X 2 2 3 2 2 6" xfId="26197" xr:uid="{00000000-0005-0000-0000-0000BF5D0000}"/>
    <cellStyle name="SAPBEXHLevel3X 2 2 3 2 2 7" xfId="31396" xr:uid="{00000000-0005-0000-0000-0000C05D0000}"/>
    <cellStyle name="SAPBEXHLevel3X 2 2 3 2 3" xfId="4373" xr:uid="{00000000-0005-0000-0000-0000C15D0000}"/>
    <cellStyle name="SAPBEXHLevel3X 2 2 3 2 3 2" xfId="7619" xr:uid="{00000000-0005-0000-0000-0000C25D0000}"/>
    <cellStyle name="SAPBEXHLevel3X 2 2 3 2 3 3" xfId="15604" xr:uid="{00000000-0005-0000-0000-0000C35D0000}"/>
    <cellStyle name="SAPBEXHLevel3X 2 2 3 2 3 4" xfId="20888" xr:uid="{00000000-0005-0000-0000-0000C45D0000}"/>
    <cellStyle name="SAPBEXHLevel3X 2 2 3 2 3 5" xfId="26199" xr:uid="{00000000-0005-0000-0000-0000C55D0000}"/>
    <cellStyle name="SAPBEXHLevel3X 2 2 3 2 3 6" xfId="31398" xr:uid="{00000000-0005-0000-0000-0000C65D0000}"/>
    <cellStyle name="SAPBEXHLevel3X 2 2 3 2 4" xfId="7622" xr:uid="{00000000-0005-0000-0000-0000C75D0000}"/>
    <cellStyle name="SAPBEXHLevel3X 2 2 3 2 5" xfId="15601" xr:uid="{00000000-0005-0000-0000-0000C85D0000}"/>
    <cellStyle name="SAPBEXHLevel3X 2 2 3 2 6" xfId="20885" xr:uid="{00000000-0005-0000-0000-0000C95D0000}"/>
    <cellStyle name="SAPBEXHLevel3X 2 2 3 2 7" xfId="26196" xr:uid="{00000000-0005-0000-0000-0000CA5D0000}"/>
    <cellStyle name="SAPBEXHLevel3X 2 2 3 2 8" xfId="31395" xr:uid="{00000000-0005-0000-0000-0000CB5D0000}"/>
    <cellStyle name="SAPBEXHLevel3X 2 2 3 3" xfId="4374" xr:uid="{00000000-0005-0000-0000-0000CC5D0000}"/>
    <cellStyle name="SAPBEXHLevel3X 2 2 3 3 2" xfId="4375" xr:uid="{00000000-0005-0000-0000-0000CD5D0000}"/>
    <cellStyle name="SAPBEXHLevel3X 2 2 3 3 2 2" xfId="4376" xr:uid="{00000000-0005-0000-0000-0000CE5D0000}"/>
    <cellStyle name="SAPBEXHLevel3X 2 2 3 3 2 2 2" xfId="7616" xr:uid="{00000000-0005-0000-0000-0000CF5D0000}"/>
    <cellStyle name="SAPBEXHLevel3X 2 2 3 3 2 2 3" xfId="15607" xr:uid="{00000000-0005-0000-0000-0000D05D0000}"/>
    <cellStyle name="SAPBEXHLevel3X 2 2 3 3 2 2 4" xfId="20891" xr:uid="{00000000-0005-0000-0000-0000D15D0000}"/>
    <cellStyle name="SAPBEXHLevel3X 2 2 3 3 2 2 5" xfId="26202" xr:uid="{00000000-0005-0000-0000-0000D25D0000}"/>
    <cellStyle name="SAPBEXHLevel3X 2 2 3 3 2 2 6" xfId="31401" xr:uid="{00000000-0005-0000-0000-0000D35D0000}"/>
    <cellStyle name="SAPBEXHLevel3X 2 2 3 3 2 3" xfId="7617" xr:uid="{00000000-0005-0000-0000-0000D45D0000}"/>
    <cellStyle name="SAPBEXHLevel3X 2 2 3 3 2 4" xfId="15606" xr:uid="{00000000-0005-0000-0000-0000D55D0000}"/>
    <cellStyle name="SAPBEXHLevel3X 2 2 3 3 2 5" xfId="20890" xr:uid="{00000000-0005-0000-0000-0000D65D0000}"/>
    <cellStyle name="SAPBEXHLevel3X 2 2 3 3 2 6" xfId="26201" xr:uid="{00000000-0005-0000-0000-0000D75D0000}"/>
    <cellStyle name="SAPBEXHLevel3X 2 2 3 3 2 7" xfId="31400" xr:uid="{00000000-0005-0000-0000-0000D85D0000}"/>
    <cellStyle name="SAPBEXHLevel3X 2 2 3 3 3" xfId="4377" xr:uid="{00000000-0005-0000-0000-0000D95D0000}"/>
    <cellStyle name="SAPBEXHLevel3X 2 2 3 3 3 2" xfId="7615" xr:uid="{00000000-0005-0000-0000-0000DA5D0000}"/>
    <cellStyle name="SAPBEXHLevel3X 2 2 3 3 3 3" xfId="15608" xr:uid="{00000000-0005-0000-0000-0000DB5D0000}"/>
    <cellStyle name="SAPBEXHLevel3X 2 2 3 3 3 4" xfId="20892" xr:uid="{00000000-0005-0000-0000-0000DC5D0000}"/>
    <cellStyle name="SAPBEXHLevel3X 2 2 3 3 3 5" xfId="26203" xr:uid="{00000000-0005-0000-0000-0000DD5D0000}"/>
    <cellStyle name="SAPBEXHLevel3X 2 2 3 3 3 6" xfId="31402" xr:uid="{00000000-0005-0000-0000-0000DE5D0000}"/>
    <cellStyle name="SAPBEXHLevel3X 2 2 3 3 4" xfId="7618" xr:uid="{00000000-0005-0000-0000-0000DF5D0000}"/>
    <cellStyle name="SAPBEXHLevel3X 2 2 3 3 5" xfId="15605" xr:uid="{00000000-0005-0000-0000-0000E05D0000}"/>
    <cellStyle name="SAPBEXHLevel3X 2 2 3 3 6" xfId="20889" xr:uid="{00000000-0005-0000-0000-0000E15D0000}"/>
    <cellStyle name="SAPBEXHLevel3X 2 2 3 3 7" xfId="26200" xr:uid="{00000000-0005-0000-0000-0000E25D0000}"/>
    <cellStyle name="SAPBEXHLevel3X 2 2 3 3 8" xfId="31399" xr:uid="{00000000-0005-0000-0000-0000E35D0000}"/>
    <cellStyle name="SAPBEXHLevel3X 2 2 3 4" xfId="4378" xr:uid="{00000000-0005-0000-0000-0000E45D0000}"/>
    <cellStyle name="SAPBEXHLevel3X 2 2 3 4 2" xfId="4379" xr:uid="{00000000-0005-0000-0000-0000E55D0000}"/>
    <cellStyle name="SAPBEXHLevel3X 2 2 3 4 2 2" xfId="7613" xr:uid="{00000000-0005-0000-0000-0000E65D0000}"/>
    <cellStyle name="SAPBEXHLevel3X 2 2 3 4 2 3" xfId="15610" xr:uid="{00000000-0005-0000-0000-0000E75D0000}"/>
    <cellStyle name="SAPBEXHLevel3X 2 2 3 4 2 4" xfId="20894" xr:uid="{00000000-0005-0000-0000-0000E85D0000}"/>
    <cellStyle name="SAPBEXHLevel3X 2 2 3 4 2 5" xfId="26205" xr:uid="{00000000-0005-0000-0000-0000E95D0000}"/>
    <cellStyle name="SAPBEXHLevel3X 2 2 3 4 2 6" xfId="31404" xr:uid="{00000000-0005-0000-0000-0000EA5D0000}"/>
    <cellStyle name="SAPBEXHLevel3X 2 2 3 4 3" xfId="7614" xr:uid="{00000000-0005-0000-0000-0000EB5D0000}"/>
    <cellStyle name="SAPBEXHLevel3X 2 2 3 4 4" xfId="15609" xr:uid="{00000000-0005-0000-0000-0000EC5D0000}"/>
    <cellStyle name="SAPBEXHLevel3X 2 2 3 4 5" xfId="20893" xr:uid="{00000000-0005-0000-0000-0000ED5D0000}"/>
    <cellStyle name="SAPBEXHLevel3X 2 2 3 4 6" xfId="26204" xr:uid="{00000000-0005-0000-0000-0000EE5D0000}"/>
    <cellStyle name="SAPBEXHLevel3X 2 2 3 4 7" xfId="31403" xr:uid="{00000000-0005-0000-0000-0000EF5D0000}"/>
    <cellStyle name="SAPBEXHLevel3X 2 2 3 5" xfId="4380" xr:uid="{00000000-0005-0000-0000-0000F05D0000}"/>
    <cellStyle name="SAPBEXHLevel3X 2 2 3 5 2" xfId="7612" xr:uid="{00000000-0005-0000-0000-0000F15D0000}"/>
    <cellStyle name="SAPBEXHLevel3X 2 2 3 5 3" xfId="15611" xr:uid="{00000000-0005-0000-0000-0000F25D0000}"/>
    <cellStyle name="SAPBEXHLevel3X 2 2 3 5 4" xfId="20895" xr:uid="{00000000-0005-0000-0000-0000F35D0000}"/>
    <cellStyle name="SAPBEXHLevel3X 2 2 3 5 5" xfId="26206" xr:uid="{00000000-0005-0000-0000-0000F45D0000}"/>
    <cellStyle name="SAPBEXHLevel3X 2 2 3 5 6" xfId="31405" xr:uid="{00000000-0005-0000-0000-0000F55D0000}"/>
    <cellStyle name="SAPBEXHLevel3X 2 2 3 6" xfId="7623" xr:uid="{00000000-0005-0000-0000-0000F65D0000}"/>
    <cellStyle name="SAPBEXHLevel3X 2 2 3 7" xfId="15600" xr:uid="{00000000-0005-0000-0000-0000F75D0000}"/>
    <cellStyle name="SAPBEXHLevel3X 2 2 3 8" xfId="20884" xr:uid="{00000000-0005-0000-0000-0000F85D0000}"/>
    <cellStyle name="SAPBEXHLevel3X 2 2 3 9" xfId="26195" xr:uid="{00000000-0005-0000-0000-0000F95D0000}"/>
    <cellStyle name="SAPBEXHLevel3X 2 2 4" xfId="4381" xr:uid="{00000000-0005-0000-0000-0000FA5D0000}"/>
    <cellStyle name="SAPBEXHLevel3X 2 2 4 2" xfId="4382" xr:uid="{00000000-0005-0000-0000-0000FB5D0000}"/>
    <cellStyle name="SAPBEXHLevel3X 2 2 4 2 2" xfId="4383" xr:uid="{00000000-0005-0000-0000-0000FC5D0000}"/>
    <cellStyle name="SAPBEXHLevel3X 2 2 4 2 2 2" xfId="7609" xr:uid="{00000000-0005-0000-0000-0000FD5D0000}"/>
    <cellStyle name="SAPBEXHLevel3X 2 2 4 2 2 3" xfId="15614" xr:uid="{00000000-0005-0000-0000-0000FE5D0000}"/>
    <cellStyle name="SAPBEXHLevel3X 2 2 4 2 2 4" xfId="20898" xr:uid="{00000000-0005-0000-0000-0000FF5D0000}"/>
    <cellStyle name="SAPBEXHLevel3X 2 2 4 2 2 5" xfId="26209" xr:uid="{00000000-0005-0000-0000-0000005E0000}"/>
    <cellStyle name="SAPBEXHLevel3X 2 2 4 2 2 6" xfId="31408" xr:uid="{00000000-0005-0000-0000-0000015E0000}"/>
    <cellStyle name="SAPBEXHLevel3X 2 2 4 2 3" xfId="7610" xr:uid="{00000000-0005-0000-0000-0000025E0000}"/>
    <cellStyle name="SAPBEXHLevel3X 2 2 4 2 4" xfId="15613" xr:uid="{00000000-0005-0000-0000-0000035E0000}"/>
    <cellStyle name="SAPBEXHLevel3X 2 2 4 2 5" xfId="20897" xr:uid="{00000000-0005-0000-0000-0000045E0000}"/>
    <cellStyle name="SAPBEXHLevel3X 2 2 4 2 6" xfId="26208" xr:uid="{00000000-0005-0000-0000-0000055E0000}"/>
    <cellStyle name="SAPBEXHLevel3X 2 2 4 2 7" xfId="31407" xr:uid="{00000000-0005-0000-0000-0000065E0000}"/>
    <cellStyle name="SAPBEXHLevel3X 2 2 4 3" xfId="4384" xr:uid="{00000000-0005-0000-0000-0000075E0000}"/>
    <cellStyle name="SAPBEXHLevel3X 2 2 4 3 2" xfId="7608" xr:uid="{00000000-0005-0000-0000-0000085E0000}"/>
    <cellStyle name="SAPBEXHLevel3X 2 2 4 3 3" xfId="15615" xr:uid="{00000000-0005-0000-0000-0000095E0000}"/>
    <cellStyle name="SAPBEXHLevel3X 2 2 4 3 4" xfId="20899" xr:uid="{00000000-0005-0000-0000-00000A5E0000}"/>
    <cellStyle name="SAPBEXHLevel3X 2 2 4 3 5" xfId="26210" xr:uid="{00000000-0005-0000-0000-00000B5E0000}"/>
    <cellStyle name="SAPBEXHLevel3X 2 2 4 3 6" xfId="31409" xr:uid="{00000000-0005-0000-0000-00000C5E0000}"/>
    <cellStyle name="SAPBEXHLevel3X 2 2 4 4" xfId="7611" xr:uid="{00000000-0005-0000-0000-00000D5E0000}"/>
    <cellStyle name="SAPBEXHLevel3X 2 2 4 5" xfId="15612" xr:uid="{00000000-0005-0000-0000-00000E5E0000}"/>
    <cellStyle name="SAPBEXHLevel3X 2 2 4 6" xfId="20896" xr:uid="{00000000-0005-0000-0000-00000F5E0000}"/>
    <cellStyle name="SAPBEXHLevel3X 2 2 4 7" xfId="26207" xr:uid="{00000000-0005-0000-0000-0000105E0000}"/>
    <cellStyle name="SAPBEXHLevel3X 2 2 4 8" xfId="31406" xr:uid="{00000000-0005-0000-0000-0000115E0000}"/>
    <cellStyle name="SAPBEXHLevel3X 2 2 5" xfId="4385" xr:uid="{00000000-0005-0000-0000-0000125E0000}"/>
    <cellStyle name="SAPBEXHLevel3X 2 2 5 2" xfId="4386" xr:uid="{00000000-0005-0000-0000-0000135E0000}"/>
    <cellStyle name="SAPBEXHLevel3X 2 2 5 2 2" xfId="7606" xr:uid="{00000000-0005-0000-0000-0000145E0000}"/>
    <cellStyle name="SAPBEXHLevel3X 2 2 5 2 3" xfId="15617" xr:uid="{00000000-0005-0000-0000-0000155E0000}"/>
    <cellStyle name="SAPBEXHLevel3X 2 2 5 2 4" xfId="20901" xr:uid="{00000000-0005-0000-0000-0000165E0000}"/>
    <cellStyle name="SAPBEXHLevel3X 2 2 5 2 5" xfId="26212" xr:uid="{00000000-0005-0000-0000-0000175E0000}"/>
    <cellStyle name="SAPBEXHLevel3X 2 2 5 2 6" xfId="31411" xr:uid="{00000000-0005-0000-0000-0000185E0000}"/>
    <cellStyle name="SAPBEXHLevel3X 2 2 5 3" xfId="7607" xr:uid="{00000000-0005-0000-0000-0000195E0000}"/>
    <cellStyle name="SAPBEXHLevel3X 2 2 5 4" xfId="15616" xr:uid="{00000000-0005-0000-0000-00001A5E0000}"/>
    <cellStyle name="SAPBEXHLevel3X 2 2 5 5" xfId="20900" xr:uid="{00000000-0005-0000-0000-00001B5E0000}"/>
    <cellStyle name="SAPBEXHLevel3X 2 2 5 6" xfId="26211" xr:uid="{00000000-0005-0000-0000-00001C5E0000}"/>
    <cellStyle name="SAPBEXHLevel3X 2 2 5 7" xfId="31410" xr:uid="{00000000-0005-0000-0000-00001D5E0000}"/>
    <cellStyle name="SAPBEXHLevel3X 2 2 6" xfId="7641" xr:uid="{00000000-0005-0000-0000-00001E5E0000}"/>
    <cellStyle name="SAPBEXHLevel3X 2 2 7" xfId="15582" xr:uid="{00000000-0005-0000-0000-00001F5E0000}"/>
    <cellStyle name="SAPBEXHLevel3X 2 2 8" xfId="20866" xr:uid="{00000000-0005-0000-0000-0000205E0000}"/>
    <cellStyle name="SAPBEXHLevel3X 2 2 9" xfId="26177" xr:uid="{00000000-0005-0000-0000-0000215E0000}"/>
    <cellStyle name="SAPBEXHLevel3X 2 3" xfId="4387" xr:uid="{00000000-0005-0000-0000-0000225E0000}"/>
    <cellStyle name="SAPBEXHLevel3X 2 3 2" xfId="4388" xr:uid="{00000000-0005-0000-0000-0000235E0000}"/>
    <cellStyle name="SAPBEXHLevel3X 2 3 2 10" xfId="31413" xr:uid="{00000000-0005-0000-0000-0000245E0000}"/>
    <cellStyle name="SAPBEXHLevel3X 2 3 2 2" xfId="4389" xr:uid="{00000000-0005-0000-0000-0000255E0000}"/>
    <cellStyle name="SAPBEXHLevel3X 2 3 2 2 2" xfId="4390" xr:uid="{00000000-0005-0000-0000-0000265E0000}"/>
    <cellStyle name="SAPBEXHLevel3X 2 3 2 2 2 2" xfId="4391" xr:uid="{00000000-0005-0000-0000-0000275E0000}"/>
    <cellStyle name="SAPBEXHLevel3X 2 3 2 2 2 2 2" xfId="7601" xr:uid="{00000000-0005-0000-0000-0000285E0000}"/>
    <cellStyle name="SAPBEXHLevel3X 2 3 2 2 2 2 3" xfId="15622" xr:uid="{00000000-0005-0000-0000-0000295E0000}"/>
    <cellStyle name="SAPBEXHLevel3X 2 3 2 2 2 2 4" xfId="20906" xr:uid="{00000000-0005-0000-0000-00002A5E0000}"/>
    <cellStyle name="SAPBEXHLevel3X 2 3 2 2 2 2 5" xfId="26217" xr:uid="{00000000-0005-0000-0000-00002B5E0000}"/>
    <cellStyle name="SAPBEXHLevel3X 2 3 2 2 2 2 6" xfId="31416" xr:uid="{00000000-0005-0000-0000-00002C5E0000}"/>
    <cellStyle name="SAPBEXHLevel3X 2 3 2 2 2 3" xfId="7602" xr:uid="{00000000-0005-0000-0000-00002D5E0000}"/>
    <cellStyle name="SAPBEXHLevel3X 2 3 2 2 2 4" xfId="15621" xr:uid="{00000000-0005-0000-0000-00002E5E0000}"/>
    <cellStyle name="SAPBEXHLevel3X 2 3 2 2 2 5" xfId="20905" xr:uid="{00000000-0005-0000-0000-00002F5E0000}"/>
    <cellStyle name="SAPBEXHLevel3X 2 3 2 2 2 6" xfId="26216" xr:uid="{00000000-0005-0000-0000-0000305E0000}"/>
    <cellStyle name="SAPBEXHLevel3X 2 3 2 2 2 7" xfId="31415" xr:uid="{00000000-0005-0000-0000-0000315E0000}"/>
    <cellStyle name="SAPBEXHLevel3X 2 3 2 2 3" xfId="4392" xr:uid="{00000000-0005-0000-0000-0000325E0000}"/>
    <cellStyle name="SAPBEXHLevel3X 2 3 2 2 3 2" xfId="7600" xr:uid="{00000000-0005-0000-0000-0000335E0000}"/>
    <cellStyle name="SAPBEXHLevel3X 2 3 2 2 3 3" xfId="15623" xr:uid="{00000000-0005-0000-0000-0000345E0000}"/>
    <cellStyle name="SAPBEXHLevel3X 2 3 2 2 3 4" xfId="20907" xr:uid="{00000000-0005-0000-0000-0000355E0000}"/>
    <cellStyle name="SAPBEXHLevel3X 2 3 2 2 3 5" xfId="26218" xr:uid="{00000000-0005-0000-0000-0000365E0000}"/>
    <cellStyle name="SAPBEXHLevel3X 2 3 2 2 3 6" xfId="31417" xr:uid="{00000000-0005-0000-0000-0000375E0000}"/>
    <cellStyle name="SAPBEXHLevel3X 2 3 2 2 4" xfId="7603" xr:uid="{00000000-0005-0000-0000-0000385E0000}"/>
    <cellStyle name="SAPBEXHLevel3X 2 3 2 2 5" xfId="15620" xr:uid="{00000000-0005-0000-0000-0000395E0000}"/>
    <cellStyle name="SAPBEXHLevel3X 2 3 2 2 6" xfId="20904" xr:uid="{00000000-0005-0000-0000-00003A5E0000}"/>
    <cellStyle name="SAPBEXHLevel3X 2 3 2 2 7" xfId="26215" xr:uid="{00000000-0005-0000-0000-00003B5E0000}"/>
    <cellStyle name="SAPBEXHLevel3X 2 3 2 2 8" xfId="31414" xr:uid="{00000000-0005-0000-0000-00003C5E0000}"/>
    <cellStyle name="SAPBEXHLevel3X 2 3 2 3" xfId="4393" xr:uid="{00000000-0005-0000-0000-00003D5E0000}"/>
    <cellStyle name="SAPBEXHLevel3X 2 3 2 3 2" xfId="4394" xr:uid="{00000000-0005-0000-0000-00003E5E0000}"/>
    <cellStyle name="SAPBEXHLevel3X 2 3 2 3 2 2" xfId="4395" xr:uid="{00000000-0005-0000-0000-00003F5E0000}"/>
    <cellStyle name="SAPBEXHLevel3X 2 3 2 3 2 2 2" xfId="7597" xr:uid="{00000000-0005-0000-0000-0000405E0000}"/>
    <cellStyle name="SAPBEXHLevel3X 2 3 2 3 2 2 3" xfId="15626" xr:uid="{00000000-0005-0000-0000-0000415E0000}"/>
    <cellStyle name="SAPBEXHLevel3X 2 3 2 3 2 2 4" xfId="20910" xr:uid="{00000000-0005-0000-0000-0000425E0000}"/>
    <cellStyle name="SAPBEXHLevel3X 2 3 2 3 2 2 5" xfId="26221" xr:uid="{00000000-0005-0000-0000-0000435E0000}"/>
    <cellStyle name="SAPBEXHLevel3X 2 3 2 3 2 2 6" xfId="31420" xr:uid="{00000000-0005-0000-0000-0000445E0000}"/>
    <cellStyle name="SAPBEXHLevel3X 2 3 2 3 2 3" xfId="7598" xr:uid="{00000000-0005-0000-0000-0000455E0000}"/>
    <cellStyle name="SAPBEXHLevel3X 2 3 2 3 2 4" xfId="15625" xr:uid="{00000000-0005-0000-0000-0000465E0000}"/>
    <cellStyle name="SAPBEXHLevel3X 2 3 2 3 2 5" xfId="20909" xr:uid="{00000000-0005-0000-0000-0000475E0000}"/>
    <cellStyle name="SAPBEXHLevel3X 2 3 2 3 2 6" xfId="26220" xr:uid="{00000000-0005-0000-0000-0000485E0000}"/>
    <cellStyle name="SAPBEXHLevel3X 2 3 2 3 2 7" xfId="31419" xr:uid="{00000000-0005-0000-0000-0000495E0000}"/>
    <cellStyle name="SAPBEXHLevel3X 2 3 2 3 3" xfId="4396" xr:uid="{00000000-0005-0000-0000-00004A5E0000}"/>
    <cellStyle name="SAPBEXHLevel3X 2 3 2 3 3 2" xfId="7596" xr:uid="{00000000-0005-0000-0000-00004B5E0000}"/>
    <cellStyle name="SAPBEXHLevel3X 2 3 2 3 3 3" xfId="15627" xr:uid="{00000000-0005-0000-0000-00004C5E0000}"/>
    <cellStyle name="SAPBEXHLevel3X 2 3 2 3 3 4" xfId="20911" xr:uid="{00000000-0005-0000-0000-00004D5E0000}"/>
    <cellStyle name="SAPBEXHLevel3X 2 3 2 3 3 5" xfId="26222" xr:uid="{00000000-0005-0000-0000-00004E5E0000}"/>
    <cellStyle name="SAPBEXHLevel3X 2 3 2 3 3 6" xfId="31421" xr:uid="{00000000-0005-0000-0000-00004F5E0000}"/>
    <cellStyle name="SAPBEXHLevel3X 2 3 2 3 4" xfId="7599" xr:uid="{00000000-0005-0000-0000-0000505E0000}"/>
    <cellStyle name="SAPBEXHLevel3X 2 3 2 3 5" xfId="15624" xr:uid="{00000000-0005-0000-0000-0000515E0000}"/>
    <cellStyle name="SAPBEXHLevel3X 2 3 2 3 6" xfId="20908" xr:uid="{00000000-0005-0000-0000-0000525E0000}"/>
    <cellStyle name="SAPBEXHLevel3X 2 3 2 3 7" xfId="26219" xr:uid="{00000000-0005-0000-0000-0000535E0000}"/>
    <cellStyle name="SAPBEXHLevel3X 2 3 2 3 8" xfId="31418" xr:uid="{00000000-0005-0000-0000-0000545E0000}"/>
    <cellStyle name="SAPBEXHLevel3X 2 3 2 4" xfId="4397" xr:uid="{00000000-0005-0000-0000-0000555E0000}"/>
    <cellStyle name="SAPBEXHLevel3X 2 3 2 4 2" xfId="4398" xr:uid="{00000000-0005-0000-0000-0000565E0000}"/>
    <cellStyle name="SAPBEXHLevel3X 2 3 2 4 2 2" xfId="7594" xr:uid="{00000000-0005-0000-0000-0000575E0000}"/>
    <cellStyle name="SAPBEXHLevel3X 2 3 2 4 2 3" xfId="15629" xr:uid="{00000000-0005-0000-0000-0000585E0000}"/>
    <cellStyle name="SAPBEXHLevel3X 2 3 2 4 2 4" xfId="20913" xr:uid="{00000000-0005-0000-0000-0000595E0000}"/>
    <cellStyle name="SAPBEXHLevel3X 2 3 2 4 2 5" xfId="26224" xr:uid="{00000000-0005-0000-0000-00005A5E0000}"/>
    <cellStyle name="SAPBEXHLevel3X 2 3 2 4 2 6" xfId="31423" xr:uid="{00000000-0005-0000-0000-00005B5E0000}"/>
    <cellStyle name="SAPBEXHLevel3X 2 3 2 4 3" xfId="7595" xr:uid="{00000000-0005-0000-0000-00005C5E0000}"/>
    <cellStyle name="SAPBEXHLevel3X 2 3 2 4 4" xfId="15628" xr:uid="{00000000-0005-0000-0000-00005D5E0000}"/>
    <cellStyle name="SAPBEXHLevel3X 2 3 2 4 5" xfId="20912" xr:uid="{00000000-0005-0000-0000-00005E5E0000}"/>
    <cellStyle name="SAPBEXHLevel3X 2 3 2 4 6" xfId="26223" xr:uid="{00000000-0005-0000-0000-00005F5E0000}"/>
    <cellStyle name="SAPBEXHLevel3X 2 3 2 4 7" xfId="31422" xr:uid="{00000000-0005-0000-0000-0000605E0000}"/>
    <cellStyle name="SAPBEXHLevel3X 2 3 2 5" xfId="4399" xr:uid="{00000000-0005-0000-0000-0000615E0000}"/>
    <cellStyle name="SAPBEXHLevel3X 2 3 2 5 2" xfId="7593" xr:uid="{00000000-0005-0000-0000-0000625E0000}"/>
    <cellStyle name="SAPBEXHLevel3X 2 3 2 5 3" xfId="15630" xr:uid="{00000000-0005-0000-0000-0000635E0000}"/>
    <cellStyle name="SAPBEXHLevel3X 2 3 2 5 4" xfId="20914" xr:uid="{00000000-0005-0000-0000-0000645E0000}"/>
    <cellStyle name="SAPBEXHLevel3X 2 3 2 5 5" xfId="26225" xr:uid="{00000000-0005-0000-0000-0000655E0000}"/>
    <cellStyle name="SAPBEXHLevel3X 2 3 2 5 6" xfId="31424" xr:uid="{00000000-0005-0000-0000-0000665E0000}"/>
    <cellStyle name="SAPBEXHLevel3X 2 3 2 6" xfId="7604" xr:uid="{00000000-0005-0000-0000-0000675E0000}"/>
    <cellStyle name="SAPBEXHLevel3X 2 3 2 7" xfId="15619" xr:uid="{00000000-0005-0000-0000-0000685E0000}"/>
    <cellStyle name="SAPBEXHLevel3X 2 3 2 8" xfId="20903" xr:uid="{00000000-0005-0000-0000-0000695E0000}"/>
    <cellStyle name="SAPBEXHLevel3X 2 3 2 9" xfId="26214" xr:uid="{00000000-0005-0000-0000-00006A5E0000}"/>
    <cellStyle name="SAPBEXHLevel3X 2 3 3" xfId="4400" xr:uid="{00000000-0005-0000-0000-00006B5E0000}"/>
    <cellStyle name="SAPBEXHLevel3X 2 3 3 2" xfId="4401" xr:uid="{00000000-0005-0000-0000-00006C5E0000}"/>
    <cellStyle name="SAPBEXHLevel3X 2 3 3 2 2" xfId="4402" xr:uid="{00000000-0005-0000-0000-00006D5E0000}"/>
    <cellStyle name="SAPBEXHLevel3X 2 3 3 2 2 2" xfId="7590" xr:uid="{00000000-0005-0000-0000-00006E5E0000}"/>
    <cellStyle name="SAPBEXHLevel3X 2 3 3 2 2 3" xfId="15633" xr:uid="{00000000-0005-0000-0000-00006F5E0000}"/>
    <cellStyle name="SAPBEXHLevel3X 2 3 3 2 2 4" xfId="20917" xr:uid="{00000000-0005-0000-0000-0000705E0000}"/>
    <cellStyle name="SAPBEXHLevel3X 2 3 3 2 2 5" xfId="26228" xr:uid="{00000000-0005-0000-0000-0000715E0000}"/>
    <cellStyle name="SAPBEXHLevel3X 2 3 3 2 2 6" xfId="31427" xr:uid="{00000000-0005-0000-0000-0000725E0000}"/>
    <cellStyle name="SAPBEXHLevel3X 2 3 3 2 3" xfId="7591" xr:uid="{00000000-0005-0000-0000-0000735E0000}"/>
    <cellStyle name="SAPBEXHLevel3X 2 3 3 2 4" xfId="15632" xr:uid="{00000000-0005-0000-0000-0000745E0000}"/>
    <cellStyle name="SAPBEXHLevel3X 2 3 3 2 5" xfId="20916" xr:uid="{00000000-0005-0000-0000-0000755E0000}"/>
    <cellStyle name="SAPBEXHLevel3X 2 3 3 2 6" xfId="26227" xr:uid="{00000000-0005-0000-0000-0000765E0000}"/>
    <cellStyle name="SAPBEXHLevel3X 2 3 3 2 7" xfId="31426" xr:uid="{00000000-0005-0000-0000-0000775E0000}"/>
    <cellStyle name="SAPBEXHLevel3X 2 3 3 3" xfId="4403" xr:uid="{00000000-0005-0000-0000-0000785E0000}"/>
    <cellStyle name="SAPBEXHLevel3X 2 3 3 3 2" xfId="7589" xr:uid="{00000000-0005-0000-0000-0000795E0000}"/>
    <cellStyle name="SAPBEXHLevel3X 2 3 3 3 3" xfId="15634" xr:uid="{00000000-0005-0000-0000-00007A5E0000}"/>
    <cellStyle name="SAPBEXHLevel3X 2 3 3 3 4" xfId="20918" xr:uid="{00000000-0005-0000-0000-00007B5E0000}"/>
    <cellStyle name="SAPBEXHLevel3X 2 3 3 3 5" xfId="26229" xr:uid="{00000000-0005-0000-0000-00007C5E0000}"/>
    <cellStyle name="SAPBEXHLevel3X 2 3 3 3 6" xfId="31428" xr:uid="{00000000-0005-0000-0000-00007D5E0000}"/>
    <cellStyle name="SAPBEXHLevel3X 2 3 3 4" xfId="7592" xr:uid="{00000000-0005-0000-0000-00007E5E0000}"/>
    <cellStyle name="SAPBEXHLevel3X 2 3 3 5" xfId="15631" xr:uid="{00000000-0005-0000-0000-00007F5E0000}"/>
    <cellStyle name="SAPBEXHLevel3X 2 3 3 6" xfId="20915" xr:uid="{00000000-0005-0000-0000-0000805E0000}"/>
    <cellStyle name="SAPBEXHLevel3X 2 3 3 7" xfId="26226" xr:uid="{00000000-0005-0000-0000-0000815E0000}"/>
    <cellStyle name="SAPBEXHLevel3X 2 3 3 8" xfId="31425" xr:uid="{00000000-0005-0000-0000-0000825E0000}"/>
    <cellStyle name="SAPBEXHLevel3X 2 3 4" xfId="7605" xr:uid="{00000000-0005-0000-0000-0000835E0000}"/>
    <cellStyle name="SAPBEXHLevel3X 2 3 5" xfId="15618" xr:uid="{00000000-0005-0000-0000-0000845E0000}"/>
    <cellStyle name="SAPBEXHLevel3X 2 3 6" xfId="20902" xr:uid="{00000000-0005-0000-0000-0000855E0000}"/>
    <cellStyle name="SAPBEXHLevel3X 2 3 7" xfId="26213" xr:uid="{00000000-0005-0000-0000-0000865E0000}"/>
    <cellStyle name="SAPBEXHLevel3X 2 3 8" xfId="31412" xr:uid="{00000000-0005-0000-0000-0000875E0000}"/>
    <cellStyle name="SAPBEXHLevel3X 2 4" xfId="4404" xr:uid="{00000000-0005-0000-0000-0000885E0000}"/>
    <cellStyle name="SAPBEXHLevel3X 2 4 10" xfId="31429" xr:uid="{00000000-0005-0000-0000-0000895E0000}"/>
    <cellStyle name="SAPBEXHLevel3X 2 4 2" xfId="4405" xr:uid="{00000000-0005-0000-0000-00008A5E0000}"/>
    <cellStyle name="SAPBEXHLevel3X 2 4 2 10" xfId="31430" xr:uid="{00000000-0005-0000-0000-00008B5E0000}"/>
    <cellStyle name="SAPBEXHLevel3X 2 4 2 2" xfId="4406" xr:uid="{00000000-0005-0000-0000-00008C5E0000}"/>
    <cellStyle name="SAPBEXHLevel3X 2 4 2 2 2" xfId="4407" xr:uid="{00000000-0005-0000-0000-00008D5E0000}"/>
    <cellStyle name="SAPBEXHLevel3X 2 4 2 2 2 2" xfId="4408" xr:uid="{00000000-0005-0000-0000-00008E5E0000}"/>
    <cellStyle name="SAPBEXHLevel3X 2 4 2 2 2 2 2" xfId="7584" xr:uid="{00000000-0005-0000-0000-00008F5E0000}"/>
    <cellStyle name="SAPBEXHLevel3X 2 4 2 2 2 2 3" xfId="15639" xr:uid="{00000000-0005-0000-0000-0000905E0000}"/>
    <cellStyle name="SAPBEXHLevel3X 2 4 2 2 2 2 4" xfId="20923" xr:uid="{00000000-0005-0000-0000-0000915E0000}"/>
    <cellStyle name="SAPBEXHLevel3X 2 4 2 2 2 2 5" xfId="26234" xr:uid="{00000000-0005-0000-0000-0000925E0000}"/>
    <cellStyle name="SAPBEXHLevel3X 2 4 2 2 2 2 6" xfId="31433" xr:uid="{00000000-0005-0000-0000-0000935E0000}"/>
    <cellStyle name="SAPBEXHLevel3X 2 4 2 2 2 3" xfId="7585" xr:uid="{00000000-0005-0000-0000-0000945E0000}"/>
    <cellStyle name="SAPBEXHLevel3X 2 4 2 2 2 4" xfId="15638" xr:uid="{00000000-0005-0000-0000-0000955E0000}"/>
    <cellStyle name="SAPBEXHLevel3X 2 4 2 2 2 5" xfId="20922" xr:uid="{00000000-0005-0000-0000-0000965E0000}"/>
    <cellStyle name="SAPBEXHLevel3X 2 4 2 2 2 6" xfId="26233" xr:uid="{00000000-0005-0000-0000-0000975E0000}"/>
    <cellStyle name="SAPBEXHLevel3X 2 4 2 2 2 7" xfId="31432" xr:uid="{00000000-0005-0000-0000-0000985E0000}"/>
    <cellStyle name="SAPBEXHLevel3X 2 4 2 2 3" xfId="4409" xr:uid="{00000000-0005-0000-0000-0000995E0000}"/>
    <cellStyle name="SAPBEXHLevel3X 2 4 2 2 3 2" xfId="7583" xr:uid="{00000000-0005-0000-0000-00009A5E0000}"/>
    <cellStyle name="SAPBEXHLevel3X 2 4 2 2 3 3" xfId="15640" xr:uid="{00000000-0005-0000-0000-00009B5E0000}"/>
    <cellStyle name="SAPBEXHLevel3X 2 4 2 2 3 4" xfId="20924" xr:uid="{00000000-0005-0000-0000-00009C5E0000}"/>
    <cellStyle name="SAPBEXHLevel3X 2 4 2 2 3 5" xfId="26235" xr:uid="{00000000-0005-0000-0000-00009D5E0000}"/>
    <cellStyle name="SAPBEXHLevel3X 2 4 2 2 3 6" xfId="31434" xr:uid="{00000000-0005-0000-0000-00009E5E0000}"/>
    <cellStyle name="SAPBEXHLevel3X 2 4 2 2 4" xfId="7586" xr:uid="{00000000-0005-0000-0000-00009F5E0000}"/>
    <cellStyle name="SAPBEXHLevel3X 2 4 2 2 5" xfId="15637" xr:uid="{00000000-0005-0000-0000-0000A05E0000}"/>
    <cellStyle name="SAPBEXHLevel3X 2 4 2 2 6" xfId="20921" xr:uid="{00000000-0005-0000-0000-0000A15E0000}"/>
    <cellStyle name="SAPBEXHLevel3X 2 4 2 2 7" xfId="26232" xr:uid="{00000000-0005-0000-0000-0000A25E0000}"/>
    <cellStyle name="SAPBEXHLevel3X 2 4 2 2 8" xfId="31431" xr:uid="{00000000-0005-0000-0000-0000A35E0000}"/>
    <cellStyle name="SAPBEXHLevel3X 2 4 2 3" xfId="4410" xr:uid="{00000000-0005-0000-0000-0000A45E0000}"/>
    <cellStyle name="SAPBEXHLevel3X 2 4 2 3 2" xfId="4411" xr:uid="{00000000-0005-0000-0000-0000A55E0000}"/>
    <cellStyle name="SAPBEXHLevel3X 2 4 2 3 2 2" xfId="4412" xr:uid="{00000000-0005-0000-0000-0000A65E0000}"/>
    <cellStyle name="SAPBEXHLevel3X 2 4 2 3 2 2 2" xfId="7580" xr:uid="{00000000-0005-0000-0000-0000A75E0000}"/>
    <cellStyle name="SAPBEXHLevel3X 2 4 2 3 2 2 3" xfId="15643" xr:uid="{00000000-0005-0000-0000-0000A85E0000}"/>
    <cellStyle name="SAPBEXHLevel3X 2 4 2 3 2 2 4" xfId="20927" xr:uid="{00000000-0005-0000-0000-0000A95E0000}"/>
    <cellStyle name="SAPBEXHLevel3X 2 4 2 3 2 2 5" xfId="26238" xr:uid="{00000000-0005-0000-0000-0000AA5E0000}"/>
    <cellStyle name="SAPBEXHLevel3X 2 4 2 3 2 2 6" xfId="31437" xr:uid="{00000000-0005-0000-0000-0000AB5E0000}"/>
    <cellStyle name="SAPBEXHLevel3X 2 4 2 3 2 3" xfId="7581" xr:uid="{00000000-0005-0000-0000-0000AC5E0000}"/>
    <cellStyle name="SAPBEXHLevel3X 2 4 2 3 2 4" xfId="15642" xr:uid="{00000000-0005-0000-0000-0000AD5E0000}"/>
    <cellStyle name="SAPBEXHLevel3X 2 4 2 3 2 5" xfId="20926" xr:uid="{00000000-0005-0000-0000-0000AE5E0000}"/>
    <cellStyle name="SAPBEXHLevel3X 2 4 2 3 2 6" xfId="26237" xr:uid="{00000000-0005-0000-0000-0000AF5E0000}"/>
    <cellStyle name="SAPBEXHLevel3X 2 4 2 3 2 7" xfId="31436" xr:uid="{00000000-0005-0000-0000-0000B05E0000}"/>
    <cellStyle name="SAPBEXHLevel3X 2 4 2 3 3" xfId="4413" xr:uid="{00000000-0005-0000-0000-0000B15E0000}"/>
    <cellStyle name="SAPBEXHLevel3X 2 4 2 3 3 2" xfId="7579" xr:uid="{00000000-0005-0000-0000-0000B25E0000}"/>
    <cellStyle name="SAPBEXHLevel3X 2 4 2 3 3 3" xfId="15644" xr:uid="{00000000-0005-0000-0000-0000B35E0000}"/>
    <cellStyle name="SAPBEXHLevel3X 2 4 2 3 3 4" xfId="20928" xr:uid="{00000000-0005-0000-0000-0000B45E0000}"/>
    <cellStyle name="SAPBEXHLevel3X 2 4 2 3 3 5" xfId="26239" xr:uid="{00000000-0005-0000-0000-0000B55E0000}"/>
    <cellStyle name="SAPBEXHLevel3X 2 4 2 3 3 6" xfId="31438" xr:uid="{00000000-0005-0000-0000-0000B65E0000}"/>
    <cellStyle name="SAPBEXHLevel3X 2 4 2 3 4" xfId="7582" xr:uid="{00000000-0005-0000-0000-0000B75E0000}"/>
    <cellStyle name="SAPBEXHLevel3X 2 4 2 3 5" xfId="15641" xr:uid="{00000000-0005-0000-0000-0000B85E0000}"/>
    <cellStyle name="SAPBEXHLevel3X 2 4 2 3 6" xfId="20925" xr:uid="{00000000-0005-0000-0000-0000B95E0000}"/>
    <cellStyle name="SAPBEXHLevel3X 2 4 2 3 7" xfId="26236" xr:uid="{00000000-0005-0000-0000-0000BA5E0000}"/>
    <cellStyle name="SAPBEXHLevel3X 2 4 2 3 8" xfId="31435" xr:uid="{00000000-0005-0000-0000-0000BB5E0000}"/>
    <cellStyle name="SAPBEXHLevel3X 2 4 2 4" xfId="4414" xr:uid="{00000000-0005-0000-0000-0000BC5E0000}"/>
    <cellStyle name="SAPBEXHLevel3X 2 4 2 4 2" xfId="4415" xr:uid="{00000000-0005-0000-0000-0000BD5E0000}"/>
    <cellStyle name="SAPBEXHLevel3X 2 4 2 4 2 2" xfId="7577" xr:uid="{00000000-0005-0000-0000-0000BE5E0000}"/>
    <cellStyle name="SAPBEXHLevel3X 2 4 2 4 2 3" xfId="15646" xr:uid="{00000000-0005-0000-0000-0000BF5E0000}"/>
    <cellStyle name="SAPBEXHLevel3X 2 4 2 4 2 4" xfId="20930" xr:uid="{00000000-0005-0000-0000-0000C05E0000}"/>
    <cellStyle name="SAPBEXHLevel3X 2 4 2 4 2 5" xfId="26241" xr:uid="{00000000-0005-0000-0000-0000C15E0000}"/>
    <cellStyle name="SAPBEXHLevel3X 2 4 2 4 2 6" xfId="31440" xr:uid="{00000000-0005-0000-0000-0000C25E0000}"/>
    <cellStyle name="SAPBEXHLevel3X 2 4 2 4 3" xfId="7578" xr:uid="{00000000-0005-0000-0000-0000C35E0000}"/>
    <cellStyle name="SAPBEXHLevel3X 2 4 2 4 4" xfId="15645" xr:uid="{00000000-0005-0000-0000-0000C45E0000}"/>
    <cellStyle name="SAPBEXHLevel3X 2 4 2 4 5" xfId="20929" xr:uid="{00000000-0005-0000-0000-0000C55E0000}"/>
    <cellStyle name="SAPBEXHLevel3X 2 4 2 4 6" xfId="26240" xr:uid="{00000000-0005-0000-0000-0000C65E0000}"/>
    <cellStyle name="SAPBEXHLevel3X 2 4 2 4 7" xfId="31439" xr:uid="{00000000-0005-0000-0000-0000C75E0000}"/>
    <cellStyle name="SAPBEXHLevel3X 2 4 2 5" xfId="4416" xr:uid="{00000000-0005-0000-0000-0000C85E0000}"/>
    <cellStyle name="SAPBEXHLevel3X 2 4 2 5 2" xfId="7576" xr:uid="{00000000-0005-0000-0000-0000C95E0000}"/>
    <cellStyle name="SAPBEXHLevel3X 2 4 2 5 3" xfId="15647" xr:uid="{00000000-0005-0000-0000-0000CA5E0000}"/>
    <cellStyle name="SAPBEXHLevel3X 2 4 2 5 4" xfId="20931" xr:uid="{00000000-0005-0000-0000-0000CB5E0000}"/>
    <cellStyle name="SAPBEXHLevel3X 2 4 2 5 5" xfId="26242" xr:uid="{00000000-0005-0000-0000-0000CC5E0000}"/>
    <cellStyle name="SAPBEXHLevel3X 2 4 2 5 6" xfId="31441" xr:uid="{00000000-0005-0000-0000-0000CD5E0000}"/>
    <cellStyle name="SAPBEXHLevel3X 2 4 2 6" xfId="7587" xr:uid="{00000000-0005-0000-0000-0000CE5E0000}"/>
    <cellStyle name="SAPBEXHLevel3X 2 4 2 7" xfId="15636" xr:uid="{00000000-0005-0000-0000-0000CF5E0000}"/>
    <cellStyle name="SAPBEXHLevel3X 2 4 2 8" xfId="20920" xr:uid="{00000000-0005-0000-0000-0000D05E0000}"/>
    <cellStyle name="SAPBEXHLevel3X 2 4 2 9" xfId="26231" xr:uid="{00000000-0005-0000-0000-0000D15E0000}"/>
    <cellStyle name="SAPBEXHLevel3X 2 4 3" xfId="4417" xr:uid="{00000000-0005-0000-0000-0000D25E0000}"/>
    <cellStyle name="SAPBEXHLevel3X 2 4 3 2" xfId="4418" xr:uid="{00000000-0005-0000-0000-0000D35E0000}"/>
    <cellStyle name="SAPBEXHLevel3X 2 4 3 2 2" xfId="4419" xr:uid="{00000000-0005-0000-0000-0000D45E0000}"/>
    <cellStyle name="SAPBEXHLevel3X 2 4 3 2 2 2" xfId="7573" xr:uid="{00000000-0005-0000-0000-0000D55E0000}"/>
    <cellStyle name="SAPBEXHLevel3X 2 4 3 2 2 3" xfId="15650" xr:uid="{00000000-0005-0000-0000-0000D65E0000}"/>
    <cellStyle name="SAPBEXHLevel3X 2 4 3 2 2 4" xfId="20934" xr:uid="{00000000-0005-0000-0000-0000D75E0000}"/>
    <cellStyle name="SAPBEXHLevel3X 2 4 3 2 2 5" xfId="26245" xr:uid="{00000000-0005-0000-0000-0000D85E0000}"/>
    <cellStyle name="SAPBEXHLevel3X 2 4 3 2 2 6" xfId="31444" xr:uid="{00000000-0005-0000-0000-0000D95E0000}"/>
    <cellStyle name="SAPBEXHLevel3X 2 4 3 2 3" xfId="7574" xr:uid="{00000000-0005-0000-0000-0000DA5E0000}"/>
    <cellStyle name="SAPBEXHLevel3X 2 4 3 2 4" xfId="15649" xr:uid="{00000000-0005-0000-0000-0000DB5E0000}"/>
    <cellStyle name="SAPBEXHLevel3X 2 4 3 2 5" xfId="20933" xr:uid="{00000000-0005-0000-0000-0000DC5E0000}"/>
    <cellStyle name="SAPBEXHLevel3X 2 4 3 2 6" xfId="26244" xr:uid="{00000000-0005-0000-0000-0000DD5E0000}"/>
    <cellStyle name="SAPBEXHLevel3X 2 4 3 2 7" xfId="31443" xr:uid="{00000000-0005-0000-0000-0000DE5E0000}"/>
    <cellStyle name="SAPBEXHLevel3X 2 4 3 3" xfId="4420" xr:uid="{00000000-0005-0000-0000-0000DF5E0000}"/>
    <cellStyle name="SAPBEXHLevel3X 2 4 3 3 2" xfId="7572" xr:uid="{00000000-0005-0000-0000-0000E05E0000}"/>
    <cellStyle name="SAPBEXHLevel3X 2 4 3 3 3" xfId="15651" xr:uid="{00000000-0005-0000-0000-0000E15E0000}"/>
    <cellStyle name="SAPBEXHLevel3X 2 4 3 3 4" xfId="20935" xr:uid="{00000000-0005-0000-0000-0000E25E0000}"/>
    <cellStyle name="SAPBEXHLevel3X 2 4 3 3 5" xfId="26246" xr:uid="{00000000-0005-0000-0000-0000E35E0000}"/>
    <cellStyle name="SAPBEXHLevel3X 2 4 3 3 6" xfId="31445" xr:uid="{00000000-0005-0000-0000-0000E45E0000}"/>
    <cellStyle name="SAPBEXHLevel3X 2 4 3 4" xfId="7575" xr:uid="{00000000-0005-0000-0000-0000E55E0000}"/>
    <cellStyle name="SAPBEXHLevel3X 2 4 3 5" xfId="15648" xr:uid="{00000000-0005-0000-0000-0000E65E0000}"/>
    <cellStyle name="SAPBEXHLevel3X 2 4 3 6" xfId="20932" xr:uid="{00000000-0005-0000-0000-0000E75E0000}"/>
    <cellStyle name="SAPBEXHLevel3X 2 4 3 7" xfId="26243" xr:uid="{00000000-0005-0000-0000-0000E85E0000}"/>
    <cellStyle name="SAPBEXHLevel3X 2 4 3 8" xfId="31442" xr:uid="{00000000-0005-0000-0000-0000E95E0000}"/>
    <cellStyle name="SAPBEXHLevel3X 2 4 4" xfId="4421" xr:uid="{00000000-0005-0000-0000-0000EA5E0000}"/>
    <cellStyle name="SAPBEXHLevel3X 2 4 4 2" xfId="4422" xr:uid="{00000000-0005-0000-0000-0000EB5E0000}"/>
    <cellStyle name="SAPBEXHLevel3X 2 4 4 2 2" xfId="4423" xr:uid="{00000000-0005-0000-0000-0000EC5E0000}"/>
    <cellStyle name="SAPBEXHLevel3X 2 4 4 2 2 2" xfId="7569" xr:uid="{00000000-0005-0000-0000-0000ED5E0000}"/>
    <cellStyle name="SAPBEXHLevel3X 2 4 4 2 2 3" xfId="15654" xr:uid="{00000000-0005-0000-0000-0000EE5E0000}"/>
    <cellStyle name="SAPBEXHLevel3X 2 4 4 2 2 4" xfId="20938" xr:uid="{00000000-0005-0000-0000-0000EF5E0000}"/>
    <cellStyle name="SAPBEXHLevel3X 2 4 4 2 2 5" xfId="26249" xr:uid="{00000000-0005-0000-0000-0000F05E0000}"/>
    <cellStyle name="SAPBEXHLevel3X 2 4 4 2 2 6" xfId="31448" xr:uid="{00000000-0005-0000-0000-0000F15E0000}"/>
    <cellStyle name="SAPBEXHLevel3X 2 4 4 2 3" xfId="7570" xr:uid="{00000000-0005-0000-0000-0000F25E0000}"/>
    <cellStyle name="SAPBEXHLevel3X 2 4 4 2 4" xfId="15653" xr:uid="{00000000-0005-0000-0000-0000F35E0000}"/>
    <cellStyle name="SAPBEXHLevel3X 2 4 4 2 5" xfId="20937" xr:uid="{00000000-0005-0000-0000-0000F45E0000}"/>
    <cellStyle name="SAPBEXHLevel3X 2 4 4 2 6" xfId="26248" xr:uid="{00000000-0005-0000-0000-0000F55E0000}"/>
    <cellStyle name="SAPBEXHLevel3X 2 4 4 2 7" xfId="31447" xr:uid="{00000000-0005-0000-0000-0000F65E0000}"/>
    <cellStyle name="SAPBEXHLevel3X 2 4 4 3" xfId="4424" xr:uid="{00000000-0005-0000-0000-0000F75E0000}"/>
    <cellStyle name="SAPBEXHLevel3X 2 4 4 3 2" xfId="7568" xr:uid="{00000000-0005-0000-0000-0000F85E0000}"/>
    <cellStyle name="SAPBEXHLevel3X 2 4 4 3 3" xfId="15655" xr:uid="{00000000-0005-0000-0000-0000F95E0000}"/>
    <cellStyle name="SAPBEXHLevel3X 2 4 4 3 4" xfId="20939" xr:uid="{00000000-0005-0000-0000-0000FA5E0000}"/>
    <cellStyle name="SAPBEXHLevel3X 2 4 4 3 5" xfId="26250" xr:uid="{00000000-0005-0000-0000-0000FB5E0000}"/>
    <cellStyle name="SAPBEXHLevel3X 2 4 4 3 6" xfId="31449" xr:uid="{00000000-0005-0000-0000-0000FC5E0000}"/>
    <cellStyle name="SAPBEXHLevel3X 2 4 4 4" xfId="7571" xr:uid="{00000000-0005-0000-0000-0000FD5E0000}"/>
    <cellStyle name="SAPBEXHLevel3X 2 4 4 5" xfId="15652" xr:uid="{00000000-0005-0000-0000-0000FE5E0000}"/>
    <cellStyle name="SAPBEXHLevel3X 2 4 4 6" xfId="20936" xr:uid="{00000000-0005-0000-0000-0000FF5E0000}"/>
    <cellStyle name="SAPBEXHLevel3X 2 4 4 7" xfId="26247" xr:uid="{00000000-0005-0000-0000-0000005F0000}"/>
    <cellStyle name="SAPBEXHLevel3X 2 4 4 8" xfId="31446" xr:uid="{00000000-0005-0000-0000-0000015F0000}"/>
    <cellStyle name="SAPBEXHLevel3X 2 4 5" xfId="4425" xr:uid="{00000000-0005-0000-0000-0000025F0000}"/>
    <cellStyle name="SAPBEXHLevel3X 2 4 5 2" xfId="7567" xr:uid="{00000000-0005-0000-0000-0000035F0000}"/>
    <cellStyle name="SAPBEXHLevel3X 2 4 5 3" xfId="15656" xr:uid="{00000000-0005-0000-0000-0000045F0000}"/>
    <cellStyle name="SAPBEXHLevel3X 2 4 5 4" xfId="20940" xr:uid="{00000000-0005-0000-0000-0000055F0000}"/>
    <cellStyle name="SAPBEXHLevel3X 2 4 5 5" xfId="26251" xr:uid="{00000000-0005-0000-0000-0000065F0000}"/>
    <cellStyle name="SAPBEXHLevel3X 2 4 5 6" xfId="31450" xr:uid="{00000000-0005-0000-0000-0000075F0000}"/>
    <cellStyle name="SAPBEXHLevel3X 2 4 6" xfId="7588" xr:uid="{00000000-0005-0000-0000-0000085F0000}"/>
    <cellStyle name="SAPBEXHLevel3X 2 4 7" xfId="15635" xr:uid="{00000000-0005-0000-0000-0000095F0000}"/>
    <cellStyle name="SAPBEXHLevel3X 2 4 8" xfId="20919" xr:uid="{00000000-0005-0000-0000-00000A5F0000}"/>
    <cellStyle name="SAPBEXHLevel3X 2 4 9" xfId="26230" xr:uid="{00000000-0005-0000-0000-00000B5F0000}"/>
    <cellStyle name="SAPBEXHLevel3X 2 5" xfId="4426" xr:uid="{00000000-0005-0000-0000-00000C5F0000}"/>
    <cellStyle name="SAPBEXHLevel3X 2 5 10" xfId="31451" xr:uid="{00000000-0005-0000-0000-00000D5F0000}"/>
    <cellStyle name="SAPBEXHLevel3X 2 5 2" xfId="4427" xr:uid="{00000000-0005-0000-0000-00000E5F0000}"/>
    <cellStyle name="SAPBEXHLevel3X 2 5 2 2" xfId="4428" xr:uid="{00000000-0005-0000-0000-00000F5F0000}"/>
    <cellStyle name="SAPBEXHLevel3X 2 5 2 2 2" xfId="4429" xr:uid="{00000000-0005-0000-0000-0000105F0000}"/>
    <cellStyle name="SAPBEXHLevel3X 2 5 2 2 2 2" xfId="7563" xr:uid="{00000000-0005-0000-0000-0000115F0000}"/>
    <cellStyle name="SAPBEXHLevel3X 2 5 2 2 2 3" xfId="15660" xr:uid="{00000000-0005-0000-0000-0000125F0000}"/>
    <cellStyle name="SAPBEXHLevel3X 2 5 2 2 2 4" xfId="20944" xr:uid="{00000000-0005-0000-0000-0000135F0000}"/>
    <cellStyle name="SAPBEXHLevel3X 2 5 2 2 2 5" xfId="26255" xr:uid="{00000000-0005-0000-0000-0000145F0000}"/>
    <cellStyle name="SAPBEXHLevel3X 2 5 2 2 2 6" xfId="31454" xr:uid="{00000000-0005-0000-0000-0000155F0000}"/>
    <cellStyle name="SAPBEXHLevel3X 2 5 2 2 3" xfId="7564" xr:uid="{00000000-0005-0000-0000-0000165F0000}"/>
    <cellStyle name="SAPBEXHLevel3X 2 5 2 2 4" xfId="15659" xr:uid="{00000000-0005-0000-0000-0000175F0000}"/>
    <cellStyle name="SAPBEXHLevel3X 2 5 2 2 5" xfId="20943" xr:uid="{00000000-0005-0000-0000-0000185F0000}"/>
    <cellStyle name="SAPBEXHLevel3X 2 5 2 2 6" xfId="26254" xr:uid="{00000000-0005-0000-0000-0000195F0000}"/>
    <cellStyle name="SAPBEXHLevel3X 2 5 2 2 7" xfId="31453" xr:uid="{00000000-0005-0000-0000-00001A5F0000}"/>
    <cellStyle name="SAPBEXHLevel3X 2 5 2 3" xfId="4430" xr:uid="{00000000-0005-0000-0000-00001B5F0000}"/>
    <cellStyle name="SAPBEXHLevel3X 2 5 2 3 2" xfId="7562" xr:uid="{00000000-0005-0000-0000-00001C5F0000}"/>
    <cellStyle name="SAPBEXHLevel3X 2 5 2 3 3" xfId="15661" xr:uid="{00000000-0005-0000-0000-00001D5F0000}"/>
    <cellStyle name="SAPBEXHLevel3X 2 5 2 3 4" xfId="20945" xr:uid="{00000000-0005-0000-0000-00001E5F0000}"/>
    <cellStyle name="SAPBEXHLevel3X 2 5 2 3 5" xfId="26256" xr:uid="{00000000-0005-0000-0000-00001F5F0000}"/>
    <cellStyle name="SAPBEXHLevel3X 2 5 2 3 6" xfId="31455" xr:uid="{00000000-0005-0000-0000-0000205F0000}"/>
    <cellStyle name="SAPBEXHLevel3X 2 5 2 4" xfId="7565" xr:uid="{00000000-0005-0000-0000-0000215F0000}"/>
    <cellStyle name="SAPBEXHLevel3X 2 5 2 5" xfId="15658" xr:uid="{00000000-0005-0000-0000-0000225F0000}"/>
    <cellStyle name="SAPBEXHLevel3X 2 5 2 6" xfId="20942" xr:uid="{00000000-0005-0000-0000-0000235F0000}"/>
    <cellStyle name="SAPBEXHLevel3X 2 5 2 7" xfId="26253" xr:uid="{00000000-0005-0000-0000-0000245F0000}"/>
    <cellStyle name="SAPBEXHLevel3X 2 5 2 8" xfId="31452" xr:uid="{00000000-0005-0000-0000-0000255F0000}"/>
    <cellStyle name="SAPBEXHLevel3X 2 5 3" xfId="4431" xr:uid="{00000000-0005-0000-0000-0000265F0000}"/>
    <cellStyle name="SAPBEXHLevel3X 2 5 3 2" xfId="4432" xr:uid="{00000000-0005-0000-0000-0000275F0000}"/>
    <cellStyle name="SAPBEXHLevel3X 2 5 3 2 2" xfId="4433" xr:uid="{00000000-0005-0000-0000-0000285F0000}"/>
    <cellStyle name="SAPBEXHLevel3X 2 5 3 2 2 2" xfId="7559" xr:uid="{00000000-0005-0000-0000-0000295F0000}"/>
    <cellStyle name="SAPBEXHLevel3X 2 5 3 2 2 3" xfId="15664" xr:uid="{00000000-0005-0000-0000-00002A5F0000}"/>
    <cellStyle name="SAPBEXHLevel3X 2 5 3 2 2 4" xfId="20948" xr:uid="{00000000-0005-0000-0000-00002B5F0000}"/>
    <cellStyle name="SAPBEXHLevel3X 2 5 3 2 2 5" xfId="26259" xr:uid="{00000000-0005-0000-0000-00002C5F0000}"/>
    <cellStyle name="SAPBEXHLevel3X 2 5 3 2 2 6" xfId="31458" xr:uid="{00000000-0005-0000-0000-00002D5F0000}"/>
    <cellStyle name="SAPBEXHLevel3X 2 5 3 2 3" xfId="7560" xr:uid="{00000000-0005-0000-0000-00002E5F0000}"/>
    <cellStyle name="SAPBEXHLevel3X 2 5 3 2 4" xfId="15663" xr:uid="{00000000-0005-0000-0000-00002F5F0000}"/>
    <cellStyle name="SAPBEXHLevel3X 2 5 3 2 5" xfId="20947" xr:uid="{00000000-0005-0000-0000-0000305F0000}"/>
    <cellStyle name="SAPBEXHLevel3X 2 5 3 2 6" xfId="26258" xr:uid="{00000000-0005-0000-0000-0000315F0000}"/>
    <cellStyle name="SAPBEXHLevel3X 2 5 3 2 7" xfId="31457" xr:uid="{00000000-0005-0000-0000-0000325F0000}"/>
    <cellStyle name="SAPBEXHLevel3X 2 5 3 3" xfId="4434" xr:uid="{00000000-0005-0000-0000-0000335F0000}"/>
    <cellStyle name="SAPBEXHLevel3X 2 5 3 3 2" xfId="7558" xr:uid="{00000000-0005-0000-0000-0000345F0000}"/>
    <cellStyle name="SAPBEXHLevel3X 2 5 3 3 3" xfId="15665" xr:uid="{00000000-0005-0000-0000-0000355F0000}"/>
    <cellStyle name="SAPBEXHLevel3X 2 5 3 3 4" xfId="20949" xr:uid="{00000000-0005-0000-0000-0000365F0000}"/>
    <cellStyle name="SAPBEXHLevel3X 2 5 3 3 5" xfId="26260" xr:uid="{00000000-0005-0000-0000-0000375F0000}"/>
    <cellStyle name="SAPBEXHLevel3X 2 5 3 3 6" xfId="31459" xr:uid="{00000000-0005-0000-0000-0000385F0000}"/>
    <cellStyle name="SAPBEXHLevel3X 2 5 3 4" xfId="7561" xr:uid="{00000000-0005-0000-0000-0000395F0000}"/>
    <cellStyle name="SAPBEXHLevel3X 2 5 3 5" xfId="15662" xr:uid="{00000000-0005-0000-0000-00003A5F0000}"/>
    <cellStyle name="SAPBEXHLevel3X 2 5 3 6" xfId="20946" xr:uid="{00000000-0005-0000-0000-00003B5F0000}"/>
    <cellStyle name="SAPBEXHLevel3X 2 5 3 7" xfId="26257" xr:uid="{00000000-0005-0000-0000-00003C5F0000}"/>
    <cellStyle name="SAPBEXHLevel3X 2 5 3 8" xfId="31456" xr:uid="{00000000-0005-0000-0000-00003D5F0000}"/>
    <cellStyle name="SAPBEXHLevel3X 2 5 4" xfId="4435" xr:uid="{00000000-0005-0000-0000-00003E5F0000}"/>
    <cellStyle name="SAPBEXHLevel3X 2 5 4 2" xfId="4436" xr:uid="{00000000-0005-0000-0000-00003F5F0000}"/>
    <cellStyle name="SAPBEXHLevel3X 2 5 4 2 2" xfId="7556" xr:uid="{00000000-0005-0000-0000-0000405F0000}"/>
    <cellStyle name="SAPBEXHLevel3X 2 5 4 2 3" xfId="15667" xr:uid="{00000000-0005-0000-0000-0000415F0000}"/>
    <cellStyle name="SAPBEXHLevel3X 2 5 4 2 4" xfId="20951" xr:uid="{00000000-0005-0000-0000-0000425F0000}"/>
    <cellStyle name="SAPBEXHLevel3X 2 5 4 2 5" xfId="26262" xr:uid="{00000000-0005-0000-0000-0000435F0000}"/>
    <cellStyle name="SAPBEXHLevel3X 2 5 4 2 6" xfId="31461" xr:uid="{00000000-0005-0000-0000-0000445F0000}"/>
    <cellStyle name="SAPBEXHLevel3X 2 5 4 3" xfId="7557" xr:uid="{00000000-0005-0000-0000-0000455F0000}"/>
    <cellStyle name="SAPBEXHLevel3X 2 5 4 4" xfId="15666" xr:uid="{00000000-0005-0000-0000-0000465F0000}"/>
    <cellStyle name="SAPBEXHLevel3X 2 5 4 5" xfId="20950" xr:uid="{00000000-0005-0000-0000-0000475F0000}"/>
    <cellStyle name="SAPBEXHLevel3X 2 5 4 6" xfId="26261" xr:uid="{00000000-0005-0000-0000-0000485F0000}"/>
    <cellStyle name="SAPBEXHLevel3X 2 5 4 7" xfId="31460" xr:uid="{00000000-0005-0000-0000-0000495F0000}"/>
    <cellStyle name="SAPBEXHLevel3X 2 5 5" xfId="4437" xr:uid="{00000000-0005-0000-0000-00004A5F0000}"/>
    <cellStyle name="SAPBEXHLevel3X 2 5 5 2" xfId="7555" xr:uid="{00000000-0005-0000-0000-00004B5F0000}"/>
    <cellStyle name="SAPBEXHLevel3X 2 5 5 3" xfId="15668" xr:uid="{00000000-0005-0000-0000-00004C5F0000}"/>
    <cellStyle name="SAPBEXHLevel3X 2 5 5 4" xfId="20952" xr:uid="{00000000-0005-0000-0000-00004D5F0000}"/>
    <cellStyle name="SAPBEXHLevel3X 2 5 5 5" xfId="26263" xr:uid="{00000000-0005-0000-0000-00004E5F0000}"/>
    <cellStyle name="SAPBEXHLevel3X 2 5 5 6" xfId="31462" xr:uid="{00000000-0005-0000-0000-00004F5F0000}"/>
    <cellStyle name="SAPBEXHLevel3X 2 5 6" xfId="7566" xr:uid="{00000000-0005-0000-0000-0000505F0000}"/>
    <cellStyle name="SAPBEXHLevel3X 2 5 7" xfId="15657" xr:uid="{00000000-0005-0000-0000-0000515F0000}"/>
    <cellStyle name="SAPBEXHLevel3X 2 5 8" xfId="20941" xr:uid="{00000000-0005-0000-0000-0000525F0000}"/>
    <cellStyle name="SAPBEXHLevel3X 2 5 9" xfId="26252" xr:uid="{00000000-0005-0000-0000-0000535F0000}"/>
    <cellStyle name="SAPBEXHLevel3X 2 6" xfId="4438" xr:uid="{00000000-0005-0000-0000-0000545F0000}"/>
    <cellStyle name="SAPBEXHLevel3X 2 6 2" xfId="4439" xr:uid="{00000000-0005-0000-0000-0000555F0000}"/>
    <cellStyle name="SAPBEXHLevel3X 2 6 2 2" xfId="4440" xr:uid="{00000000-0005-0000-0000-0000565F0000}"/>
    <cellStyle name="SAPBEXHLevel3X 2 6 2 2 2" xfId="7552" xr:uid="{00000000-0005-0000-0000-0000575F0000}"/>
    <cellStyle name="SAPBEXHLevel3X 2 6 2 2 3" xfId="15671" xr:uid="{00000000-0005-0000-0000-0000585F0000}"/>
    <cellStyle name="SAPBEXHLevel3X 2 6 2 2 4" xfId="20955" xr:uid="{00000000-0005-0000-0000-0000595F0000}"/>
    <cellStyle name="SAPBEXHLevel3X 2 6 2 2 5" xfId="26266" xr:uid="{00000000-0005-0000-0000-00005A5F0000}"/>
    <cellStyle name="SAPBEXHLevel3X 2 6 2 2 6" xfId="31465" xr:uid="{00000000-0005-0000-0000-00005B5F0000}"/>
    <cellStyle name="SAPBEXHLevel3X 2 6 2 3" xfId="7553" xr:uid="{00000000-0005-0000-0000-00005C5F0000}"/>
    <cellStyle name="SAPBEXHLevel3X 2 6 2 4" xfId="15670" xr:uid="{00000000-0005-0000-0000-00005D5F0000}"/>
    <cellStyle name="SAPBEXHLevel3X 2 6 2 5" xfId="20954" xr:uid="{00000000-0005-0000-0000-00005E5F0000}"/>
    <cellStyle name="SAPBEXHLevel3X 2 6 2 6" xfId="26265" xr:uid="{00000000-0005-0000-0000-00005F5F0000}"/>
    <cellStyle name="SAPBEXHLevel3X 2 6 2 7" xfId="31464" xr:uid="{00000000-0005-0000-0000-0000605F0000}"/>
    <cellStyle name="SAPBEXHLevel3X 2 6 3" xfId="4441" xr:uid="{00000000-0005-0000-0000-0000615F0000}"/>
    <cellStyle name="SAPBEXHLevel3X 2 6 3 2" xfId="7551" xr:uid="{00000000-0005-0000-0000-0000625F0000}"/>
    <cellStyle name="SAPBEXHLevel3X 2 6 3 3" xfId="15672" xr:uid="{00000000-0005-0000-0000-0000635F0000}"/>
    <cellStyle name="SAPBEXHLevel3X 2 6 3 4" xfId="20956" xr:uid="{00000000-0005-0000-0000-0000645F0000}"/>
    <cellStyle name="SAPBEXHLevel3X 2 6 3 5" xfId="26267" xr:uid="{00000000-0005-0000-0000-0000655F0000}"/>
    <cellStyle name="SAPBEXHLevel3X 2 6 3 6" xfId="31466" xr:uid="{00000000-0005-0000-0000-0000665F0000}"/>
    <cellStyle name="SAPBEXHLevel3X 2 6 4" xfId="7554" xr:uid="{00000000-0005-0000-0000-0000675F0000}"/>
    <cellStyle name="SAPBEXHLevel3X 2 6 5" xfId="15669" xr:uid="{00000000-0005-0000-0000-0000685F0000}"/>
    <cellStyle name="SAPBEXHLevel3X 2 6 6" xfId="20953" xr:uid="{00000000-0005-0000-0000-0000695F0000}"/>
    <cellStyle name="SAPBEXHLevel3X 2 6 7" xfId="26264" xr:uid="{00000000-0005-0000-0000-00006A5F0000}"/>
    <cellStyle name="SAPBEXHLevel3X 2 6 8" xfId="31463" xr:uid="{00000000-0005-0000-0000-00006B5F0000}"/>
    <cellStyle name="SAPBEXHLevel3X 2 7" xfId="4442" xr:uid="{00000000-0005-0000-0000-00006C5F0000}"/>
    <cellStyle name="SAPBEXHLevel3X 2 7 2" xfId="4443" xr:uid="{00000000-0005-0000-0000-00006D5F0000}"/>
    <cellStyle name="SAPBEXHLevel3X 2 7 2 2" xfId="7549" xr:uid="{00000000-0005-0000-0000-00006E5F0000}"/>
    <cellStyle name="SAPBEXHLevel3X 2 7 2 3" xfId="15674" xr:uid="{00000000-0005-0000-0000-00006F5F0000}"/>
    <cellStyle name="SAPBEXHLevel3X 2 7 2 4" xfId="20958" xr:uid="{00000000-0005-0000-0000-0000705F0000}"/>
    <cellStyle name="SAPBEXHLevel3X 2 7 2 5" xfId="26269" xr:uid="{00000000-0005-0000-0000-0000715F0000}"/>
    <cellStyle name="SAPBEXHLevel3X 2 7 2 6" xfId="31468" xr:uid="{00000000-0005-0000-0000-0000725F0000}"/>
    <cellStyle name="SAPBEXHLevel3X 2 7 3" xfId="7550" xr:uid="{00000000-0005-0000-0000-0000735F0000}"/>
    <cellStyle name="SAPBEXHLevel3X 2 7 4" xfId="15673" xr:uid="{00000000-0005-0000-0000-0000745F0000}"/>
    <cellStyle name="SAPBEXHLevel3X 2 7 5" xfId="20957" xr:uid="{00000000-0005-0000-0000-0000755F0000}"/>
    <cellStyle name="SAPBEXHLevel3X 2 7 6" xfId="26268" xr:uid="{00000000-0005-0000-0000-0000765F0000}"/>
    <cellStyle name="SAPBEXHLevel3X 2 7 7" xfId="31467" xr:uid="{00000000-0005-0000-0000-0000775F0000}"/>
    <cellStyle name="SAPBEXHLevel3X 2 8" xfId="7642" xr:uid="{00000000-0005-0000-0000-0000785F0000}"/>
    <cellStyle name="SAPBEXHLevel3X 2 9" xfId="15581" xr:uid="{00000000-0005-0000-0000-0000795F0000}"/>
    <cellStyle name="SAPBEXHLevel3X 3" xfId="4444" xr:uid="{00000000-0005-0000-0000-00007A5F0000}"/>
    <cellStyle name="SAPBEXHLevel3X 3 10" xfId="31469" xr:uid="{00000000-0005-0000-0000-00007B5F0000}"/>
    <cellStyle name="SAPBEXHLevel3X 3 2" xfId="4445" xr:uid="{00000000-0005-0000-0000-00007C5F0000}"/>
    <cellStyle name="SAPBEXHLevel3X 3 2 2" xfId="4446" xr:uid="{00000000-0005-0000-0000-00007D5F0000}"/>
    <cellStyle name="SAPBEXHLevel3X 3 2 2 10" xfId="31471" xr:uid="{00000000-0005-0000-0000-00007E5F0000}"/>
    <cellStyle name="SAPBEXHLevel3X 3 2 2 2" xfId="4447" xr:uid="{00000000-0005-0000-0000-00007F5F0000}"/>
    <cellStyle name="SAPBEXHLevel3X 3 2 2 2 2" xfId="4448" xr:uid="{00000000-0005-0000-0000-0000805F0000}"/>
    <cellStyle name="SAPBEXHLevel3X 3 2 2 2 2 2" xfId="4449" xr:uid="{00000000-0005-0000-0000-0000815F0000}"/>
    <cellStyle name="SAPBEXHLevel3X 3 2 2 2 2 2 2" xfId="7543" xr:uid="{00000000-0005-0000-0000-0000825F0000}"/>
    <cellStyle name="SAPBEXHLevel3X 3 2 2 2 2 2 3" xfId="15680" xr:uid="{00000000-0005-0000-0000-0000835F0000}"/>
    <cellStyle name="SAPBEXHLevel3X 3 2 2 2 2 2 4" xfId="20964" xr:uid="{00000000-0005-0000-0000-0000845F0000}"/>
    <cellStyle name="SAPBEXHLevel3X 3 2 2 2 2 2 5" xfId="26275" xr:uid="{00000000-0005-0000-0000-0000855F0000}"/>
    <cellStyle name="SAPBEXHLevel3X 3 2 2 2 2 2 6" xfId="31474" xr:uid="{00000000-0005-0000-0000-0000865F0000}"/>
    <cellStyle name="SAPBEXHLevel3X 3 2 2 2 2 3" xfId="7544" xr:uid="{00000000-0005-0000-0000-0000875F0000}"/>
    <cellStyle name="SAPBEXHLevel3X 3 2 2 2 2 4" xfId="15679" xr:uid="{00000000-0005-0000-0000-0000885F0000}"/>
    <cellStyle name="SAPBEXHLevel3X 3 2 2 2 2 5" xfId="20963" xr:uid="{00000000-0005-0000-0000-0000895F0000}"/>
    <cellStyle name="SAPBEXHLevel3X 3 2 2 2 2 6" xfId="26274" xr:uid="{00000000-0005-0000-0000-00008A5F0000}"/>
    <cellStyle name="SAPBEXHLevel3X 3 2 2 2 2 7" xfId="31473" xr:uid="{00000000-0005-0000-0000-00008B5F0000}"/>
    <cellStyle name="SAPBEXHLevel3X 3 2 2 2 3" xfId="4450" xr:uid="{00000000-0005-0000-0000-00008C5F0000}"/>
    <cellStyle name="SAPBEXHLevel3X 3 2 2 2 3 2" xfId="7542" xr:uid="{00000000-0005-0000-0000-00008D5F0000}"/>
    <cellStyle name="SAPBEXHLevel3X 3 2 2 2 3 3" xfId="15681" xr:uid="{00000000-0005-0000-0000-00008E5F0000}"/>
    <cellStyle name="SAPBEXHLevel3X 3 2 2 2 3 4" xfId="20965" xr:uid="{00000000-0005-0000-0000-00008F5F0000}"/>
    <cellStyle name="SAPBEXHLevel3X 3 2 2 2 3 5" xfId="26276" xr:uid="{00000000-0005-0000-0000-0000905F0000}"/>
    <cellStyle name="SAPBEXHLevel3X 3 2 2 2 3 6" xfId="31475" xr:uid="{00000000-0005-0000-0000-0000915F0000}"/>
    <cellStyle name="SAPBEXHLevel3X 3 2 2 2 4" xfId="7545" xr:uid="{00000000-0005-0000-0000-0000925F0000}"/>
    <cellStyle name="SAPBEXHLevel3X 3 2 2 2 5" xfId="15678" xr:uid="{00000000-0005-0000-0000-0000935F0000}"/>
    <cellStyle name="SAPBEXHLevel3X 3 2 2 2 6" xfId="20962" xr:uid="{00000000-0005-0000-0000-0000945F0000}"/>
    <cellStyle name="SAPBEXHLevel3X 3 2 2 2 7" xfId="26273" xr:uid="{00000000-0005-0000-0000-0000955F0000}"/>
    <cellStyle name="SAPBEXHLevel3X 3 2 2 2 8" xfId="31472" xr:uid="{00000000-0005-0000-0000-0000965F0000}"/>
    <cellStyle name="SAPBEXHLevel3X 3 2 2 3" xfId="4451" xr:uid="{00000000-0005-0000-0000-0000975F0000}"/>
    <cellStyle name="SAPBEXHLevel3X 3 2 2 3 2" xfId="4452" xr:uid="{00000000-0005-0000-0000-0000985F0000}"/>
    <cellStyle name="SAPBEXHLevel3X 3 2 2 3 2 2" xfId="4453" xr:uid="{00000000-0005-0000-0000-0000995F0000}"/>
    <cellStyle name="SAPBEXHLevel3X 3 2 2 3 2 2 2" xfId="7539" xr:uid="{00000000-0005-0000-0000-00009A5F0000}"/>
    <cellStyle name="SAPBEXHLevel3X 3 2 2 3 2 2 3" xfId="15684" xr:uid="{00000000-0005-0000-0000-00009B5F0000}"/>
    <cellStyle name="SAPBEXHLevel3X 3 2 2 3 2 2 4" xfId="20968" xr:uid="{00000000-0005-0000-0000-00009C5F0000}"/>
    <cellStyle name="SAPBEXHLevel3X 3 2 2 3 2 2 5" xfId="26279" xr:uid="{00000000-0005-0000-0000-00009D5F0000}"/>
    <cellStyle name="SAPBEXHLevel3X 3 2 2 3 2 2 6" xfId="31478" xr:uid="{00000000-0005-0000-0000-00009E5F0000}"/>
    <cellStyle name="SAPBEXHLevel3X 3 2 2 3 2 3" xfId="7540" xr:uid="{00000000-0005-0000-0000-00009F5F0000}"/>
    <cellStyle name="SAPBEXHLevel3X 3 2 2 3 2 4" xfId="15683" xr:uid="{00000000-0005-0000-0000-0000A05F0000}"/>
    <cellStyle name="SAPBEXHLevel3X 3 2 2 3 2 5" xfId="20967" xr:uid="{00000000-0005-0000-0000-0000A15F0000}"/>
    <cellStyle name="SAPBEXHLevel3X 3 2 2 3 2 6" xfId="26278" xr:uid="{00000000-0005-0000-0000-0000A25F0000}"/>
    <cellStyle name="SAPBEXHLevel3X 3 2 2 3 2 7" xfId="31477" xr:uid="{00000000-0005-0000-0000-0000A35F0000}"/>
    <cellStyle name="SAPBEXHLevel3X 3 2 2 3 3" xfId="4454" xr:uid="{00000000-0005-0000-0000-0000A45F0000}"/>
    <cellStyle name="SAPBEXHLevel3X 3 2 2 3 3 2" xfId="7538" xr:uid="{00000000-0005-0000-0000-0000A55F0000}"/>
    <cellStyle name="SAPBEXHLevel3X 3 2 2 3 3 3" xfId="15685" xr:uid="{00000000-0005-0000-0000-0000A65F0000}"/>
    <cellStyle name="SAPBEXHLevel3X 3 2 2 3 3 4" xfId="20969" xr:uid="{00000000-0005-0000-0000-0000A75F0000}"/>
    <cellStyle name="SAPBEXHLevel3X 3 2 2 3 3 5" xfId="26280" xr:uid="{00000000-0005-0000-0000-0000A85F0000}"/>
    <cellStyle name="SAPBEXHLevel3X 3 2 2 3 3 6" xfId="31479" xr:uid="{00000000-0005-0000-0000-0000A95F0000}"/>
    <cellStyle name="SAPBEXHLevel3X 3 2 2 3 4" xfId="7541" xr:uid="{00000000-0005-0000-0000-0000AA5F0000}"/>
    <cellStyle name="SAPBEXHLevel3X 3 2 2 3 5" xfId="15682" xr:uid="{00000000-0005-0000-0000-0000AB5F0000}"/>
    <cellStyle name="SAPBEXHLevel3X 3 2 2 3 6" xfId="20966" xr:uid="{00000000-0005-0000-0000-0000AC5F0000}"/>
    <cellStyle name="SAPBEXHLevel3X 3 2 2 3 7" xfId="26277" xr:uid="{00000000-0005-0000-0000-0000AD5F0000}"/>
    <cellStyle name="SAPBEXHLevel3X 3 2 2 3 8" xfId="31476" xr:uid="{00000000-0005-0000-0000-0000AE5F0000}"/>
    <cellStyle name="SAPBEXHLevel3X 3 2 2 4" xfId="4455" xr:uid="{00000000-0005-0000-0000-0000AF5F0000}"/>
    <cellStyle name="SAPBEXHLevel3X 3 2 2 4 2" xfId="4456" xr:uid="{00000000-0005-0000-0000-0000B05F0000}"/>
    <cellStyle name="SAPBEXHLevel3X 3 2 2 4 2 2" xfId="7536" xr:uid="{00000000-0005-0000-0000-0000B15F0000}"/>
    <cellStyle name="SAPBEXHLevel3X 3 2 2 4 2 3" xfId="15687" xr:uid="{00000000-0005-0000-0000-0000B25F0000}"/>
    <cellStyle name="SAPBEXHLevel3X 3 2 2 4 2 4" xfId="20971" xr:uid="{00000000-0005-0000-0000-0000B35F0000}"/>
    <cellStyle name="SAPBEXHLevel3X 3 2 2 4 2 5" xfId="26282" xr:uid="{00000000-0005-0000-0000-0000B45F0000}"/>
    <cellStyle name="SAPBEXHLevel3X 3 2 2 4 2 6" xfId="31481" xr:uid="{00000000-0005-0000-0000-0000B55F0000}"/>
    <cellStyle name="SAPBEXHLevel3X 3 2 2 4 3" xfId="7537" xr:uid="{00000000-0005-0000-0000-0000B65F0000}"/>
    <cellStyle name="SAPBEXHLevel3X 3 2 2 4 4" xfId="15686" xr:uid="{00000000-0005-0000-0000-0000B75F0000}"/>
    <cellStyle name="SAPBEXHLevel3X 3 2 2 4 5" xfId="20970" xr:uid="{00000000-0005-0000-0000-0000B85F0000}"/>
    <cellStyle name="SAPBEXHLevel3X 3 2 2 4 6" xfId="26281" xr:uid="{00000000-0005-0000-0000-0000B95F0000}"/>
    <cellStyle name="SAPBEXHLevel3X 3 2 2 4 7" xfId="31480" xr:uid="{00000000-0005-0000-0000-0000BA5F0000}"/>
    <cellStyle name="SAPBEXHLevel3X 3 2 2 5" xfId="4457" xr:uid="{00000000-0005-0000-0000-0000BB5F0000}"/>
    <cellStyle name="SAPBEXHLevel3X 3 2 2 5 2" xfId="7535" xr:uid="{00000000-0005-0000-0000-0000BC5F0000}"/>
    <cellStyle name="SAPBEXHLevel3X 3 2 2 5 3" xfId="15688" xr:uid="{00000000-0005-0000-0000-0000BD5F0000}"/>
    <cellStyle name="SAPBEXHLevel3X 3 2 2 5 4" xfId="20972" xr:uid="{00000000-0005-0000-0000-0000BE5F0000}"/>
    <cellStyle name="SAPBEXHLevel3X 3 2 2 5 5" xfId="26283" xr:uid="{00000000-0005-0000-0000-0000BF5F0000}"/>
    <cellStyle name="SAPBEXHLevel3X 3 2 2 5 6" xfId="31482" xr:uid="{00000000-0005-0000-0000-0000C05F0000}"/>
    <cellStyle name="SAPBEXHLevel3X 3 2 2 6" xfId="7546" xr:uid="{00000000-0005-0000-0000-0000C15F0000}"/>
    <cellStyle name="SAPBEXHLevel3X 3 2 2 7" xfId="15677" xr:uid="{00000000-0005-0000-0000-0000C25F0000}"/>
    <cellStyle name="SAPBEXHLevel3X 3 2 2 8" xfId="20961" xr:uid="{00000000-0005-0000-0000-0000C35F0000}"/>
    <cellStyle name="SAPBEXHLevel3X 3 2 2 9" xfId="26272" xr:uid="{00000000-0005-0000-0000-0000C45F0000}"/>
    <cellStyle name="SAPBEXHLevel3X 3 2 3" xfId="4458" xr:uid="{00000000-0005-0000-0000-0000C55F0000}"/>
    <cellStyle name="SAPBEXHLevel3X 3 2 3 2" xfId="4459" xr:uid="{00000000-0005-0000-0000-0000C65F0000}"/>
    <cellStyle name="SAPBEXHLevel3X 3 2 3 2 2" xfId="4460" xr:uid="{00000000-0005-0000-0000-0000C75F0000}"/>
    <cellStyle name="SAPBEXHLevel3X 3 2 3 2 2 2" xfId="7532" xr:uid="{00000000-0005-0000-0000-0000C85F0000}"/>
    <cellStyle name="SAPBEXHLevel3X 3 2 3 2 2 3" xfId="15691" xr:uid="{00000000-0005-0000-0000-0000C95F0000}"/>
    <cellStyle name="SAPBEXHLevel3X 3 2 3 2 2 4" xfId="20975" xr:uid="{00000000-0005-0000-0000-0000CA5F0000}"/>
    <cellStyle name="SAPBEXHLevel3X 3 2 3 2 2 5" xfId="26286" xr:uid="{00000000-0005-0000-0000-0000CB5F0000}"/>
    <cellStyle name="SAPBEXHLevel3X 3 2 3 2 2 6" xfId="31485" xr:uid="{00000000-0005-0000-0000-0000CC5F0000}"/>
    <cellStyle name="SAPBEXHLevel3X 3 2 3 2 3" xfId="7533" xr:uid="{00000000-0005-0000-0000-0000CD5F0000}"/>
    <cellStyle name="SAPBEXHLevel3X 3 2 3 2 4" xfId="15690" xr:uid="{00000000-0005-0000-0000-0000CE5F0000}"/>
    <cellStyle name="SAPBEXHLevel3X 3 2 3 2 5" xfId="20974" xr:uid="{00000000-0005-0000-0000-0000CF5F0000}"/>
    <cellStyle name="SAPBEXHLevel3X 3 2 3 2 6" xfId="26285" xr:uid="{00000000-0005-0000-0000-0000D05F0000}"/>
    <cellStyle name="SAPBEXHLevel3X 3 2 3 2 7" xfId="31484" xr:uid="{00000000-0005-0000-0000-0000D15F0000}"/>
    <cellStyle name="SAPBEXHLevel3X 3 2 3 3" xfId="4461" xr:uid="{00000000-0005-0000-0000-0000D25F0000}"/>
    <cellStyle name="SAPBEXHLevel3X 3 2 3 3 2" xfId="7531" xr:uid="{00000000-0005-0000-0000-0000D35F0000}"/>
    <cellStyle name="SAPBEXHLevel3X 3 2 3 3 3" xfId="15692" xr:uid="{00000000-0005-0000-0000-0000D45F0000}"/>
    <cellStyle name="SAPBEXHLevel3X 3 2 3 3 4" xfId="20976" xr:uid="{00000000-0005-0000-0000-0000D55F0000}"/>
    <cellStyle name="SAPBEXHLevel3X 3 2 3 3 5" xfId="26287" xr:uid="{00000000-0005-0000-0000-0000D65F0000}"/>
    <cellStyle name="SAPBEXHLevel3X 3 2 3 3 6" xfId="31486" xr:uid="{00000000-0005-0000-0000-0000D75F0000}"/>
    <cellStyle name="SAPBEXHLevel3X 3 2 3 4" xfId="7534" xr:uid="{00000000-0005-0000-0000-0000D85F0000}"/>
    <cellStyle name="SAPBEXHLevel3X 3 2 3 5" xfId="15689" xr:uid="{00000000-0005-0000-0000-0000D95F0000}"/>
    <cellStyle name="SAPBEXHLevel3X 3 2 3 6" xfId="20973" xr:uid="{00000000-0005-0000-0000-0000DA5F0000}"/>
    <cellStyle name="SAPBEXHLevel3X 3 2 3 7" xfId="26284" xr:uid="{00000000-0005-0000-0000-0000DB5F0000}"/>
    <cellStyle name="SAPBEXHLevel3X 3 2 3 8" xfId="31483" xr:uid="{00000000-0005-0000-0000-0000DC5F0000}"/>
    <cellStyle name="SAPBEXHLevel3X 3 2 4" xfId="7547" xr:uid="{00000000-0005-0000-0000-0000DD5F0000}"/>
    <cellStyle name="SAPBEXHLevel3X 3 2 5" xfId="15676" xr:uid="{00000000-0005-0000-0000-0000DE5F0000}"/>
    <cellStyle name="SAPBEXHLevel3X 3 2 6" xfId="20960" xr:uid="{00000000-0005-0000-0000-0000DF5F0000}"/>
    <cellStyle name="SAPBEXHLevel3X 3 2 7" xfId="26271" xr:uid="{00000000-0005-0000-0000-0000E05F0000}"/>
    <cellStyle name="SAPBEXHLevel3X 3 2 8" xfId="31470" xr:uid="{00000000-0005-0000-0000-0000E15F0000}"/>
    <cellStyle name="SAPBEXHLevel3X 3 3" xfId="4462" xr:uid="{00000000-0005-0000-0000-0000E25F0000}"/>
    <cellStyle name="SAPBEXHLevel3X 3 3 10" xfId="31487" xr:uid="{00000000-0005-0000-0000-0000E35F0000}"/>
    <cellStyle name="SAPBEXHLevel3X 3 3 2" xfId="4463" xr:uid="{00000000-0005-0000-0000-0000E45F0000}"/>
    <cellStyle name="SAPBEXHLevel3X 3 3 2 2" xfId="4464" xr:uid="{00000000-0005-0000-0000-0000E55F0000}"/>
    <cellStyle name="SAPBEXHLevel3X 3 3 2 2 2" xfId="4465" xr:uid="{00000000-0005-0000-0000-0000E65F0000}"/>
    <cellStyle name="SAPBEXHLevel3X 3 3 2 2 2 2" xfId="7528" xr:uid="{00000000-0005-0000-0000-0000E75F0000}"/>
    <cellStyle name="SAPBEXHLevel3X 3 3 2 2 2 3" xfId="15696" xr:uid="{00000000-0005-0000-0000-0000E85F0000}"/>
    <cellStyle name="SAPBEXHLevel3X 3 3 2 2 2 4" xfId="20980" xr:uid="{00000000-0005-0000-0000-0000E95F0000}"/>
    <cellStyle name="SAPBEXHLevel3X 3 3 2 2 2 5" xfId="26291" xr:uid="{00000000-0005-0000-0000-0000EA5F0000}"/>
    <cellStyle name="SAPBEXHLevel3X 3 3 2 2 2 6" xfId="31490" xr:uid="{00000000-0005-0000-0000-0000EB5F0000}"/>
    <cellStyle name="SAPBEXHLevel3X 3 3 2 2 3" xfId="7529" xr:uid="{00000000-0005-0000-0000-0000EC5F0000}"/>
    <cellStyle name="SAPBEXHLevel3X 3 3 2 2 4" xfId="15695" xr:uid="{00000000-0005-0000-0000-0000ED5F0000}"/>
    <cellStyle name="SAPBEXHLevel3X 3 3 2 2 5" xfId="20979" xr:uid="{00000000-0005-0000-0000-0000EE5F0000}"/>
    <cellStyle name="SAPBEXHLevel3X 3 3 2 2 6" xfId="26290" xr:uid="{00000000-0005-0000-0000-0000EF5F0000}"/>
    <cellStyle name="SAPBEXHLevel3X 3 3 2 2 7" xfId="31489" xr:uid="{00000000-0005-0000-0000-0000F05F0000}"/>
    <cellStyle name="SAPBEXHLevel3X 3 3 2 3" xfId="4466" xr:uid="{00000000-0005-0000-0000-0000F15F0000}"/>
    <cellStyle name="SAPBEXHLevel3X 3 3 2 3 2" xfId="7527" xr:uid="{00000000-0005-0000-0000-0000F25F0000}"/>
    <cellStyle name="SAPBEXHLevel3X 3 3 2 3 3" xfId="15697" xr:uid="{00000000-0005-0000-0000-0000F35F0000}"/>
    <cellStyle name="SAPBEXHLevel3X 3 3 2 3 4" xfId="20981" xr:uid="{00000000-0005-0000-0000-0000F45F0000}"/>
    <cellStyle name="SAPBEXHLevel3X 3 3 2 3 5" xfId="26292" xr:uid="{00000000-0005-0000-0000-0000F55F0000}"/>
    <cellStyle name="SAPBEXHLevel3X 3 3 2 3 6" xfId="31491" xr:uid="{00000000-0005-0000-0000-0000F65F0000}"/>
    <cellStyle name="SAPBEXHLevel3X 3 3 2 4" xfId="7530" xr:uid="{00000000-0005-0000-0000-0000F75F0000}"/>
    <cellStyle name="SAPBEXHLevel3X 3 3 2 5" xfId="15694" xr:uid="{00000000-0005-0000-0000-0000F85F0000}"/>
    <cellStyle name="SAPBEXHLevel3X 3 3 2 6" xfId="20978" xr:uid="{00000000-0005-0000-0000-0000F95F0000}"/>
    <cellStyle name="SAPBEXHLevel3X 3 3 2 7" xfId="26289" xr:uid="{00000000-0005-0000-0000-0000FA5F0000}"/>
    <cellStyle name="SAPBEXHLevel3X 3 3 2 8" xfId="31488" xr:uid="{00000000-0005-0000-0000-0000FB5F0000}"/>
    <cellStyle name="SAPBEXHLevel3X 3 3 3" xfId="4467" xr:uid="{00000000-0005-0000-0000-0000FC5F0000}"/>
    <cellStyle name="SAPBEXHLevel3X 3 3 3 2" xfId="4468" xr:uid="{00000000-0005-0000-0000-0000FD5F0000}"/>
    <cellStyle name="SAPBEXHLevel3X 3 3 3 2 2" xfId="4469" xr:uid="{00000000-0005-0000-0000-0000FE5F0000}"/>
    <cellStyle name="SAPBEXHLevel3X 3 3 3 2 2 2" xfId="7524" xr:uid="{00000000-0005-0000-0000-0000FF5F0000}"/>
    <cellStyle name="SAPBEXHLevel3X 3 3 3 2 2 3" xfId="15700" xr:uid="{00000000-0005-0000-0000-000000600000}"/>
    <cellStyle name="SAPBEXHLevel3X 3 3 3 2 2 4" xfId="20984" xr:uid="{00000000-0005-0000-0000-000001600000}"/>
    <cellStyle name="SAPBEXHLevel3X 3 3 3 2 2 5" xfId="26295" xr:uid="{00000000-0005-0000-0000-000002600000}"/>
    <cellStyle name="SAPBEXHLevel3X 3 3 3 2 2 6" xfId="31494" xr:uid="{00000000-0005-0000-0000-000003600000}"/>
    <cellStyle name="SAPBEXHLevel3X 3 3 3 2 3" xfId="7525" xr:uid="{00000000-0005-0000-0000-000004600000}"/>
    <cellStyle name="SAPBEXHLevel3X 3 3 3 2 4" xfId="15699" xr:uid="{00000000-0005-0000-0000-000005600000}"/>
    <cellStyle name="SAPBEXHLevel3X 3 3 3 2 5" xfId="20983" xr:uid="{00000000-0005-0000-0000-000006600000}"/>
    <cellStyle name="SAPBEXHLevel3X 3 3 3 2 6" xfId="26294" xr:uid="{00000000-0005-0000-0000-000007600000}"/>
    <cellStyle name="SAPBEXHLevel3X 3 3 3 2 7" xfId="31493" xr:uid="{00000000-0005-0000-0000-000008600000}"/>
    <cellStyle name="SAPBEXHLevel3X 3 3 3 3" xfId="4470" xr:uid="{00000000-0005-0000-0000-000009600000}"/>
    <cellStyle name="SAPBEXHLevel3X 3 3 3 3 2" xfId="7523" xr:uid="{00000000-0005-0000-0000-00000A600000}"/>
    <cellStyle name="SAPBEXHLevel3X 3 3 3 3 3" xfId="15701" xr:uid="{00000000-0005-0000-0000-00000B600000}"/>
    <cellStyle name="SAPBEXHLevel3X 3 3 3 3 4" xfId="20985" xr:uid="{00000000-0005-0000-0000-00000C600000}"/>
    <cellStyle name="SAPBEXHLevel3X 3 3 3 3 5" xfId="26296" xr:uid="{00000000-0005-0000-0000-00000D600000}"/>
    <cellStyle name="SAPBEXHLevel3X 3 3 3 3 6" xfId="31495" xr:uid="{00000000-0005-0000-0000-00000E600000}"/>
    <cellStyle name="SAPBEXHLevel3X 3 3 3 4" xfId="7526" xr:uid="{00000000-0005-0000-0000-00000F600000}"/>
    <cellStyle name="SAPBEXHLevel3X 3 3 3 5" xfId="15698" xr:uid="{00000000-0005-0000-0000-000010600000}"/>
    <cellStyle name="SAPBEXHLevel3X 3 3 3 6" xfId="20982" xr:uid="{00000000-0005-0000-0000-000011600000}"/>
    <cellStyle name="SAPBEXHLevel3X 3 3 3 7" xfId="26293" xr:uid="{00000000-0005-0000-0000-000012600000}"/>
    <cellStyle name="SAPBEXHLevel3X 3 3 3 8" xfId="31492" xr:uid="{00000000-0005-0000-0000-000013600000}"/>
    <cellStyle name="SAPBEXHLevel3X 3 3 4" xfId="4471" xr:uid="{00000000-0005-0000-0000-000014600000}"/>
    <cellStyle name="SAPBEXHLevel3X 3 3 4 2" xfId="4472" xr:uid="{00000000-0005-0000-0000-000015600000}"/>
    <cellStyle name="SAPBEXHLevel3X 3 3 4 2 2" xfId="7521" xr:uid="{00000000-0005-0000-0000-000016600000}"/>
    <cellStyle name="SAPBEXHLevel3X 3 3 4 2 3" xfId="15703" xr:uid="{00000000-0005-0000-0000-000017600000}"/>
    <cellStyle name="SAPBEXHLevel3X 3 3 4 2 4" xfId="20987" xr:uid="{00000000-0005-0000-0000-000018600000}"/>
    <cellStyle name="SAPBEXHLevel3X 3 3 4 2 5" xfId="26298" xr:uid="{00000000-0005-0000-0000-000019600000}"/>
    <cellStyle name="SAPBEXHLevel3X 3 3 4 2 6" xfId="31497" xr:uid="{00000000-0005-0000-0000-00001A600000}"/>
    <cellStyle name="SAPBEXHLevel3X 3 3 4 3" xfId="7522" xr:uid="{00000000-0005-0000-0000-00001B600000}"/>
    <cellStyle name="SAPBEXHLevel3X 3 3 4 4" xfId="15702" xr:uid="{00000000-0005-0000-0000-00001C600000}"/>
    <cellStyle name="SAPBEXHLevel3X 3 3 4 5" xfId="20986" xr:uid="{00000000-0005-0000-0000-00001D600000}"/>
    <cellStyle name="SAPBEXHLevel3X 3 3 4 6" xfId="26297" xr:uid="{00000000-0005-0000-0000-00001E600000}"/>
    <cellStyle name="SAPBEXHLevel3X 3 3 4 7" xfId="31496" xr:uid="{00000000-0005-0000-0000-00001F600000}"/>
    <cellStyle name="SAPBEXHLevel3X 3 3 5" xfId="4473" xr:uid="{00000000-0005-0000-0000-000020600000}"/>
    <cellStyle name="SAPBEXHLevel3X 3 3 5 2" xfId="7520" xr:uid="{00000000-0005-0000-0000-000021600000}"/>
    <cellStyle name="SAPBEXHLevel3X 3 3 5 3" xfId="15704" xr:uid="{00000000-0005-0000-0000-000022600000}"/>
    <cellStyle name="SAPBEXHLevel3X 3 3 5 4" xfId="20988" xr:uid="{00000000-0005-0000-0000-000023600000}"/>
    <cellStyle name="SAPBEXHLevel3X 3 3 5 5" xfId="26299" xr:uid="{00000000-0005-0000-0000-000024600000}"/>
    <cellStyle name="SAPBEXHLevel3X 3 3 5 6" xfId="31498" xr:uid="{00000000-0005-0000-0000-000025600000}"/>
    <cellStyle name="SAPBEXHLevel3X 3 3 6" xfId="243" xr:uid="{00000000-0005-0000-0000-000026600000}"/>
    <cellStyle name="SAPBEXHLevel3X 3 3 7" xfId="15693" xr:uid="{00000000-0005-0000-0000-000027600000}"/>
    <cellStyle name="SAPBEXHLevel3X 3 3 8" xfId="20977" xr:uid="{00000000-0005-0000-0000-000028600000}"/>
    <cellStyle name="SAPBEXHLevel3X 3 3 9" xfId="26288" xr:uid="{00000000-0005-0000-0000-000029600000}"/>
    <cellStyle name="SAPBEXHLevel3X 3 4" xfId="4474" xr:uid="{00000000-0005-0000-0000-00002A600000}"/>
    <cellStyle name="SAPBEXHLevel3X 3 4 2" xfId="4475" xr:uid="{00000000-0005-0000-0000-00002B600000}"/>
    <cellStyle name="SAPBEXHLevel3X 3 4 2 2" xfId="4476" xr:uid="{00000000-0005-0000-0000-00002C600000}"/>
    <cellStyle name="SAPBEXHLevel3X 3 4 2 2 2" xfId="7517" xr:uid="{00000000-0005-0000-0000-00002D600000}"/>
    <cellStyle name="SAPBEXHLevel3X 3 4 2 2 3" xfId="15707" xr:uid="{00000000-0005-0000-0000-00002E600000}"/>
    <cellStyle name="SAPBEXHLevel3X 3 4 2 2 4" xfId="20991" xr:uid="{00000000-0005-0000-0000-00002F600000}"/>
    <cellStyle name="SAPBEXHLevel3X 3 4 2 2 5" xfId="26302" xr:uid="{00000000-0005-0000-0000-000030600000}"/>
    <cellStyle name="SAPBEXHLevel3X 3 4 2 2 6" xfId="31501" xr:uid="{00000000-0005-0000-0000-000031600000}"/>
    <cellStyle name="SAPBEXHLevel3X 3 4 2 3" xfId="7518" xr:uid="{00000000-0005-0000-0000-000032600000}"/>
    <cellStyle name="SAPBEXHLevel3X 3 4 2 4" xfId="15706" xr:uid="{00000000-0005-0000-0000-000033600000}"/>
    <cellStyle name="SAPBEXHLevel3X 3 4 2 5" xfId="20990" xr:uid="{00000000-0005-0000-0000-000034600000}"/>
    <cellStyle name="SAPBEXHLevel3X 3 4 2 6" xfId="26301" xr:uid="{00000000-0005-0000-0000-000035600000}"/>
    <cellStyle name="SAPBEXHLevel3X 3 4 2 7" xfId="31500" xr:uid="{00000000-0005-0000-0000-000036600000}"/>
    <cellStyle name="SAPBEXHLevel3X 3 4 3" xfId="4477" xr:uid="{00000000-0005-0000-0000-000037600000}"/>
    <cellStyle name="SAPBEXHLevel3X 3 4 3 2" xfId="7516" xr:uid="{00000000-0005-0000-0000-000038600000}"/>
    <cellStyle name="SAPBEXHLevel3X 3 4 3 3" xfId="15708" xr:uid="{00000000-0005-0000-0000-000039600000}"/>
    <cellStyle name="SAPBEXHLevel3X 3 4 3 4" xfId="20992" xr:uid="{00000000-0005-0000-0000-00003A600000}"/>
    <cellStyle name="SAPBEXHLevel3X 3 4 3 5" xfId="26303" xr:uid="{00000000-0005-0000-0000-00003B600000}"/>
    <cellStyle name="SAPBEXHLevel3X 3 4 3 6" xfId="31502" xr:uid="{00000000-0005-0000-0000-00003C600000}"/>
    <cellStyle name="SAPBEXHLevel3X 3 4 4" xfId="7519" xr:uid="{00000000-0005-0000-0000-00003D600000}"/>
    <cellStyle name="SAPBEXHLevel3X 3 4 5" xfId="15705" xr:uid="{00000000-0005-0000-0000-00003E600000}"/>
    <cellStyle name="SAPBEXHLevel3X 3 4 6" xfId="20989" xr:uid="{00000000-0005-0000-0000-00003F600000}"/>
    <cellStyle name="SAPBEXHLevel3X 3 4 7" xfId="26300" xr:uid="{00000000-0005-0000-0000-000040600000}"/>
    <cellStyle name="SAPBEXHLevel3X 3 4 8" xfId="31499" xr:uid="{00000000-0005-0000-0000-000041600000}"/>
    <cellStyle name="SAPBEXHLevel3X 3 5" xfId="4478" xr:uid="{00000000-0005-0000-0000-000042600000}"/>
    <cellStyle name="SAPBEXHLevel3X 3 5 2" xfId="4479" xr:uid="{00000000-0005-0000-0000-000043600000}"/>
    <cellStyle name="SAPBEXHLevel3X 3 5 2 2" xfId="7514" xr:uid="{00000000-0005-0000-0000-000044600000}"/>
    <cellStyle name="SAPBEXHLevel3X 3 5 2 3" xfId="15710" xr:uid="{00000000-0005-0000-0000-000045600000}"/>
    <cellStyle name="SAPBEXHLevel3X 3 5 2 4" xfId="20994" xr:uid="{00000000-0005-0000-0000-000046600000}"/>
    <cellStyle name="SAPBEXHLevel3X 3 5 2 5" xfId="26305" xr:uid="{00000000-0005-0000-0000-000047600000}"/>
    <cellStyle name="SAPBEXHLevel3X 3 5 2 6" xfId="31504" xr:uid="{00000000-0005-0000-0000-000048600000}"/>
    <cellStyle name="SAPBEXHLevel3X 3 5 3" xfId="7515" xr:uid="{00000000-0005-0000-0000-000049600000}"/>
    <cellStyle name="SAPBEXHLevel3X 3 5 4" xfId="15709" xr:uid="{00000000-0005-0000-0000-00004A600000}"/>
    <cellStyle name="SAPBEXHLevel3X 3 5 5" xfId="20993" xr:uid="{00000000-0005-0000-0000-00004B600000}"/>
    <cellStyle name="SAPBEXHLevel3X 3 5 6" xfId="26304" xr:uid="{00000000-0005-0000-0000-00004C600000}"/>
    <cellStyle name="SAPBEXHLevel3X 3 5 7" xfId="31503" xr:uid="{00000000-0005-0000-0000-00004D600000}"/>
    <cellStyle name="SAPBEXHLevel3X 3 6" xfId="7548" xr:uid="{00000000-0005-0000-0000-00004E600000}"/>
    <cellStyle name="SAPBEXHLevel3X 3 7" xfId="15675" xr:uid="{00000000-0005-0000-0000-00004F600000}"/>
    <cellStyle name="SAPBEXHLevel3X 3 8" xfId="20959" xr:uid="{00000000-0005-0000-0000-000050600000}"/>
    <cellStyle name="SAPBEXHLevel3X 3 9" xfId="26270" xr:uid="{00000000-0005-0000-0000-000051600000}"/>
    <cellStyle name="SAPBEXHLevel3X 4" xfId="4480" xr:uid="{00000000-0005-0000-0000-000052600000}"/>
    <cellStyle name="SAPBEXHLevel3X 4 2" xfId="4481" xr:uid="{00000000-0005-0000-0000-000053600000}"/>
    <cellStyle name="SAPBEXHLevel3X 4 2 10" xfId="31506" xr:uid="{00000000-0005-0000-0000-000054600000}"/>
    <cellStyle name="SAPBEXHLevel3X 4 2 2" xfId="4482" xr:uid="{00000000-0005-0000-0000-000055600000}"/>
    <cellStyle name="SAPBEXHLevel3X 4 2 2 2" xfId="4483" xr:uid="{00000000-0005-0000-0000-000056600000}"/>
    <cellStyle name="SAPBEXHLevel3X 4 2 2 2 2" xfId="4484" xr:uid="{00000000-0005-0000-0000-000057600000}"/>
    <cellStyle name="SAPBEXHLevel3X 4 2 2 2 2 2" xfId="7509" xr:uid="{00000000-0005-0000-0000-000058600000}"/>
    <cellStyle name="SAPBEXHLevel3X 4 2 2 2 2 3" xfId="15715" xr:uid="{00000000-0005-0000-0000-000059600000}"/>
    <cellStyle name="SAPBEXHLevel3X 4 2 2 2 2 4" xfId="20999" xr:uid="{00000000-0005-0000-0000-00005A600000}"/>
    <cellStyle name="SAPBEXHLevel3X 4 2 2 2 2 5" xfId="26310" xr:uid="{00000000-0005-0000-0000-00005B600000}"/>
    <cellStyle name="SAPBEXHLevel3X 4 2 2 2 2 6" xfId="31509" xr:uid="{00000000-0005-0000-0000-00005C600000}"/>
    <cellStyle name="SAPBEXHLevel3X 4 2 2 2 3" xfId="7510" xr:uid="{00000000-0005-0000-0000-00005D600000}"/>
    <cellStyle name="SAPBEXHLevel3X 4 2 2 2 4" xfId="15714" xr:uid="{00000000-0005-0000-0000-00005E600000}"/>
    <cellStyle name="SAPBEXHLevel3X 4 2 2 2 5" xfId="20998" xr:uid="{00000000-0005-0000-0000-00005F600000}"/>
    <cellStyle name="SAPBEXHLevel3X 4 2 2 2 6" xfId="26309" xr:uid="{00000000-0005-0000-0000-000060600000}"/>
    <cellStyle name="SAPBEXHLevel3X 4 2 2 2 7" xfId="31508" xr:uid="{00000000-0005-0000-0000-000061600000}"/>
    <cellStyle name="SAPBEXHLevel3X 4 2 2 3" xfId="4485" xr:uid="{00000000-0005-0000-0000-000062600000}"/>
    <cellStyle name="SAPBEXHLevel3X 4 2 2 3 2" xfId="7508" xr:uid="{00000000-0005-0000-0000-000063600000}"/>
    <cellStyle name="SAPBEXHLevel3X 4 2 2 3 3" xfId="15716" xr:uid="{00000000-0005-0000-0000-000064600000}"/>
    <cellStyle name="SAPBEXHLevel3X 4 2 2 3 4" xfId="21000" xr:uid="{00000000-0005-0000-0000-000065600000}"/>
    <cellStyle name="SAPBEXHLevel3X 4 2 2 3 5" xfId="26311" xr:uid="{00000000-0005-0000-0000-000066600000}"/>
    <cellStyle name="SAPBEXHLevel3X 4 2 2 3 6" xfId="31510" xr:uid="{00000000-0005-0000-0000-000067600000}"/>
    <cellStyle name="SAPBEXHLevel3X 4 2 2 4" xfId="7511" xr:uid="{00000000-0005-0000-0000-000068600000}"/>
    <cellStyle name="SAPBEXHLevel3X 4 2 2 5" xfId="15713" xr:uid="{00000000-0005-0000-0000-000069600000}"/>
    <cellStyle name="SAPBEXHLevel3X 4 2 2 6" xfId="20997" xr:uid="{00000000-0005-0000-0000-00006A600000}"/>
    <cellStyle name="SAPBEXHLevel3X 4 2 2 7" xfId="26308" xr:uid="{00000000-0005-0000-0000-00006B600000}"/>
    <cellStyle name="SAPBEXHLevel3X 4 2 2 8" xfId="31507" xr:uid="{00000000-0005-0000-0000-00006C600000}"/>
    <cellStyle name="SAPBEXHLevel3X 4 2 3" xfId="4486" xr:uid="{00000000-0005-0000-0000-00006D600000}"/>
    <cellStyle name="SAPBEXHLevel3X 4 2 3 2" xfId="4487" xr:uid="{00000000-0005-0000-0000-00006E600000}"/>
    <cellStyle name="SAPBEXHLevel3X 4 2 3 2 2" xfId="4488" xr:uid="{00000000-0005-0000-0000-00006F600000}"/>
    <cellStyle name="SAPBEXHLevel3X 4 2 3 2 2 2" xfId="7505" xr:uid="{00000000-0005-0000-0000-000070600000}"/>
    <cellStyle name="SAPBEXHLevel3X 4 2 3 2 2 3" xfId="15719" xr:uid="{00000000-0005-0000-0000-000071600000}"/>
    <cellStyle name="SAPBEXHLevel3X 4 2 3 2 2 4" xfId="21003" xr:uid="{00000000-0005-0000-0000-000072600000}"/>
    <cellStyle name="SAPBEXHLevel3X 4 2 3 2 2 5" xfId="26314" xr:uid="{00000000-0005-0000-0000-000073600000}"/>
    <cellStyle name="SAPBEXHLevel3X 4 2 3 2 2 6" xfId="31513" xr:uid="{00000000-0005-0000-0000-000074600000}"/>
    <cellStyle name="SAPBEXHLevel3X 4 2 3 2 3" xfId="7506" xr:uid="{00000000-0005-0000-0000-000075600000}"/>
    <cellStyle name="SAPBEXHLevel3X 4 2 3 2 4" xfId="15718" xr:uid="{00000000-0005-0000-0000-000076600000}"/>
    <cellStyle name="SAPBEXHLevel3X 4 2 3 2 5" xfId="21002" xr:uid="{00000000-0005-0000-0000-000077600000}"/>
    <cellStyle name="SAPBEXHLevel3X 4 2 3 2 6" xfId="26313" xr:uid="{00000000-0005-0000-0000-000078600000}"/>
    <cellStyle name="SAPBEXHLevel3X 4 2 3 2 7" xfId="31512" xr:uid="{00000000-0005-0000-0000-000079600000}"/>
    <cellStyle name="SAPBEXHLevel3X 4 2 3 3" xfId="4489" xr:uid="{00000000-0005-0000-0000-00007A600000}"/>
    <cellStyle name="SAPBEXHLevel3X 4 2 3 3 2" xfId="7504" xr:uid="{00000000-0005-0000-0000-00007B600000}"/>
    <cellStyle name="SAPBEXHLevel3X 4 2 3 3 3" xfId="15720" xr:uid="{00000000-0005-0000-0000-00007C600000}"/>
    <cellStyle name="SAPBEXHLevel3X 4 2 3 3 4" xfId="21004" xr:uid="{00000000-0005-0000-0000-00007D600000}"/>
    <cellStyle name="SAPBEXHLevel3X 4 2 3 3 5" xfId="26315" xr:uid="{00000000-0005-0000-0000-00007E600000}"/>
    <cellStyle name="SAPBEXHLevel3X 4 2 3 3 6" xfId="31514" xr:uid="{00000000-0005-0000-0000-00007F600000}"/>
    <cellStyle name="SAPBEXHLevel3X 4 2 3 4" xfId="7507" xr:uid="{00000000-0005-0000-0000-000080600000}"/>
    <cellStyle name="SAPBEXHLevel3X 4 2 3 5" xfId="15717" xr:uid="{00000000-0005-0000-0000-000081600000}"/>
    <cellStyle name="SAPBEXHLevel3X 4 2 3 6" xfId="21001" xr:uid="{00000000-0005-0000-0000-000082600000}"/>
    <cellStyle name="SAPBEXHLevel3X 4 2 3 7" xfId="26312" xr:uid="{00000000-0005-0000-0000-000083600000}"/>
    <cellStyle name="SAPBEXHLevel3X 4 2 3 8" xfId="31511" xr:uid="{00000000-0005-0000-0000-000084600000}"/>
    <cellStyle name="SAPBEXHLevel3X 4 2 4" xfId="4490" xr:uid="{00000000-0005-0000-0000-000085600000}"/>
    <cellStyle name="SAPBEXHLevel3X 4 2 4 2" xfId="4491" xr:uid="{00000000-0005-0000-0000-000086600000}"/>
    <cellStyle name="SAPBEXHLevel3X 4 2 4 2 2" xfId="7502" xr:uid="{00000000-0005-0000-0000-000087600000}"/>
    <cellStyle name="SAPBEXHLevel3X 4 2 4 2 3" xfId="15722" xr:uid="{00000000-0005-0000-0000-000088600000}"/>
    <cellStyle name="SAPBEXHLevel3X 4 2 4 2 4" xfId="21006" xr:uid="{00000000-0005-0000-0000-000089600000}"/>
    <cellStyle name="SAPBEXHLevel3X 4 2 4 2 5" xfId="26317" xr:uid="{00000000-0005-0000-0000-00008A600000}"/>
    <cellStyle name="SAPBEXHLevel3X 4 2 4 2 6" xfId="31516" xr:uid="{00000000-0005-0000-0000-00008B600000}"/>
    <cellStyle name="SAPBEXHLevel3X 4 2 4 3" xfId="7503" xr:uid="{00000000-0005-0000-0000-00008C600000}"/>
    <cellStyle name="SAPBEXHLevel3X 4 2 4 4" xfId="15721" xr:uid="{00000000-0005-0000-0000-00008D600000}"/>
    <cellStyle name="SAPBEXHLevel3X 4 2 4 5" xfId="21005" xr:uid="{00000000-0005-0000-0000-00008E600000}"/>
    <cellStyle name="SAPBEXHLevel3X 4 2 4 6" xfId="26316" xr:uid="{00000000-0005-0000-0000-00008F600000}"/>
    <cellStyle name="SAPBEXHLevel3X 4 2 4 7" xfId="31515" xr:uid="{00000000-0005-0000-0000-000090600000}"/>
    <cellStyle name="SAPBEXHLevel3X 4 2 5" xfId="4492" xr:uid="{00000000-0005-0000-0000-000091600000}"/>
    <cellStyle name="SAPBEXHLevel3X 4 2 5 2" xfId="7501" xr:uid="{00000000-0005-0000-0000-000092600000}"/>
    <cellStyle name="SAPBEXHLevel3X 4 2 5 3" xfId="15723" xr:uid="{00000000-0005-0000-0000-000093600000}"/>
    <cellStyle name="SAPBEXHLevel3X 4 2 5 4" xfId="21007" xr:uid="{00000000-0005-0000-0000-000094600000}"/>
    <cellStyle name="SAPBEXHLevel3X 4 2 5 5" xfId="26318" xr:uid="{00000000-0005-0000-0000-000095600000}"/>
    <cellStyle name="SAPBEXHLevel3X 4 2 5 6" xfId="31517" xr:uid="{00000000-0005-0000-0000-000096600000}"/>
    <cellStyle name="SAPBEXHLevel3X 4 2 6" xfId="7512" xr:uid="{00000000-0005-0000-0000-000097600000}"/>
    <cellStyle name="SAPBEXHLevel3X 4 2 7" xfId="15712" xr:uid="{00000000-0005-0000-0000-000098600000}"/>
    <cellStyle name="SAPBEXHLevel3X 4 2 8" xfId="20996" xr:uid="{00000000-0005-0000-0000-000099600000}"/>
    <cellStyle name="SAPBEXHLevel3X 4 2 9" xfId="26307" xr:uid="{00000000-0005-0000-0000-00009A600000}"/>
    <cellStyle name="SAPBEXHLevel3X 4 3" xfId="4493" xr:uid="{00000000-0005-0000-0000-00009B600000}"/>
    <cellStyle name="SAPBEXHLevel3X 4 3 2" xfId="4494" xr:uid="{00000000-0005-0000-0000-00009C600000}"/>
    <cellStyle name="SAPBEXHLevel3X 4 3 2 2" xfId="4495" xr:uid="{00000000-0005-0000-0000-00009D600000}"/>
    <cellStyle name="SAPBEXHLevel3X 4 3 2 2 2" xfId="7498" xr:uid="{00000000-0005-0000-0000-00009E600000}"/>
    <cellStyle name="SAPBEXHLevel3X 4 3 2 2 3" xfId="15726" xr:uid="{00000000-0005-0000-0000-00009F600000}"/>
    <cellStyle name="SAPBEXHLevel3X 4 3 2 2 4" xfId="21010" xr:uid="{00000000-0005-0000-0000-0000A0600000}"/>
    <cellStyle name="SAPBEXHLevel3X 4 3 2 2 5" xfId="26321" xr:uid="{00000000-0005-0000-0000-0000A1600000}"/>
    <cellStyle name="SAPBEXHLevel3X 4 3 2 2 6" xfId="31520" xr:uid="{00000000-0005-0000-0000-0000A2600000}"/>
    <cellStyle name="SAPBEXHLevel3X 4 3 2 3" xfId="7499" xr:uid="{00000000-0005-0000-0000-0000A3600000}"/>
    <cellStyle name="SAPBEXHLevel3X 4 3 2 4" xfId="15725" xr:uid="{00000000-0005-0000-0000-0000A4600000}"/>
    <cellStyle name="SAPBEXHLevel3X 4 3 2 5" xfId="21009" xr:uid="{00000000-0005-0000-0000-0000A5600000}"/>
    <cellStyle name="SAPBEXHLevel3X 4 3 2 6" xfId="26320" xr:uid="{00000000-0005-0000-0000-0000A6600000}"/>
    <cellStyle name="SAPBEXHLevel3X 4 3 2 7" xfId="31519" xr:uid="{00000000-0005-0000-0000-0000A7600000}"/>
    <cellStyle name="SAPBEXHLevel3X 4 3 3" xfId="4496" xr:uid="{00000000-0005-0000-0000-0000A8600000}"/>
    <cellStyle name="SAPBEXHLevel3X 4 3 3 2" xfId="7497" xr:uid="{00000000-0005-0000-0000-0000A9600000}"/>
    <cellStyle name="SAPBEXHLevel3X 4 3 3 3" xfId="15727" xr:uid="{00000000-0005-0000-0000-0000AA600000}"/>
    <cellStyle name="SAPBEXHLevel3X 4 3 3 4" xfId="21011" xr:uid="{00000000-0005-0000-0000-0000AB600000}"/>
    <cellStyle name="SAPBEXHLevel3X 4 3 3 5" xfId="26322" xr:uid="{00000000-0005-0000-0000-0000AC600000}"/>
    <cellStyle name="SAPBEXHLevel3X 4 3 3 6" xfId="31521" xr:uid="{00000000-0005-0000-0000-0000AD600000}"/>
    <cellStyle name="SAPBEXHLevel3X 4 3 4" xfId="7500" xr:uid="{00000000-0005-0000-0000-0000AE600000}"/>
    <cellStyle name="SAPBEXHLevel3X 4 3 5" xfId="15724" xr:uid="{00000000-0005-0000-0000-0000AF600000}"/>
    <cellStyle name="SAPBEXHLevel3X 4 3 6" xfId="21008" xr:uid="{00000000-0005-0000-0000-0000B0600000}"/>
    <cellStyle name="SAPBEXHLevel3X 4 3 7" xfId="26319" xr:uid="{00000000-0005-0000-0000-0000B1600000}"/>
    <cellStyle name="SAPBEXHLevel3X 4 3 8" xfId="31518" xr:uid="{00000000-0005-0000-0000-0000B2600000}"/>
    <cellStyle name="SAPBEXHLevel3X 4 4" xfId="4497" xr:uid="{00000000-0005-0000-0000-0000B3600000}"/>
    <cellStyle name="SAPBEXHLevel3X 4 4 2" xfId="7496" xr:uid="{00000000-0005-0000-0000-0000B4600000}"/>
    <cellStyle name="SAPBEXHLevel3X 4 4 3" xfId="15728" xr:uid="{00000000-0005-0000-0000-0000B5600000}"/>
    <cellStyle name="SAPBEXHLevel3X 4 4 4" xfId="21012" xr:uid="{00000000-0005-0000-0000-0000B6600000}"/>
    <cellStyle name="SAPBEXHLevel3X 4 4 5" xfId="26323" xr:uid="{00000000-0005-0000-0000-0000B7600000}"/>
    <cellStyle name="SAPBEXHLevel3X 4 4 6" xfId="31522" xr:uid="{00000000-0005-0000-0000-0000B8600000}"/>
    <cellStyle name="SAPBEXHLevel3X 4 5" xfId="7513" xr:uid="{00000000-0005-0000-0000-0000B9600000}"/>
    <cellStyle name="SAPBEXHLevel3X 4 6" xfId="15711" xr:uid="{00000000-0005-0000-0000-0000BA600000}"/>
    <cellStyle name="SAPBEXHLevel3X 4 7" xfId="20995" xr:uid="{00000000-0005-0000-0000-0000BB600000}"/>
    <cellStyle name="SAPBEXHLevel3X 4 8" xfId="26306" xr:uid="{00000000-0005-0000-0000-0000BC600000}"/>
    <cellStyle name="SAPBEXHLevel3X 4 9" xfId="31505" xr:uid="{00000000-0005-0000-0000-0000BD600000}"/>
    <cellStyle name="SAPBEXHLevel3X 5" xfId="4498" xr:uid="{00000000-0005-0000-0000-0000BE600000}"/>
    <cellStyle name="SAPBEXHLevel3X 5 10" xfId="31523" xr:uid="{00000000-0005-0000-0000-0000BF600000}"/>
    <cellStyle name="SAPBEXHLevel3X 5 2" xfId="4499" xr:uid="{00000000-0005-0000-0000-0000C0600000}"/>
    <cellStyle name="SAPBEXHLevel3X 5 2 10" xfId="31524" xr:uid="{00000000-0005-0000-0000-0000C1600000}"/>
    <cellStyle name="SAPBEXHLevel3X 5 2 2" xfId="4500" xr:uid="{00000000-0005-0000-0000-0000C2600000}"/>
    <cellStyle name="SAPBEXHLevel3X 5 2 2 2" xfId="4501" xr:uid="{00000000-0005-0000-0000-0000C3600000}"/>
    <cellStyle name="SAPBEXHLevel3X 5 2 2 2 2" xfId="4502" xr:uid="{00000000-0005-0000-0000-0000C4600000}"/>
    <cellStyle name="SAPBEXHLevel3X 5 2 2 2 2 2" xfId="7491" xr:uid="{00000000-0005-0000-0000-0000C5600000}"/>
    <cellStyle name="SAPBEXHLevel3X 5 2 2 2 2 3" xfId="15733" xr:uid="{00000000-0005-0000-0000-0000C6600000}"/>
    <cellStyle name="SAPBEXHLevel3X 5 2 2 2 2 4" xfId="21017" xr:uid="{00000000-0005-0000-0000-0000C7600000}"/>
    <cellStyle name="SAPBEXHLevel3X 5 2 2 2 2 5" xfId="26328" xr:uid="{00000000-0005-0000-0000-0000C8600000}"/>
    <cellStyle name="SAPBEXHLevel3X 5 2 2 2 2 6" xfId="31527" xr:uid="{00000000-0005-0000-0000-0000C9600000}"/>
    <cellStyle name="SAPBEXHLevel3X 5 2 2 2 3" xfId="7492" xr:uid="{00000000-0005-0000-0000-0000CA600000}"/>
    <cellStyle name="SAPBEXHLevel3X 5 2 2 2 4" xfId="15732" xr:uid="{00000000-0005-0000-0000-0000CB600000}"/>
    <cellStyle name="SAPBEXHLevel3X 5 2 2 2 5" xfId="21016" xr:uid="{00000000-0005-0000-0000-0000CC600000}"/>
    <cellStyle name="SAPBEXHLevel3X 5 2 2 2 6" xfId="26327" xr:uid="{00000000-0005-0000-0000-0000CD600000}"/>
    <cellStyle name="SAPBEXHLevel3X 5 2 2 2 7" xfId="31526" xr:uid="{00000000-0005-0000-0000-0000CE600000}"/>
    <cellStyle name="SAPBEXHLevel3X 5 2 2 3" xfId="4503" xr:uid="{00000000-0005-0000-0000-0000CF600000}"/>
    <cellStyle name="SAPBEXHLevel3X 5 2 2 3 2" xfId="7490" xr:uid="{00000000-0005-0000-0000-0000D0600000}"/>
    <cellStyle name="SAPBEXHLevel3X 5 2 2 3 3" xfId="15734" xr:uid="{00000000-0005-0000-0000-0000D1600000}"/>
    <cellStyle name="SAPBEXHLevel3X 5 2 2 3 4" xfId="21018" xr:uid="{00000000-0005-0000-0000-0000D2600000}"/>
    <cellStyle name="SAPBEXHLevel3X 5 2 2 3 5" xfId="26329" xr:uid="{00000000-0005-0000-0000-0000D3600000}"/>
    <cellStyle name="SAPBEXHLevel3X 5 2 2 3 6" xfId="31528" xr:uid="{00000000-0005-0000-0000-0000D4600000}"/>
    <cellStyle name="SAPBEXHLevel3X 5 2 2 4" xfId="7493" xr:uid="{00000000-0005-0000-0000-0000D5600000}"/>
    <cellStyle name="SAPBEXHLevel3X 5 2 2 5" xfId="15731" xr:uid="{00000000-0005-0000-0000-0000D6600000}"/>
    <cellStyle name="SAPBEXHLevel3X 5 2 2 6" xfId="21015" xr:uid="{00000000-0005-0000-0000-0000D7600000}"/>
    <cellStyle name="SAPBEXHLevel3X 5 2 2 7" xfId="26326" xr:uid="{00000000-0005-0000-0000-0000D8600000}"/>
    <cellStyle name="SAPBEXHLevel3X 5 2 2 8" xfId="31525" xr:uid="{00000000-0005-0000-0000-0000D9600000}"/>
    <cellStyle name="SAPBEXHLevel3X 5 2 3" xfId="4504" xr:uid="{00000000-0005-0000-0000-0000DA600000}"/>
    <cellStyle name="SAPBEXHLevel3X 5 2 3 2" xfId="4505" xr:uid="{00000000-0005-0000-0000-0000DB600000}"/>
    <cellStyle name="SAPBEXHLevel3X 5 2 3 2 2" xfId="4506" xr:uid="{00000000-0005-0000-0000-0000DC600000}"/>
    <cellStyle name="SAPBEXHLevel3X 5 2 3 2 2 2" xfId="7487" xr:uid="{00000000-0005-0000-0000-0000DD600000}"/>
    <cellStyle name="SAPBEXHLevel3X 5 2 3 2 2 3" xfId="15737" xr:uid="{00000000-0005-0000-0000-0000DE600000}"/>
    <cellStyle name="SAPBEXHLevel3X 5 2 3 2 2 4" xfId="21021" xr:uid="{00000000-0005-0000-0000-0000DF600000}"/>
    <cellStyle name="SAPBEXHLevel3X 5 2 3 2 2 5" xfId="26332" xr:uid="{00000000-0005-0000-0000-0000E0600000}"/>
    <cellStyle name="SAPBEXHLevel3X 5 2 3 2 2 6" xfId="31531" xr:uid="{00000000-0005-0000-0000-0000E1600000}"/>
    <cellStyle name="SAPBEXHLevel3X 5 2 3 2 3" xfId="7488" xr:uid="{00000000-0005-0000-0000-0000E2600000}"/>
    <cellStyle name="SAPBEXHLevel3X 5 2 3 2 4" xfId="15736" xr:uid="{00000000-0005-0000-0000-0000E3600000}"/>
    <cellStyle name="SAPBEXHLevel3X 5 2 3 2 5" xfId="21020" xr:uid="{00000000-0005-0000-0000-0000E4600000}"/>
    <cellStyle name="SAPBEXHLevel3X 5 2 3 2 6" xfId="26331" xr:uid="{00000000-0005-0000-0000-0000E5600000}"/>
    <cellStyle name="SAPBEXHLevel3X 5 2 3 2 7" xfId="31530" xr:uid="{00000000-0005-0000-0000-0000E6600000}"/>
    <cellStyle name="SAPBEXHLevel3X 5 2 3 3" xfId="4507" xr:uid="{00000000-0005-0000-0000-0000E7600000}"/>
    <cellStyle name="SAPBEXHLevel3X 5 2 3 3 2" xfId="7486" xr:uid="{00000000-0005-0000-0000-0000E8600000}"/>
    <cellStyle name="SAPBEXHLevel3X 5 2 3 3 3" xfId="15738" xr:uid="{00000000-0005-0000-0000-0000E9600000}"/>
    <cellStyle name="SAPBEXHLevel3X 5 2 3 3 4" xfId="21022" xr:uid="{00000000-0005-0000-0000-0000EA600000}"/>
    <cellStyle name="SAPBEXHLevel3X 5 2 3 3 5" xfId="26333" xr:uid="{00000000-0005-0000-0000-0000EB600000}"/>
    <cellStyle name="SAPBEXHLevel3X 5 2 3 3 6" xfId="31532" xr:uid="{00000000-0005-0000-0000-0000EC600000}"/>
    <cellStyle name="SAPBEXHLevel3X 5 2 3 4" xfId="7489" xr:uid="{00000000-0005-0000-0000-0000ED600000}"/>
    <cellStyle name="SAPBEXHLevel3X 5 2 3 5" xfId="15735" xr:uid="{00000000-0005-0000-0000-0000EE600000}"/>
    <cellStyle name="SAPBEXHLevel3X 5 2 3 6" xfId="21019" xr:uid="{00000000-0005-0000-0000-0000EF600000}"/>
    <cellStyle name="SAPBEXHLevel3X 5 2 3 7" xfId="26330" xr:uid="{00000000-0005-0000-0000-0000F0600000}"/>
    <cellStyle name="SAPBEXHLevel3X 5 2 3 8" xfId="31529" xr:uid="{00000000-0005-0000-0000-0000F1600000}"/>
    <cellStyle name="SAPBEXHLevel3X 5 2 4" xfId="4508" xr:uid="{00000000-0005-0000-0000-0000F2600000}"/>
    <cellStyle name="SAPBEXHLevel3X 5 2 4 2" xfId="4509" xr:uid="{00000000-0005-0000-0000-0000F3600000}"/>
    <cellStyle name="SAPBEXHLevel3X 5 2 4 2 2" xfId="7484" xr:uid="{00000000-0005-0000-0000-0000F4600000}"/>
    <cellStyle name="SAPBEXHLevel3X 5 2 4 2 3" xfId="15740" xr:uid="{00000000-0005-0000-0000-0000F5600000}"/>
    <cellStyle name="SAPBEXHLevel3X 5 2 4 2 4" xfId="21024" xr:uid="{00000000-0005-0000-0000-0000F6600000}"/>
    <cellStyle name="SAPBEXHLevel3X 5 2 4 2 5" xfId="26335" xr:uid="{00000000-0005-0000-0000-0000F7600000}"/>
    <cellStyle name="SAPBEXHLevel3X 5 2 4 2 6" xfId="31534" xr:uid="{00000000-0005-0000-0000-0000F8600000}"/>
    <cellStyle name="SAPBEXHLevel3X 5 2 4 3" xfId="7485" xr:uid="{00000000-0005-0000-0000-0000F9600000}"/>
    <cellStyle name="SAPBEXHLevel3X 5 2 4 4" xfId="15739" xr:uid="{00000000-0005-0000-0000-0000FA600000}"/>
    <cellStyle name="SAPBEXHLevel3X 5 2 4 5" xfId="21023" xr:uid="{00000000-0005-0000-0000-0000FB600000}"/>
    <cellStyle name="SAPBEXHLevel3X 5 2 4 6" xfId="26334" xr:uid="{00000000-0005-0000-0000-0000FC600000}"/>
    <cellStyle name="SAPBEXHLevel3X 5 2 4 7" xfId="31533" xr:uid="{00000000-0005-0000-0000-0000FD600000}"/>
    <cellStyle name="SAPBEXHLevel3X 5 2 5" xfId="4510" xr:uid="{00000000-0005-0000-0000-0000FE600000}"/>
    <cellStyle name="SAPBEXHLevel3X 5 2 5 2" xfId="7483" xr:uid="{00000000-0005-0000-0000-0000FF600000}"/>
    <cellStyle name="SAPBEXHLevel3X 5 2 5 3" xfId="15741" xr:uid="{00000000-0005-0000-0000-000000610000}"/>
    <cellStyle name="SAPBEXHLevel3X 5 2 5 4" xfId="21025" xr:uid="{00000000-0005-0000-0000-000001610000}"/>
    <cellStyle name="SAPBEXHLevel3X 5 2 5 5" xfId="26336" xr:uid="{00000000-0005-0000-0000-000002610000}"/>
    <cellStyle name="SAPBEXHLevel3X 5 2 5 6" xfId="31535" xr:uid="{00000000-0005-0000-0000-000003610000}"/>
    <cellStyle name="SAPBEXHLevel3X 5 2 6" xfId="7494" xr:uid="{00000000-0005-0000-0000-000004610000}"/>
    <cellStyle name="SAPBEXHLevel3X 5 2 7" xfId="15730" xr:uid="{00000000-0005-0000-0000-000005610000}"/>
    <cellStyle name="SAPBEXHLevel3X 5 2 8" xfId="21014" xr:uid="{00000000-0005-0000-0000-000006610000}"/>
    <cellStyle name="SAPBEXHLevel3X 5 2 9" xfId="26325" xr:uid="{00000000-0005-0000-0000-000007610000}"/>
    <cellStyle name="SAPBEXHLevel3X 5 3" xfId="4511" xr:uid="{00000000-0005-0000-0000-000008610000}"/>
    <cellStyle name="SAPBEXHLevel3X 5 3 2" xfId="4512" xr:uid="{00000000-0005-0000-0000-000009610000}"/>
    <cellStyle name="SAPBEXHLevel3X 5 3 2 2" xfId="4513" xr:uid="{00000000-0005-0000-0000-00000A610000}"/>
    <cellStyle name="SAPBEXHLevel3X 5 3 2 2 2" xfId="7480" xr:uid="{00000000-0005-0000-0000-00000B610000}"/>
    <cellStyle name="SAPBEXHLevel3X 5 3 2 2 3" xfId="15744" xr:uid="{00000000-0005-0000-0000-00000C610000}"/>
    <cellStyle name="SAPBEXHLevel3X 5 3 2 2 4" xfId="21028" xr:uid="{00000000-0005-0000-0000-00000D610000}"/>
    <cellStyle name="SAPBEXHLevel3X 5 3 2 2 5" xfId="26339" xr:uid="{00000000-0005-0000-0000-00000E610000}"/>
    <cellStyle name="SAPBEXHLevel3X 5 3 2 2 6" xfId="31538" xr:uid="{00000000-0005-0000-0000-00000F610000}"/>
    <cellStyle name="SAPBEXHLevel3X 5 3 2 3" xfId="7481" xr:uid="{00000000-0005-0000-0000-000010610000}"/>
    <cellStyle name="SAPBEXHLevel3X 5 3 2 4" xfId="15743" xr:uid="{00000000-0005-0000-0000-000011610000}"/>
    <cellStyle name="SAPBEXHLevel3X 5 3 2 5" xfId="21027" xr:uid="{00000000-0005-0000-0000-000012610000}"/>
    <cellStyle name="SAPBEXHLevel3X 5 3 2 6" xfId="26338" xr:uid="{00000000-0005-0000-0000-000013610000}"/>
    <cellStyle name="SAPBEXHLevel3X 5 3 2 7" xfId="31537" xr:uid="{00000000-0005-0000-0000-000014610000}"/>
    <cellStyle name="SAPBEXHLevel3X 5 3 3" xfId="4514" xr:uid="{00000000-0005-0000-0000-000015610000}"/>
    <cellStyle name="SAPBEXHLevel3X 5 3 3 2" xfId="7479" xr:uid="{00000000-0005-0000-0000-000016610000}"/>
    <cellStyle name="SAPBEXHLevel3X 5 3 3 3" xfId="15745" xr:uid="{00000000-0005-0000-0000-000017610000}"/>
    <cellStyle name="SAPBEXHLevel3X 5 3 3 4" xfId="21029" xr:uid="{00000000-0005-0000-0000-000018610000}"/>
    <cellStyle name="SAPBEXHLevel3X 5 3 3 5" xfId="26340" xr:uid="{00000000-0005-0000-0000-000019610000}"/>
    <cellStyle name="SAPBEXHLevel3X 5 3 3 6" xfId="31539" xr:uid="{00000000-0005-0000-0000-00001A610000}"/>
    <cellStyle name="SAPBEXHLevel3X 5 3 4" xfId="7482" xr:uid="{00000000-0005-0000-0000-00001B610000}"/>
    <cellStyle name="SAPBEXHLevel3X 5 3 5" xfId="15742" xr:uid="{00000000-0005-0000-0000-00001C610000}"/>
    <cellStyle name="SAPBEXHLevel3X 5 3 6" xfId="21026" xr:uid="{00000000-0005-0000-0000-00001D610000}"/>
    <cellStyle name="SAPBEXHLevel3X 5 3 7" xfId="26337" xr:uid="{00000000-0005-0000-0000-00001E610000}"/>
    <cellStyle name="SAPBEXHLevel3X 5 3 8" xfId="31536" xr:uid="{00000000-0005-0000-0000-00001F610000}"/>
    <cellStyle name="SAPBEXHLevel3X 5 4" xfId="4515" xr:uid="{00000000-0005-0000-0000-000020610000}"/>
    <cellStyle name="SAPBEXHLevel3X 5 4 2" xfId="4516" xr:uid="{00000000-0005-0000-0000-000021610000}"/>
    <cellStyle name="SAPBEXHLevel3X 5 4 2 2" xfId="4517" xr:uid="{00000000-0005-0000-0000-000022610000}"/>
    <cellStyle name="SAPBEXHLevel3X 5 4 2 2 2" xfId="7476" xr:uid="{00000000-0005-0000-0000-000023610000}"/>
    <cellStyle name="SAPBEXHLevel3X 5 4 2 2 3" xfId="15748" xr:uid="{00000000-0005-0000-0000-000024610000}"/>
    <cellStyle name="SAPBEXHLevel3X 5 4 2 2 4" xfId="21032" xr:uid="{00000000-0005-0000-0000-000025610000}"/>
    <cellStyle name="SAPBEXHLevel3X 5 4 2 2 5" xfId="26343" xr:uid="{00000000-0005-0000-0000-000026610000}"/>
    <cellStyle name="SAPBEXHLevel3X 5 4 2 2 6" xfId="31542" xr:uid="{00000000-0005-0000-0000-000027610000}"/>
    <cellStyle name="SAPBEXHLevel3X 5 4 2 3" xfId="7477" xr:uid="{00000000-0005-0000-0000-000028610000}"/>
    <cellStyle name="SAPBEXHLevel3X 5 4 2 4" xfId="15747" xr:uid="{00000000-0005-0000-0000-000029610000}"/>
    <cellStyle name="SAPBEXHLevel3X 5 4 2 5" xfId="21031" xr:uid="{00000000-0005-0000-0000-00002A610000}"/>
    <cellStyle name="SAPBEXHLevel3X 5 4 2 6" xfId="26342" xr:uid="{00000000-0005-0000-0000-00002B610000}"/>
    <cellStyle name="SAPBEXHLevel3X 5 4 2 7" xfId="31541" xr:uid="{00000000-0005-0000-0000-00002C610000}"/>
    <cellStyle name="SAPBEXHLevel3X 5 4 3" xfId="4518" xr:uid="{00000000-0005-0000-0000-00002D610000}"/>
    <cellStyle name="SAPBEXHLevel3X 5 4 3 2" xfId="7475" xr:uid="{00000000-0005-0000-0000-00002E610000}"/>
    <cellStyle name="SAPBEXHLevel3X 5 4 3 3" xfId="15749" xr:uid="{00000000-0005-0000-0000-00002F610000}"/>
    <cellStyle name="SAPBEXHLevel3X 5 4 3 4" xfId="21033" xr:uid="{00000000-0005-0000-0000-000030610000}"/>
    <cellStyle name="SAPBEXHLevel3X 5 4 3 5" xfId="26344" xr:uid="{00000000-0005-0000-0000-000031610000}"/>
    <cellStyle name="SAPBEXHLevel3X 5 4 3 6" xfId="31543" xr:uid="{00000000-0005-0000-0000-000032610000}"/>
    <cellStyle name="SAPBEXHLevel3X 5 4 4" xfId="7478" xr:uid="{00000000-0005-0000-0000-000033610000}"/>
    <cellStyle name="SAPBEXHLevel3X 5 4 5" xfId="15746" xr:uid="{00000000-0005-0000-0000-000034610000}"/>
    <cellStyle name="SAPBEXHLevel3X 5 4 6" xfId="21030" xr:uid="{00000000-0005-0000-0000-000035610000}"/>
    <cellStyle name="SAPBEXHLevel3X 5 4 7" xfId="26341" xr:uid="{00000000-0005-0000-0000-000036610000}"/>
    <cellStyle name="SAPBEXHLevel3X 5 4 8" xfId="31540" xr:uid="{00000000-0005-0000-0000-000037610000}"/>
    <cellStyle name="SAPBEXHLevel3X 5 5" xfId="4519" xr:uid="{00000000-0005-0000-0000-000038610000}"/>
    <cellStyle name="SAPBEXHLevel3X 5 5 2" xfId="7474" xr:uid="{00000000-0005-0000-0000-000039610000}"/>
    <cellStyle name="SAPBEXHLevel3X 5 5 3" xfId="15750" xr:uid="{00000000-0005-0000-0000-00003A610000}"/>
    <cellStyle name="SAPBEXHLevel3X 5 5 4" xfId="21034" xr:uid="{00000000-0005-0000-0000-00003B610000}"/>
    <cellStyle name="SAPBEXHLevel3X 5 5 5" xfId="26345" xr:uid="{00000000-0005-0000-0000-00003C610000}"/>
    <cellStyle name="SAPBEXHLevel3X 5 5 6" xfId="31544" xr:uid="{00000000-0005-0000-0000-00003D610000}"/>
    <cellStyle name="SAPBEXHLevel3X 5 6" xfId="7495" xr:uid="{00000000-0005-0000-0000-00003E610000}"/>
    <cellStyle name="SAPBEXHLevel3X 5 7" xfId="15729" xr:uid="{00000000-0005-0000-0000-00003F610000}"/>
    <cellStyle name="SAPBEXHLevel3X 5 8" xfId="21013" xr:uid="{00000000-0005-0000-0000-000040610000}"/>
    <cellStyle name="SAPBEXHLevel3X 5 9" xfId="26324" xr:uid="{00000000-0005-0000-0000-000041610000}"/>
    <cellStyle name="SAPBEXHLevel3X 6" xfId="4520" xr:uid="{00000000-0005-0000-0000-000042610000}"/>
    <cellStyle name="SAPBEXHLevel3X 6 10" xfId="31545" xr:uid="{00000000-0005-0000-0000-000043610000}"/>
    <cellStyle name="SAPBEXHLevel3X 6 2" xfId="4521" xr:uid="{00000000-0005-0000-0000-000044610000}"/>
    <cellStyle name="SAPBEXHLevel3X 6 2 2" xfId="4522" xr:uid="{00000000-0005-0000-0000-000045610000}"/>
    <cellStyle name="SAPBEXHLevel3X 6 2 2 2" xfId="4523" xr:uid="{00000000-0005-0000-0000-000046610000}"/>
    <cellStyle name="SAPBEXHLevel3X 6 2 2 2 2" xfId="7470" xr:uid="{00000000-0005-0000-0000-000047610000}"/>
    <cellStyle name="SAPBEXHLevel3X 6 2 2 2 3" xfId="15754" xr:uid="{00000000-0005-0000-0000-000048610000}"/>
    <cellStyle name="SAPBEXHLevel3X 6 2 2 2 4" xfId="21038" xr:uid="{00000000-0005-0000-0000-000049610000}"/>
    <cellStyle name="SAPBEXHLevel3X 6 2 2 2 5" xfId="26349" xr:uid="{00000000-0005-0000-0000-00004A610000}"/>
    <cellStyle name="SAPBEXHLevel3X 6 2 2 2 6" xfId="31548" xr:uid="{00000000-0005-0000-0000-00004B610000}"/>
    <cellStyle name="SAPBEXHLevel3X 6 2 2 3" xfId="7471" xr:uid="{00000000-0005-0000-0000-00004C610000}"/>
    <cellStyle name="SAPBEXHLevel3X 6 2 2 4" xfId="15753" xr:uid="{00000000-0005-0000-0000-00004D610000}"/>
    <cellStyle name="SAPBEXHLevel3X 6 2 2 5" xfId="21037" xr:uid="{00000000-0005-0000-0000-00004E610000}"/>
    <cellStyle name="SAPBEXHLevel3X 6 2 2 6" xfId="26348" xr:uid="{00000000-0005-0000-0000-00004F610000}"/>
    <cellStyle name="SAPBEXHLevel3X 6 2 2 7" xfId="31547" xr:uid="{00000000-0005-0000-0000-000050610000}"/>
    <cellStyle name="SAPBEXHLevel3X 6 2 3" xfId="4524" xr:uid="{00000000-0005-0000-0000-000051610000}"/>
    <cellStyle name="SAPBEXHLevel3X 6 2 3 2" xfId="7469" xr:uid="{00000000-0005-0000-0000-000052610000}"/>
    <cellStyle name="SAPBEXHLevel3X 6 2 3 3" xfId="15755" xr:uid="{00000000-0005-0000-0000-000053610000}"/>
    <cellStyle name="SAPBEXHLevel3X 6 2 3 4" xfId="21039" xr:uid="{00000000-0005-0000-0000-000054610000}"/>
    <cellStyle name="SAPBEXHLevel3X 6 2 3 5" xfId="26350" xr:uid="{00000000-0005-0000-0000-000055610000}"/>
    <cellStyle name="SAPBEXHLevel3X 6 2 3 6" xfId="31549" xr:uid="{00000000-0005-0000-0000-000056610000}"/>
    <cellStyle name="SAPBEXHLevel3X 6 2 4" xfId="7472" xr:uid="{00000000-0005-0000-0000-000057610000}"/>
    <cellStyle name="SAPBEXHLevel3X 6 2 5" xfId="15752" xr:uid="{00000000-0005-0000-0000-000058610000}"/>
    <cellStyle name="SAPBEXHLevel3X 6 2 6" xfId="21036" xr:uid="{00000000-0005-0000-0000-000059610000}"/>
    <cellStyle name="SAPBEXHLevel3X 6 2 7" xfId="26347" xr:uid="{00000000-0005-0000-0000-00005A610000}"/>
    <cellStyle name="SAPBEXHLevel3X 6 2 8" xfId="31546" xr:uid="{00000000-0005-0000-0000-00005B610000}"/>
    <cellStyle name="SAPBEXHLevel3X 6 3" xfId="4525" xr:uid="{00000000-0005-0000-0000-00005C610000}"/>
    <cellStyle name="SAPBEXHLevel3X 6 3 2" xfId="4526" xr:uid="{00000000-0005-0000-0000-00005D610000}"/>
    <cellStyle name="SAPBEXHLevel3X 6 3 2 2" xfId="4527" xr:uid="{00000000-0005-0000-0000-00005E610000}"/>
    <cellStyle name="SAPBEXHLevel3X 6 3 2 2 2" xfId="7466" xr:uid="{00000000-0005-0000-0000-00005F610000}"/>
    <cellStyle name="SAPBEXHLevel3X 6 3 2 2 3" xfId="15758" xr:uid="{00000000-0005-0000-0000-000060610000}"/>
    <cellStyle name="SAPBEXHLevel3X 6 3 2 2 4" xfId="21042" xr:uid="{00000000-0005-0000-0000-000061610000}"/>
    <cellStyle name="SAPBEXHLevel3X 6 3 2 2 5" xfId="26353" xr:uid="{00000000-0005-0000-0000-000062610000}"/>
    <cellStyle name="SAPBEXHLevel3X 6 3 2 2 6" xfId="31552" xr:uid="{00000000-0005-0000-0000-000063610000}"/>
    <cellStyle name="SAPBEXHLevel3X 6 3 2 3" xfId="7467" xr:uid="{00000000-0005-0000-0000-000064610000}"/>
    <cellStyle name="SAPBEXHLevel3X 6 3 2 4" xfId="15757" xr:uid="{00000000-0005-0000-0000-000065610000}"/>
    <cellStyle name="SAPBEXHLevel3X 6 3 2 5" xfId="21041" xr:uid="{00000000-0005-0000-0000-000066610000}"/>
    <cellStyle name="SAPBEXHLevel3X 6 3 2 6" xfId="26352" xr:uid="{00000000-0005-0000-0000-000067610000}"/>
    <cellStyle name="SAPBEXHLevel3X 6 3 2 7" xfId="31551" xr:uid="{00000000-0005-0000-0000-000068610000}"/>
    <cellStyle name="SAPBEXHLevel3X 6 3 3" xfId="4528" xr:uid="{00000000-0005-0000-0000-000069610000}"/>
    <cellStyle name="SAPBEXHLevel3X 6 3 3 2" xfId="7465" xr:uid="{00000000-0005-0000-0000-00006A610000}"/>
    <cellStyle name="SAPBEXHLevel3X 6 3 3 3" xfId="15759" xr:uid="{00000000-0005-0000-0000-00006B610000}"/>
    <cellStyle name="SAPBEXHLevel3X 6 3 3 4" xfId="21043" xr:uid="{00000000-0005-0000-0000-00006C610000}"/>
    <cellStyle name="SAPBEXHLevel3X 6 3 3 5" xfId="26354" xr:uid="{00000000-0005-0000-0000-00006D610000}"/>
    <cellStyle name="SAPBEXHLevel3X 6 3 3 6" xfId="31553" xr:uid="{00000000-0005-0000-0000-00006E610000}"/>
    <cellStyle name="SAPBEXHLevel3X 6 3 4" xfId="7468" xr:uid="{00000000-0005-0000-0000-00006F610000}"/>
    <cellStyle name="SAPBEXHLevel3X 6 3 5" xfId="15756" xr:uid="{00000000-0005-0000-0000-000070610000}"/>
    <cellStyle name="SAPBEXHLevel3X 6 3 6" xfId="21040" xr:uid="{00000000-0005-0000-0000-000071610000}"/>
    <cellStyle name="SAPBEXHLevel3X 6 3 7" xfId="26351" xr:uid="{00000000-0005-0000-0000-000072610000}"/>
    <cellStyle name="SAPBEXHLevel3X 6 3 8" xfId="31550" xr:uid="{00000000-0005-0000-0000-000073610000}"/>
    <cellStyle name="SAPBEXHLevel3X 6 4" xfId="4529" xr:uid="{00000000-0005-0000-0000-000074610000}"/>
    <cellStyle name="SAPBEXHLevel3X 6 4 2" xfId="4530" xr:uid="{00000000-0005-0000-0000-000075610000}"/>
    <cellStyle name="SAPBEXHLevel3X 6 4 2 2" xfId="7463" xr:uid="{00000000-0005-0000-0000-000076610000}"/>
    <cellStyle name="SAPBEXHLevel3X 6 4 2 3" xfId="15761" xr:uid="{00000000-0005-0000-0000-000077610000}"/>
    <cellStyle name="SAPBEXHLevel3X 6 4 2 4" xfId="21045" xr:uid="{00000000-0005-0000-0000-000078610000}"/>
    <cellStyle name="SAPBEXHLevel3X 6 4 2 5" xfId="26356" xr:uid="{00000000-0005-0000-0000-000079610000}"/>
    <cellStyle name="SAPBEXHLevel3X 6 4 2 6" xfId="31555" xr:uid="{00000000-0005-0000-0000-00007A610000}"/>
    <cellStyle name="SAPBEXHLevel3X 6 4 3" xfId="7464" xr:uid="{00000000-0005-0000-0000-00007B610000}"/>
    <cellStyle name="SAPBEXHLevel3X 6 4 4" xfId="15760" xr:uid="{00000000-0005-0000-0000-00007C610000}"/>
    <cellStyle name="SAPBEXHLevel3X 6 4 5" xfId="21044" xr:uid="{00000000-0005-0000-0000-00007D610000}"/>
    <cellStyle name="SAPBEXHLevel3X 6 4 6" xfId="26355" xr:uid="{00000000-0005-0000-0000-00007E610000}"/>
    <cellStyle name="SAPBEXHLevel3X 6 4 7" xfId="31554" xr:uid="{00000000-0005-0000-0000-00007F610000}"/>
    <cellStyle name="SAPBEXHLevel3X 6 5" xfId="4531" xr:uid="{00000000-0005-0000-0000-000080610000}"/>
    <cellStyle name="SAPBEXHLevel3X 6 5 2" xfId="7462" xr:uid="{00000000-0005-0000-0000-000081610000}"/>
    <cellStyle name="SAPBEXHLevel3X 6 5 3" xfId="15762" xr:uid="{00000000-0005-0000-0000-000082610000}"/>
    <cellStyle name="SAPBEXHLevel3X 6 5 4" xfId="21046" xr:uid="{00000000-0005-0000-0000-000083610000}"/>
    <cellStyle name="SAPBEXHLevel3X 6 5 5" xfId="26357" xr:uid="{00000000-0005-0000-0000-000084610000}"/>
    <cellStyle name="SAPBEXHLevel3X 6 5 6" xfId="31556" xr:uid="{00000000-0005-0000-0000-000085610000}"/>
    <cellStyle name="SAPBEXHLevel3X 6 6" xfId="7473" xr:uid="{00000000-0005-0000-0000-000086610000}"/>
    <cellStyle name="SAPBEXHLevel3X 6 7" xfId="15751" xr:uid="{00000000-0005-0000-0000-000087610000}"/>
    <cellStyle name="SAPBEXHLevel3X 6 8" xfId="21035" xr:uid="{00000000-0005-0000-0000-000088610000}"/>
    <cellStyle name="SAPBEXHLevel3X 6 9" xfId="26346" xr:uid="{00000000-0005-0000-0000-000089610000}"/>
    <cellStyle name="SAPBEXHLevel3X 7" xfId="4532" xr:uid="{00000000-0005-0000-0000-00008A610000}"/>
    <cellStyle name="SAPBEXHLevel3X 7 2" xfId="4533" xr:uid="{00000000-0005-0000-0000-00008B610000}"/>
    <cellStyle name="SAPBEXHLevel3X 7 2 2" xfId="4534" xr:uid="{00000000-0005-0000-0000-00008C610000}"/>
    <cellStyle name="SAPBEXHLevel3X 7 2 2 2" xfId="7459" xr:uid="{00000000-0005-0000-0000-00008D610000}"/>
    <cellStyle name="SAPBEXHLevel3X 7 2 2 3" xfId="15765" xr:uid="{00000000-0005-0000-0000-00008E610000}"/>
    <cellStyle name="SAPBEXHLevel3X 7 2 2 4" xfId="21049" xr:uid="{00000000-0005-0000-0000-00008F610000}"/>
    <cellStyle name="SAPBEXHLevel3X 7 2 2 5" xfId="26360" xr:uid="{00000000-0005-0000-0000-000090610000}"/>
    <cellStyle name="SAPBEXHLevel3X 7 2 2 6" xfId="31559" xr:uid="{00000000-0005-0000-0000-000091610000}"/>
    <cellStyle name="SAPBEXHLevel3X 7 2 3" xfId="7460" xr:uid="{00000000-0005-0000-0000-000092610000}"/>
    <cellStyle name="SAPBEXHLevel3X 7 2 4" xfId="15764" xr:uid="{00000000-0005-0000-0000-000093610000}"/>
    <cellStyle name="SAPBEXHLevel3X 7 2 5" xfId="21048" xr:uid="{00000000-0005-0000-0000-000094610000}"/>
    <cellStyle name="SAPBEXHLevel3X 7 2 6" xfId="26359" xr:uid="{00000000-0005-0000-0000-000095610000}"/>
    <cellStyle name="SAPBEXHLevel3X 7 2 7" xfId="31558" xr:uid="{00000000-0005-0000-0000-000096610000}"/>
    <cellStyle name="SAPBEXHLevel3X 7 3" xfId="4535" xr:uid="{00000000-0005-0000-0000-000097610000}"/>
    <cellStyle name="SAPBEXHLevel3X 7 3 2" xfId="7458" xr:uid="{00000000-0005-0000-0000-000098610000}"/>
    <cellStyle name="SAPBEXHLevel3X 7 3 3" xfId="15766" xr:uid="{00000000-0005-0000-0000-000099610000}"/>
    <cellStyle name="SAPBEXHLevel3X 7 3 4" xfId="21050" xr:uid="{00000000-0005-0000-0000-00009A610000}"/>
    <cellStyle name="SAPBEXHLevel3X 7 3 5" xfId="26361" xr:uid="{00000000-0005-0000-0000-00009B610000}"/>
    <cellStyle name="SAPBEXHLevel3X 7 3 6" xfId="31560" xr:uid="{00000000-0005-0000-0000-00009C610000}"/>
    <cellStyle name="SAPBEXHLevel3X 7 4" xfId="7461" xr:uid="{00000000-0005-0000-0000-00009D610000}"/>
    <cellStyle name="SAPBEXHLevel3X 7 5" xfId="15763" xr:uid="{00000000-0005-0000-0000-00009E610000}"/>
    <cellStyle name="SAPBEXHLevel3X 7 6" xfId="21047" xr:uid="{00000000-0005-0000-0000-00009F610000}"/>
    <cellStyle name="SAPBEXHLevel3X 7 7" xfId="26358" xr:uid="{00000000-0005-0000-0000-0000A0610000}"/>
    <cellStyle name="SAPBEXHLevel3X 7 8" xfId="31557" xr:uid="{00000000-0005-0000-0000-0000A1610000}"/>
    <cellStyle name="SAPBEXHLevel3X 8" xfId="4536" xr:uid="{00000000-0005-0000-0000-0000A2610000}"/>
    <cellStyle name="SAPBEXHLevel3X 8 2" xfId="4537" xr:uid="{00000000-0005-0000-0000-0000A3610000}"/>
    <cellStyle name="SAPBEXHLevel3X 8 2 2" xfId="7456" xr:uid="{00000000-0005-0000-0000-0000A4610000}"/>
    <cellStyle name="SAPBEXHLevel3X 8 2 3" xfId="15768" xr:uid="{00000000-0005-0000-0000-0000A5610000}"/>
    <cellStyle name="SAPBEXHLevel3X 8 2 4" xfId="21052" xr:uid="{00000000-0005-0000-0000-0000A6610000}"/>
    <cellStyle name="SAPBEXHLevel3X 8 2 5" xfId="26363" xr:uid="{00000000-0005-0000-0000-0000A7610000}"/>
    <cellStyle name="SAPBEXHLevel3X 8 2 6" xfId="31562" xr:uid="{00000000-0005-0000-0000-0000A8610000}"/>
    <cellStyle name="SAPBEXHLevel3X 8 3" xfId="7457" xr:uid="{00000000-0005-0000-0000-0000A9610000}"/>
    <cellStyle name="SAPBEXHLevel3X 8 4" xfId="15767" xr:uid="{00000000-0005-0000-0000-0000AA610000}"/>
    <cellStyle name="SAPBEXHLevel3X 8 5" xfId="21051" xr:uid="{00000000-0005-0000-0000-0000AB610000}"/>
    <cellStyle name="SAPBEXHLevel3X 8 6" xfId="26362" xr:uid="{00000000-0005-0000-0000-0000AC610000}"/>
    <cellStyle name="SAPBEXHLevel3X 8 7" xfId="31561" xr:uid="{00000000-0005-0000-0000-0000AD610000}"/>
    <cellStyle name="SAPBEXHLevel3X 9" xfId="11700" xr:uid="{00000000-0005-0000-0000-0000AE610000}"/>
    <cellStyle name="SAPBEXresData" xfId="103" xr:uid="{00000000-0005-0000-0000-0000AF610000}"/>
    <cellStyle name="SAPBEXresData 10" xfId="11830" xr:uid="{00000000-0005-0000-0000-0000B0610000}"/>
    <cellStyle name="SAPBEXresData 11" xfId="17058" xr:uid="{00000000-0005-0000-0000-0000B1610000}"/>
    <cellStyle name="SAPBEXresData 12" xfId="22342" xr:uid="{00000000-0005-0000-0000-0000B2610000}"/>
    <cellStyle name="SAPBEXresData 13" xfId="27653" xr:uid="{00000000-0005-0000-0000-0000B3610000}"/>
    <cellStyle name="SAPBEXresData 2" xfId="4538" xr:uid="{00000000-0005-0000-0000-0000B4610000}"/>
    <cellStyle name="SAPBEXresData 2 10" xfId="31563" xr:uid="{00000000-0005-0000-0000-0000B5610000}"/>
    <cellStyle name="SAPBEXresData 2 2" xfId="4539" xr:uid="{00000000-0005-0000-0000-0000B6610000}"/>
    <cellStyle name="SAPBEXresData 2 2 2" xfId="4540" xr:uid="{00000000-0005-0000-0000-0000B7610000}"/>
    <cellStyle name="SAPBEXresData 2 2 2 10" xfId="31565" xr:uid="{00000000-0005-0000-0000-0000B8610000}"/>
    <cellStyle name="SAPBEXresData 2 2 2 2" xfId="4541" xr:uid="{00000000-0005-0000-0000-0000B9610000}"/>
    <cellStyle name="SAPBEXresData 2 2 2 2 2" xfId="4542" xr:uid="{00000000-0005-0000-0000-0000BA610000}"/>
    <cellStyle name="SAPBEXresData 2 2 2 2 2 2" xfId="4543" xr:uid="{00000000-0005-0000-0000-0000BB610000}"/>
    <cellStyle name="SAPBEXresData 2 2 2 2 2 2 2" xfId="7450" xr:uid="{00000000-0005-0000-0000-0000BC610000}"/>
    <cellStyle name="SAPBEXresData 2 2 2 2 2 2 3" xfId="15774" xr:uid="{00000000-0005-0000-0000-0000BD610000}"/>
    <cellStyle name="SAPBEXresData 2 2 2 2 2 2 4" xfId="21058" xr:uid="{00000000-0005-0000-0000-0000BE610000}"/>
    <cellStyle name="SAPBEXresData 2 2 2 2 2 2 5" xfId="26369" xr:uid="{00000000-0005-0000-0000-0000BF610000}"/>
    <cellStyle name="SAPBEXresData 2 2 2 2 2 2 6" xfId="31568" xr:uid="{00000000-0005-0000-0000-0000C0610000}"/>
    <cellStyle name="SAPBEXresData 2 2 2 2 2 3" xfId="7451" xr:uid="{00000000-0005-0000-0000-0000C1610000}"/>
    <cellStyle name="SAPBEXresData 2 2 2 2 2 4" xfId="15773" xr:uid="{00000000-0005-0000-0000-0000C2610000}"/>
    <cellStyle name="SAPBEXresData 2 2 2 2 2 5" xfId="21057" xr:uid="{00000000-0005-0000-0000-0000C3610000}"/>
    <cellStyle name="SAPBEXresData 2 2 2 2 2 6" xfId="26368" xr:uid="{00000000-0005-0000-0000-0000C4610000}"/>
    <cellStyle name="SAPBEXresData 2 2 2 2 2 7" xfId="31567" xr:uid="{00000000-0005-0000-0000-0000C5610000}"/>
    <cellStyle name="SAPBEXresData 2 2 2 2 3" xfId="4544" xr:uid="{00000000-0005-0000-0000-0000C6610000}"/>
    <cellStyle name="SAPBEXresData 2 2 2 2 3 2" xfId="7449" xr:uid="{00000000-0005-0000-0000-0000C7610000}"/>
    <cellStyle name="SAPBEXresData 2 2 2 2 3 3" xfId="15775" xr:uid="{00000000-0005-0000-0000-0000C8610000}"/>
    <cellStyle name="SAPBEXresData 2 2 2 2 3 4" xfId="21059" xr:uid="{00000000-0005-0000-0000-0000C9610000}"/>
    <cellStyle name="SAPBEXresData 2 2 2 2 3 5" xfId="26370" xr:uid="{00000000-0005-0000-0000-0000CA610000}"/>
    <cellStyle name="SAPBEXresData 2 2 2 2 3 6" xfId="31569" xr:uid="{00000000-0005-0000-0000-0000CB610000}"/>
    <cellStyle name="SAPBEXresData 2 2 2 2 4" xfId="7452" xr:uid="{00000000-0005-0000-0000-0000CC610000}"/>
    <cellStyle name="SAPBEXresData 2 2 2 2 5" xfId="15772" xr:uid="{00000000-0005-0000-0000-0000CD610000}"/>
    <cellStyle name="SAPBEXresData 2 2 2 2 6" xfId="21056" xr:uid="{00000000-0005-0000-0000-0000CE610000}"/>
    <cellStyle name="SAPBEXresData 2 2 2 2 7" xfId="26367" xr:uid="{00000000-0005-0000-0000-0000CF610000}"/>
    <cellStyle name="SAPBEXresData 2 2 2 2 8" xfId="31566" xr:uid="{00000000-0005-0000-0000-0000D0610000}"/>
    <cellStyle name="SAPBEXresData 2 2 2 3" xfId="4545" xr:uid="{00000000-0005-0000-0000-0000D1610000}"/>
    <cellStyle name="SAPBEXresData 2 2 2 3 2" xfId="4546" xr:uid="{00000000-0005-0000-0000-0000D2610000}"/>
    <cellStyle name="SAPBEXresData 2 2 2 3 2 2" xfId="4547" xr:uid="{00000000-0005-0000-0000-0000D3610000}"/>
    <cellStyle name="SAPBEXresData 2 2 2 3 2 2 2" xfId="7446" xr:uid="{00000000-0005-0000-0000-0000D4610000}"/>
    <cellStyle name="SAPBEXresData 2 2 2 3 2 2 3" xfId="15778" xr:uid="{00000000-0005-0000-0000-0000D5610000}"/>
    <cellStyle name="SAPBEXresData 2 2 2 3 2 2 4" xfId="21062" xr:uid="{00000000-0005-0000-0000-0000D6610000}"/>
    <cellStyle name="SAPBEXresData 2 2 2 3 2 2 5" xfId="26373" xr:uid="{00000000-0005-0000-0000-0000D7610000}"/>
    <cellStyle name="SAPBEXresData 2 2 2 3 2 2 6" xfId="31572" xr:uid="{00000000-0005-0000-0000-0000D8610000}"/>
    <cellStyle name="SAPBEXresData 2 2 2 3 2 3" xfId="7447" xr:uid="{00000000-0005-0000-0000-0000D9610000}"/>
    <cellStyle name="SAPBEXresData 2 2 2 3 2 4" xfId="15777" xr:uid="{00000000-0005-0000-0000-0000DA610000}"/>
    <cellStyle name="SAPBEXresData 2 2 2 3 2 5" xfId="21061" xr:uid="{00000000-0005-0000-0000-0000DB610000}"/>
    <cellStyle name="SAPBEXresData 2 2 2 3 2 6" xfId="26372" xr:uid="{00000000-0005-0000-0000-0000DC610000}"/>
    <cellStyle name="SAPBEXresData 2 2 2 3 2 7" xfId="31571" xr:uid="{00000000-0005-0000-0000-0000DD610000}"/>
    <cellStyle name="SAPBEXresData 2 2 2 3 3" xfId="4548" xr:uid="{00000000-0005-0000-0000-0000DE610000}"/>
    <cellStyle name="SAPBEXresData 2 2 2 3 3 2" xfId="7445" xr:uid="{00000000-0005-0000-0000-0000DF610000}"/>
    <cellStyle name="SAPBEXresData 2 2 2 3 3 3" xfId="15779" xr:uid="{00000000-0005-0000-0000-0000E0610000}"/>
    <cellStyle name="SAPBEXresData 2 2 2 3 3 4" xfId="21063" xr:uid="{00000000-0005-0000-0000-0000E1610000}"/>
    <cellStyle name="SAPBEXresData 2 2 2 3 3 5" xfId="26374" xr:uid="{00000000-0005-0000-0000-0000E2610000}"/>
    <cellStyle name="SAPBEXresData 2 2 2 3 3 6" xfId="31573" xr:uid="{00000000-0005-0000-0000-0000E3610000}"/>
    <cellStyle name="SAPBEXresData 2 2 2 3 4" xfId="7448" xr:uid="{00000000-0005-0000-0000-0000E4610000}"/>
    <cellStyle name="SAPBEXresData 2 2 2 3 5" xfId="15776" xr:uid="{00000000-0005-0000-0000-0000E5610000}"/>
    <cellStyle name="SAPBEXresData 2 2 2 3 6" xfId="21060" xr:uid="{00000000-0005-0000-0000-0000E6610000}"/>
    <cellStyle name="SAPBEXresData 2 2 2 3 7" xfId="26371" xr:uid="{00000000-0005-0000-0000-0000E7610000}"/>
    <cellStyle name="SAPBEXresData 2 2 2 3 8" xfId="31570" xr:uid="{00000000-0005-0000-0000-0000E8610000}"/>
    <cellStyle name="SAPBEXresData 2 2 2 4" xfId="4549" xr:uid="{00000000-0005-0000-0000-0000E9610000}"/>
    <cellStyle name="SAPBEXresData 2 2 2 4 2" xfId="4550" xr:uid="{00000000-0005-0000-0000-0000EA610000}"/>
    <cellStyle name="SAPBEXresData 2 2 2 4 2 2" xfId="7443" xr:uid="{00000000-0005-0000-0000-0000EB610000}"/>
    <cellStyle name="SAPBEXresData 2 2 2 4 2 3" xfId="15781" xr:uid="{00000000-0005-0000-0000-0000EC610000}"/>
    <cellStyle name="SAPBEXresData 2 2 2 4 2 4" xfId="21065" xr:uid="{00000000-0005-0000-0000-0000ED610000}"/>
    <cellStyle name="SAPBEXresData 2 2 2 4 2 5" xfId="26376" xr:uid="{00000000-0005-0000-0000-0000EE610000}"/>
    <cellStyle name="SAPBEXresData 2 2 2 4 2 6" xfId="31575" xr:uid="{00000000-0005-0000-0000-0000EF610000}"/>
    <cellStyle name="SAPBEXresData 2 2 2 4 3" xfId="7444" xr:uid="{00000000-0005-0000-0000-0000F0610000}"/>
    <cellStyle name="SAPBEXresData 2 2 2 4 4" xfId="15780" xr:uid="{00000000-0005-0000-0000-0000F1610000}"/>
    <cellStyle name="SAPBEXresData 2 2 2 4 5" xfId="21064" xr:uid="{00000000-0005-0000-0000-0000F2610000}"/>
    <cellStyle name="SAPBEXresData 2 2 2 4 6" xfId="26375" xr:uid="{00000000-0005-0000-0000-0000F3610000}"/>
    <cellStyle name="SAPBEXresData 2 2 2 4 7" xfId="31574" xr:uid="{00000000-0005-0000-0000-0000F4610000}"/>
    <cellStyle name="SAPBEXresData 2 2 2 5" xfId="4551" xr:uid="{00000000-0005-0000-0000-0000F5610000}"/>
    <cellStyle name="SAPBEXresData 2 2 2 5 2" xfId="7442" xr:uid="{00000000-0005-0000-0000-0000F6610000}"/>
    <cellStyle name="SAPBEXresData 2 2 2 5 3" xfId="15782" xr:uid="{00000000-0005-0000-0000-0000F7610000}"/>
    <cellStyle name="SAPBEXresData 2 2 2 5 4" xfId="21066" xr:uid="{00000000-0005-0000-0000-0000F8610000}"/>
    <cellStyle name="SAPBEXresData 2 2 2 5 5" xfId="26377" xr:uid="{00000000-0005-0000-0000-0000F9610000}"/>
    <cellStyle name="SAPBEXresData 2 2 2 5 6" xfId="31576" xr:uid="{00000000-0005-0000-0000-0000FA610000}"/>
    <cellStyle name="SAPBEXresData 2 2 2 6" xfId="7453" xr:uid="{00000000-0005-0000-0000-0000FB610000}"/>
    <cellStyle name="SAPBEXresData 2 2 2 7" xfId="15771" xr:uid="{00000000-0005-0000-0000-0000FC610000}"/>
    <cellStyle name="SAPBEXresData 2 2 2 8" xfId="21055" xr:uid="{00000000-0005-0000-0000-0000FD610000}"/>
    <cellStyle name="SAPBEXresData 2 2 2 9" xfId="26366" xr:uid="{00000000-0005-0000-0000-0000FE610000}"/>
    <cellStyle name="SAPBEXresData 2 2 3" xfId="4552" xr:uid="{00000000-0005-0000-0000-0000FF610000}"/>
    <cellStyle name="SAPBEXresData 2 2 3 2" xfId="4553" xr:uid="{00000000-0005-0000-0000-000000620000}"/>
    <cellStyle name="SAPBEXresData 2 2 3 2 2" xfId="4554" xr:uid="{00000000-0005-0000-0000-000001620000}"/>
    <cellStyle name="SAPBEXresData 2 2 3 2 2 2" xfId="7439" xr:uid="{00000000-0005-0000-0000-000002620000}"/>
    <cellStyle name="SAPBEXresData 2 2 3 2 2 3" xfId="15785" xr:uid="{00000000-0005-0000-0000-000003620000}"/>
    <cellStyle name="SAPBEXresData 2 2 3 2 2 4" xfId="21069" xr:uid="{00000000-0005-0000-0000-000004620000}"/>
    <cellStyle name="SAPBEXresData 2 2 3 2 2 5" xfId="26380" xr:uid="{00000000-0005-0000-0000-000005620000}"/>
    <cellStyle name="SAPBEXresData 2 2 3 2 2 6" xfId="31579" xr:uid="{00000000-0005-0000-0000-000006620000}"/>
    <cellStyle name="SAPBEXresData 2 2 3 2 3" xfId="7440" xr:uid="{00000000-0005-0000-0000-000007620000}"/>
    <cellStyle name="SAPBEXresData 2 2 3 2 4" xfId="15784" xr:uid="{00000000-0005-0000-0000-000008620000}"/>
    <cellStyle name="SAPBEXresData 2 2 3 2 5" xfId="21068" xr:uid="{00000000-0005-0000-0000-000009620000}"/>
    <cellStyle name="SAPBEXresData 2 2 3 2 6" xfId="26379" xr:uid="{00000000-0005-0000-0000-00000A620000}"/>
    <cellStyle name="SAPBEXresData 2 2 3 2 7" xfId="31578" xr:uid="{00000000-0005-0000-0000-00000B620000}"/>
    <cellStyle name="SAPBEXresData 2 2 3 3" xfId="4555" xr:uid="{00000000-0005-0000-0000-00000C620000}"/>
    <cellStyle name="SAPBEXresData 2 2 3 3 2" xfId="7438" xr:uid="{00000000-0005-0000-0000-00000D620000}"/>
    <cellStyle name="SAPBEXresData 2 2 3 3 3" xfId="15786" xr:uid="{00000000-0005-0000-0000-00000E620000}"/>
    <cellStyle name="SAPBEXresData 2 2 3 3 4" xfId="21070" xr:uid="{00000000-0005-0000-0000-00000F620000}"/>
    <cellStyle name="SAPBEXresData 2 2 3 3 5" xfId="26381" xr:uid="{00000000-0005-0000-0000-000010620000}"/>
    <cellStyle name="SAPBEXresData 2 2 3 3 6" xfId="31580" xr:uid="{00000000-0005-0000-0000-000011620000}"/>
    <cellStyle name="SAPBEXresData 2 2 3 4" xfId="7441" xr:uid="{00000000-0005-0000-0000-000012620000}"/>
    <cellStyle name="SAPBEXresData 2 2 3 5" xfId="15783" xr:uid="{00000000-0005-0000-0000-000013620000}"/>
    <cellStyle name="SAPBEXresData 2 2 3 6" xfId="21067" xr:uid="{00000000-0005-0000-0000-000014620000}"/>
    <cellStyle name="SAPBEXresData 2 2 3 7" xfId="26378" xr:uid="{00000000-0005-0000-0000-000015620000}"/>
    <cellStyle name="SAPBEXresData 2 2 3 8" xfId="31577" xr:uid="{00000000-0005-0000-0000-000016620000}"/>
    <cellStyle name="SAPBEXresData 2 2 4" xfId="7454" xr:uid="{00000000-0005-0000-0000-000017620000}"/>
    <cellStyle name="SAPBEXresData 2 2 5" xfId="15770" xr:uid="{00000000-0005-0000-0000-000018620000}"/>
    <cellStyle name="SAPBEXresData 2 2 6" xfId="21054" xr:uid="{00000000-0005-0000-0000-000019620000}"/>
    <cellStyle name="SAPBEXresData 2 2 7" xfId="26365" xr:uid="{00000000-0005-0000-0000-00001A620000}"/>
    <cellStyle name="SAPBEXresData 2 2 8" xfId="31564" xr:uid="{00000000-0005-0000-0000-00001B620000}"/>
    <cellStyle name="SAPBEXresData 2 3" xfId="4556" xr:uid="{00000000-0005-0000-0000-00001C620000}"/>
    <cellStyle name="SAPBEXresData 2 3 10" xfId="31581" xr:uid="{00000000-0005-0000-0000-00001D620000}"/>
    <cellStyle name="SAPBEXresData 2 3 2" xfId="4557" xr:uid="{00000000-0005-0000-0000-00001E620000}"/>
    <cellStyle name="SAPBEXresData 2 3 2 2" xfId="4558" xr:uid="{00000000-0005-0000-0000-00001F620000}"/>
    <cellStyle name="SAPBEXresData 2 3 2 2 2" xfId="4559" xr:uid="{00000000-0005-0000-0000-000020620000}"/>
    <cellStyle name="SAPBEXresData 2 3 2 2 2 2" xfId="7434" xr:uid="{00000000-0005-0000-0000-000021620000}"/>
    <cellStyle name="SAPBEXresData 2 3 2 2 2 3" xfId="15790" xr:uid="{00000000-0005-0000-0000-000022620000}"/>
    <cellStyle name="SAPBEXresData 2 3 2 2 2 4" xfId="21074" xr:uid="{00000000-0005-0000-0000-000023620000}"/>
    <cellStyle name="SAPBEXresData 2 3 2 2 2 5" xfId="26385" xr:uid="{00000000-0005-0000-0000-000024620000}"/>
    <cellStyle name="SAPBEXresData 2 3 2 2 2 6" xfId="31584" xr:uid="{00000000-0005-0000-0000-000025620000}"/>
    <cellStyle name="SAPBEXresData 2 3 2 2 3" xfId="7435" xr:uid="{00000000-0005-0000-0000-000026620000}"/>
    <cellStyle name="SAPBEXresData 2 3 2 2 4" xfId="15789" xr:uid="{00000000-0005-0000-0000-000027620000}"/>
    <cellStyle name="SAPBEXresData 2 3 2 2 5" xfId="21073" xr:uid="{00000000-0005-0000-0000-000028620000}"/>
    <cellStyle name="SAPBEXresData 2 3 2 2 6" xfId="26384" xr:uid="{00000000-0005-0000-0000-000029620000}"/>
    <cellStyle name="SAPBEXresData 2 3 2 2 7" xfId="31583" xr:uid="{00000000-0005-0000-0000-00002A620000}"/>
    <cellStyle name="SAPBEXresData 2 3 2 3" xfId="4560" xr:uid="{00000000-0005-0000-0000-00002B620000}"/>
    <cellStyle name="SAPBEXresData 2 3 2 3 2" xfId="7433" xr:uid="{00000000-0005-0000-0000-00002C620000}"/>
    <cellStyle name="SAPBEXresData 2 3 2 3 3" xfId="15791" xr:uid="{00000000-0005-0000-0000-00002D620000}"/>
    <cellStyle name="SAPBEXresData 2 3 2 3 4" xfId="21075" xr:uid="{00000000-0005-0000-0000-00002E620000}"/>
    <cellStyle name="SAPBEXresData 2 3 2 3 5" xfId="26386" xr:uid="{00000000-0005-0000-0000-00002F620000}"/>
    <cellStyle name="SAPBEXresData 2 3 2 3 6" xfId="31585" xr:uid="{00000000-0005-0000-0000-000030620000}"/>
    <cellStyle name="SAPBEXresData 2 3 2 4" xfId="7436" xr:uid="{00000000-0005-0000-0000-000031620000}"/>
    <cellStyle name="SAPBEXresData 2 3 2 5" xfId="15788" xr:uid="{00000000-0005-0000-0000-000032620000}"/>
    <cellStyle name="SAPBEXresData 2 3 2 6" xfId="21072" xr:uid="{00000000-0005-0000-0000-000033620000}"/>
    <cellStyle name="SAPBEXresData 2 3 2 7" xfId="26383" xr:uid="{00000000-0005-0000-0000-000034620000}"/>
    <cellStyle name="SAPBEXresData 2 3 2 8" xfId="31582" xr:uid="{00000000-0005-0000-0000-000035620000}"/>
    <cellStyle name="SAPBEXresData 2 3 3" xfId="4561" xr:uid="{00000000-0005-0000-0000-000036620000}"/>
    <cellStyle name="SAPBEXresData 2 3 3 2" xfId="4562" xr:uid="{00000000-0005-0000-0000-000037620000}"/>
    <cellStyle name="SAPBEXresData 2 3 3 2 2" xfId="4563" xr:uid="{00000000-0005-0000-0000-000038620000}"/>
    <cellStyle name="SAPBEXresData 2 3 3 2 2 2" xfId="7430" xr:uid="{00000000-0005-0000-0000-000039620000}"/>
    <cellStyle name="SAPBEXresData 2 3 3 2 2 3" xfId="15794" xr:uid="{00000000-0005-0000-0000-00003A620000}"/>
    <cellStyle name="SAPBEXresData 2 3 3 2 2 4" xfId="21078" xr:uid="{00000000-0005-0000-0000-00003B620000}"/>
    <cellStyle name="SAPBEXresData 2 3 3 2 2 5" xfId="26389" xr:uid="{00000000-0005-0000-0000-00003C620000}"/>
    <cellStyle name="SAPBEXresData 2 3 3 2 2 6" xfId="31588" xr:uid="{00000000-0005-0000-0000-00003D620000}"/>
    <cellStyle name="SAPBEXresData 2 3 3 2 3" xfId="7431" xr:uid="{00000000-0005-0000-0000-00003E620000}"/>
    <cellStyle name="SAPBEXresData 2 3 3 2 4" xfId="15793" xr:uid="{00000000-0005-0000-0000-00003F620000}"/>
    <cellStyle name="SAPBEXresData 2 3 3 2 5" xfId="21077" xr:uid="{00000000-0005-0000-0000-000040620000}"/>
    <cellStyle name="SAPBEXresData 2 3 3 2 6" xfId="26388" xr:uid="{00000000-0005-0000-0000-000041620000}"/>
    <cellStyle name="SAPBEXresData 2 3 3 2 7" xfId="31587" xr:uid="{00000000-0005-0000-0000-000042620000}"/>
    <cellStyle name="SAPBEXresData 2 3 3 3" xfId="4564" xr:uid="{00000000-0005-0000-0000-000043620000}"/>
    <cellStyle name="SAPBEXresData 2 3 3 3 2" xfId="7429" xr:uid="{00000000-0005-0000-0000-000044620000}"/>
    <cellStyle name="SAPBEXresData 2 3 3 3 3" xfId="15795" xr:uid="{00000000-0005-0000-0000-000045620000}"/>
    <cellStyle name="SAPBEXresData 2 3 3 3 4" xfId="21079" xr:uid="{00000000-0005-0000-0000-000046620000}"/>
    <cellStyle name="SAPBEXresData 2 3 3 3 5" xfId="26390" xr:uid="{00000000-0005-0000-0000-000047620000}"/>
    <cellStyle name="SAPBEXresData 2 3 3 3 6" xfId="31589" xr:uid="{00000000-0005-0000-0000-000048620000}"/>
    <cellStyle name="SAPBEXresData 2 3 3 4" xfId="7432" xr:uid="{00000000-0005-0000-0000-000049620000}"/>
    <cellStyle name="SAPBEXresData 2 3 3 5" xfId="15792" xr:uid="{00000000-0005-0000-0000-00004A620000}"/>
    <cellStyle name="SAPBEXresData 2 3 3 6" xfId="21076" xr:uid="{00000000-0005-0000-0000-00004B620000}"/>
    <cellStyle name="SAPBEXresData 2 3 3 7" xfId="26387" xr:uid="{00000000-0005-0000-0000-00004C620000}"/>
    <cellStyle name="SAPBEXresData 2 3 3 8" xfId="31586" xr:uid="{00000000-0005-0000-0000-00004D620000}"/>
    <cellStyle name="SAPBEXresData 2 3 4" xfId="4565" xr:uid="{00000000-0005-0000-0000-00004E620000}"/>
    <cellStyle name="SAPBEXresData 2 3 4 2" xfId="4566" xr:uid="{00000000-0005-0000-0000-00004F620000}"/>
    <cellStyle name="SAPBEXresData 2 3 4 2 2" xfId="7427" xr:uid="{00000000-0005-0000-0000-000050620000}"/>
    <cellStyle name="SAPBEXresData 2 3 4 2 3" xfId="15797" xr:uid="{00000000-0005-0000-0000-000051620000}"/>
    <cellStyle name="SAPBEXresData 2 3 4 2 4" xfId="21081" xr:uid="{00000000-0005-0000-0000-000052620000}"/>
    <cellStyle name="SAPBEXresData 2 3 4 2 5" xfId="26392" xr:uid="{00000000-0005-0000-0000-000053620000}"/>
    <cellStyle name="SAPBEXresData 2 3 4 2 6" xfId="31591" xr:uid="{00000000-0005-0000-0000-000054620000}"/>
    <cellStyle name="SAPBEXresData 2 3 4 3" xfId="7428" xr:uid="{00000000-0005-0000-0000-000055620000}"/>
    <cellStyle name="SAPBEXresData 2 3 4 4" xfId="15796" xr:uid="{00000000-0005-0000-0000-000056620000}"/>
    <cellStyle name="SAPBEXresData 2 3 4 5" xfId="21080" xr:uid="{00000000-0005-0000-0000-000057620000}"/>
    <cellStyle name="SAPBEXresData 2 3 4 6" xfId="26391" xr:uid="{00000000-0005-0000-0000-000058620000}"/>
    <cellStyle name="SAPBEXresData 2 3 4 7" xfId="31590" xr:uid="{00000000-0005-0000-0000-000059620000}"/>
    <cellStyle name="SAPBEXresData 2 3 5" xfId="4567" xr:uid="{00000000-0005-0000-0000-00005A620000}"/>
    <cellStyle name="SAPBEXresData 2 3 5 2" xfId="7426" xr:uid="{00000000-0005-0000-0000-00005B620000}"/>
    <cellStyle name="SAPBEXresData 2 3 5 3" xfId="15798" xr:uid="{00000000-0005-0000-0000-00005C620000}"/>
    <cellStyle name="SAPBEXresData 2 3 5 4" xfId="21082" xr:uid="{00000000-0005-0000-0000-00005D620000}"/>
    <cellStyle name="SAPBEXresData 2 3 5 5" xfId="26393" xr:uid="{00000000-0005-0000-0000-00005E620000}"/>
    <cellStyle name="SAPBEXresData 2 3 5 6" xfId="31592" xr:uid="{00000000-0005-0000-0000-00005F620000}"/>
    <cellStyle name="SAPBEXresData 2 3 6" xfId="7437" xr:uid="{00000000-0005-0000-0000-000060620000}"/>
    <cellStyle name="SAPBEXresData 2 3 7" xfId="15787" xr:uid="{00000000-0005-0000-0000-000061620000}"/>
    <cellStyle name="SAPBEXresData 2 3 8" xfId="21071" xr:uid="{00000000-0005-0000-0000-000062620000}"/>
    <cellStyle name="SAPBEXresData 2 3 9" xfId="26382" xr:uid="{00000000-0005-0000-0000-000063620000}"/>
    <cellStyle name="SAPBEXresData 2 4" xfId="4568" xr:uid="{00000000-0005-0000-0000-000064620000}"/>
    <cellStyle name="SAPBEXresData 2 4 2" xfId="4569" xr:uid="{00000000-0005-0000-0000-000065620000}"/>
    <cellStyle name="SAPBEXresData 2 4 2 2" xfId="4570" xr:uid="{00000000-0005-0000-0000-000066620000}"/>
    <cellStyle name="SAPBEXresData 2 4 2 2 2" xfId="7423" xr:uid="{00000000-0005-0000-0000-000067620000}"/>
    <cellStyle name="SAPBEXresData 2 4 2 2 3" xfId="15801" xr:uid="{00000000-0005-0000-0000-000068620000}"/>
    <cellStyle name="SAPBEXresData 2 4 2 2 4" xfId="21085" xr:uid="{00000000-0005-0000-0000-000069620000}"/>
    <cellStyle name="SAPBEXresData 2 4 2 2 5" xfId="26396" xr:uid="{00000000-0005-0000-0000-00006A620000}"/>
    <cellStyle name="SAPBEXresData 2 4 2 2 6" xfId="31595" xr:uid="{00000000-0005-0000-0000-00006B620000}"/>
    <cellStyle name="SAPBEXresData 2 4 2 3" xfId="7424" xr:uid="{00000000-0005-0000-0000-00006C620000}"/>
    <cellStyle name="SAPBEXresData 2 4 2 4" xfId="15800" xr:uid="{00000000-0005-0000-0000-00006D620000}"/>
    <cellStyle name="SAPBEXresData 2 4 2 5" xfId="21084" xr:uid="{00000000-0005-0000-0000-00006E620000}"/>
    <cellStyle name="SAPBEXresData 2 4 2 6" xfId="26395" xr:uid="{00000000-0005-0000-0000-00006F620000}"/>
    <cellStyle name="SAPBEXresData 2 4 2 7" xfId="31594" xr:uid="{00000000-0005-0000-0000-000070620000}"/>
    <cellStyle name="SAPBEXresData 2 4 3" xfId="4571" xr:uid="{00000000-0005-0000-0000-000071620000}"/>
    <cellStyle name="SAPBEXresData 2 4 3 2" xfId="7422" xr:uid="{00000000-0005-0000-0000-000072620000}"/>
    <cellStyle name="SAPBEXresData 2 4 3 3" xfId="15802" xr:uid="{00000000-0005-0000-0000-000073620000}"/>
    <cellStyle name="SAPBEXresData 2 4 3 4" xfId="21086" xr:uid="{00000000-0005-0000-0000-000074620000}"/>
    <cellStyle name="SAPBEXresData 2 4 3 5" xfId="26397" xr:uid="{00000000-0005-0000-0000-000075620000}"/>
    <cellStyle name="SAPBEXresData 2 4 3 6" xfId="31596" xr:uid="{00000000-0005-0000-0000-000076620000}"/>
    <cellStyle name="SAPBEXresData 2 4 4" xfId="7425" xr:uid="{00000000-0005-0000-0000-000077620000}"/>
    <cellStyle name="SAPBEXresData 2 4 5" xfId="15799" xr:uid="{00000000-0005-0000-0000-000078620000}"/>
    <cellStyle name="SAPBEXresData 2 4 6" xfId="21083" xr:uid="{00000000-0005-0000-0000-000079620000}"/>
    <cellStyle name="SAPBEXresData 2 4 7" xfId="26394" xr:uid="{00000000-0005-0000-0000-00007A620000}"/>
    <cellStyle name="SAPBEXresData 2 4 8" xfId="31593" xr:uid="{00000000-0005-0000-0000-00007B620000}"/>
    <cellStyle name="SAPBEXresData 2 5" xfId="4572" xr:uid="{00000000-0005-0000-0000-00007C620000}"/>
    <cellStyle name="SAPBEXresData 2 5 2" xfId="4573" xr:uid="{00000000-0005-0000-0000-00007D620000}"/>
    <cellStyle name="SAPBEXresData 2 5 2 2" xfId="7420" xr:uid="{00000000-0005-0000-0000-00007E620000}"/>
    <cellStyle name="SAPBEXresData 2 5 2 3" xfId="15804" xr:uid="{00000000-0005-0000-0000-00007F620000}"/>
    <cellStyle name="SAPBEXresData 2 5 2 4" xfId="21088" xr:uid="{00000000-0005-0000-0000-000080620000}"/>
    <cellStyle name="SAPBEXresData 2 5 2 5" xfId="26399" xr:uid="{00000000-0005-0000-0000-000081620000}"/>
    <cellStyle name="SAPBEXresData 2 5 2 6" xfId="31598" xr:uid="{00000000-0005-0000-0000-000082620000}"/>
    <cellStyle name="SAPBEXresData 2 5 3" xfId="7421" xr:uid="{00000000-0005-0000-0000-000083620000}"/>
    <cellStyle name="SAPBEXresData 2 5 4" xfId="15803" xr:uid="{00000000-0005-0000-0000-000084620000}"/>
    <cellStyle name="SAPBEXresData 2 5 5" xfId="21087" xr:uid="{00000000-0005-0000-0000-000085620000}"/>
    <cellStyle name="SAPBEXresData 2 5 6" xfId="26398" xr:uid="{00000000-0005-0000-0000-000086620000}"/>
    <cellStyle name="SAPBEXresData 2 5 7" xfId="31597" xr:uid="{00000000-0005-0000-0000-000087620000}"/>
    <cellStyle name="SAPBEXresData 2 6" xfId="7455" xr:uid="{00000000-0005-0000-0000-000088620000}"/>
    <cellStyle name="SAPBEXresData 2 7" xfId="15769" xr:uid="{00000000-0005-0000-0000-000089620000}"/>
    <cellStyle name="SAPBEXresData 2 8" xfId="21053" xr:uid="{00000000-0005-0000-0000-00008A620000}"/>
    <cellStyle name="SAPBEXresData 2 9" xfId="26364" xr:uid="{00000000-0005-0000-0000-00008B620000}"/>
    <cellStyle name="SAPBEXresData 3" xfId="4574" xr:uid="{00000000-0005-0000-0000-00008C620000}"/>
    <cellStyle name="SAPBEXresData 3 10" xfId="31599" xr:uid="{00000000-0005-0000-0000-00008D620000}"/>
    <cellStyle name="SAPBEXresData 3 2" xfId="4575" xr:uid="{00000000-0005-0000-0000-00008E620000}"/>
    <cellStyle name="SAPBEXresData 3 2 2" xfId="4576" xr:uid="{00000000-0005-0000-0000-00008F620000}"/>
    <cellStyle name="SAPBEXresData 3 2 2 10" xfId="31601" xr:uid="{00000000-0005-0000-0000-000090620000}"/>
    <cellStyle name="SAPBEXresData 3 2 2 2" xfId="4577" xr:uid="{00000000-0005-0000-0000-000091620000}"/>
    <cellStyle name="SAPBEXresData 3 2 2 2 2" xfId="4578" xr:uid="{00000000-0005-0000-0000-000092620000}"/>
    <cellStyle name="SAPBEXresData 3 2 2 2 2 2" xfId="4579" xr:uid="{00000000-0005-0000-0000-000093620000}"/>
    <cellStyle name="SAPBEXresData 3 2 2 2 2 2 2" xfId="7414" xr:uid="{00000000-0005-0000-0000-000094620000}"/>
    <cellStyle name="SAPBEXresData 3 2 2 2 2 2 3" xfId="15810" xr:uid="{00000000-0005-0000-0000-000095620000}"/>
    <cellStyle name="SAPBEXresData 3 2 2 2 2 2 4" xfId="21094" xr:uid="{00000000-0005-0000-0000-000096620000}"/>
    <cellStyle name="SAPBEXresData 3 2 2 2 2 2 5" xfId="26405" xr:uid="{00000000-0005-0000-0000-000097620000}"/>
    <cellStyle name="SAPBEXresData 3 2 2 2 2 2 6" xfId="31604" xr:uid="{00000000-0005-0000-0000-000098620000}"/>
    <cellStyle name="SAPBEXresData 3 2 2 2 2 3" xfId="7415" xr:uid="{00000000-0005-0000-0000-000099620000}"/>
    <cellStyle name="SAPBEXresData 3 2 2 2 2 4" xfId="15809" xr:uid="{00000000-0005-0000-0000-00009A620000}"/>
    <cellStyle name="SAPBEXresData 3 2 2 2 2 5" xfId="21093" xr:uid="{00000000-0005-0000-0000-00009B620000}"/>
    <cellStyle name="SAPBEXresData 3 2 2 2 2 6" xfId="26404" xr:uid="{00000000-0005-0000-0000-00009C620000}"/>
    <cellStyle name="SAPBEXresData 3 2 2 2 2 7" xfId="31603" xr:uid="{00000000-0005-0000-0000-00009D620000}"/>
    <cellStyle name="SAPBEXresData 3 2 2 2 3" xfId="4580" xr:uid="{00000000-0005-0000-0000-00009E620000}"/>
    <cellStyle name="SAPBEXresData 3 2 2 2 3 2" xfId="7413" xr:uid="{00000000-0005-0000-0000-00009F620000}"/>
    <cellStyle name="SAPBEXresData 3 2 2 2 3 3" xfId="15811" xr:uid="{00000000-0005-0000-0000-0000A0620000}"/>
    <cellStyle name="SAPBEXresData 3 2 2 2 3 4" xfId="21095" xr:uid="{00000000-0005-0000-0000-0000A1620000}"/>
    <cellStyle name="SAPBEXresData 3 2 2 2 3 5" xfId="26406" xr:uid="{00000000-0005-0000-0000-0000A2620000}"/>
    <cellStyle name="SAPBEXresData 3 2 2 2 3 6" xfId="31605" xr:uid="{00000000-0005-0000-0000-0000A3620000}"/>
    <cellStyle name="SAPBEXresData 3 2 2 2 4" xfId="7416" xr:uid="{00000000-0005-0000-0000-0000A4620000}"/>
    <cellStyle name="SAPBEXresData 3 2 2 2 5" xfId="15808" xr:uid="{00000000-0005-0000-0000-0000A5620000}"/>
    <cellStyle name="SAPBEXresData 3 2 2 2 6" xfId="21092" xr:uid="{00000000-0005-0000-0000-0000A6620000}"/>
    <cellStyle name="SAPBEXresData 3 2 2 2 7" xfId="26403" xr:uid="{00000000-0005-0000-0000-0000A7620000}"/>
    <cellStyle name="SAPBEXresData 3 2 2 2 8" xfId="31602" xr:uid="{00000000-0005-0000-0000-0000A8620000}"/>
    <cellStyle name="SAPBEXresData 3 2 2 3" xfId="4581" xr:uid="{00000000-0005-0000-0000-0000A9620000}"/>
    <cellStyle name="SAPBEXresData 3 2 2 3 2" xfId="4582" xr:uid="{00000000-0005-0000-0000-0000AA620000}"/>
    <cellStyle name="SAPBEXresData 3 2 2 3 2 2" xfId="4583" xr:uid="{00000000-0005-0000-0000-0000AB620000}"/>
    <cellStyle name="SAPBEXresData 3 2 2 3 2 2 2" xfId="7410" xr:uid="{00000000-0005-0000-0000-0000AC620000}"/>
    <cellStyle name="SAPBEXresData 3 2 2 3 2 2 3" xfId="15814" xr:uid="{00000000-0005-0000-0000-0000AD620000}"/>
    <cellStyle name="SAPBEXresData 3 2 2 3 2 2 4" xfId="21098" xr:uid="{00000000-0005-0000-0000-0000AE620000}"/>
    <cellStyle name="SAPBEXresData 3 2 2 3 2 2 5" xfId="26409" xr:uid="{00000000-0005-0000-0000-0000AF620000}"/>
    <cellStyle name="SAPBEXresData 3 2 2 3 2 2 6" xfId="31608" xr:uid="{00000000-0005-0000-0000-0000B0620000}"/>
    <cellStyle name="SAPBEXresData 3 2 2 3 2 3" xfId="7411" xr:uid="{00000000-0005-0000-0000-0000B1620000}"/>
    <cellStyle name="SAPBEXresData 3 2 2 3 2 4" xfId="15813" xr:uid="{00000000-0005-0000-0000-0000B2620000}"/>
    <cellStyle name="SAPBEXresData 3 2 2 3 2 5" xfId="21097" xr:uid="{00000000-0005-0000-0000-0000B3620000}"/>
    <cellStyle name="SAPBEXresData 3 2 2 3 2 6" xfId="26408" xr:uid="{00000000-0005-0000-0000-0000B4620000}"/>
    <cellStyle name="SAPBEXresData 3 2 2 3 2 7" xfId="31607" xr:uid="{00000000-0005-0000-0000-0000B5620000}"/>
    <cellStyle name="SAPBEXresData 3 2 2 3 3" xfId="4584" xr:uid="{00000000-0005-0000-0000-0000B6620000}"/>
    <cellStyle name="SAPBEXresData 3 2 2 3 3 2" xfId="7409" xr:uid="{00000000-0005-0000-0000-0000B7620000}"/>
    <cellStyle name="SAPBEXresData 3 2 2 3 3 3" xfId="15815" xr:uid="{00000000-0005-0000-0000-0000B8620000}"/>
    <cellStyle name="SAPBEXresData 3 2 2 3 3 4" xfId="21099" xr:uid="{00000000-0005-0000-0000-0000B9620000}"/>
    <cellStyle name="SAPBEXresData 3 2 2 3 3 5" xfId="26410" xr:uid="{00000000-0005-0000-0000-0000BA620000}"/>
    <cellStyle name="SAPBEXresData 3 2 2 3 3 6" xfId="31609" xr:uid="{00000000-0005-0000-0000-0000BB620000}"/>
    <cellStyle name="SAPBEXresData 3 2 2 3 4" xfId="7412" xr:uid="{00000000-0005-0000-0000-0000BC620000}"/>
    <cellStyle name="SAPBEXresData 3 2 2 3 5" xfId="15812" xr:uid="{00000000-0005-0000-0000-0000BD620000}"/>
    <cellStyle name="SAPBEXresData 3 2 2 3 6" xfId="21096" xr:uid="{00000000-0005-0000-0000-0000BE620000}"/>
    <cellStyle name="SAPBEXresData 3 2 2 3 7" xfId="26407" xr:uid="{00000000-0005-0000-0000-0000BF620000}"/>
    <cellStyle name="SAPBEXresData 3 2 2 3 8" xfId="31606" xr:uid="{00000000-0005-0000-0000-0000C0620000}"/>
    <cellStyle name="SAPBEXresData 3 2 2 4" xfId="4585" xr:uid="{00000000-0005-0000-0000-0000C1620000}"/>
    <cellStyle name="SAPBEXresData 3 2 2 4 2" xfId="4586" xr:uid="{00000000-0005-0000-0000-0000C2620000}"/>
    <cellStyle name="SAPBEXresData 3 2 2 4 2 2" xfId="7407" xr:uid="{00000000-0005-0000-0000-0000C3620000}"/>
    <cellStyle name="SAPBEXresData 3 2 2 4 2 3" xfId="15817" xr:uid="{00000000-0005-0000-0000-0000C4620000}"/>
    <cellStyle name="SAPBEXresData 3 2 2 4 2 4" xfId="21101" xr:uid="{00000000-0005-0000-0000-0000C5620000}"/>
    <cellStyle name="SAPBEXresData 3 2 2 4 2 5" xfId="26412" xr:uid="{00000000-0005-0000-0000-0000C6620000}"/>
    <cellStyle name="SAPBEXresData 3 2 2 4 2 6" xfId="31611" xr:uid="{00000000-0005-0000-0000-0000C7620000}"/>
    <cellStyle name="SAPBEXresData 3 2 2 4 3" xfId="7408" xr:uid="{00000000-0005-0000-0000-0000C8620000}"/>
    <cellStyle name="SAPBEXresData 3 2 2 4 4" xfId="15816" xr:uid="{00000000-0005-0000-0000-0000C9620000}"/>
    <cellStyle name="SAPBEXresData 3 2 2 4 5" xfId="21100" xr:uid="{00000000-0005-0000-0000-0000CA620000}"/>
    <cellStyle name="SAPBEXresData 3 2 2 4 6" xfId="26411" xr:uid="{00000000-0005-0000-0000-0000CB620000}"/>
    <cellStyle name="SAPBEXresData 3 2 2 4 7" xfId="31610" xr:uid="{00000000-0005-0000-0000-0000CC620000}"/>
    <cellStyle name="SAPBEXresData 3 2 2 5" xfId="4587" xr:uid="{00000000-0005-0000-0000-0000CD620000}"/>
    <cellStyle name="SAPBEXresData 3 2 2 5 2" xfId="7406" xr:uid="{00000000-0005-0000-0000-0000CE620000}"/>
    <cellStyle name="SAPBEXresData 3 2 2 5 3" xfId="15818" xr:uid="{00000000-0005-0000-0000-0000CF620000}"/>
    <cellStyle name="SAPBEXresData 3 2 2 5 4" xfId="21102" xr:uid="{00000000-0005-0000-0000-0000D0620000}"/>
    <cellStyle name="SAPBEXresData 3 2 2 5 5" xfId="26413" xr:uid="{00000000-0005-0000-0000-0000D1620000}"/>
    <cellStyle name="SAPBEXresData 3 2 2 5 6" xfId="31612" xr:uid="{00000000-0005-0000-0000-0000D2620000}"/>
    <cellStyle name="SAPBEXresData 3 2 2 6" xfId="7417" xr:uid="{00000000-0005-0000-0000-0000D3620000}"/>
    <cellStyle name="SAPBEXresData 3 2 2 7" xfId="15807" xr:uid="{00000000-0005-0000-0000-0000D4620000}"/>
    <cellStyle name="SAPBEXresData 3 2 2 8" xfId="21091" xr:uid="{00000000-0005-0000-0000-0000D5620000}"/>
    <cellStyle name="SAPBEXresData 3 2 2 9" xfId="26402" xr:uid="{00000000-0005-0000-0000-0000D6620000}"/>
    <cellStyle name="SAPBEXresData 3 2 3" xfId="4588" xr:uid="{00000000-0005-0000-0000-0000D7620000}"/>
    <cellStyle name="SAPBEXresData 3 2 3 2" xfId="4589" xr:uid="{00000000-0005-0000-0000-0000D8620000}"/>
    <cellStyle name="SAPBEXresData 3 2 3 2 2" xfId="4590" xr:uid="{00000000-0005-0000-0000-0000D9620000}"/>
    <cellStyle name="SAPBEXresData 3 2 3 2 2 2" xfId="7404" xr:uid="{00000000-0005-0000-0000-0000DA620000}"/>
    <cellStyle name="SAPBEXresData 3 2 3 2 2 3" xfId="15821" xr:uid="{00000000-0005-0000-0000-0000DB620000}"/>
    <cellStyle name="SAPBEXresData 3 2 3 2 2 4" xfId="21105" xr:uid="{00000000-0005-0000-0000-0000DC620000}"/>
    <cellStyle name="SAPBEXresData 3 2 3 2 2 5" xfId="26416" xr:uid="{00000000-0005-0000-0000-0000DD620000}"/>
    <cellStyle name="SAPBEXresData 3 2 3 2 2 6" xfId="31615" xr:uid="{00000000-0005-0000-0000-0000DE620000}"/>
    <cellStyle name="SAPBEXresData 3 2 3 2 3" xfId="7405" xr:uid="{00000000-0005-0000-0000-0000DF620000}"/>
    <cellStyle name="SAPBEXresData 3 2 3 2 4" xfId="15820" xr:uid="{00000000-0005-0000-0000-0000E0620000}"/>
    <cellStyle name="SAPBEXresData 3 2 3 2 5" xfId="21104" xr:uid="{00000000-0005-0000-0000-0000E1620000}"/>
    <cellStyle name="SAPBEXresData 3 2 3 2 6" xfId="26415" xr:uid="{00000000-0005-0000-0000-0000E2620000}"/>
    <cellStyle name="SAPBEXresData 3 2 3 2 7" xfId="31614" xr:uid="{00000000-0005-0000-0000-0000E3620000}"/>
    <cellStyle name="SAPBEXresData 3 2 3 3" xfId="4591" xr:uid="{00000000-0005-0000-0000-0000E4620000}"/>
    <cellStyle name="SAPBEXresData 3 2 3 3 2" xfId="7403" xr:uid="{00000000-0005-0000-0000-0000E5620000}"/>
    <cellStyle name="SAPBEXresData 3 2 3 3 3" xfId="15822" xr:uid="{00000000-0005-0000-0000-0000E6620000}"/>
    <cellStyle name="SAPBEXresData 3 2 3 3 4" xfId="21106" xr:uid="{00000000-0005-0000-0000-0000E7620000}"/>
    <cellStyle name="SAPBEXresData 3 2 3 3 5" xfId="26417" xr:uid="{00000000-0005-0000-0000-0000E8620000}"/>
    <cellStyle name="SAPBEXresData 3 2 3 3 6" xfId="31616" xr:uid="{00000000-0005-0000-0000-0000E9620000}"/>
    <cellStyle name="SAPBEXresData 3 2 3 4" xfId="244" xr:uid="{00000000-0005-0000-0000-0000EA620000}"/>
    <cellStyle name="SAPBEXresData 3 2 3 5" xfId="15819" xr:uid="{00000000-0005-0000-0000-0000EB620000}"/>
    <cellStyle name="SAPBEXresData 3 2 3 6" xfId="21103" xr:uid="{00000000-0005-0000-0000-0000EC620000}"/>
    <cellStyle name="SAPBEXresData 3 2 3 7" xfId="26414" xr:uid="{00000000-0005-0000-0000-0000ED620000}"/>
    <cellStyle name="SAPBEXresData 3 2 3 8" xfId="31613" xr:uid="{00000000-0005-0000-0000-0000EE620000}"/>
    <cellStyle name="SAPBEXresData 3 2 4" xfId="7418" xr:uid="{00000000-0005-0000-0000-0000EF620000}"/>
    <cellStyle name="SAPBEXresData 3 2 5" xfId="15806" xr:uid="{00000000-0005-0000-0000-0000F0620000}"/>
    <cellStyle name="SAPBEXresData 3 2 6" xfId="21090" xr:uid="{00000000-0005-0000-0000-0000F1620000}"/>
    <cellStyle name="SAPBEXresData 3 2 7" xfId="26401" xr:uid="{00000000-0005-0000-0000-0000F2620000}"/>
    <cellStyle name="SAPBEXresData 3 2 8" xfId="31600" xr:uid="{00000000-0005-0000-0000-0000F3620000}"/>
    <cellStyle name="SAPBEXresData 3 3" xfId="4592" xr:uid="{00000000-0005-0000-0000-0000F4620000}"/>
    <cellStyle name="SAPBEXresData 3 3 10" xfId="31617" xr:uid="{00000000-0005-0000-0000-0000F5620000}"/>
    <cellStyle name="SAPBEXresData 3 3 2" xfId="4593" xr:uid="{00000000-0005-0000-0000-0000F6620000}"/>
    <cellStyle name="SAPBEXresData 3 3 2 2" xfId="4594" xr:uid="{00000000-0005-0000-0000-0000F7620000}"/>
    <cellStyle name="SAPBEXresData 3 3 2 2 2" xfId="4595" xr:uid="{00000000-0005-0000-0000-0000F8620000}"/>
    <cellStyle name="SAPBEXresData 3 3 2 2 2 2" xfId="7399" xr:uid="{00000000-0005-0000-0000-0000F9620000}"/>
    <cellStyle name="SAPBEXresData 3 3 2 2 2 3" xfId="15826" xr:uid="{00000000-0005-0000-0000-0000FA620000}"/>
    <cellStyle name="SAPBEXresData 3 3 2 2 2 4" xfId="21110" xr:uid="{00000000-0005-0000-0000-0000FB620000}"/>
    <cellStyle name="SAPBEXresData 3 3 2 2 2 5" xfId="26421" xr:uid="{00000000-0005-0000-0000-0000FC620000}"/>
    <cellStyle name="SAPBEXresData 3 3 2 2 2 6" xfId="31620" xr:uid="{00000000-0005-0000-0000-0000FD620000}"/>
    <cellStyle name="SAPBEXresData 3 3 2 2 3" xfId="7400" xr:uid="{00000000-0005-0000-0000-0000FE620000}"/>
    <cellStyle name="SAPBEXresData 3 3 2 2 4" xfId="15825" xr:uid="{00000000-0005-0000-0000-0000FF620000}"/>
    <cellStyle name="SAPBEXresData 3 3 2 2 5" xfId="21109" xr:uid="{00000000-0005-0000-0000-000000630000}"/>
    <cellStyle name="SAPBEXresData 3 3 2 2 6" xfId="26420" xr:uid="{00000000-0005-0000-0000-000001630000}"/>
    <cellStyle name="SAPBEXresData 3 3 2 2 7" xfId="31619" xr:uid="{00000000-0005-0000-0000-000002630000}"/>
    <cellStyle name="SAPBEXresData 3 3 2 3" xfId="4596" xr:uid="{00000000-0005-0000-0000-000003630000}"/>
    <cellStyle name="SAPBEXresData 3 3 2 3 2" xfId="7398" xr:uid="{00000000-0005-0000-0000-000004630000}"/>
    <cellStyle name="SAPBEXresData 3 3 2 3 3" xfId="15827" xr:uid="{00000000-0005-0000-0000-000005630000}"/>
    <cellStyle name="SAPBEXresData 3 3 2 3 4" xfId="21111" xr:uid="{00000000-0005-0000-0000-000006630000}"/>
    <cellStyle name="SAPBEXresData 3 3 2 3 5" xfId="26422" xr:uid="{00000000-0005-0000-0000-000007630000}"/>
    <cellStyle name="SAPBEXresData 3 3 2 3 6" xfId="31621" xr:uid="{00000000-0005-0000-0000-000008630000}"/>
    <cellStyle name="SAPBEXresData 3 3 2 4" xfId="7401" xr:uid="{00000000-0005-0000-0000-000009630000}"/>
    <cellStyle name="SAPBEXresData 3 3 2 5" xfId="15824" xr:uid="{00000000-0005-0000-0000-00000A630000}"/>
    <cellStyle name="SAPBEXresData 3 3 2 6" xfId="21108" xr:uid="{00000000-0005-0000-0000-00000B630000}"/>
    <cellStyle name="SAPBEXresData 3 3 2 7" xfId="26419" xr:uid="{00000000-0005-0000-0000-00000C630000}"/>
    <cellStyle name="SAPBEXresData 3 3 2 8" xfId="31618" xr:uid="{00000000-0005-0000-0000-00000D630000}"/>
    <cellStyle name="SAPBEXresData 3 3 3" xfId="4597" xr:uid="{00000000-0005-0000-0000-00000E630000}"/>
    <cellStyle name="SAPBEXresData 3 3 3 2" xfId="4598" xr:uid="{00000000-0005-0000-0000-00000F630000}"/>
    <cellStyle name="SAPBEXresData 3 3 3 2 2" xfId="4599" xr:uid="{00000000-0005-0000-0000-000010630000}"/>
    <cellStyle name="SAPBEXresData 3 3 3 2 2 2" xfId="7395" xr:uid="{00000000-0005-0000-0000-000011630000}"/>
    <cellStyle name="SAPBEXresData 3 3 3 2 2 3" xfId="15830" xr:uid="{00000000-0005-0000-0000-000012630000}"/>
    <cellStyle name="SAPBEXresData 3 3 3 2 2 4" xfId="21114" xr:uid="{00000000-0005-0000-0000-000013630000}"/>
    <cellStyle name="SAPBEXresData 3 3 3 2 2 5" xfId="26425" xr:uid="{00000000-0005-0000-0000-000014630000}"/>
    <cellStyle name="SAPBEXresData 3 3 3 2 2 6" xfId="31624" xr:uid="{00000000-0005-0000-0000-000015630000}"/>
    <cellStyle name="SAPBEXresData 3 3 3 2 3" xfId="7396" xr:uid="{00000000-0005-0000-0000-000016630000}"/>
    <cellStyle name="SAPBEXresData 3 3 3 2 4" xfId="15829" xr:uid="{00000000-0005-0000-0000-000017630000}"/>
    <cellStyle name="SAPBEXresData 3 3 3 2 5" xfId="21113" xr:uid="{00000000-0005-0000-0000-000018630000}"/>
    <cellStyle name="SAPBEXresData 3 3 3 2 6" xfId="26424" xr:uid="{00000000-0005-0000-0000-000019630000}"/>
    <cellStyle name="SAPBEXresData 3 3 3 2 7" xfId="31623" xr:uid="{00000000-0005-0000-0000-00001A630000}"/>
    <cellStyle name="SAPBEXresData 3 3 3 3" xfId="4600" xr:uid="{00000000-0005-0000-0000-00001B630000}"/>
    <cellStyle name="SAPBEXresData 3 3 3 3 2" xfId="7394" xr:uid="{00000000-0005-0000-0000-00001C630000}"/>
    <cellStyle name="SAPBEXresData 3 3 3 3 3" xfId="15831" xr:uid="{00000000-0005-0000-0000-00001D630000}"/>
    <cellStyle name="SAPBEXresData 3 3 3 3 4" xfId="21115" xr:uid="{00000000-0005-0000-0000-00001E630000}"/>
    <cellStyle name="SAPBEXresData 3 3 3 3 5" xfId="26426" xr:uid="{00000000-0005-0000-0000-00001F630000}"/>
    <cellStyle name="SAPBEXresData 3 3 3 3 6" xfId="31625" xr:uid="{00000000-0005-0000-0000-000020630000}"/>
    <cellStyle name="SAPBEXresData 3 3 3 4" xfId="7397" xr:uid="{00000000-0005-0000-0000-000021630000}"/>
    <cellStyle name="SAPBEXresData 3 3 3 5" xfId="15828" xr:uid="{00000000-0005-0000-0000-000022630000}"/>
    <cellStyle name="SAPBEXresData 3 3 3 6" xfId="21112" xr:uid="{00000000-0005-0000-0000-000023630000}"/>
    <cellStyle name="SAPBEXresData 3 3 3 7" xfId="26423" xr:uid="{00000000-0005-0000-0000-000024630000}"/>
    <cellStyle name="SAPBEXresData 3 3 3 8" xfId="31622" xr:uid="{00000000-0005-0000-0000-000025630000}"/>
    <cellStyle name="SAPBEXresData 3 3 4" xfId="4601" xr:uid="{00000000-0005-0000-0000-000026630000}"/>
    <cellStyle name="SAPBEXresData 3 3 4 2" xfId="4602" xr:uid="{00000000-0005-0000-0000-000027630000}"/>
    <cellStyle name="SAPBEXresData 3 3 4 2 2" xfId="7392" xr:uid="{00000000-0005-0000-0000-000028630000}"/>
    <cellStyle name="SAPBEXresData 3 3 4 2 3" xfId="15833" xr:uid="{00000000-0005-0000-0000-000029630000}"/>
    <cellStyle name="SAPBEXresData 3 3 4 2 4" xfId="21117" xr:uid="{00000000-0005-0000-0000-00002A630000}"/>
    <cellStyle name="SAPBEXresData 3 3 4 2 5" xfId="26428" xr:uid="{00000000-0005-0000-0000-00002B630000}"/>
    <cellStyle name="SAPBEXresData 3 3 4 2 6" xfId="31627" xr:uid="{00000000-0005-0000-0000-00002C630000}"/>
    <cellStyle name="SAPBEXresData 3 3 4 3" xfId="7393" xr:uid="{00000000-0005-0000-0000-00002D630000}"/>
    <cellStyle name="SAPBEXresData 3 3 4 4" xfId="15832" xr:uid="{00000000-0005-0000-0000-00002E630000}"/>
    <cellStyle name="SAPBEXresData 3 3 4 5" xfId="21116" xr:uid="{00000000-0005-0000-0000-00002F630000}"/>
    <cellStyle name="SAPBEXresData 3 3 4 6" xfId="26427" xr:uid="{00000000-0005-0000-0000-000030630000}"/>
    <cellStyle name="SAPBEXresData 3 3 4 7" xfId="31626" xr:uid="{00000000-0005-0000-0000-000031630000}"/>
    <cellStyle name="SAPBEXresData 3 3 5" xfId="4603" xr:uid="{00000000-0005-0000-0000-000032630000}"/>
    <cellStyle name="SAPBEXresData 3 3 5 2" xfId="7391" xr:uid="{00000000-0005-0000-0000-000033630000}"/>
    <cellStyle name="SAPBEXresData 3 3 5 3" xfId="15834" xr:uid="{00000000-0005-0000-0000-000034630000}"/>
    <cellStyle name="SAPBEXresData 3 3 5 4" xfId="21118" xr:uid="{00000000-0005-0000-0000-000035630000}"/>
    <cellStyle name="SAPBEXresData 3 3 5 5" xfId="26429" xr:uid="{00000000-0005-0000-0000-000036630000}"/>
    <cellStyle name="SAPBEXresData 3 3 5 6" xfId="31628" xr:uid="{00000000-0005-0000-0000-000037630000}"/>
    <cellStyle name="SAPBEXresData 3 3 6" xfId="7402" xr:uid="{00000000-0005-0000-0000-000038630000}"/>
    <cellStyle name="SAPBEXresData 3 3 7" xfId="15823" xr:uid="{00000000-0005-0000-0000-000039630000}"/>
    <cellStyle name="SAPBEXresData 3 3 8" xfId="21107" xr:uid="{00000000-0005-0000-0000-00003A630000}"/>
    <cellStyle name="SAPBEXresData 3 3 9" xfId="26418" xr:uid="{00000000-0005-0000-0000-00003B630000}"/>
    <cellStyle name="SAPBEXresData 3 4" xfId="4604" xr:uid="{00000000-0005-0000-0000-00003C630000}"/>
    <cellStyle name="SAPBEXresData 3 4 2" xfId="4605" xr:uid="{00000000-0005-0000-0000-00003D630000}"/>
    <cellStyle name="SAPBEXresData 3 4 2 2" xfId="4606" xr:uid="{00000000-0005-0000-0000-00003E630000}"/>
    <cellStyle name="SAPBEXresData 3 4 2 2 2" xfId="7388" xr:uid="{00000000-0005-0000-0000-00003F630000}"/>
    <cellStyle name="SAPBEXresData 3 4 2 2 3" xfId="15837" xr:uid="{00000000-0005-0000-0000-000040630000}"/>
    <cellStyle name="SAPBEXresData 3 4 2 2 4" xfId="21121" xr:uid="{00000000-0005-0000-0000-000041630000}"/>
    <cellStyle name="SAPBEXresData 3 4 2 2 5" xfId="26432" xr:uid="{00000000-0005-0000-0000-000042630000}"/>
    <cellStyle name="SAPBEXresData 3 4 2 2 6" xfId="31631" xr:uid="{00000000-0005-0000-0000-000043630000}"/>
    <cellStyle name="SAPBEXresData 3 4 2 3" xfId="7389" xr:uid="{00000000-0005-0000-0000-000044630000}"/>
    <cellStyle name="SAPBEXresData 3 4 2 4" xfId="15836" xr:uid="{00000000-0005-0000-0000-000045630000}"/>
    <cellStyle name="SAPBEXresData 3 4 2 5" xfId="21120" xr:uid="{00000000-0005-0000-0000-000046630000}"/>
    <cellStyle name="SAPBEXresData 3 4 2 6" xfId="26431" xr:uid="{00000000-0005-0000-0000-000047630000}"/>
    <cellStyle name="SAPBEXresData 3 4 2 7" xfId="31630" xr:uid="{00000000-0005-0000-0000-000048630000}"/>
    <cellStyle name="SAPBEXresData 3 4 3" xfId="4607" xr:uid="{00000000-0005-0000-0000-000049630000}"/>
    <cellStyle name="SAPBEXresData 3 4 3 2" xfId="7387" xr:uid="{00000000-0005-0000-0000-00004A630000}"/>
    <cellStyle name="SAPBEXresData 3 4 3 3" xfId="15838" xr:uid="{00000000-0005-0000-0000-00004B630000}"/>
    <cellStyle name="SAPBEXresData 3 4 3 4" xfId="21122" xr:uid="{00000000-0005-0000-0000-00004C630000}"/>
    <cellStyle name="SAPBEXresData 3 4 3 5" xfId="26433" xr:uid="{00000000-0005-0000-0000-00004D630000}"/>
    <cellStyle name="SAPBEXresData 3 4 3 6" xfId="31632" xr:uid="{00000000-0005-0000-0000-00004E630000}"/>
    <cellStyle name="SAPBEXresData 3 4 4" xfId="7390" xr:uid="{00000000-0005-0000-0000-00004F630000}"/>
    <cellStyle name="SAPBEXresData 3 4 5" xfId="15835" xr:uid="{00000000-0005-0000-0000-000050630000}"/>
    <cellStyle name="SAPBEXresData 3 4 6" xfId="21119" xr:uid="{00000000-0005-0000-0000-000051630000}"/>
    <cellStyle name="SAPBEXresData 3 4 7" xfId="26430" xr:uid="{00000000-0005-0000-0000-000052630000}"/>
    <cellStyle name="SAPBEXresData 3 4 8" xfId="31629" xr:uid="{00000000-0005-0000-0000-000053630000}"/>
    <cellStyle name="SAPBEXresData 3 5" xfId="4608" xr:uid="{00000000-0005-0000-0000-000054630000}"/>
    <cellStyle name="SAPBEXresData 3 5 2" xfId="4609" xr:uid="{00000000-0005-0000-0000-000055630000}"/>
    <cellStyle name="SAPBEXresData 3 5 2 2" xfId="7385" xr:uid="{00000000-0005-0000-0000-000056630000}"/>
    <cellStyle name="SAPBEXresData 3 5 2 3" xfId="15840" xr:uid="{00000000-0005-0000-0000-000057630000}"/>
    <cellStyle name="SAPBEXresData 3 5 2 4" xfId="21124" xr:uid="{00000000-0005-0000-0000-000058630000}"/>
    <cellStyle name="SAPBEXresData 3 5 2 5" xfId="26435" xr:uid="{00000000-0005-0000-0000-000059630000}"/>
    <cellStyle name="SAPBEXresData 3 5 2 6" xfId="31634" xr:uid="{00000000-0005-0000-0000-00005A630000}"/>
    <cellStyle name="SAPBEXresData 3 5 3" xfId="7386" xr:uid="{00000000-0005-0000-0000-00005B630000}"/>
    <cellStyle name="SAPBEXresData 3 5 4" xfId="15839" xr:uid="{00000000-0005-0000-0000-00005C630000}"/>
    <cellStyle name="SAPBEXresData 3 5 5" xfId="21123" xr:uid="{00000000-0005-0000-0000-00005D630000}"/>
    <cellStyle name="SAPBEXresData 3 5 6" xfId="26434" xr:uid="{00000000-0005-0000-0000-00005E630000}"/>
    <cellStyle name="SAPBEXresData 3 5 7" xfId="31633" xr:uid="{00000000-0005-0000-0000-00005F630000}"/>
    <cellStyle name="SAPBEXresData 3 6" xfId="7419" xr:uid="{00000000-0005-0000-0000-000060630000}"/>
    <cellStyle name="SAPBEXresData 3 7" xfId="15805" xr:uid="{00000000-0005-0000-0000-000061630000}"/>
    <cellStyle name="SAPBEXresData 3 8" xfId="21089" xr:uid="{00000000-0005-0000-0000-000062630000}"/>
    <cellStyle name="SAPBEXresData 3 9" xfId="26400" xr:uid="{00000000-0005-0000-0000-000063630000}"/>
    <cellStyle name="SAPBEXresData 4" xfId="4610" xr:uid="{00000000-0005-0000-0000-000064630000}"/>
    <cellStyle name="SAPBEXresData 4 2" xfId="4611" xr:uid="{00000000-0005-0000-0000-000065630000}"/>
    <cellStyle name="SAPBEXresData 4 2 10" xfId="31636" xr:uid="{00000000-0005-0000-0000-000066630000}"/>
    <cellStyle name="SAPBEXresData 4 2 2" xfId="4612" xr:uid="{00000000-0005-0000-0000-000067630000}"/>
    <cellStyle name="SAPBEXresData 4 2 2 2" xfId="4613" xr:uid="{00000000-0005-0000-0000-000068630000}"/>
    <cellStyle name="SAPBEXresData 4 2 2 2 2" xfId="4614" xr:uid="{00000000-0005-0000-0000-000069630000}"/>
    <cellStyle name="SAPBEXresData 4 2 2 2 2 2" xfId="7380" xr:uid="{00000000-0005-0000-0000-00006A630000}"/>
    <cellStyle name="SAPBEXresData 4 2 2 2 2 3" xfId="15845" xr:uid="{00000000-0005-0000-0000-00006B630000}"/>
    <cellStyle name="SAPBEXresData 4 2 2 2 2 4" xfId="21129" xr:uid="{00000000-0005-0000-0000-00006C630000}"/>
    <cellStyle name="SAPBEXresData 4 2 2 2 2 5" xfId="26440" xr:uid="{00000000-0005-0000-0000-00006D630000}"/>
    <cellStyle name="SAPBEXresData 4 2 2 2 2 6" xfId="31639" xr:uid="{00000000-0005-0000-0000-00006E630000}"/>
    <cellStyle name="SAPBEXresData 4 2 2 2 3" xfId="7381" xr:uid="{00000000-0005-0000-0000-00006F630000}"/>
    <cellStyle name="SAPBEXresData 4 2 2 2 4" xfId="15844" xr:uid="{00000000-0005-0000-0000-000070630000}"/>
    <cellStyle name="SAPBEXresData 4 2 2 2 5" xfId="21128" xr:uid="{00000000-0005-0000-0000-000071630000}"/>
    <cellStyle name="SAPBEXresData 4 2 2 2 6" xfId="26439" xr:uid="{00000000-0005-0000-0000-000072630000}"/>
    <cellStyle name="SAPBEXresData 4 2 2 2 7" xfId="31638" xr:uid="{00000000-0005-0000-0000-000073630000}"/>
    <cellStyle name="SAPBEXresData 4 2 2 3" xfId="4615" xr:uid="{00000000-0005-0000-0000-000074630000}"/>
    <cellStyle name="SAPBEXresData 4 2 2 3 2" xfId="7379" xr:uid="{00000000-0005-0000-0000-000075630000}"/>
    <cellStyle name="SAPBEXresData 4 2 2 3 3" xfId="15846" xr:uid="{00000000-0005-0000-0000-000076630000}"/>
    <cellStyle name="SAPBEXresData 4 2 2 3 4" xfId="21130" xr:uid="{00000000-0005-0000-0000-000077630000}"/>
    <cellStyle name="SAPBEXresData 4 2 2 3 5" xfId="26441" xr:uid="{00000000-0005-0000-0000-000078630000}"/>
    <cellStyle name="SAPBEXresData 4 2 2 3 6" xfId="31640" xr:uid="{00000000-0005-0000-0000-000079630000}"/>
    <cellStyle name="SAPBEXresData 4 2 2 4" xfId="7382" xr:uid="{00000000-0005-0000-0000-00007A630000}"/>
    <cellStyle name="SAPBEXresData 4 2 2 5" xfId="15843" xr:uid="{00000000-0005-0000-0000-00007B630000}"/>
    <cellStyle name="SAPBEXresData 4 2 2 6" xfId="21127" xr:uid="{00000000-0005-0000-0000-00007C630000}"/>
    <cellStyle name="SAPBEXresData 4 2 2 7" xfId="26438" xr:uid="{00000000-0005-0000-0000-00007D630000}"/>
    <cellStyle name="SAPBEXresData 4 2 2 8" xfId="31637" xr:uid="{00000000-0005-0000-0000-00007E630000}"/>
    <cellStyle name="SAPBEXresData 4 2 3" xfId="4616" xr:uid="{00000000-0005-0000-0000-00007F630000}"/>
    <cellStyle name="SAPBEXresData 4 2 3 2" xfId="4617" xr:uid="{00000000-0005-0000-0000-000080630000}"/>
    <cellStyle name="SAPBEXresData 4 2 3 2 2" xfId="7377" xr:uid="{00000000-0005-0000-0000-000081630000}"/>
    <cellStyle name="SAPBEXresData 4 2 3 2 3" xfId="15848" xr:uid="{00000000-0005-0000-0000-000082630000}"/>
    <cellStyle name="SAPBEXresData 4 2 3 2 4" xfId="21132" xr:uid="{00000000-0005-0000-0000-000083630000}"/>
    <cellStyle name="SAPBEXresData 4 2 3 2 5" xfId="26443" xr:uid="{00000000-0005-0000-0000-000084630000}"/>
    <cellStyle name="SAPBEXresData 4 2 3 2 6" xfId="31642" xr:uid="{00000000-0005-0000-0000-000085630000}"/>
    <cellStyle name="SAPBEXresData 4 2 3 3" xfId="7378" xr:uid="{00000000-0005-0000-0000-000086630000}"/>
    <cellStyle name="SAPBEXresData 4 2 3 4" xfId="15847" xr:uid="{00000000-0005-0000-0000-000087630000}"/>
    <cellStyle name="SAPBEXresData 4 2 3 5" xfId="21131" xr:uid="{00000000-0005-0000-0000-000088630000}"/>
    <cellStyle name="SAPBEXresData 4 2 3 6" xfId="26442" xr:uid="{00000000-0005-0000-0000-000089630000}"/>
    <cellStyle name="SAPBEXresData 4 2 3 7" xfId="31641" xr:uid="{00000000-0005-0000-0000-00008A630000}"/>
    <cellStyle name="SAPBEXresData 4 2 4" xfId="4618" xr:uid="{00000000-0005-0000-0000-00008B630000}"/>
    <cellStyle name="SAPBEXresData 4 2 4 2" xfId="4619" xr:uid="{00000000-0005-0000-0000-00008C630000}"/>
    <cellStyle name="SAPBEXresData 4 2 4 2 2" xfId="7375" xr:uid="{00000000-0005-0000-0000-00008D630000}"/>
    <cellStyle name="SAPBEXresData 4 2 4 2 3" xfId="15850" xr:uid="{00000000-0005-0000-0000-00008E630000}"/>
    <cellStyle name="SAPBEXresData 4 2 4 2 4" xfId="21134" xr:uid="{00000000-0005-0000-0000-00008F630000}"/>
    <cellStyle name="SAPBEXresData 4 2 4 2 5" xfId="26445" xr:uid="{00000000-0005-0000-0000-000090630000}"/>
    <cellStyle name="SAPBEXresData 4 2 4 2 6" xfId="31644" xr:uid="{00000000-0005-0000-0000-000091630000}"/>
    <cellStyle name="SAPBEXresData 4 2 4 3" xfId="7376" xr:uid="{00000000-0005-0000-0000-000092630000}"/>
    <cellStyle name="SAPBEXresData 4 2 4 4" xfId="15849" xr:uid="{00000000-0005-0000-0000-000093630000}"/>
    <cellStyle name="SAPBEXresData 4 2 4 5" xfId="21133" xr:uid="{00000000-0005-0000-0000-000094630000}"/>
    <cellStyle name="SAPBEXresData 4 2 4 6" xfId="26444" xr:uid="{00000000-0005-0000-0000-000095630000}"/>
    <cellStyle name="SAPBEXresData 4 2 4 7" xfId="31643" xr:uid="{00000000-0005-0000-0000-000096630000}"/>
    <cellStyle name="SAPBEXresData 4 2 5" xfId="4620" xr:uid="{00000000-0005-0000-0000-000097630000}"/>
    <cellStyle name="SAPBEXresData 4 2 5 2" xfId="7374" xr:uid="{00000000-0005-0000-0000-000098630000}"/>
    <cellStyle name="SAPBEXresData 4 2 5 3" xfId="15851" xr:uid="{00000000-0005-0000-0000-000099630000}"/>
    <cellStyle name="SAPBEXresData 4 2 5 4" xfId="21135" xr:uid="{00000000-0005-0000-0000-00009A630000}"/>
    <cellStyle name="SAPBEXresData 4 2 5 5" xfId="26446" xr:uid="{00000000-0005-0000-0000-00009B630000}"/>
    <cellStyle name="SAPBEXresData 4 2 5 6" xfId="31645" xr:uid="{00000000-0005-0000-0000-00009C630000}"/>
    <cellStyle name="SAPBEXresData 4 2 6" xfId="7383" xr:uid="{00000000-0005-0000-0000-00009D630000}"/>
    <cellStyle name="SAPBEXresData 4 2 7" xfId="15842" xr:uid="{00000000-0005-0000-0000-00009E630000}"/>
    <cellStyle name="SAPBEXresData 4 2 8" xfId="21126" xr:uid="{00000000-0005-0000-0000-00009F630000}"/>
    <cellStyle name="SAPBEXresData 4 2 9" xfId="26437" xr:uid="{00000000-0005-0000-0000-0000A0630000}"/>
    <cellStyle name="SAPBEXresData 4 3" xfId="4621" xr:uid="{00000000-0005-0000-0000-0000A1630000}"/>
    <cellStyle name="SAPBEXresData 4 3 2" xfId="4622" xr:uid="{00000000-0005-0000-0000-0000A2630000}"/>
    <cellStyle name="SAPBEXresData 4 3 2 2" xfId="4623" xr:uid="{00000000-0005-0000-0000-0000A3630000}"/>
    <cellStyle name="SAPBEXresData 4 3 2 2 2" xfId="7371" xr:uid="{00000000-0005-0000-0000-0000A4630000}"/>
    <cellStyle name="SAPBEXresData 4 3 2 2 3" xfId="15854" xr:uid="{00000000-0005-0000-0000-0000A5630000}"/>
    <cellStyle name="SAPBEXresData 4 3 2 2 4" xfId="21138" xr:uid="{00000000-0005-0000-0000-0000A6630000}"/>
    <cellStyle name="SAPBEXresData 4 3 2 2 5" xfId="26449" xr:uid="{00000000-0005-0000-0000-0000A7630000}"/>
    <cellStyle name="SAPBEXresData 4 3 2 2 6" xfId="31648" xr:uid="{00000000-0005-0000-0000-0000A8630000}"/>
    <cellStyle name="SAPBEXresData 4 3 2 3" xfId="7372" xr:uid="{00000000-0005-0000-0000-0000A9630000}"/>
    <cellStyle name="SAPBEXresData 4 3 2 4" xfId="15853" xr:uid="{00000000-0005-0000-0000-0000AA630000}"/>
    <cellStyle name="SAPBEXresData 4 3 2 5" xfId="21137" xr:uid="{00000000-0005-0000-0000-0000AB630000}"/>
    <cellStyle name="SAPBEXresData 4 3 2 6" xfId="26448" xr:uid="{00000000-0005-0000-0000-0000AC630000}"/>
    <cellStyle name="SAPBEXresData 4 3 2 7" xfId="31647" xr:uid="{00000000-0005-0000-0000-0000AD630000}"/>
    <cellStyle name="SAPBEXresData 4 3 3" xfId="4624" xr:uid="{00000000-0005-0000-0000-0000AE630000}"/>
    <cellStyle name="SAPBEXresData 4 3 3 2" xfId="7370" xr:uid="{00000000-0005-0000-0000-0000AF630000}"/>
    <cellStyle name="SAPBEXresData 4 3 3 3" xfId="15855" xr:uid="{00000000-0005-0000-0000-0000B0630000}"/>
    <cellStyle name="SAPBEXresData 4 3 3 4" xfId="21139" xr:uid="{00000000-0005-0000-0000-0000B1630000}"/>
    <cellStyle name="SAPBEXresData 4 3 3 5" xfId="26450" xr:uid="{00000000-0005-0000-0000-0000B2630000}"/>
    <cellStyle name="SAPBEXresData 4 3 3 6" xfId="31649" xr:uid="{00000000-0005-0000-0000-0000B3630000}"/>
    <cellStyle name="SAPBEXresData 4 3 4" xfId="7373" xr:uid="{00000000-0005-0000-0000-0000B4630000}"/>
    <cellStyle name="SAPBEXresData 4 3 5" xfId="15852" xr:uid="{00000000-0005-0000-0000-0000B5630000}"/>
    <cellStyle name="SAPBEXresData 4 3 6" xfId="21136" xr:uid="{00000000-0005-0000-0000-0000B6630000}"/>
    <cellStyle name="SAPBEXresData 4 3 7" xfId="26447" xr:uid="{00000000-0005-0000-0000-0000B7630000}"/>
    <cellStyle name="SAPBEXresData 4 3 8" xfId="31646" xr:uid="{00000000-0005-0000-0000-0000B8630000}"/>
    <cellStyle name="SAPBEXresData 4 4" xfId="7384" xr:uid="{00000000-0005-0000-0000-0000B9630000}"/>
    <cellStyle name="SAPBEXresData 4 5" xfId="15841" xr:uid="{00000000-0005-0000-0000-0000BA630000}"/>
    <cellStyle name="SAPBEXresData 4 6" xfId="21125" xr:uid="{00000000-0005-0000-0000-0000BB630000}"/>
    <cellStyle name="SAPBEXresData 4 7" xfId="26436" xr:uid="{00000000-0005-0000-0000-0000BC630000}"/>
    <cellStyle name="SAPBEXresData 4 8" xfId="31635" xr:uid="{00000000-0005-0000-0000-0000BD630000}"/>
    <cellStyle name="SAPBEXresData 5" xfId="4625" xr:uid="{00000000-0005-0000-0000-0000BE630000}"/>
    <cellStyle name="SAPBEXresData 5 10" xfId="31650" xr:uid="{00000000-0005-0000-0000-0000BF630000}"/>
    <cellStyle name="SAPBEXresData 5 2" xfId="4626" xr:uid="{00000000-0005-0000-0000-0000C0630000}"/>
    <cellStyle name="SAPBEXresData 5 2 10" xfId="31651" xr:uid="{00000000-0005-0000-0000-0000C1630000}"/>
    <cellStyle name="SAPBEXresData 5 2 2" xfId="4627" xr:uid="{00000000-0005-0000-0000-0000C2630000}"/>
    <cellStyle name="SAPBEXresData 5 2 2 2" xfId="4628" xr:uid="{00000000-0005-0000-0000-0000C3630000}"/>
    <cellStyle name="SAPBEXresData 5 2 2 2 2" xfId="4629" xr:uid="{00000000-0005-0000-0000-0000C4630000}"/>
    <cellStyle name="SAPBEXresData 5 2 2 2 2 2" xfId="7365" xr:uid="{00000000-0005-0000-0000-0000C5630000}"/>
    <cellStyle name="SAPBEXresData 5 2 2 2 2 3" xfId="15860" xr:uid="{00000000-0005-0000-0000-0000C6630000}"/>
    <cellStyle name="SAPBEXresData 5 2 2 2 2 4" xfId="21144" xr:uid="{00000000-0005-0000-0000-0000C7630000}"/>
    <cellStyle name="SAPBEXresData 5 2 2 2 2 5" xfId="26455" xr:uid="{00000000-0005-0000-0000-0000C8630000}"/>
    <cellStyle name="SAPBEXresData 5 2 2 2 2 6" xfId="31654" xr:uid="{00000000-0005-0000-0000-0000C9630000}"/>
    <cellStyle name="SAPBEXresData 5 2 2 2 3" xfId="7366" xr:uid="{00000000-0005-0000-0000-0000CA630000}"/>
    <cellStyle name="SAPBEXresData 5 2 2 2 4" xfId="15859" xr:uid="{00000000-0005-0000-0000-0000CB630000}"/>
    <cellStyle name="SAPBEXresData 5 2 2 2 5" xfId="21143" xr:uid="{00000000-0005-0000-0000-0000CC630000}"/>
    <cellStyle name="SAPBEXresData 5 2 2 2 6" xfId="26454" xr:uid="{00000000-0005-0000-0000-0000CD630000}"/>
    <cellStyle name="SAPBEXresData 5 2 2 2 7" xfId="31653" xr:uid="{00000000-0005-0000-0000-0000CE630000}"/>
    <cellStyle name="SAPBEXresData 5 2 2 3" xfId="4630" xr:uid="{00000000-0005-0000-0000-0000CF630000}"/>
    <cellStyle name="SAPBEXresData 5 2 2 3 2" xfId="7364" xr:uid="{00000000-0005-0000-0000-0000D0630000}"/>
    <cellStyle name="SAPBEXresData 5 2 2 3 3" xfId="15861" xr:uid="{00000000-0005-0000-0000-0000D1630000}"/>
    <cellStyle name="SAPBEXresData 5 2 2 3 4" xfId="21145" xr:uid="{00000000-0005-0000-0000-0000D2630000}"/>
    <cellStyle name="SAPBEXresData 5 2 2 3 5" xfId="26456" xr:uid="{00000000-0005-0000-0000-0000D3630000}"/>
    <cellStyle name="SAPBEXresData 5 2 2 3 6" xfId="31655" xr:uid="{00000000-0005-0000-0000-0000D4630000}"/>
    <cellStyle name="SAPBEXresData 5 2 2 4" xfId="7367" xr:uid="{00000000-0005-0000-0000-0000D5630000}"/>
    <cellStyle name="SAPBEXresData 5 2 2 5" xfId="15858" xr:uid="{00000000-0005-0000-0000-0000D6630000}"/>
    <cellStyle name="SAPBEXresData 5 2 2 6" xfId="21142" xr:uid="{00000000-0005-0000-0000-0000D7630000}"/>
    <cellStyle name="SAPBEXresData 5 2 2 7" xfId="26453" xr:uid="{00000000-0005-0000-0000-0000D8630000}"/>
    <cellStyle name="SAPBEXresData 5 2 2 8" xfId="31652" xr:uid="{00000000-0005-0000-0000-0000D9630000}"/>
    <cellStyle name="SAPBEXresData 5 2 3" xfId="4631" xr:uid="{00000000-0005-0000-0000-0000DA630000}"/>
    <cellStyle name="SAPBEXresData 5 2 3 2" xfId="4632" xr:uid="{00000000-0005-0000-0000-0000DB630000}"/>
    <cellStyle name="SAPBEXresData 5 2 3 2 2" xfId="4633" xr:uid="{00000000-0005-0000-0000-0000DC630000}"/>
    <cellStyle name="SAPBEXresData 5 2 3 2 2 2" xfId="7361" xr:uid="{00000000-0005-0000-0000-0000DD630000}"/>
    <cellStyle name="SAPBEXresData 5 2 3 2 2 3" xfId="15864" xr:uid="{00000000-0005-0000-0000-0000DE630000}"/>
    <cellStyle name="SAPBEXresData 5 2 3 2 2 4" xfId="21148" xr:uid="{00000000-0005-0000-0000-0000DF630000}"/>
    <cellStyle name="SAPBEXresData 5 2 3 2 2 5" xfId="26459" xr:uid="{00000000-0005-0000-0000-0000E0630000}"/>
    <cellStyle name="SAPBEXresData 5 2 3 2 2 6" xfId="31658" xr:uid="{00000000-0005-0000-0000-0000E1630000}"/>
    <cellStyle name="SAPBEXresData 5 2 3 2 3" xfId="7362" xr:uid="{00000000-0005-0000-0000-0000E2630000}"/>
    <cellStyle name="SAPBEXresData 5 2 3 2 4" xfId="15863" xr:uid="{00000000-0005-0000-0000-0000E3630000}"/>
    <cellStyle name="SAPBEXresData 5 2 3 2 5" xfId="21147" xr:uid="{00000000-0005-0000-0000-0000E4630000}"/>
    <cellStyle name="SAPBEXresData 5 2 3 2 6" xfId="26458" xr:uid="{00000000-0005-0000-0000-0000E5630000}"/>
    <cellStyle name="SAPBEXresData 5 2 3 2 7" xfId="31657" xr:uid="{00000000-0005-0000-0000-0000E6630000}"/>
    <cellStyle name="SAPBEXresData 5 2 3 3" xfId="4634" xr:uid="{00000000-0005-0000-0000-0000E7630000}"/>
    <cellStyle name="SAPBEXresData 5 2 3 3 2" xfId="7360" xr:uid="{00000000-0005-0000-0000-0000E8630000}"/>
    <cellStyle name="SAPBEXresData 5 2 3 3 3" xfId="15865" xr:uid="{00000000-0005-0000-0000-0000E9630000}"/>
    <cellStyle name="SAPBEXresData 5 2 3 3 4" xfId="21149" xr:uid="{00000000-0005-0000-0000-0000EA630000}"/>
    <cellStyle name="SAPBEXresData 5 2 3 3 5" xfId="26460" xr:uid="{00000000-0005-0000-0000-0000EB630000}"/>
    <cellStyle name="SAPBEXresData 5 2 3 3 6" xfId="31659" xr:uid="{00000000-0005-0000-0000-0000EC630000}"/>
    <cellStyle name="SAPBEXresData 5 2 3 4" xfId="7363" xr:uid="{00000000-0005-0000-0000-0000ED630000}"/>
    <cellStyle name="SAPBEXresData 5 2 3 5" xfId="15862" xr:uid="{00000000-0005-0000-0000-0000EE630000}"/>
    <cellStyle name="SAPBEXresData 5 2 3 6" xfId="21146" xr:uid="{00000000-0005-0000-0000-0000EF630000}"/>
    <cellStyle name="SAPBEXresData 5 2 3 7" xfId="26457" xr:uid="{00000000-0005-0000-0000-0000F0630000}"/>
    <cellStyle name="SAPBEXresData 5 2 3 8" xfId="31656" xr:uid="{00000000-0005-0000-0000-0000F1630000}"/>
    <cellStyle name="SAPBEXresData 5 2 4" xfId="4635" xr:uid="{00000000-0005-0000-0000-0000F2630000}"/>
    <cellStyle name="SAPBEXresData 5 2 4 2" xfId="4636" xr:uid="{00000000-0005-0000-0000-0000F3630000}"/>
    <cellStyle name="SAPBEXresData 5 2 4 2 2" xfId="7358" xr:uid="{00000000-0005-0000-0000-0000F4630000}"/>
    <cellStyle name="SAPBEXresData 5 2 4 2 3" xfId="15867" xr:uid="{00000000-0005-0000-0000-0000F5630000}"/>
    <cellStyle name="SAPBEXresData 5 2 4 2 4" xfId="21151" xr:uid="{00000000-0005-0000-0000-0000F6630000}"/>
    <cellStyle name="SAPBEXresData 5 2 4 2 5" xfId="26462" xr:uid="{00000000-0005-0000-0000-0000F7630000}"/>
    <cellStyle name="SAPBEXresData 5 2 4 2 6" xfId="31661" xr:uid="{00000000-0005-0000-0000-0000F8630000}"/>
    <cellStyle name="SAPBEXresData 5 2 4 3" xfId="7359" xr:uid="{00000000-0005-0000-0000-0000F9630000}"/>
    <cellStyle name="SAPBEXresData 5 2 4 4" xfId="15866" xr:uid="{00000000-0005-0000-0000-0000FA630000}"/>
    <cellStyle name="SAPBEXresData 5 2 4 5" xfId="21150" xr:uid="{00000000-0005-0000-0000-0000FB630000}"/>
    <cellStyle name="SAPBEXresData 5 2 4 6" xfId="26461" xr:uid="{00000000-0005-0000-0000-0000FC630000}"/>
    <cellStyle name="SAPBEXresData 5 2 4 7" xfId="31660" xr:uid="{00000000-0005-0000-0000-0000FD630000}"/>
    <cellStyle name="SAPBEXresData 5 2 5" xfId="4637" xr:uid="{00000000-0005-0000-0000-0000FE630000}"/>
    <cellStyle name="SAPBEXresData 5 2 5 2" xfId="7357" xr:uid="{00000000-0005-0000-0000-0000FF630000}"/>
    <cellStyle name="SAPBEXresData 5 2 5 3" xfId="15868" xr:uid="{00000000-0005-0000-0000-000000640000}"/>
    <cellStyle name="SAPBEXresData 5 2 5 4" xfId="21152" xr:uid="{00000000-0005-0000-0000-000001640000}"/>
    <cellStyle name="SAPBEXresData 5 2 5 5" xfId="26463" xr:uid="{00000000-0005-0000-0000-000002640000}"/>
    <cellStyle name="SAPBEXresData 5 2 5 6" xfId="31662" xr:uid="{00000000-0005-0000-0000-000003640000}"/>
    <cellStyle name="SAPBEXresData 5 2 6" xfId="7368" xr:uid="{00000000-0005-0000-0000-000004640000}"/>
    <cellStyle name="SAPBEXresData 5 2 7" xfId="15857" xr:uid="{00000000-0005-0000-0000-000005640000}"/>
    <cellStyle name="SAPBEXresData 5 2 8" xfId="21141" xr:uid="{00000000-0005-0000-0000-000006640000}"/>
    <cellStyle name="SAPBEXresData 5 2 9" xfId="26452" xr:uid="{00000000-0005-0000-0000-000007640000}"/>
    <cellStyle name="SAPBEXresData 5 3" xfId="4638" xr:uid="{00000000-0005-0000-0000-000008640000}"/>
    <cellStyle name="SAPBEXresData 5 3 2" xfId="4639" xr:uid="{00000000-0005-0000-0000-000009640000}"/>
    <cellStyle name="SAPBEXresData 5 3 2 2" xfId="4640" xr:uid="{00000000-0005-0000-0000-00000A640000}"/>
    <cellStyle name="SAPBEXresData 5 3 2 2 2" xfId="7354" xr:uid="{00000000-0005-0000-0000-00000B640000}"/>
    <cellStyle name="SAPBEXresData 5 3 2 2 3" xfId="15871" xr:uid="{00000000-0005-0000-0000-00000C640000}"/>
    <cellStyle name="SAPBEXresData 5 3 2 2 4" xfId="21155" xr:uid="{00000000-0005-0000-0000-00000D640000}"/>
    <cellStyle name="SAPBEXresData 5 3 2 2 5" xfId="26466" xr:uid="{00000000-0005-0000-0000-00000E640000}"/>
    <cellStyle name="SAPBEXresData 5 3 2 2 6" xfId="31665" xr:uid="{00000000-0005-0000-0000-00000F640000}"/>
    <cellStyle name="SAPBEXresData 5 3 2 3" xfId="7355" xr:uid="{00000000-0005-0000-0000-000010640000}"/>
    <cellStyle name="SAPBEXresData 5 3 2 4" xfId="15870" xr:uid="{00000000-0005-0000-0000-000011640000}"/>
    <cellStyle name="SAPBEXresData 5 3 2 5" xfId="21154" xr:uid="{00000000-0005-0000-0000-000012640000}"/>
    <cellStyle name="SAPBEXresData 5 3 2 6" xfId="26465" xr:uid="{00000000-0005-0000-0000-000013640000}"/>
    <cellStyle name="SAPBEXresData 5 3 2 7" xfId="31664" xr:uid="{00000000-0005-0000-0000-000014640000}"/>
    <cellStyle name="SAPBEXresData 5 3 3" xfId="4641" xr:uid="{00000000-0005-0000-0000-000015640000}"/>
    <cellStyle name="SAPBEXresData 5 3 3 2" xfId="7353" xr:uid="{00000000-0005-0000-0000-000016640000}"/>
    <cellStyle name="SAPBEXresData 5 3 3 3" xfId="15872" xr:uid="{00000000-0005-0000-0000-000017640000}"/>
    <cellStyle name="SAPBEXresData 5 3 3 4" xfId="21156" xr:uid="{00000000-0005-0000-0000-000018640000}"/>
    <cellStyle name="SAPBEXresData 5 3 3 5" xfId="26467" xr:uid="{00000000-0005-0000-0000-000019640000}"/>
    <cellStyle name="SAPBEXresData 5 3 3 6" xfId="31666" xr:uid="{00000000-0005-0000-0000-00001A640000}"/>
    <cellStyle name="SAPBEXresData 5 3 4" xfId="7356" xr:uid="{00000000-0005-0000-0000-00001B640000}"/>
    <cellStyle name="SAPBEXresData 5 3 5" xfId="15869" xr:uid="{00000000-0005-0000-0000-00001C640000}"/>
    <cellStyle name="SAPBEXresData 5 3 6" xfId="21153" xr:uid="{00000000-0005-0000-0000-00001D640000}"/>
    <cellStyle name="SAPBEXresData 5 3 7" xfId="26464" xr:uid="{00000000-0005-0000-0000-00001E640000}"/>
    <cellStyle name="SAPBEXresData 5 3 8" xfId="31663" xr:uid="{00000000-0005-0000-0000-00001F640000}"/>
    <cellStyle name="SAPBEXresData 5 4" xfId="4642" xr:uid="{00000000-0005-0000-0000-000020640000}"/>
    <cellStyle name="SAPBEXresData 5 4 2" xfId="4643" xr:uid="{00000000-0005-0000-0000-000021640000}"/>
    <cellStyle name="SAPBEXresData 5 4 2 2" xfId="4644" xr:uid="{00000000-0005-0000-0000-000022640000}"/>
    <cellStyle name="SAPBEXresData 5 4 2 2 2" xfId="7350" xr:uid="{00000000-0005-0000-0000-000023640000}"/>
    <cellStyle name="SAPBEXresData 5 4 2 2 3" xfId="15875" xr:uid="{00000000-0005-0000-0000-000024640000}"/>
    <cellStyle name="SAPBEXresData 5 4 2 2 4" xfId="21159" xr:uid="{00000000-0005-0000-0000-000025640000}"/>
    <cellStyle name="SAPBEXresData 5 4 2 2 5" xfId="26470" xr:uid="{00000000-0005-0000-0000-000026640000}"/>
    <cellStyle name="SAPBEXresData 5 4 2 2 6" xfId="31669" xr:uid="{00000000-0005-0000-0000-000027640000}"/>
    <cellStyle name="SAPBEXresData 5 4 2 3" xfId="7351" xr:uid="{00000000-0005-0000-0000-000028640000}"/>
    <cellStyle name="SAPBEXresData 5 4 2 4" xfId="15874" xr:uid="{00000000-0005-0000-0000-000029640000}"/>
    <cellStyle name="SAPBEXresData 5 4 2 5" xfId="21158" xr:uid="{00000000-0005-0000-0000-00002A640000}"/>
    <cellStyle name="SAPBEXresData 5 4 2 6" xfId="26469" xr:uid="{00000000-0005-0000-0000-00002B640000}"/>
    <cellStyle name="SAPBEXresData 5 4 2 7" xfId="31668" xr:uid="{00000000-0005-0000-0000-00002C640000}"/>
    <cellStyle name="SAPBEXresData 5 4 3" xfId="4645" xr:uid="{00000000-0005-0000-0000-00002D640000}"/>
    <cellStyle name="SAPBEXresData 5 4 3 2" xfId="7349" xr:uid="{00000000-0005-0000-0000-00002E640000}"/>
    <cellStyle name="SAPBEXresData 5 4 3 3" xfId="15876" xr:uid="{00000000-0005-0000-0000-00002F640000}"/>
    <cellStyle name="SAPBEXresData 5 4 3 4" xfId="21160" xr:uid="{00000000-0005-0000-0000-000030640000}"/>
    <cellStyle name="SAPBEXresData 5 4 3 5" xfId="26471" xr:uid="{00000000-0005-0000-0000-000031640000}"/>
    <cellStyle name="SAPBEXresData 5 4 3 6" xfId="31670" xr:uid="{00000000-0005-0000-0000-000032640000}"/>
    <cellStyle name="SAPBEXresData 5 4 4" xfId="7352" xr:uid="{00000000-0005-0000-0000-000033640000}"/>
    <cellStyle name="SAPBEXresData 5 4 5" xfId="15873" xr:uid="{00000000-0005-0000-0000-000034640000}"/>
    <cellStyle name="SAPBEXresData 5 4 6" xfId="21157" xr:uid="{00000000-0005-0000-0000-000035640000}"/>
    <cellStyle name="SAPBEXresData 5 4 7" xfId="26468" xr:uid="{00000000-0005-0000-0000-000036640000}"/>
    <cellStyle name="SAPBEXresData 5 4 8" xfId="31667" xr:uid="{00000000-0005-0000-0000-000037640000}"/>
    <cellStyle name="SAPBEXresData 5 5" xfId="4646" xr:uid="{00000000-0005-0000-0000-000038640000}"/>
    <cellStyle name="SAPBEXresData 5 5 2" xfId="7348" xr:uid="{00000000-0005-0000-0000-000039640000}"/>
    <cellStyle name="SAPBEXresData 5 5 3" xfId="15877" xr:uid="{00000000-0005-0000-0000-00003A640000}"/>
    <cellStyle name="SAPBEXresData 5 5 4" xfId="21161" xr:uid="{00000000-0005-0000-0000-00003B640000}"/>
    <cellStyle name="SAPBEXresData 5 5 5" xfId="26472" xr:uid="{00000000-0005-0000-0000-00003C640000}"/>
    <cellStyle name="SAPBEXresData 5 5 6" xfId="31671" xr:uid="{00000000-0005-0000-0000-00003D640000}"/>
    <cellStyle name="SAPBEXresData 5 6" xfId="7369" xr:uid="{00000000-0005-0000-0000-00003E640000}"/>
    <cellStyle name="SAPBEXresData 5 7" xfId="15856" xr:uid="{00000000-0005-0000-0000-00003F640000}"/>
    <cellStyle name="SAPBEXresData 5 8" xfId="21140" xr:uid="{00000000-0005-0000-0000-000040640000}"/>
    <cellStyle name="SAPBEXresData 5 9" xfId="26451" xr:uid="{00000000-0005-0000-0000-000041640000}"/>
    <cellStyle name="SAPBEXresData 6" xfId="4647" xr:uid="{00000000-0005-0000-0000-000042640000}"/>
    <cellStyle name="SAPBEXresData 6 10" xfId="31672" xr:uid="{00000000-0005-0000-0000-000043640000}"/>
    <cellStyle name="SAPBEXresData 6 2" xfId="4648" xr:uid="{00000000-0005-0000-0000-000044640000}"/>
    <cellStyle name="SAPBEXresData 6 2 2" xfId="4649" xr:uid="{00000000-0005-0000-0000-000045640000}"/>
    <cellStyle name="SAPBEXresData 6 2 2 2" xfId="4650" xr:uid="{00000000-0005-0000-0000-000046640000}"/>
    <cellStyle name="SAPBEXresData 6 2 2 2 2" xfId="7344" xr:uid="{00000000-0005-0000-0000-000047640000}"/>
    <cellStyle name="SAPBEXresData 6 2 2 2 3" xfId="15881" xr:uid="{00000000-0005-0000-0000-000048640000}"/>
    <cellStyle name="SAPBEXresData 6 2 2 2 4" xfId="21165" xr:uid="{00000000-0005-0000-0000-000049640000}"/>
    <cellStyle name="SAPBEXresData 6 2 2 2 5" xfId="26476" xr:uid="{00000000-0005-0000-0000-00004A640000}"/>
    <cellStyle name="SAPBEXresData 6 2 2 2 6" xfId="31675" xr:uid="{00000000-0005-0000-0000-00004B640000}"/>
    <cellStyle name="SAPBEXresData 6 2 2 3" xfId="7345" xr:uid="{00000000-0005-0000-0000-00004C640000}"/>
    <cellStyle name="SAPBEXresData 6 2 2 4" xfId="15880" xr:uid="{00000000-0005-0000-0000-00004D640000}"/>
    <cellStyle name="SAPBEXresData 6 2 2 5" xfId="21164" xr:uid="{00000000-0005-0000-0000-00004E640000}"/>
    <cellStyle name="SAPBEXresData 6 2 2 6" xfId="26475" xr:uid="{00000000-0005-0000-0000-00004F640000}"/>
    <cellStyle name="SAPBEXresData 6 2 2 7" xfId="31674" xr:uid="{00000000-0005-0000-0000-000050640000}"/>
    <cellStyle name="SAPBEXresData 6 2 3" xfId="4651" xr:uid="{00000000-0005-0000-0000-000051640000}"/>
    <cellStyle name="SAPBEXresData 6 2 3 2" xfId="7343" xr:uid="{00000000-0005-0000-0000-000052640000}"/>
    <cellStyle name="SAPBEXresData 6 2 3 3" xfId="15882" xr:uid="{00000000-0005-0000-0000-000053640000}"/>
    <cellStyle name="SAPBEXresData 6 2 3 4" xfId="21166" xr:uid="{00000000-0005-0000-0000-000054640000}"/>
    <cellStyle name="SAPBEXresData 6 2 3 5" xfId="26477" xr:uid="{00000000-0005-0000-0000-000055640000}"/>
    <cellStyle name="SAPBEXresData 6 2 3 6" xfId="31676" xr:uid="{00000000-0005-0000-0000-000056640000}"/>
    <cellStyle name="SAPBEXresData 6 2 4" xfId="7346" xr:uid="{00000000-0005-0000-0000-000057640000}"/>
    <cellStyle name="SAPBEXresData 6 2 5" xfId="15879" xr:uid="{00000000-0005-0000-0000-000058640000}"/>
    <cellStyle name="SAPBEXresData 6 2 6" xfId="21163" xr:uid="{00000000-0005-0000-0000-000059640000}"/>
    <cellStyle name="SAPBEXresData 6 2 7" xfId="26474" xr:uid="{00000000-0005-0000-0000-00005A640000}"/>
    <cellStyle name="SAPBEXresData 6 2 8" xfId="31673" xr:uid="{00000000-0005-0000-0000-00005B640000}"/>
    <cellStyle name="SAPBEXresData 6 3" xfId="4652" xr:uid="{00000000-0005-0000-0000-00005C640000}"/>
    <cellStyle name="SAPBEXresData 6 3 2" xfId="4653" xr:uid="{00000000-0005-0000-0000-00005D640000}"/>
    <cellStyle name="SAPBEXresData 6 3 2 2" xfId="7341" xr:uid="{00000000-0005-0000-0000-00005E640000}"/>
    <cellStyle name="SAPBEXresData 6 3 2 3" xfId="15884" xr:uid="{00000000-0005-0000-0000-00005F640000}"/>
    <cellStyle name="SAPBEXresData 6 3 2 4" xfId="21168" xr:uid="{00000000-0005-0000-0000-000060640000}"/>
    <cellStyle name="SAPBEXresData 6 3 2 5" xfId="26479" xr:uid="{00000000-0005-0000-0000-000061640000}"/>
    <cellStyle name="SAPBEXresData 6 3 2 6" xfId="31678" xr:uid="{00000000-0005-0000-0000-000062640000}"/>
    <cellStyle name="SAPBEXresData 6 3 3" xfId="7342" xr:uid="{00000000-0005-0000-0000-000063640000}"/>
    <cellStyle name="SAPBEXresData 6 3 4" xfId="15883" xr:uid="{00000000-0005-0000-0000-000064640000}"/>
    <cellStyle name="SAPBEXresData 6 3 5" xfId="21167" xr:uid="{00000000-0005-0000-0000-000065640000}"/>
    <cellStyle name="SAPBEXresData 6 3 6" xfId="26478" xr:uid="{00000000-0005-0000-0000-000066640000}"/>
    <cellStyle name="SAPBEXresData 6 3 7" xfId="31677" xr:uid="{00000000-0005-0000-0000-000067640000}"/>
    <cellStyle name="SAPBEXresData 6 4" xfId="4654" xr:uid="{00000000-0005-0000-0000-000068640000}"/>
    <cellStyle name="SAPBEXresData 6 4 2" xfId="4655" xr:uid="{00000000-0005-0000-0000-000069640000}"/>
    <cellStyle name="SAPBEXresData 6 4 2 2" xfId="7339" xr:uid="{00000000-0005-0000-0000-00006A640000}"/>
    <cellStyle name="SAPBEXresData 6 4 2 3" xfId="15886" xr:uid="{00000000-0005-0000-0000-00006B640000}"/>
    <cellStyle name="SAPBEXresData 6 4 2 4" xfId="21170" xr:uid="{00000000-0005-0000-0000-00006C640000}"/>
    <cellStyle name="SAPBEXresData 6 4 2 5" xfId="26481" xr:uid="{00000000-0005-0000-0000-00006D640000}"/>
    <cellStyle name="SAPBEXresData 6 4 2 6" xfId="31680" xr:uid="{00000000-0005-0000-0000-00006E640000}"/>
    <cellStyle name="SAPBEXresData 6 4 3" xfId="7340" xr:uid="{00000000-0005-0000-0000-00006F640000}"/>
    <cellStyle name="SAPBEXresData 6 4 4" xfId="15885" xr:uid="{00000000-0005-0000-0000-000070640000}"/>
    <cellStyle name="SAPBEXresData 6 4 5" xfId="21169" xr:uid="{00000000-0005-0000-0000-000071640000}"/>
    <cellStyle name="SAPBEXresData 6 4 6" xfId="26480" xr:uid="{00000000-0005-0000-0000-000072640000}"/>
    <cellStyle name="SAPBEXresData 6 4 7" xfId="31679" xr:uid="{00000000-0005-0000-0000-000073640000}"/>
    <cellStyle name="SAPBEXresData 6 5" xfId="4656" xr:uid="{00000000-0005-0000-0000-000074640000}"/>
    <cellStyle name="SAPBEXresData 6 5 2" xfId="7338" xr:uid="{00000000-0005-0000-0000-000075640000}"/>
    <cellStyle name="SAPBEXresData 6 5 3" xfId="15887" xr:uid="{00000000-0005-0000-0000-000076640000}"/>
    <cellStyle name="SAPBEXresData 6 5 4" xfId="21171" xr:uid="{00000000-0005-0000-0000-000077640000}"/>
    <cellStyle name="SAPBEXresData 6 5 5" xfId="26482" xr:uid="{00000000-0005-0000-0000-000078640000}"/>
    <cellStyle name="SAPBEXresData 6 5 6" xfId="31681" xr:uid="{00000000-0005-0000-0000-000079640000}"/>
    <cellStyle name="SAPBEXresData 6 6" xfId="7347" xr:uid="{00000000-0005-0000-0000-00007A640000}"/>
    <cellStyle name="SAPBEXresData 6 7" xfId="15878" xr:uid="{00000000-0005-0000-0000-00007B640000}"/>
    <cellStyle name="SAPBEXresData 6 8" xfId="21162" xr:uid="{00000000-0005-0000-0000-00007C640000}"/>
    <cellStyle name="SAPBEXresData 6 9" xfId="26473" xr:uid="{00000000-0005-0000-0000-00007D640000}"/>
    <cellStyle name="SAPBEXresData 7" xfId="4657" xr:uid="{00000000-0005-0000-0000-00007E640000}"/>
    <cellStyle name="SAPBEXresData 7 2" xfId="4658" xr:uid="{00000000-0005-0000-0000-00007F640000}"/>
    <cellStyle name="SAPBEXresData 7 2 2" xfId="4659" xr:uid="{00000000-0005-0000-0000-000080640000}"/>
    <cellStyle name="SAPBEXresData 7 2 2 2" xfId="7335" xr:uid="{00000000-0005-0000-0000-000081640000}"/>
    <cellStyle name="SAPBEXresData 7 2 2 3" xfId="15890" xr:uid="{00000000-0005-0000-0000-000082640000}"/>
    <cellStyle name="SAPBEXresData 7 2 2 4" xfId="21174" xr:uid="{00000000-0005-0000-0000-000083640000}"/>
    <cellStyle name="SAPBEXresData 7 2 2 5" xfId="26485" xr:uid="{00000000-0005-0000-0000-000084640000}"/>
    <cellStyle name="SAPBEXresData 7 2 2 6" xfId="31684" xr:uid="{00000000-0005-0000-0000-000085640000}"/>
    <cellStyle name="SAPBEXresData 7 2 3" xfId="7336" xr:uid="{00000000-0005-0000-0000-000086640000}"/>
    <cellStyle name="SAPBEXresData 7 2 4" xfId="15889" xr:uid="{00000000-0005-0000-0000-000087640000}"/>
    <cellStyle name="SAPBEXresData 7 2 5" xfId="21173" xr:uid="{00000000-0005-0000-0000-000088640000}"/>
    <cellStyle name="SAPBEXresData 7 2 6" xfId="26484" xr:uid="{00000000-0005-0000-0000-000089640000}"/>
    <cellStyle name="SAPBEXresData 7 2 7" xfId="31683" xr:uid="{00000000-0005-0000-0000-00008A640000}"/>
    <cellStyle name="SAPBEXresData 7 3" xfId="4660" xr:uid="{00000000-0005-0000-0000-00008B640000}"/>
    <cellStyle name="SAPBEXresData 7 3 2" xfId="7334" xr:uid="{00000000-0005-0000-0000-00008C640000}"/>
    <cellStyle name="SAPBEXresData 7 3 3" xfId="15891" xr:uid="{00000000-0005-0000-0000-00008D640000}"/>
    <cellStyle name="SAPBEXresData 7 3 4" xfId="21175" xr:uid="{00000000-0005-0000-0000-00008E640000}"/>
    <cellStyle name="SAPBEXresData 7 3 5" xfId="26486" xr:uid="{00000000-0005-0000-0000-00008F640000}"/>
    <cellStyle name="SAPBEXresData 7 3 6" xfId="31685" xr:uid="{00000000-0005-0000-0000-000090640000}"/>
    <cellStyle name="SAPBEXresData 7 4" xfId="7337" xr:uid="{00000000-0005-0000-0000-000091640000}"/>
    <cellStyle name="SAPBEXresData 7 5" xfId="15888" xr:uid="{00000000-0005-0000-0000-000092640000}"/>
    <cellStyle name="SAPBEXresData 7 6" xfId="21172" xr:uid="{00000000-0005-0000-0000-000093640000}"/>
    <cellStyle name="SAPBEXresData 7 7" xfId="26483" xr:uid="{00000000-0005-0000-0000-000094640000}"/>
    <cellStyle name="SAPBEXresData 7 8" xfId="31682" xr:uid="{00000000-0005-0000-0000-000095640000}"/>
    <cellStyle name="SAPBEXresData 8" xfId="4661" xr:uid="{00000000-0005-0000-0000-000096640000}"/>
    <cellStyle name="SAPBEXresData 8 2" xfId="4662" xr:uid="{00000000-0005-0000-0000-000097640000}"/>
    <cellStyle name="SAPBEXresData 8 2 2" xfId="7332" xr:uid="{00000000-0005-0000-0000-000098640000}"/>
    <cellStyle name="SAPBEXresData 8 2 3" xfId="15893" xr:uid="{00000000-0005-0000-0000-000099640000}"/>
    <cellStyle name="SAPBEXresData 8 2 4" xfId="21177" xr:uid="{00000000-0005-0000-0000-00009A640000}"/>
    <cellStyle name="SAPBEXresData 8 2 5" xfId="26488" xr:uid="{00000000-0005-0000-0000-00009B640000}"/>
    <cellStyle name="SAPBEXresData 8 2 6" xfId="31687" xr:uid="{00000000-0005-0000-0000-00009C640000}"/>
    <cellStyle name="SAPBEXresData 8 3" xfId="7333" xr:uid="{00000000-0005-0000-0000-00009D640000}"/>
    <cellStyle name="SAPBEXresData 8 4" xfId="15892" xr:uid="{00000000-0005-0000-0000-00009E640000}"/>
    <cellStyle name="SAPBEXresData 8 5" xfId="21176" xr:uid="{00000000-0005-0000-0000-00009F640000}"/>
    <cellStyle name="SAPBEXresData 8 6" xfId="26487" xr:uid="{00000000-0005-0000-0000-0000A0640000}"/>
    <cellStyle name="SAPBEXresData 8 7" xfId="31686" xr:uid="{00000000-0005-0000-0000-0000A1640000}"/>
    <cellStyle name="SAPBEXresData 9" xfId="11699" xr:uid="{00000000-0005-0000-0000-0000A2640000}"/>
    <cellStyle name="SAPBEXresDataEmph" xfId="104" xr:uid="{00000000-0005-0000-0000-0000A3640000}"/>
    <cellStyle name="SAPBEXresDataEmph 10" xfId="6308" xr:uid="{00000000-0005-0000-0000-0000A4640000}"/>
    <cellStyle name="SAPBEXresDataEmph 11" xfId="17057" xr:uid="{00000000-0005-0000-0000-0000A5640000}"/>
    <cellStyle name="SAPBEXresDataEmph 12" xfId="22341" xr:uid="{00000000-0005-0000-0000-0000A6640000}"/>
    <cellStyle name="SAPBEXresDataEmph 13" xfId="27652" xr:uid="{00000000-0005-0000-0000-0000A7640000}"/>
    <cellStyle name="SAPBEXresDataEmph 2" xfId="4663" xr:uid="{00000000-0005-0000-0000-0000A8640000}"/>
    <cellStyle name="SAPBEXresDataEmph 2 10" xfId="31688" xr:uid="{00000000-0005-0000-0000-0000A9640000}"/>
    <cellStyle name="SAPBEXresDataEmph 2 2" xfId="4664" xr:uid="{00000000-0005-0000-0000-0000AA640000}"/>
    <cellStyle name="SAPBEXresDataEmph 2 2 2" xfId="4665" xr:uid="{00000000-0005-0000-0000-0000AB640000}"/>
    <cellStyle name="SAPBEXresDataEmph 2 2 2 10" xfId="31690" xr:uid="{00000000-0005-0000-0000-0000AC640000}"/>
    <cellStyle name="SAPBEXresDataEmph 2 2 2 2" xfId="4666" xr:uid="{00000000-0005-0000-0000-0000AD640000}"/>
    <cellStyle name="SAPBEXresDataEmph 2 2 2 2 2" xfId="4667" xr:uid="{00000000-0005-0000-0000-0000AE640000}"/>
    <cellStyle name="SAPBEXresDataEmph 2 2 2 2 2 2" xfId="4668" xr:uid="{00000000-0005-0000-0000-0000AF640000}"/>
    <cellStyle name="SAPBEXresDataEmph 2 2 2 2 2 2 2" xfId="7326" xr:uid="{00000000-0005-0000-0000-0000B0640000}"/>
    <cellStyle name="SAPBEXresDataEmph 2 2 2 2 2 2 3" xfId="15899" xr:uid="{00000000-0005-0000-0000-0000B1640000}"/>
    <cellStyle name="SAPBEXresDataEmph 2 2 2 2 2 2 4" xfId="21183" xr:uid="{00000000-0005-0000-0000-0000B2640000}"/>
    <cellStyle name="SAPBEXresDataEmph 2 2 2 2 2 2 5" xfId="26494" xr:uid="{00000000-0005-0000-0000-0000B3640000}"/>
    <cellStyle name="SAPBEXresDataEmph 2 2 2 2 2 2 6" xfId="31693" xr:uid="{00000000-0005-0000-0000-0000B4640000}"/>
    <cellStyle name="SAPBEXresDataEmph 2 2 2 2 2 3" xfId="7327" xr:uid="{00000000-0005-0000-0000-0000B5640000}"/>
    <cellStyle name="SAPBEXresDataEmph 2 2 2 2 2 4" xfId="15898" xr:uid="{00000000-0005-0000-0000-0000B6640000}"/>
    <cellStyle name="SAPBEXresDataEmph 2 2 2 2 2 5" xfId="21182" xr:uid="{00000000-0005-0000-0000-0000B7640000}"/>
    <cellStyle name="SAPBEXresDataEmph 2 2 2 2 2 6" xfId="26493" xr:uid="{00000000-0005-0000-0000-0000B8640000}"/>
    <cellStyle name="SAPBEXresDataEmph 2 2 2 2 2 7" xfId="31692" xr:uid="{00000000-0005-0000-0000-0000B9640000}"/>
    <cellStyle name="SAPBEXresDataEmph 2 2 2 2 3" xfId="4669" xr:uid="{00000000-0005-0000-0000-0000BA640000}"/>
    <cellStyle name="SAPBEXresDataEmph 2 2 2 2 3 2" xfId="7325" xr:uid="{00000000-0005-0000-0000-0000BB640000}"/>
    <cellStyle name="SAPBEXresDataEmph 2 2 2 2 3 3" xfId="15900" xr:uid="{00000000-0005-0000-0000-0000BC640000}"/>
    <cellStyle name="SAPBEXresDataEmph 2 2 2 2 3 4" xfId="21184" xr:uid="{00000000-0005-0000-0000-0000BD640000}"/>
    <cellStyle name="SAPBEXresDataEmph 2 2 2 2 3 5" xfId="26495" xr:uid="{00000000-0005-0000-0000-0000BE640000}"/>
    <cellStyle name="SAPBEXresDataEmph 2 2 2 2 3 6" xfId="31694" xr:uid="{00000000-0005-0000-0000-0000BF640000}"/>
    <cellStyle name="SAPBEXresDataEmph 2 2 2 2 4" xfId="7328" xr:uid="{00000000-0005-0000-0000-0000C0640000}"/>
    <cellStyle name="SAPBEXresDataEmph 2 2 2 2 5" xfId="15897" xr:uid="{00000000-0005-0000-0000-0000C1640000}"/>
    <cellStyle name="SAPBEXresDataEmph 2 2 2 2 6" xfId="21181" xr:uid="{00000000-0005-0000-0000-0000C2640000}"/>
    <cellStyle name="SAPBEXresDataEmph 2 2 2 2 7" xfId="26492" xr:uid="{00000000-0005-0000-0000-0000C3640000}"/>
    <cellStyle name="SAPBEXresDataEmph 2 2 2 2 8" xfId="31691" xr:uid="{00000000-0005-0000-0000-0000C4640000}"/>
    <cellStyle name="SAPBEXresDataEmph 2 2 2 3" xfId="4670" xr:uid="{00000000-0005-0000-0000-0000C5640000}"/>
    <cellStyle name="SAPBEXresDataEmph 2 2 2 3 2" xfId="4671" xr:uid="{00000000-0005-0000-0000-0000C6640000}"/>
    <cellStyle name="SAPBEXresDataEmph 2 2 2 3 2 2" xfId="4672" xr:uid="{00000000-0005-0000-0000-0000C7640000}"/>
    <cellStyle name="SAPBEXresDataEmph 2 2 2 3 2 2 2" xfId="7322" xr:uid="{00000000-0005-0000-0000-0000C8640000}"/>
    <cellStyle name="SAPBEXresDataEmph 2 2 2 3 2 2 3" xfId="15903" xr:uid="{00000000-0005-0000-0000-0000C9640000}"/>
    <cellStyle name="SAPBEXresDataEmph 2 2 2 3 2 2 4" xfId="21187" xr:uid="{00000000-0005-0000-0000-0000CA640000}"/>
    <cellStyle name="SAPBEXresDataEmph 2 2 2 3 2 2 5" xfId="26498" xr:uid="{00000000-0005-0000-0000-0000CB640000}"/>
    <cellStyle name="SAPBEXresDataEmph 2 2 2 3 2 2 6" xfId="31697" xr:uid="{00000000-0005-0000-0000-0000CC640000}"/>
    <cellStyle name="SAPBEXresDataEmph 2 2 2 3 2 3" xfId="7323" xr:uid="{00000000-0005-0000-0000-0000CD640000}"/>
    <cellStyle name="SAPBEXresDataEmph 2 2 2 3 2 4" xfId="15902" xr:uid="{00000000-0005-0000-0000-0000CE640000}"/>
    <cellStyle name="SAPBEXresDataEmph 2 2 2 3 2 5" xfId="21186" xr:uid="{00000000-0005-0000-0000-0000CF640000}"/>
    <cellStyle name="SAPBEXresDataEmph 2 2 2 3 2 6" xfId="26497" xr:uid="{00000000-0005-0000-0000-0000D0640000}"/>
    <cellStyle name="SAPBEXresDataEmph 2 2 2 3 2 7" xfId="31696" xr:uid="{00000000-0005-0000-0000-0000D1640000}"/>
    <cellStyle name="SAPBEXresDataEmph 2 2 2 3 3" xfId="4673" xr:uid="{00000000-0005-0000-0000-0000D2640000}"/>
    <cellStyle name="SAPBEXresDataEmph 2 2 2 3 3 2" xfId="7321" xr:uid="{00000000-0005-0000-0000-0000D3640000}"/>
    <cellStyle name="SAPBEXresDataEmph 2 2 2 3 3 3" xfId="15904" xr:uid="{00000000-0005-0000-0000-0000D4640000}"/>
    <cellStyle name="SAPBEXresDataEmph 2 2 2 3 3 4" xfId="21188" xr:uid="{00000000-0005-0000-0000-0000D5640000}"/>
    <cellStyle name="SAPBEXresDataEmph 2 2 2 3 3 5" xfId="26499" xr:uid="{00000000-0005-0000-0000-0000D6640000}"/>
    <cellStyle name="SAPBEXresDataEmph 2 2 2 3 3 6" xfId="31698" xr:uid="{00000000-0005-0000-0000-0000D7640000}"/>
    <cellStyle name="SAPBEXresDataEmph 2 2 2 3 4" xfId="7324" xr:uid="{00000000-0005-0000-0000-0000D8640000}"/>
    <cellStyle name="SAPBEXresDataEmph 2 2 2 3 5" xfId="15901" xr:uid="{00000000-0005-0000-0000-0000D9640000}"/>
    <cellStyle name="SAPBEXresDataEmph 2 2 2 3 6" xfId="21185" xr:uid="{00000000-0005-0000-0000-0000DA640000}"/>
    <cellStyle name="SAPBEXresDataEmph 2 2 2 3 7" xfId="26496" xr:uid="{00000000-0005-0000-0000-0000DB640000}"/>
    <cellStyle name="SAPBEXresDataEmph 2 2 2 3 8" xfId="31695" xr:uid="{00000000-0005-0000-0000-0000DC640000}"/>
    <cellStyle name="SAPBEXresDataEmph 2 2 2 4" xfId="4674" xr:uid="{00000000-0005-0000-0000-0000DD640000}"/>
    <cellStyle name="SAPBEXresDataEmph 2 2 2 4 2" xfId="4675" xr:uid="{00000000-0005-0000-0000-0000DE640000}"/>
    <cellStyle name="SAPBEXresDataEmph 2 2 2 4 2 2" xfId="7319" xr:uid="{00000000-0005-0000-0000-0000DF640000}"/>
    <cellStyle name="SAPBEXresDataEmph 2 2 2 4 2 3" xfId="15906" xr:uid="{00000000-0005-0000-0000-0000E0640000}"/>
    <cellStyle name="SAPBEXresDataEmph 2 2 2 4 2 4" xfId="21190" xr:uid="{00000000-0005-0000-0000-0000E1640000}"/>
    <cellStyle name="SAPBEXresDataEmph 2 2 2 4 2 5" xfId="26501" xr:uid="{00000000-0005-0000-0000-0000E2640000}"/>
    <cellStyle name="SAPBEXresDataEmph 2 2 2 4 2 6" xfId="31700" xr:uid="{00000000-0005-0000-0000-0000E3640000}"/>
    <cellStyle name="SAPBEXresDataEmph 2 2 2 4 3" xfId="7320" xr:uid="{00000000-0005-0000-0000-0000E4640000}"/>
    <cellStyle name="SAPBEXresDataEmph 2 2 2 4 4" xfId="15905" xr:uid="{00000000-0005-0000-0000-0000E5640000}"/>
    <cellStyle name="SAPBEXresDataEmph 2 2 2 4 5" xfId="21189" xr:uid="{00000000-0005-0000-0000-0000E6640000}"/>
    <cellStyle name="SAPBEXresDataEmph 2 2 2 4 6" xfId="26500" xr:uid="{00000000-0005-0000-0000-0000E7640000}"/>
    <cellStyle name="SAPBEXresDataEmph 2 2 2 4 7" xfId="31699" xr:uid="{00000000-0005-0000-0000-0000E8640000}"/>
    <cellStyle name="SAPBEXresDataEmph 2 2 2 5" xfId="4676" xr:uid="{00000000-0005-0000-0000-0000E9640000}"/>
    <cellStyle name="SAPBEXresDataEmph 2 2 2 5 2" xfId="7318" xr:uid="{00000000-0005-0000-0000-0000EA640000}"/>
    <cellStyle name="SAPBEXresDataEmph 2 2 2 5 3" xfId="15907" xr:uid="{00000000-0005-0000-0000-0000EB640000}"/>
    <cellStyle name="SAPBEXresDataEmph 2 2 2 5 4" xfId="21191" xr:uid="{00000000-0005-0000-0000-0000EC640000}"/>
    <cellStyle name="SAPBEXresDataEmph 2 2 2 5 5" xfId="26502" xr:uid="{00000000-0005-0000-0000-0000ED640000}"/>
    <cellStyle name="SAPBEXresDataEmph 2 2 2 5 6" xfId="31701" xr:uid="{00000000-0005-0000-0000-0000EE640000}"/>
    <cellStyle name="SAPBEXresDataEmph 2 2 2 6" xfId="7329" xr:uid="{00000000-0005-0000-0000-0000EF640000}"/>
    <cellStyle name="SAPBEXresDataEmph 2 2 2 7" xfId="15896" xr:uid="{00000000-0005-0000-0000-0000F0640000}"/>
    <cellStyle name="SAPBEXresDataEmph 2 2 2 8" xfId="21180" xr:uid="{00000000-0005-0000-0000-0000F1640000}"/>
    <cellStyle name="SAPBEXresDataEmph 2 2 2 9" xfId="26491" xr:uid="{00000000-0005-0000-0000-0000F2640000}"/>
    <cellStyle name="SAPBEXresDataEmph 2 2 3" xfId="4677" xr:uid="{00000000-0005-0000-0000-0000F3640000}"/>
    <cellStyle name="SAPBEXresDataEmph 2 2 3 2" xfId="4678" xr:uid="{00000000-0005-0000-0000-0000F4640000}"/>
    <cellStyle name="SAPBEXresDataEmph 2 2 3 2 2" xfId="4679" xr:uid="{00000000-0005-0000-0000-0000F5640000}"/>
    <cellStyle name="SAPBEXresDataEmph 2 2 3 2 2 2" xfId="7315" xr:uid="{00000000-0005-0000-0000-0000F6640000}"/>
    <cellStyle name="SAPBEXresDataEmph 2 2 3 2 2 3" xfId="15910" xr:uid="{00000000-0005-0000-0000-0000F7640000}"/>
    <cellStyle name="SAPBEXresDataEmph 2 2 3 2 2 4" xfId="21194" xr:uid="{00000000-0005-0000-0000-0000F8640000}"/>
    <cellStyle name="SAPBEXresDataEmph 2 2 3 2 2 5" xfId="26505" xr:uid="{00000000-0005-0000-0000-0000F9640000}"/>
    <cellStyle name="SAPBEXresDataEmph 2 2 3 2 2 6" xfId="31704" xr:uid="{00000000-0005-0000-0000-0000FA640000}"/>
    <cellStyle name="SAPBEXresDataEmph 2 2 3 2 3" xfId="7316" xr:uid="{00000000-0005-0000-0000-0000FB640000}"/>
    <cellStyle name="SAPBEXresDataEmph 2 2 3 2 4" xfId="15909" xr:uid="{00000000-0005-0000-0000-0000FC640000}"/>
    <cellStyle name="SAPBEXresDataEmph 2 2 3 2 5" xfId="21193" xr:uid="{00000000-0005-0000-0000-0000FD640000}"/>
    <cellStyle name="SAPBEXresDataEmph 2 2 3 2 6" xfId="26504" xr:uid="{00000000-0005-0000-0000-0000FE640000}"/>
    <cellStyle name="SAPBEXresDataEmph 2 2 3 2 7" xfId="31703" xr:uid="{00000000-0005-0000-0000-0000FF640000}"/>
    <cellStyle name="SAPBEXresDataEmph 2 2 3 3" xfId="4680" xr:uid="{00000000-0005-0000-0000-000000650000}"/>
    <cellStyle name="SAPBEXresDataEmph 2 2 3 3 2" xfId="7314" xr:uid="{00000000-0005-0000-0000-000001650000}"/>
    <cellStyle name="SAPBEXresDataEmph 2 2 3 3 3" xfId="15911" xr:uid="{00000000-0005-0000-0000-000002650000}"/>
    <cellStyle name="SAPBEXresDataEmph 2 2 3 3 4" xfId="21195" xr:uid="{00000000-0005-0000-0000-000003650000}"/>
    <cellStyle name="SAPBEXresDataEmph 2 2 3 3 5" xfId="26506" xr:uid="{00000000-0005-0000-0000-000004650000}"/>
    <cellStyle name="SAPBEXresDataEmph 2 2 3 3 6" xfId="31705" xr:uid="{00000000-0005-0000-0000-000005650000}"/>
    <cellStyle name="SAPBEXresDataEmph 2 2 3 4" xfId="7317" xr:uid="{00000000-0005-0000-0000-000006650000}"/>
    <cellStyle name="SAPBEXresDataEmph 2 2 3 5" xfId="15908" xr:uid="{00000000-0005-0000-0000-000007650000}"/>
    <cellStyle name="SAPBEXresDataEmph 2 2 3 6" xfId="21192" xr:uid="{00000000-0005-0000-0000-000008650000}"/>
    <cellStyle name="SAPBEXresDataEmph 2 2 3 7" xfId="26503" xr:uid="{00000000-0005-0000-0000-000009650000}"/>
    <cellStyle name="SAPBEXresDataEmph 2 2 3 8" xfId="31702" xr:uid="{00000000-0005-0000-0000-00000A650000}"/>
    <cellStyle name="SAPBEXresDataEmph 2 2 4" xfId="7330" xr:uid="{00000000-0005-0000-0000-00000B650000}"/>
    <cellStyle name="SAPBEXresDataEmph 2 2 5" xfId="15895" xr:uid="{00000000-0005-0000-0000-00000C650000}"/>
    <cellStyle name="SAPBEXresDataEmph 2 2 6" xfId="21179" xr:uid="{00000000-0005-0000-0000-00000D650000}"/>
    <cellStyle name="SAPBEXresDataEmph 2 2 7" xfId="26490" xr:uid="{00000000-0005-0000-0000-00000E650000}"/>
    <cellStyle name="SAPBEXresDataEmph 2 2 8" xfId="31689" xr:uid="{00000000-0005-0000-0000-00000F650000}"/>
    <cellStyle name="SAPBEXresDataEmph 2 3" xfId="4681" xr:uid="{00000000-0005-0000-0000-000010650000}"/>
    <cellStyle name="SAPBEXresDataEmph 2 3 10" xfId="31706" xr:uid="{00000000-0005-0000-0000-000011650000}"/>
    <cellStyle name="SAPBEXresDataEmph 2 3 2" xfId="4682" xr:uid="{00000000-0005-0000-0000-000012650000}"/>
    <cellStyle name="SAPBEXresDataEmph 2 3 2 2" xfId="4683" xr:uid="{00000000-0005-0000-0000-000013650000}"/>
    <cellStyle name="SAPBEXresDataEmph 2 3 2 2 2" xfId="4684" xr:uid="{00000000-0005-0000-0000-000014650000}"/>
    <cellStyle name="SAPBEXresDataEmph 2 3 2 2 2 2" xfId="7310" xr:uid="{00000000-0005-0000-0000-000015650000}"/>
    <cellStyle name="SAPBEXresDataEmph 2 3 2 2 2 3" xfId="15915" xr:uid="{00000000-0005-0000-0000-000016650000}"/>
    <cellStyle name="SAPBEXresDataEmph 2 3 2 2 2 4" xfId="21199" xr:uid="{00000000-0005-0000-0000-000017650000}"/>
    <cellStyle name="SAPBEXresDataEmph 2 3 2 2 2 5" xfId="26510" xr:uid="{00000000-0005-0000-0000-000018650000}"/>
    <cellStyle name="SAPBEXresDataEmph 2 3 2 2 2 6" xfId="31709" xr:uid="{00000000-0005-0000-0000-000019650000}"/>
    <cellStyle name="SAPBEXresDataEmph 2 3 2 2 3" xfId="7311" xr:uid="{00000000-0005-0000-0000-00001A650000}"/>
    <cellStyle name="SAPBEXresDataEmph 2 3 2 2 4" xfId="15914" xr:uid="{00000000-0005-0000-0000-00001B650000}"/>
    <cellStyle name="SAPBEXresDataEmph 2 3 2 2 5" xfId="21198" xr:uid="{00000000-0005-0000-0000-00001C650000}"/>
    <cellStyle name="SAPBEXresDataEmph 2 3 2 2 6" xfId="26509" xr:uid="{00000000-0005-0000-0000-00001D650000}"/>
    <cellStyle name="SAPBEXresDataEmph 2 3 2 2 7" xfId="31708" xr:uid="{00000000-0005-0000-0000-00001E650000}"/>
    <cellStyle name="SAPBEXresDataEmph 2 3 2 3" xfId="4685" xr:uid="{00000000-0005-0000-0000-00001F650000}"/>
    <cellStyle name="SAPBEXresDataEmph 2 3 2 3 2" xfId="7309" xr:uid="{00000000-0005-0000-0000-000020650000}"/>
    <cellStyle name="SAPBEXresDataEmph 2 3 2 3 3" xfId="15916" xr:uid="{00000000-0005-0000-0000-000021650000}"/>
    <cellStyle name="SAPBEXresDataEmph 2 3 2 3 4" xfId="21200" xr:uid="{00000000-0005-0000-0000-000022650000}"/>
    <cellStyle name="SAPBEXresDataEmph 2 3 2 3 5" xfId="26511" xr:uid="{00000000-0005-0000-0000-000023650000}"/>
    <cellStyle name="SAPBEXresDataEmph 2 3 2 3 6" xfId="31710" xr:uid="{00000000-0005-0000-0000-000024650000}"/>
    <cellStyle name="SAPBEXresDataEmph 2 3 2 4" xfId="7312" xr:uid="{00000000-0005-0000-0000-000025650000}"/>
    <cellStyle name="SAPBEXresDataEmph 2 3 2 5" xfId="15913" xr:uid="{00000000-0005-0000-0000-000026650000}"/>
    <cellStyle name="SAPBEXresDataEmph 2 3 2 6" xfId="21197" xr:uid="{00000000-0005-0000-0000-000027650000}"/>
    <cellStyle name="SAPBEXresDataEmph 2 3 2 7" xfId="26508" xr:uid="{00000000-0005-0000-0000-000028650000}"/>
    <cellStyle name="SAPBEXresDataEmph 2 3 2 8" xfId="31707" xr:uid="{00000000-0005-0000-0000-000029650000}"/>
    <cellStyle name="SAPBEXresDataEmph 2 3 3" xfId="4686" xr:uid="{00000000-0005-0000-0000-00002A650000}"/>
    <cellStyle name="SAPBEXresDataEmph 2 3 3 2" xfId="4687" xr:uid="{00000000-0005-0000-0000-00002B650000}"/>
    <cellStyle name="SAPBEXresDataEmph 2 3 3 2 2" xfId="4688" xr:uid="{00000000-0005-0000-0000-00002C650000}"/>
    <cellStyle name="SAPBEXresDataEmph 2 3 3 2 2 2" xfId="7306" xr:uid="{00000000-0005-0000-0000-00002D650000}"/>
    <cellStyle name="SAPBEXresDataEmph 2 3 3 2 2 3" xfId="15919" xr:uid="{00000000-0005-0000-0000-00002E650000}"/>
    <cellStyle name="SAPBEXresDataEmph 2 3 3 2 2 4" xfId="21203" xr:uid="{00000000-0005-0000-0000-00002F650000}"/>
    <cellStyle name="SAPBEXresDataEmph 2 3 3 2 2 5" xfId="26514" xr:uid="{00000000-0005-0000-0000-000030650000}"/>
    <cellStyle name="SAPBEXresDataEmph 2 3 3 2 2 6" xfId="31713" xr:uid="{00000000-0005-0000-0000-000031650000}"/>
    <cellStyle name="SAPBEXresDataEmph 2 3 3 2 3" xfId="7307" xr:uid="{00000000-0005-0000-0000-000032650000}"/>
    <cellStyle name="SAPBEXresDataEmph 2 3 3 2 4" xfId="15918" xr:uid="{00000000-0005-0000-0000-000033650000}"/>
    <cellStyle name="SAPBEXresDataEmph 2 3 3 2 5" xfId="21202" xr:uid="{00000000-0005-0000-0000-000034650000}"/>
    <cellStyle name="SAPBEXresDataEmph 2 3 3 2 6" xfId="26513" xr:uid="{00000000-0005-0000-0000-000035650000}"/>
    <cellStyle name="SAPBEXresDataEmph 2 3 3 2 7" xfId="31712" xr:uid="{00000000-0005-0000-0000-000036650000}"/>
    <cellStyle name="SAPBEXresDataEmph 2 3 3 3" xfId="4689" xr:uid="{00000000-0005-0000-0000-000037650000}"/>
    <cellStyle name="SAPBEXresDataEmph 2 3 3 3 2" xfId="7305" xr:uid="{00000000-0005-0000-0000-000038650000}"/>
    <cellStyle name="SAPBEXresDataEmph 2 3 3 3 3" xfId="15920" xr:uid="{00000000-0005-0000-0000-000039650000}"/>
    <cellStyle name="SAPBEXresDataEmph 2 3 3 3 4" xfId="21204" xr:uid="{00000000-0005-0000-0000-00003A650000}"/>
    <cellStyle name="SAPBEXresDataEmph 2 3 3 3 5" xfId="26515" xr:uid="{00000000-0005-0000-0000-00003B650000}"/>
    <cellStyle name="SAPBEXresDataEmph 2 3 3 3 6" xfId="31714" xr:uid="{00000000-0005-0000-0000-00003C650000}"/>
    <cellStyle name="SAPBEXresDataEmph 2 3 3 4" xfId="7308" xr:uid="{00000000-0005-0000-0000-00003D650000}"/>
    <cellStyle name="SAPBEXresDataEmph 2 3 3 5" xfId="15917" xr:uid="{00000000-0005-0000-0000-00003E650000}"/>
    <cellStyle name="SAPBEXresDataEmph 2 3 3 6" xfId="21201" xr:uid="{00000000-0005-0000-0000-00003F650000}"/>
    <cellStyle name="SAPBEXresDataEmph 2 3 3 7" xfId="26512" xr:uid="{00000000-0005-0000-0000-000040650000}"/>
    <cellStyle name="SAPBEXresDataEmph 2 3 3 8" xfId="31711" xr:uid="{00000000-0005-0000-0000-000041650000}"/>
    <cellStyle name="SAPBEXresDataEmph 2 3 4" xfId="4690" xr:uid="{00000000-0005-0000-0000-000042650000}"/>
    <cellStyle name="SAPBEXresDataEmph 2 3 4 2" xfId="4691" xr:uid="{00000000-0005-0000-0000-000043650000}"/>
    <cellStyle name="SAPBEXresDataEmph 2 3 4 2 2" xfId="7303" xr:uid="{00000000-0005-0000-0000-000044650000}"/>
    <cellStyle name="SAPBEXresDataEmph 2 3 4 2 3" xfId="15922" xr:uid="{00000000-0005-0000-0000-000045650000}"/>
    <cellStyle name="SAPBEXresDataEmph 2 3 4 2 4" xfId="21206" xr:uid="{00000000-0005-0000-0000-000046650000}"/>
    <cellStyle name="SAPBEXresDataEmph 2 3 4 2 5" xfId="26517" xr:uid="{00000000-0005-0000-0000-000047650000}"/>
    <cellStyle name="SAPBEXresDataEmph 2 3 4 2 6" xfId="31716" xr:uid="{00000000-0005-0000-0000-000048650000}"/>
    <cellStyle name="SAPBEXresDataEmph 2 3 4 3" xfId="7304" xr:uid="{00000000-0005-0000-0000-000049650000}"/>
    <cellStyle name="SAPBEXresDataEmph 2 3 4 4" xfId="15921" xr:uid="{00000000-0005-0000-0000-00004A650000}"/>
    <cellStyle name="SAPBEXresDataEmph 2 3 4 5" xfId="21205" xr:uid="{00000000-0005-0000-0000-00004B650000}"/>
    <cellStyle name="SAPBEXresDataEmph 2 3 4 6" xfId="26516" xr:uid="{00000000-0005-0000-0000-00004C650000}"/>
    <cellStyle name="SAPBEXresDataEmph 2 3 4 7" xfId="31715" xr:uid="{00000000-0005-0000-0000-00004D650000}"/>
    <cellStyle name="SAPBEXresDataEmph 2 3 5" xfId="4692" xr:uid="{00000000-0005-0000-0000-00004E650000}"/>
    <cellStyle name="SAPBEXresDataEmph 2 3 5 2" xfId="7302" xr:uid="{00000000-0005-0000-0000-00004F650000}"/>
    <cellStyle name="SAPBEXresDataEmph 2 3 5 3" xfId="15923" xr:uid="{00000000-0005-0000-0000-000050650000}"/>
    <cellStyle name="SAPBEXresDataEmph 2 3 5 4" xfId="21207" xr:uid="{00000000-0005-0000-0000-000051650000}"/>
    <cellStyle name="SAPBEXresDataEmph 2 3 5 5" xfId="26518" xr:uid="{00000000-0005-0000-0000-000052650000}"/>
    <cellStyle name="SAPBEXresDataEmph 2 3 5 6" xfId="31717" xr:uid="{00000000-0005-0000-0000-000053650000}"/>
    <cellStyle name="SAPBEXresDataEmph 2 3 6" xfId="7313" xr:uid="{00000000-0005-0000-0000-000054650000}"/>
    <cellStyle name="SAPBEXresDataEmph 2 3 7" xfId="15912" xr:uid="{00000000-0005-0000-0000-000055650000}"/>
    <cellStyle name="SAPBEXresDataEmph 2 3 8" xfId="21196" xr:uid="{00000000-0005-0000-0000-000056650000}"/>
    <cellStyle name="SAPBEXresDataEmph 2 3 9" xfId="26507" xr:uid="{00000000-0005-0000-0000-000057650000}"/>
    <cellStyle name="SAPBEXresDataEmph 2 4" xfId="4693" xr:uid="{00000000-0005-0000-0000-000058650000}"/>
    <cellStyle name="SAPBEXresDataEmph 2 4 2" xfId="4694" xr:uid="{00000000-0005-0000-0000-000059650000}"/>
    <cellStyle name="SAPBEXresDataEmph 2 4 2 2" xfId="4695" xr:uid="{00000000-0005-0000-0000-00005A650000}"/>
    <cellStyle name="SAPBEXresDataEmph 2 4 2 2 2" xfId="7299" xr:uid="{00000000-0005-0000-0000-00005B650000}"/>
    <cellStyle name="SAPBEXresDataEmph 2 4 2 2 3" xfId="15926" xr:uid="{00000000-0005-0000-0000-00005C650000}"/>
    <cellStyle name="SAPBEXresDataEmph 2 4 2 2 4" xfId="21210" xr:uid="{00000000-0005-0000-0000-00005D650000}"/>
    <cellStyle name="SAPBEXresDataEmph 2 4 2 2 5" xfId="26521" xr:uid="{00000000-0005-0000-0000-00005E650000}"/>
    <cellStyle name="SAPBEXresDataEmph 2 4 2 2 6" xfId="31720" xr:uid="{00000000-0005-0000-0000-00005F650000}"/>
    <cellStyle name="SAPBEXresDataEmph 2 4 2 3" xfId="7300" xr:uid="{00000000-0005-0000-0000-000060650000}"/>
    <cellStyle name="SAPBEXresDataEmph 2 4 2 4" xfId="15925" xr:uid="{00000000-0005-0000-0000-000061650000}"/>
    <cellStyle name="SAPBEXresDataEmph 2 4 2 5" xfId="21209" xr:uid="{00000000-0005-0000-0000-000062650000}"/>
    <cellStyle name="SAPBEXresDataEmph 2 4 2 6" xfId="26520" xr:uid="{00000000-0005-0000-0000-000063650000}"/>
    <cellStyle name="SAPBEXresDataEmph 2 4 2 7" xfId="31719" xr:uid="{00000000-0005-0000-0000-000064650000}"/>
    <cellStyle name="SAPBEXresDataEmph 2 4 3" xfId="4696" xr:uid="{00000000-0005-0000-0000-000065650000}"/>
    <cellStyle name="SAPBEXresDataEmph 2 4 3 2" xfId="7298" xr:uid="{00000000-0005-0000-0000-000066650000}"/>
    <cellStyle name="SAPBEXresDataEmph 2 4 3 3" xfId="15927" xr:uid="{00000000-0005-0000-0000-000067650000}"/>
    <cellStyle name="SAPBEXresDataEmph 2 4 3 4" xfId="21211" xr:uid="{00000000-0005-0000-0000-000068650000}"/>
    <cellStyle name="SAPBEXresDataEmph 2 4 3 5" xfId="26522" xr:uid="{00000000-0005-0000-0000-000069650000}"/>
    <cellStyle name="SAPBEXresDataEmph 2 4 3 6" xfId="31721" xr:uid="{00000000-0005-0000-0000-00006A650000}"/>
    <cellStyle name="SAPBEXresDataEmph 2 4 4" xfId="7301" xr:uid="{00000000-0005-0000-0000-00006B650000}"/>
    <cellStyle name="SAPBEXresDataEmph 2 4 5" xfId="15924" xr:uid="{00000000-0005-0000-0000-00006C650000}"/>
    <cellStyle name="SAPBEXresDataEmph 2 4 6" xfId="21208" xr:uid="{00000000-0005-0000-0000-00006D650000}"/>
    <cellStyle name="SAPBEXresDataEmph 2 4 7" xfId="26519" xr:uid="{00000000-0005-0000-0000-00006E650000}"/>
    <cellStyle name="SAPBEXresDataEmph 2 4 8" xfId="31718" xr:uid="{00000000-0005-0000-0000-00006F650000}"/>
    <cellStyle name="SAPBEXresDataEmph 2 5" xfId="4697" xr:uid="{00000000-0005-0000-0000-000070650000}"/>
    <cellStyle name="SAPBEXresDataEmph 2 5 2" xfId="4698" xr:uid="{00000000-0005-0000-0000-000071650000}"/>
    <cellStyle name="SAPBEXresDataEmph 2 5 2 2" xfId="7296" xr:uid="{00000000-0005-0000-0000-000072650000}"/>
    <cellStyle name="SAPBEXresDataEmph 2 5 2 3" xfId="15929" xr:uid="{00000000-0005-0000-0000-000073650000}"/>
    <cellStyle name="SAPBEXresDataEmph 2 5 2 4" xfId="21213" xr:uid="{00000000-0005-0000-0000-000074650000}"/>
    <cellStyle name="SAPBEXresDataEmph 2 5 2 5" xfId="26524" xr:uid="{00000000-0005-0000-0000-000075650000}"/>
    <cellStyle name="SAPBEXresDataEmph 2 5 2 6" xfId="31723" xr:uid="{00000000-0005-0000-0000-000076650000}"/>
    <cellStyle name="SAPBEXresDataEmph 2 5 3" xfId="7297" xr:uid="{00000000-0005-0000-0000-000077650000}"/>
    <cellStyle name="SAPBEXresDataEmph 2 5 4" xfId="15928" xr:uid="{00000000-0005-0000-0000-000078650000}"/>
    <cellStyle name="SAPBEXresDataEmph 2 5 5" xfId="21212" xr:uid="{00000000-0005-0000-0000-000079650000}"/>
    <cellStyle name="SAPBEXresDataEmph 2 5 6" xfId="26523" xr:uid="{00000000-0005-0000-0000-00007A650000}"/>
    <cellStyle name="SAPBEXresDataEmph 2 5 7" xfId="31722" xr:uid="{00000000-0005-0000-0000-00007B650000}"/>
    <cellStyle name="SAPBEXresDataEmph 2 6" xfId="7331" xr:uid="{00000000-0005-0000-0000-00007C650000}"/>
    <cellStyle name="SAPBEXresDataEmph 2 7" xfId="15894" xr:uid="{00000000-0005-0000-0000-00007D650000}"/>
    <cellStyle name="SAPBEXresDataEmph 2 8" xfId="21178" xr:uid="{00000000-0005-0000-0000-00007E650000}"/>
    <cellStyle name="SAPBEXresDataEmph 2 9" xfId="26489" xr:uid="{00000000-0005-0000-0000-00007F650000}"/>
    <cellStyle name="SAPBEXresDataEmph 3" xfId="4699" xr:uid="{00000000-0005-0000-0000-000080650000}"/>
    <cellStyle name="SAPBEXresDataEmph 3 10" xfId="31724" xr:uid="{00000000-0005-0000-0000-000081650000}"/>
    <cellStyle name="SAPBEXresDataEmph 3 2" xfId="4700" xr:uid="{00000000-0005-0000-0000-000082650000}"/>
    <cellStyle name="SAPBEXresDataEmph 3 2 2" xfId="4701" xr:uid="{00000000-0005-0000-0000-000083650000}"/>
    <cellStyle name="SAPBEXresDataEmph 3 2 2 10" xfId="31726" xr:uid="{00000000-0005-0000-0000-000084650000}"/>
    <cellStyle name="SAPBEXresDataEmph 3 2 2 2" xfId="4702" xr:uid="{00000000-0005-0000-0000-000085650000}"/>
    <cellStyle name="SAPBEXresDataEmph 3 2 2 2 2" xfId="4703" xr:uid="{00000000-0005-0000-0000-000086650000}"/>
    <cellStyle name="SAPBEXresDataEmph 3 2 2 2 2 2" xfId="4704" xr:uid="{00000000-0005-0000-0000-000087650000}"/>
    <cellStyle name="SAPBEXresDataEmph 3 2 2 2 2 2 2" xfId="7290" xr:uid="{00000000-0005-0000-0000-000088650000}"/>
    <cellStyle name="SAPBEXresDataEmph 3 2 2 2 2 2 3" xfId="15935" xr:uid="{00000000-0005-0000-0000-000089650000}"/>
    <cellStyle name="SAPBEXresDataEmph 3 2 2 2 2 2 4" xfId="21219" xr:uid="{00000000-0005-0000-0000-00008A650000}"/>
    <cellStyle name="SAPBEXresDataEmph 3 2 2 2 2 2 5" xfId="26530" xr:uid="{00000000-0005-0000-0000-00008B650000}"/>
    <cellStyle name="SAPBEXresDataEmph 3 2 2 2 2 2 6" xfId="31729" xr:uid="{00000000-0005-0000-0000-00008C650000}"/>
    <cellStyle name="SAPBEXresDataEmph 3 2 2 2 2 3" xfId="7291" xr:uid="{00000000-0005-0000-0000-00008D650000}"/>
    <cellStyle name="SAPBEXresDataEmph 3 2 2 2 2 4" xfId="15934" xr:uid="{00000000-0005-0000-0000-00008E650000}"/>
    <cellStyle name="SAPBEXresDataEmph 3 2 2 2 2 5" xfId="21218" xr:uid="{00000000-0005-0000-0000-00008F650000}"/>
    <cellStyle name="SAPBEXresDataEmph 3 2 2 2 2 6" xfId="26529" xr:uid="{00000000-0005-0000-0000-000090650000}"/>
    <cellStyle name="SAPBEXresDataEmph 3 2 2 2 2 7" xfId="31728" xr:uid="{00000000-0005-0000-0000-000091650000}"/>
    <cellStyle name="SAPBEXresDataEmph 3 2 2 2 3" xfId="4705" xr:uid="{00000000-0005-0000-0000-000092650000}"/>
    <cellStyle name="SAPBEXresDataEmph 3 2 2 2 3 2" xfId="7289" xr:uid="{00000000-0005-0000-0000-000093650000}"/>
    <cellStyle name="SAPBEXresDataEmph 3 2 2 2 3 3" xfId="15936" xr:uid="{00000000-0005-0000-0000-000094650000}"/>
    <cellStyle name="SAPBEXresDataEmph 3 2 2 2 3 4" xfId="21220" xr:uid="{00000000-0005-0000-0000-000095650000}"/>
    <cellStyle name="SAPBEXresDataEmph 3 2 2 2 3 5" xfId="26531" xr:uid="{00000000-0005-0000-0000-000096650000}"/>
    <cellStyle name="SAPBEXresDataEmph 3 2 2 2 3 6" xfId="31730" xr:uid="{00000000-0005-0000-0000-000097650000}"/>
    <cellStyle name="SAPBEXresDataEmph 3 2 2 2 4" xfId="7292" xr:uid="{00000000-0005-0000-0000-000098650000}"/>
    <cellStyle name="SAPBEXresDataEmph 3 2 2 2 5" xfId="15933" xr:uid="{00000000-0005-0000-0000-000099650000}"/>
    <cellStyle name="SAPBEXresDataEmph 3 2 2 2 6" xfId="21217" xr:uid="{00000000-0005-0000-0000-00009A650000}"/>
    <cellStyle name="SAPBEXresDataEmph 3 2 2 2 7" xfId="26528" xr:uid="{00000000-0005-0000-0000-00009B650000}"/>
    <cellStyle name="SAPBEXresDataEmph 3 2 2 2 8" xfId="31727" xr:uid="{00000000-0005-0000-0000-00009C650000}"/>
    <cellStyle name="SAPBEXresDataEmph 3 2 2 3" xfId="4706" xr:uid="{00000000-0005-0000-0000-00009D650000}"/>
    <cellStyle name="SAPBEXresDataEmph 3 2 2 3 2" xfId="4707" xr:uid="{00000000-0005-0000-0000-00009E650000}"/>
    <cellStyle name="SAPBEXresDataEmph 3 2 2 3 2 2" xfId="4708" xr:uid="{00000000-0005-0000-0000-00009F650000}"/>
    <cellStyle name="SAPBEXresDataEmph 3 2 2 3 2 2 2" xfId="7286" xr:uid="{00000000-0005-0000-0000-0000A0650000}"/>
    <cellStyle name="SAPBEXresDataEmph 3 2 2 3 2 2 3" xfId="15939" xr:uid="{00000000-0005-0000-0000-0000A1650000}"/>
    <cellStyle name="SAPBEXresDataEmph 3 2 2 3 2 2 4" xfId="21223" xr:uid="{00000000-0005-0000-0000-0000A2650000}"/>
    <cellStyle name="SAPBEXresDataEmph 3 2 2 3 2 2 5" xfId="26534" xr:uid="{00000000-0005-0000-0000-0000A3650000}"/>
    <cellStyle name="SAPBEXresDataEmph 3 2 2 3 2 2 6" xfId="31733" xr:uid="{00000000-0005-0000-0000-0000A4650000}"/>
    <cellStyle name="SAPBEXresDataEmph 3 2 2 3 2 3" xfId="7287" xr:uid="{00000000-0005-0000-0000-0000A5650000}"/>
    <cellStyle name="SAPBEXresDataEmph 3 2 2 3 2 4" xfId="15938" xr:uid="{00000000-0005-0000-0000-0000A6650000}"/>
    <cellStyle name="SAPBEXresDataEmph 3 2 2 3 2 5" xfId="21222" xr:uid="{00000000-0005-0000-0000-0000A7650000}"/>
    <cellStyle name="SAPBEXresDataEmph 3 2 2 3 2 6" xfId="26533" xr:uid="{00000000-0005-0000-0000-0000A8650000}"/>
    <cellStyle name="SAPBEXresDataEmph 3 2 2 3 2 7" xfId="31732" xr:uid="{00000000-0005-0000-0000-0000A9650000}"/>
    <cellStyle name="SAPBEXresDataEmph 3 2 2 3 3" xfId="4709" xr:uid="{00000000-0005-0000-0000-0000AA650000}"/>
    <cellStyle name="SAPBEXresDataEmph 3 2 2 3 3 2" xfId="7285" xr:uid="{00000000-0005-0000-0000-0000AB650000}"/>
    <cellStyle name="SAPBEXresDataEmph 3 2 2 3 3 3" xfId="15940" xr:uid="{00000000-0005-0000-0000-0000AC650000}"/>
    <cellStyle name="SAPBEXresDataEmph 3 2 2 3 3 4" xfId="21224" xr:uid="{00000000-0005-0000-0000-0000AD650000}"/>
    <cellStyle name="SAPBEXresDataEmph 3 2 2 3 3 5" xfId="26535" xr:uid="{00000000-0005-0000-0000-0000AE650000}"/>
    <cellStyle name="SAPBEXresDataEmph 3 2 2 3 3 6" xfId="31734" xr:uid="{00000000-0005-0000-0000-0000AF650000}"/>
    <cellStyle name="SAPBEXresDataEmph 3 2 2 3 4" xfId="7288" xr:uid="{00000000-0005-0000-0000-0000B0650000}"/>
    <cellStyle name="SAPBEXresDataEmph 3 2 2 3 5" xfId="15937" xr:uid="{00000000-0005-0000-0000-0000B1650000}"/>
    <cellStyle name="SAPBEXresDataEmph 3 2 2 3 6" xfId="21221" xr:uid="{00000000-0005-0000-0000-0000B2650000}"/>
    <cellStyle name="SAPBEXresDataEmph 3 2 2 3 7" xfId="26532" xr:uid="{00000000-0005-0000-0000-0000B3650000}"/>
    <cellStyle name="SAPBEXresDataEmph 3 2 2 3 8" xfId="31731" xr:uid="{00000000-0005-0000-0000-0000B4650000}"/>
    <cellStyle name="SAPBEXresDataEmph 3 2 2 4" xfId="4710" xr:uid="{00000000-0005-0000-0000-0000B5650000}"/>
    <cellStyle name="SAPBEXresDataEmph 3 2 2 4 2" xfId="4711" xr:uid="{00000000-0005-0000-0000-0000B6650000}"/>
    <cellStyle name="SAPBEXresDataEmph 3 2 2 4 2 2" xfId="7283" xr:uid="{00000000-0005-0000-0000-0000B7650000}"/>
    <cellStyle name="SAPBEXresDataEmph 3 2 2 4 2 3" xfId="15942" xr:uid="{00000000-0005-0000-0000-0000B8650000}"/>
    <cellStyle name="SAPBEXresDataEmph 3 2 2 4 2 4" xfId="21226" xr:uid="{00000000-0005-0000-0000-0000B9650000}"/>
    <cellStyle name="SAPBEXresDataEmph 3 2 2 4 2 5" xfId="26537" xr:uid="{00000000-0005-0000-0000-0000BA650000}"/>
    <cellStyle name="SAPBEXresDataEmph 3 2 2 4 2 6" xfId="31736" xr:uid="{00000000-0005-0000-0000-0000BB650000}"/>
    <cellStyle name="SAPBEXresDataEmph 3 2 2 4 3" xfId="7284" xr:uid="{00000000-0005-0000-0000-0000BC650000}"/>
    <cellStyle name="SAPBEXresDataEmph 3 2 2 4 4" xfId="15941" xr:uid="{00000000-0005-0000-0000-0000BD650000}"/>
    <cellStyle name="SAPBEXresDataEmph 3 2 2 4 5" xfId="21225" xr:uid="{00000000-0005-0000-0000-0000BE650000}"/>
    <cellStyle name="SAPBEXresDataEmph 3 2 2 4 6" xfId="26536" xr:uid="{00000000-0005-0000-0000-0000BF650000}"/>
    <cellStyle name="SAPBEXresDataEmph 3 2 2 4 7" xfId="31735" xr:uid="{00000000-0005-0000-0000-0000C0650000}"/>
    <cellStyle name="SAPBEXresDataEmph 3 2 2 5" xfId="4712" xr:uid="{00000000-0005-0000-0000-0000C1650000}"/>
    <cellStyle name="SAPBEXresDataEmph 3 2 2 5 2" xfId="7282" xr:uid="{00000000-0005-0000-0000-0000C2650000}"/>
    <cellStyle name="SAPBEXresDataEmph 3 2 2 5 3" xfId="15943" xr:uid="{00000000-0005-0000-0000-0000C3650000}"/>
    <cellStyle name="SAPBEXresDataEmph 3 2 2 5 4" xfId="21227" xr:uid="{00000000-0005-0000-0000-0000C4650000}"/>
    <cellStyle name="SAPBEXresDataEmph 3 2 2 5 5" xfId="26538" xr:uid="{00000000-0005-0000-0000-0000C5650000}"/>
    <cellStyle name="SAPBEXresDataEmph 3 2 2 5 6" xfId="31737" xr:uid="{00000000-0005-0000-0000-0000C6650000}"/>
    <cellStyle name="SAPBEXresDataEmph 3 2 2 6" xfId="7293" xr:uid="{00000000-0005-0000-0000-0000C7650000}"/>
    <cellStyle name="SAPBEXresDataEmph 3 2 2 7" xfId="15932" xr:uid="{00000000-0005-0000-0000-0000C8650000}"/>
    <cellStyle name="SAPBEXresDataEmph 3 2 2 8" xfId="21216" xr:uid="{00000000-0005-0000-0000-0000C9650000}"/>
    <cellStyle name="SAPBEXresDataEmph 3 2 2 9" xfId="26527" xr:uid="{00000000-0005-0000-0000-0000CA650000}"/>
    <cellStyle name="SAPBEXresDataEmph 3 2 3" xfId="4713" xr:uid="{00000000-0005-0000-0000-0000CB650000}"/>
    <cellStyle name="SAPBEXresDataEmph 3 2 3 2" xfId="4714" xr:uid="{00000000-0005-0000-0000-0000CC650000}"/>
    <cellStyle name="SAPBEXresDataEmph 3 2 3 2 2" xfId="4715" xr:uid="{00000000-0005-0000-0000-0000CD650000}"/>
    <cellStyle name="SAPBEXresDataEmph 3 2 3 2 2 2" xfId="7280" xr:uid="{00000000-0005-0000-0000-0000CE650000}"/>
    <cellStyle name="SAPBEXresDataEmph 3 2 3 2 2 3" xfId="15946" xr:uid="{00000000-0005-0000-0000-0000CF650000}"/>
    <cellStyle name="SAPBEXresDataEmph 3 2 3 2 2 4" xfId="21230" xr:uid="{00000000-0005-0000-0000-0000D0650000}"/>
    <cellStyle name="SAPBEXresDataEmph 3 2 3 2 2 5" xfId="26541" xr:uid="{00000000-0005-0000-0000-0000D1650000}"/>
    <cellStyle name="SAPBEXresDataEmph 3 2 3 2 2 6" xfId="31740" xr:uid="{00000000-0005-0000-0000-0000D2650000}"/>
    <cellStyle name="SAPBEXresDataEmph 3 2 3 2 3" xfId="245" xr:uid="{00000000-0005-0000-0000-0000D3650000}"/>
    <cellStyle name="SAPBEXresDataEmph 3 2 3 2 4" xfId="15945" xr:uid="{00000000-0005-0000-0000-0000D4650000}"/>
    <cellStyle name="SAPBEXresDataEmph 3 2 3 2 5" xfId="21229" xr:uid="{00000000-0005-0000-0000-0000D5650000}"/>
    <cellStyle name="SAPBEXresDataEmph 3 2 3 2 6" xfId="26540" xr:uid="{00000000-0005-0000-0000-0000D6650000}"/>
    <cellStyle name="SAPBEXresDataEmph 3 2 3 2 7" xfId="31739" xr:uid="{00000000-0005-0000-0000-0000D7650000}"/>
    <cellStyle name="SAPBEXresDataEmph 3 2 3 3" xfId="4716" xr:uid="{00000000-0005-0000-0000-0000D8650000}"/>
    <cellStyle name="SAPBEXresDataEmph 3 2 3 3 2" xfId="7279" xr:uid="{00000000-0005-0000-0000-0000D9650000}"/>
    <cellStyle name="SAPBEXresDataEmph 3 2 3 3 3" xfId="15947" xr:uid="{00000000-0005-0000-0000-0000DA650000}"/>
    <cellStyle name="SAPBEXresDataEmph 3 2 3 3 4" xfId="21231" xr:uid="{00000000-0005-0000-0000-0000DB650000}"/>
    <cellStyle name="SAPBEXresDataEmph 3 2 3 3 5" xfId="26542" xr:uid="{00000000-0005-0000-0000-0000DC650000}"/>
    <cellStyle name="SAPBEXresDataEmph 3 2 3 3 6" xfId="31741" xr:uid="{00000000-0005-0000-0000-0000DD650000}"/>
    <cellStyle name="SAPBEXresDataEmph 3 2 3 4" xfId="7281" xr:uid="{00000000-0005-0000-0000-0000DE650000}"/>
    <cellStyle name="SAPBEXresDataEmph 3 2 3 5" xfId="15944" xr:uid="{00000000-0005-0000-0000-0000DF650000}"/>
    <cellStyle name="SAPBEXresDataEmph 3 2 3 6" xfId="21228" xr:uid="{00000000-0005-0000-0000-0000E0650000}"/>
    <cellStyle name="SAPBEXresDataEmph 3 2 3 7" xfId="26539" xr:uid="{00000000-0005-0000-0000-0000E1650000}"/>
    <cellStyle name="SAPBEXresDataEmph 3 2 3 8" xfId="31738" xr:uid="{00000000-0005-0000-0000-0000E2650000}"/>
    <cellStyle name="SAPBEXresDataEmph 3 2 4" xfId="7294" xr:uid="{00000000-0005-0000-0000-0000E3650000}"/>
    <cellStyle name="SAPBEXresDataEmph 3 2 5" xfId="15931" xr:uid="{00000000-0005-0000-0000-0000E4650000}"/>
    <cellStyle name="SAPBEXresDataEmph 3 2 6" xfId="21215" xr:uid="{00000000-0005-0000-0000-0000E5650000}"/>
    <cellStyle name="SAPBEXresDataEmph 3 2 7" xfId="26526" xr:uid="{00000000-0005-0000-0000-0000E6650000}"/>
    <cellStyle name="SAPBEXresDataEmph 3 2 8" xfId="31725" xr:uid="{00000000-0005-0000-0000-0000E7650000}"/>
    <cellStyle name="SAPBEXresDataEmph 3 3" xfId="4717" xr:uid="{00000000-0005-0000-0000-0000E8650000}"/>
    <cellStyle name="SAPBEXresDataEmph 3 3 10" xfId="31742" xr:uid="{00000000-0005-0000-0000-0000E9650000}"/>
    <cellStyle name="SAPBEXresDataEmph 3 3 2" xfId="4718" xr:uid="{00000000-0005-0000-0000-0000EA650000}"/>
    <cellStyle name="SAPBEXresDataEmph 3 3 2 2" xfId="4719" xr:uid="{00000000-0005-0000-0000-0000EB650000}"/>
    <cellStyle name="SAPBEXresDataEmph 3 3 2 2 2" xfId="4720" xr:uid="{00000000-0005-0000-0000-0000EC650000}"/>
    <cellStyle name="SAPBEXresDataEmph 3 3 2 2 2 2" xfId="7275" xr:uid="{00000000-0005-0000-0000-0000ED650000}"/>
    <cellStyle name="SAPBEXresDataEmph 3 3 2 2 2 3" xfId="15951" xr:uid="{00000000-0005-0000-0000-0000EE650000}"/>
    <cellStyle name="SAPBEXresDataEmph 3 3 2 2 2 4" xfId="21235" xr:uid="{00000000-0005-0000-0000-0000EF650000}"/>
    <cellStyle name="SAPBEXresDataEmph 3 3 2 2 2 5" xfId="26546" xr:uid="{00000000-0005-0000-0000-0000F0650000}"/>
    <cellStyle name="SAPBEXresDataEmph 3 3 2 2 2 6" xfId="31745" xr:uid="{00000000-0005-0000-0000-0000F1650000}"/>
    <cellStyle name="SAPBEXresDataEmph 3 3 2 2 3" xfId="7276" xr:uid="{00000000-0005-0000-0000-0000F2650000}"/>
    <cellStyle name="SAPBEXresDataEmph 3 3 2 2 4" xfId="15950" xr:uid="{00000000-0005-0000-0000-0000F3650000}"/>
    <cellStyle name="SAPBEXresDataEmph 3 3 2 2 5" xfId="21234" xr:uid="{00000000-0005-0000-0000-0000F4650000}"/>
    <cellStyle name="SAPBEXresDataEmph 3 3 2 2 6" xfId="26545" xr:uid="{00000000-0005-0000-0000-0000F5650000}"/>
    <cellStyle name="SAPBEXresDataEmph 3 3 2 2 7" xfId="31744" xr:uid="{00000000-0005-0000-0000-0000F6650000}"/>
    <cellStyle name="SAPBEXresDataEmph 3 3 2 3" xfId="4721" xr:uid="{00000000-0005-0000-0000-0000F7650000}"/>
    <cellStyle name="SAPBEXresDataEmph 3 3 2 3 2" xfId="7274" xr:uid="{00000000-0005-0000-0000-0000F8650000}"/>
    <cellStyle name="SAPBEXresDataEmph 3 3 2 3 3" xfId="15952" xr:uid="{00000000-0005-0000-0000-0000F9650000}"/>
    <cellStyle name="SAPBEXresDataEmph 3 3 2 3 4" xfId="21236" xr:uid="{00000000-0005-0000-0000-0000FA650000}"/>
    <cellStyle name="SAPBEXresDataEmph 3 3 2 3 5" xfId="26547" xr:uid="{00000000-0005-0000-0000-0000FB650000}"/>
    <cellStyle name="SAPBEXresDataEmph 3 3 2 3 6" xfId="31746" xr:uid="{00000000-0005-0000-0000-0000FC650000}"/>
    <cellStyle name="SAPBEXresDataEmph 3 3 2 4" xfId="7277" xr:uid="{00000000-0005-0000-0000-0000FD650000}"/>
    <cellStyle name="SAPBEXresDataEmph 3 3 2 5" xfId="15949" xr:uid="{00000000-0005-0000-0000-0000FE650000}"/>
    <cellStyle name="SAPBEXresDataEmph 3 3 2 6" xfId="21233" xr:uid="{00000000-0005-0000-0000-0000FF650000}"/>
    <cellStyle name="SAPBEXresDataEmph 3 3 2 7" xfId="26544" xr:uid="{00000000-0005-0000-0000-000000660000}"/>
    <cellStyle name="SAPBEXresDataEmph 3 3 2 8" xfId="31743" xr:uid="{00000000-0005-0000-0000-000001660000}"/>
    <cellStyle name="SAPBEXresDataEmph 3 3 3" xfId="4722" xr:uid="{00000000-0005-0000-0000-000002660000}"/>
    <cellStyle name="SAPBEXresDataEmph 3 3 3 2" xfId="4723" xr:uid="{00000000-0005-0000-0000-000003660000}"/>
    <cellStyle name="SAPBEXresDataEmph 3 3 3 2 2" xfId="4724" xr:uid="{00000000-0005-0000-0000-000004660000}"/>
    <cellStyle name="SAPBEXresDataEmph 3 3 3 2 2 2" xfId="7271" xr:uid="{00000000-0005-0000-0000-000005660000}"/>
    <cellStyle name="SAPBEXresDataEmph 3 3 3 2 2 3" xfId="15955" xr:uid="{00000000-0005-0000-0000-000006660000}"/>
    <cellStyle name="SAPBEXresDataEmph 3 3 3 2 2 4" xfId="21239" xr:uid="{00000000-0005-0000-0000-000007660000}"/>
    <cellStyle name="SAPBEXresDataEmph 3 3 3 2 2 5" xfId="26550" xr:uid="{00000000-0005-0000-0000-000008660000}"/>
    <cellStyle name="SAPBEXresDataEmph 3 3 3 2 2 6" xfId="31749" xr:uid="{00000000-0005-0000-0000-000009660000}"/>
    <cellStyle name="SAPBEXresDataEmph 3 3 3 2 3" xfId="7272" xr:uid="{00000000-0005-0000-0000-00000A660000}"/>
    <cellStyle name="SAPBEXresDataEmph 3 3 3 2 4" xfId="15954" xr:uid="{00000000-0005-0000-0000-00000B660000}"/>
    <cellStyle name="SAPBEXresDataEmph 3 3 3 2 5" xfId="21238" xr:uid="{00000000-0005-0000-0000-00000C660000}"/>
    <cellStyle name="SAPBEXresDataEmph 3 3 3 2 6" xfId="26549" xr:uid="{00000000-0005-0000-0000-00000D660000}"/>
    <cellStyle name="SAPBEXresDataEmph 3 3 3 2 7" xfId="31748" xr:uid="{00000000-0005-0000-0000-00000E660000}"/>
    <cellStyle name="SAPBEXresDataEmph 3 3 3 3" xfId="4725" xr:uid="{00000000-0005-0000-0000-00000F660000}"/>
    <cellStyle name="SAPBEXresDataEmph 3 3 3 3 2" xfId="7270" xr:uid="{00000000-0005-0000-0000-000010660000}"/>
    <cellStyle name="SAPBEXresDataEmph 3 3 3 3 3" xfId="15956" xr:uid="{00000000-0005-0000-0000-000011660000}"/>
    <cellStyle name="SAPBEXresDataEmph 3 3 3 3 4" xfId="21240" xr:uid="{00000000-0005-0000-0000-000012660000}"/>
    <cellStyle name="SAPBEXresDataEmph 3 3 3 3 5" xfId="26551" xr:uid="{00000000-0005-0000-0000-000013660000}"/>
    <cellStyle name="SAPBEXresDataEmph 3 3 3 3 6" xfId="31750" xr:uid="{00000000-0005-0000-0000-000014660000}"/>
    <cellStyle name="SAPBEXresDataEmph 3 3 3 4" xfId="7273" xr:uid="{00000000-0005-0000-0000-000015660000}"/>
    <cellStyle name="SAPBEXresDataEmph 3 3 3 5" xfId="15953" xr:uid="{00000000-0005-0000-0000-000016660000}"/>
    <cellStyle name="SAPBEXresDataEmph 3 3 3 6" xfId="21237" xr:uid="{00000000-0005-0000-0000-000017660000}"/>
    <cellStyle name="SAPBEXresDataEmph 3 3 3 7" xfId="26548" xr:uid="{00000000-0005-0000-0000-000018660000}"/>
    <cellStyle name="SAPBEXresDataEmph 3 3 3 8" xfId="31747" xr:uid="{00000000-0005-0000-0000-000019660000}"/>
    <cellStyle name="SAPBEXresDataEmph 3 3 4" xfId="4726" xr:uid="{00000000-0005-0000-0000-00001A660000}"/>
    <cellStyle name="SAPBEXresDataEmph 3 3 4 2" xfId="4727" xr:uid="{00000000-0005-0000-0000-00001B660000}"/>
    <cellStyle name="SAPBEXresDataEmph 3 3 4 2 2" xfId="7268" xr:uid="{00000000-0005-0000-0000-00001C660000}"/>
    <cellStyle name="SAPBEXresDataEmph 3 3 4 2 3" xfId="15958" xr:uid="{00000000-0005-0000-0000-00001D660000}"/>
    <cellStyle name="SAPBEXresDataEmph 3 3 4 2 4" xfId="21242" xr:uid="{00000000-0005-0000-0000-00001E660000}"/>
    <cellStyle name="SAPBEXresDataEmph 3 3 4 2 5" xfId="26553" xr:uid="{00000000-0005-0000-0000-00001F660000}"/>
    <cellStyle name="SAPBEXresDataEmph 3 3 4 2 6" xfId="31752" xr:uid="{00000000-0005-0000-0000-000020660000}"/>
    <cellStyle name="SAPBEXresDataEmph 3 3 4 3" xfId="7269" xr:uid="{00000000-0005-0000-0000-000021660000}"/>
    <cellStyle name="SAPBEXresDataEmph 3 3 4 4" xfId="15957" xr:uid="{00000000-0005-0000-0000-000022660000}"/>
    <cellStyle name="SAPBEXresDataEmph 3 3 4 5" xfId="21241" xr:uid="{00000000-0005-0000-0000-000023660000}"/>
    <cellStyle name="SAPBEXresDataEmph 3 3 4 6" xfId="26552" xr:uid="{00000000-0005-0000-0000-000024660000}"/>
    <cellStyle name="SAPBEXresDataEmph 3 3 4 7" xfId="31751" xr:uid="{00000000-0005-0000-0000-000025660000}"/>
    <cellStyle name="SAPBEXresDataEmph 3 3 5" xfId="4728" xr:uid="{00000000-0005-0000-0000-000026660000}"/>
    <cellStyle name="SAPBEXresDataEmph 3 3 5 2" xfId="7267" xr:uid="{00000000-0005-0000-0000-000027660000}"/>
    <cellStyle name="SAPBEXresDataEmph 3 3 5 3" xfId="15959" xr:uid="{00000000-0005-0000-0000-000028660000}"/>
    <cellStyle name="SAPBEXresDataEmph 3 3 5 4" xfId="21243" xr:uid="{00000000-0005-0000-0000-000029660000}"/>
    <cellStyle name="SAPBEXresDataEmph 3 3 5 5" xfId="26554" xr:uid="{00000000-0005-0000-0000-00002A660000}"/>
    <cellStyle name="SAPBEXresDataEmph 3 3 5 6" xfId="31753" xr:uid="{00000000-0005-0000-0000-00002B660000}"/>
    <cellStyle name="SAPBEXresDataEmph 3 3 6" xfId="7278" xr:uid="{00000000-0005-0000-0000-00002C660000}"/>
    <cellStyle name="SAPBEXresDataEmph 3 3 7" xfId="15948" xr:uid="{00000000-0005-0000-0000-00002D660000}"/>
    <cellStyle name="SAPBEXresDataEmph 3 3 8" xfId="21232" xr:uid="{00000000-0005-0000-0000-00002E660000}"/>
    <cellStyle name="SAPBEXresDataEmph 3 3 9" xfId="26543" xr:uid="{00000000-0005-0000-0000-00002F660000}"/>
    <cellStyle name="SAPBEXresDataEmph 3 4" xfId="4729" xr:uid="{00000000-0005-0000-0000-000030660000}"/>
    <cellStyle name="SAPBEXresDataEmph 3 4 2" xfId="4730" xr:uid="{00000000-0005-0000-0000-000031660000}"/>
    <cellStyle name="SAPBEXresDataEmph 3 4 2 2" xfId="4731" xr:uid="{00000000-0005-0000-0000-000032660000}"/>
    <cellStyle name="SAPBEXresDataEmph 3 4 2 2 2" xfId="7264" xr:uid="{00000000-0005-0000-0000-000033660000}"/>
    <cellStyle name="SAPBEXresDataEmph 3 4 2 2 3" xfId="15962" xr:uid="{00000000-0005-0000-0000-000034660000}"/>
    <cellStyle name="SAPBEXresDataEmph 3 4 2 2 4" xfId="21246" xr:uid="{00000000-0005-0000-0000-000035660000}"/>
    <cellStyle name="SAPBEXresDataEmph 3 4 2 2 5" xfId="26557" xr:uid="{00000000-0005-0000-0000-000036660000}"/>
    <cellStyle name="SAPBEXresDataEmph 3 4 2 2 6" xfId="31756" xr:uid="{00000000-0005-0000-0000-000037660000}"/>
    <cellStyle name="SAPBEXresDataEmph 3 4 2 3" xfId="7265" xr:uid="{00000000-0005-0000-0000-000038660000}"/>
    <cellStyle name="SAPBEXresDataEmph 3 4 2 4" xfId="15961" xr:uid="{00000000-0005-0000-0000-000039660000}"/>
    <cellStyle name="SAPBEXresDataEmph 3 4 2 5" xfId="21245" xr:uid="{00000000-0005-0000-0000-00003A660000}"/>
    <cellStyle name="SAPBEXresDataEmph 3 4 2 6" xfId="26556" xr:uid="{00000000-0005-0000-0000-00003B660000}"/>
    <cellStyle name="SAPBEXresDataEmph 3 4 2 7" xfId="31755" xr:uid="{00000000-0005-0000-0000-00003C660000}"/>
    <cellStyle name="SAPBEXresDataEmph 3 4 3" xfId="4732" xr:uid="{00000000-0005-0000-0000-00003D660000}"/>
    <cellStyle name="SAPBEXresDataEmph 3 4 3 2" xfId="7263" xr:uid="{00000000-0005-0000-0000-00003E660000}"/>
    <cellStyle name="SAPBEXresDataEmph 3 4 3 3" xfId="15963" xr:uid="{00000000-0005-0000-0000-00003F660000}"/>
    <cellStyle name="SAPBEXresDataEmph 3 4 3 4" xfId="21247" xr:uid="{00000000-0005-0000-0000-000040660000}"/>
    <cellStyle name="SAPBEXresDataEmph 3 4 3 5" xfId="26558" xr:uid="{00000000-0005-0000-0000-000041660000}"/>
    <cellStyle name="SAPBEXresDataEmph 3 4 3 6" xfId="31757" xr:uid="{00000000-0005-0000-0000-000042660000}"/>
    <cellStyle name="SAPBEXresDataEmph 3 4 4" xfId="7266" xr:uid="{00000000-0005-0000-0000-000043660000}"/>
    <cellStyle name="SAPBEXresDataEmph 3 4 5" xfId="15960" xr:uid="{00000000-0005-0000-0000-000044660000}"/>
    <cellStyle name="SAPBEXresDataEmph 3 4 6" xfId="21244" xr:uid="{00000000-0005-0000-0000-000045660000}"/>
    <cellStyle name="SAPBEXresDataEmph 3 4 7" xfId="26555" xr:uid="{00000000-0005-0000-0000-000046660000}"/>
    <cellStyle name="SAPBEXresDataEmph 3 4 8" xfId="31754" xr:uid="{00000000-0005-0000-0000-000047660000}"/>
    <cellStyle name="SAPBEXresDataEmph 3 5" xfId="4733" xr:uid="{00000000-0005-0000-0000-000048660000}"/>
    <cellStyle name="SAPBEXresDataEmph 3 5 2" xfId="4734" xr:uid="{00000000-0005-0000-0000-000049660000}"/>
    <cellStyle name="SAPBEXresDataEmph 3 5 2 2" xfId="7261" xr:uid="{00000000-0005-0000-0000-00004A660000}"/>
    <cellStyle name="SAPBEXresDataEmph 3 5 2 3" xfId="15965" xr:uid="{00000000-0005-0000-0000-00004B660000}"/>
    <cellStyle name="SAPBEXresDataEmph 3 5 2 4" xfId="21249" xr:uid="{00000000-0005-0000-0000-00004C660000}"/>
    <cellStyle name="SAPBEXresDataEmph 3 5 2 5" xfId="26560" xr:uid="{00000000-0005-0000-0000-00004D660000}"/>
    <cellStyle name="SAPBEXresDataEmph 3 5 2 6" xfId="31759" xr:uid="{00000000-0005-0000-0000-00004E660000}"/>
    <cellStyle name="SAPBEXresDataEmph 3 5 3" xfId="7262" xr:uid="{00000000-0005-0000-0000-00004F660000}"/>
    <cellStyle name="SAPBEXresDataEmph 3 5 4" xfId="15964" xr:uid="{00000000-0005-0000-0000-000050660000}"/>
    <cellStyle name="SAPBEXresDataEmph 3 5 5" xfId="21248" xr:uid="{00000000-0005-0000-0000-000051660000}"/>
    <cellStyle name="SAPBEXresDataEmph 3 5 6" xfId="26559" xr:uid="{00000000-0005-0000-0000-000052660000}"/>
    <cellStyle name="SAPBEXresDataEmph 3 5 7" xfId="31758" xr:uid="{00000000-0005-0000-0000-000053660000}"/>
    <cellStyle name="SAPBEXresDataEmph 3 6" xfId="7295" xr:uid="{00000000-0005-0000-0000-000054660000}"/>
    <cellStyle name="SAPBEXresDataEmph 3 7" xfId="15930" xr:uid="{00000000-0005-0000-0000-000055660000}"/>
    <cellStyle name="SAPBEXresDataEmph 3 8" xfId="21214" xr:uid="{00000000-0005-0000-0000-000056660000}"/>
    <cellStyle name="SAPBEXresDataEmph 3 9" xfId="26525" xr:uid="{00000000-0005-0000-0000-000057660000}"/>
    <cellStyle name="SAPBEXresDataEmph 4" xfId="4735" xr:uid="{00000000-0005-0000-0000-000058660000}"/>
    <cellStyle name="SAPBEXresDataEmph 4 2" xfId="4736" xr:uid="{00000000-0005-0000-0000-000059660000}"/>
    <cellStyle name="SAPBEXresDataEmph 4 2 10" xfId="31761" xr:uid="{00000000-0005-0000-0000-00005A660000}"/>
    <cellStyle name="SAPBEXresDataEmph 4 2 2" xfId="4737" xr:uid="{00000000-0005-0000-0000-00005B660000}"/>
    <cellStyle name="SAPBEXresDataEmph 4 2 2 2" xfId="4738" xr:uid="{00000000-0005-0000-0000-00005C660000}"/>
    <cellStyle name="SAPBEXresDataEmph 4 2 2 2 2" xfId="4739" xr:uid="{00000000-0005-0000-0000-00005D660000}"/>
    <cellStyle name="SAPBEXresDataEmph 4 2 2 2 2 2" xfId="7256" xr:uid="{00000000-0005-0000-0000-00005E660000}"/>
    <cellStyle name="SAPBEXresDataEmph 4 2 2 2 2 3" xfId="15970" xr:uid="{00000000-0005-0000-0000-00005F660000}"/>
    <cellStyle name="SAPBEXresDataEmph 4 2 2 2 2 4" xfId="21254" xr:uid="{00000000-0005-0000-0000-000060660000}"/>
    <cellStyle name="SAPBEXresDataEmph 4 2 2 2 2 5" xfId="26565" xr:uid="{00000000-0005-0000-0000-000061660000}"/>
    <cellStyle name="SAPBEXresDataEmph 4 2 2 2 2 6" xfId="31764" xr:uid="{00000000-0005-0000-0000-000062660000}"/>
    <cellStyle name="SAPBEXresDataEmph 4 2 2 2 3" xfId="7257" xr:uid="{00000000-0005-0000-0000-000063660000}"/>
    <cellStyle name="SAPBEXresDataEmph 4 2 2 2 4" xfId="15969" xr:uid="{00000000-0005-0000-0000-000064660000}"/>
    <cellStyle name="SAPBEXresDataEmph 4 2 2 2 5" xfId="21253" xr:uid="{00000000-0005-0000-0000-000065660000}"/>
    <cellStyle name="SAPBEXresDataEmph 4 2 2 2 6" xfId="26564" xr:uid="{00000000-0005-0000-0000-000066660000}"/>
    <cellStyle name="SAPBEXresDataEmph 4 2 2 2 7" xfId="31763" xr:uid="{00000000-0005-0000-0000-000067660000}"/>
    <cellStyle name="SAPBEXresDataEmph 4 2 2 3" xfId="4740" xr:uid="{00000000-0005-0000-0000-000068660000}"/>
    <cellStyle name="SAPBEXresDataEmph 4 2 2 3 2" xfId="7255" xr:uid="{00000000-0005-0000-0000-000069660000}"/>
    <cellStyle name="SAPBEXresDataEmph 4 2 2 3 3" xfId="15971" xr:uid="{00000000-0005-0000-0000-00006A660000}"/>
    <cellStyle name="SAPBEXresDataEmph 4 2 2 3 4" xfId="21255" xr:uid="{00000000-0005-0000-0000-00006B660000}"/>
    <cellStyle name="SAPBEXresDataEmph 4 2 2 3 5" xfId="26566" xr:uid="{00000000-0005-0000-0000-00006C660000}"/>
    <cellStyle name="SAPBEXresDataEmph 4 2 2 3 6" xfId="31765" xr:uid="{00000000-0005-0000-0000-00006D660000}"/>
    <cellStyle name="SAPBEXresDataEmph 4 2 2 4" xfId="7258" xr:uid="{00000000-0005-0000-0000-00006E660000}"/>
    <cellStyle name="SAPBEXresDataEmph 4 2 2 5" xfId="15968" xr:uid="{00000000-0005-0000-0000-00006F660000}"/>
    <cellStyle name="SAPBEXresDataEmph 4 2 2 6" xfId="21252" xr:uid="{00000000-0005-0000-0000-000070660000}"/>
    <cellStyle name="SAPBEXresDataEmph 4 2 2 7" xfId="26563" xr:uid="{00000000-0005-0000-0000-000071660000}"/>
    <cellStyle name="SAPBEXresDataEmph 4 2 2 8" xfId="31762" xr:uid="{00000000-0005-0000-0000-000072660000}"/>
    <cellStyle name="SAPBEXresDataEmph 4 2 3" xfId="4741" xr:uid="{00000000-0005-0000-0000-000073660000}"/>
    <cellStyle name="SAPBEXresDataEmph 4 2 3 2" xfId="4742" xr:uid="{00000000-0005-0000-0000-000074660000}"/>
    <cellStyle name="SAPBEXresDataEmph 4 2 3 2 2" xfId="7253" xr:uid="{00000000-0005-0000-0000-000075660000}"/>
    <cellStyle name="SAPBEXresDataEmph 4 2 3 2 3" xfId="15973" xr:uid="{00000000-0005-0000-0000-000076660000}"/>
    <cellStyle name="SAPBEXresDataEmph 4 2 3 2 4" xfId="21257" xr:uid="{00000000-0005-0000-0000-000077660000}"/>
    <cellStyle name="SAPBEXresDataEmph 4 2 3 2 5" xfId="26568" xr:uid="{00000000-0005-0000-0000-000078660000}"/>
    <cellStyle name="SAPBEXresDataEmph 4 2 3 2 6" xfId="31767" xr:uid="{00000000-0005-0000-0000-000079660000}"/>
    <cellStyle name="SAPBEXresDataEmph 4 2 3 3" xfId="7254" xr:uid="{00000000-0005-0000-0000-00007A660000}"/>
    <cellStyle name="SAPBEXresDataEmph 4 2 3 4" xfId="15972" xr:uid="{00000000-0005-0000-0000-00007B660000}"/>
    <cellStyle name="SAPBEXresDataEmph 4 2 3 5" xfId="21256" xr:uid="{00000000-0005-0000-0000-00007C660000}"/>
    <cellStyle name="SAPBEXresDataEmph 4 2 3 6" xfId="26567" xr:uid="{00000000-0005-0000-0000-00007D660000}"/>
    <cellStyle name="SAPBEXresDataEmph 4 2 3 7" xfId="31766" xr:uid="{00000000-0005-0000-0000-00007E660000}"/>
    <cellStyle name="SAPBEXresDataEmph 4 2 4" xfId="4743" xr:uid="{00000000-0005-0000-0000-00007F660000}"/>
    <cellStyle name="SAPBEXresDataEmph 4 2 4 2" xfId="4744" xr:uid="{00000000-0005-0000-0000-000080660000}"/>
    <cellStyle name="SAPBEXresDataEmph 4 2 4 2 2" xfId="7251" xr:uid="{00000000-0005-0000-0000-000081660000}"/>
    <cellStyle name="SAPBEXresDataEmph 4 2 4 2 3" xfId="15975" xr:uid="{00000000-0005-0000-0000-000082660000}"/>
    <cellStyle name="SAPBEXresDataEmph 4 2 4 2 4" xfId="21259" xr:uid="{00000000-0005-0000-0000-000083660000}"/>
    <cellStyle name="SAPBEXresDataEmph 4 2 4 2 5" xfId="26570" xr:uid="{00000000-0005-0000-0000-000084660000}"/>
    <cellStyle name="SAPBEXresDataEmph 4 2 4 2 6" xfId="31769" xr:uid="{00000000-0005-0000-0000-000085660000}"/>
    <cellStyle name="SAPBEXresDataEmph 4 2 4 3" xfId="7252" xr:uid="{00000000-0005-0000-0000-000086660000}"/>
    <cellStyle name="SAPBEXresDataEmph 4 2 4 4" xfId="15974" xr:uid="{00000000-0005-0000-0000-000087660000}"/>
    <cellStyle name="SAPBEXresDataEmph 4 2 4 5" xfId="21258" xr:uid="{00000000-0005-0000-0000-000088660000}"/>
    <cellStyle name="SAPBEXresDataEmph 4 2 4 6" xfId="26569" xr:uid="{00000000-0005-0000-0000-000089660000}"/>
    <cellStyle name="SAPBEXresDataEmph 4 2 4 7" xfId="31768" xr:uid="{00000000-0005-0000-0000-00008A660000}"/>
    <cellStyle name="SAPBEXresDataEmph 4 2 5" xfId="4745" xr:uid="{00000000-0005-0000-0000-00008B660000}"/>
    <cellStyle name="SAPBEXresDataEmph 4 2 5 2" xfId="7250" xr:uid="{00000000-0005-0000-0000-00008C660000}"/>
    <cellStyle name="SAPBEXresDataEmph 4 2 5 3" xfId="15976" xr:uid="{00000000-0005-0000-0000-00008D660000}"/>
    <cellStyle name="SAPBEXresDataEmph 4 2 5 4" xfId="21260" xr:uid="{00000000-0005-0000-0000-00008E660000}"/>
    <cellStyle name="SAPBEXresDataEmph 4 2 5 5" xfId="26571" xr:uid="{00000000-0005-0000-0000-00008F660000}"/>
    <cellStyle name="SAPBEXresDataEmph 4 2 5 6" xfId="31770" xr:uid="{00000000-0005-0000-0000-000090660000}"/>
    <cellStyle name="SAPBEXresDataEmph 4 2 6" xfId="7259" xr:uid="{00000000-0005-0000-0000-000091660000}"/>
    <cellStyle name="SAPBEXresDataEmph 4 2 7" xfId="15967" xr:uid="{00000000-0005-0000-0000-000092660000}"/>
    <cellStyle name="SAPBEXresDataEmph 4 2 8" xfId="21251" xr:uid="{00000000-0005-0000-0000-000093660000}"/>
    <cellStyle name="SAPBEXresDataEmph 4 2 9" xfId="26562" xr:uid="{00000000-0005-0000-0000-000094660000}"/>
    <cellStyle name="SAPBEXresDataEmph 4 3" xfId="4746" xr:uid="{00000000-0005-0000-0000-000095660000}"/>
    <cellStyle name="SAPBEXresDataEmph 4 3 2" xfId="4747" xr:uid="{00000000-0005-0000-0000-000096660000}"/>
    <cellStyle name="SAPBEXresDataEmph 4 3 2 2" xfId="4748" xr:uid="{00000000-0005-0000-0000-000097660000}"/>
    <cellStyle name="SAPBEXresDataEmph 4 3 2 2 2" xfId="7247" xr:uid="{00000000-0005-0000-0000-000098660000}"/>
    <cellStyle name="SAPBEXresDataEmph 4 3 2 2 3" xfId="15979" xr:uid="{00000000-0005-0000-0000-000099660000}"/>
    <cellStyle name="SAPBEXresDataEmph 4 3 2 2 4" xfId="21263" xr:uid="{00000000-0005-0000-0000-00009A660000}"/>
    <cellStyle name="SAPBEXresDataEmph 4 3 2 2 5" xfId="26574" xr:uid="{00000000-0005-0000-0000-00009B660000}"/>
    <cellStyle name="SAPBEXresDataEmph 4 3 2 2 6" xfId="31773" xr:uid="{00000000-0005-0000-0000-00009C660000}"/>
    <cellStyle name="SAPBEXresDataEmph 4 3 2 3" xfId="7248" xr:uid="{00000000-0005-0000-0000-00009D660000}"/>
    <cellStyle name="SAPBEXresDataEmph 4 3 2 4" xfId="15978" xr:uid="{00000000-0005-0000-0000-00009E660000}"/>
    <cellStyle name="SAPBEXresDataEmph 4 3 2 5" xfId="21262" xr:uid="{00000000-0005-0000-0000-00009F660000}"/>
    <cellStyle name="SAPBEXresDataEmph 4 3 2 6" xfId="26573" xr:uid="{00000000-0005-0000-0000-0000A0660000}"/>
    <cellStyle name="SAPBEXresDataEmph 4 3 2 7" xfId="31772" xr:uid="{00000000-0005-0000-0000-0000A1660000}"/>
    <cellStyle name="SAPBEXresDataEmph 4 3 3" xfId="4749" xr:uid="{00000000-0005-0000-0000-0000A2660000}"/>
    <cellStyle name="SAPBEXresDataEmph 4 3 3 2" xfId="7246" xr:uid="{00000000-0005-0000-0000-0000A3660000}"/>
    <cellStyle name="SAPBEXresDataEmph 4 3 3 3" xfId="15980" xr:uid="{00000000-0005-0000-0000-0000A4660000}"/>
    <cellStyle name="SAPBEXresDataEmph 4 3 3 4" xfId="21264" xr:uid="{00000000-0005-0000-0000-0000A5660000}"/>
    <cellStyle name="SAPBEXresDataEmph 4 3 3 5" xfId="26575" xr:uid="{00000000-0005-0000-0000-0000A6660000}"/>
    <cellStyle name="SAPBEXresDataEmph 4 3 3 6" xfId="31774" xr:uid="{00000000-0005-0000-0000-0000A7660000}"/>
    <cellStyle name="SAPBEXresDataEmph 4 3 4" xfId="7249" xr:uid="{00000000-0005-0000-0000-0000A8660000}"/>
    <cellStyle name="SAPBEXresDataEmph 4 3 5" xfId="15977" xr:uid="{00000000-0005-0000-0000-0000A9660000}"/>
    <cellStyle name="SAPBEXresDataEmph 4 3 6" xfId="21261" xr:uid="{00000000-0005-0000-0000-0000AA660000}"/>
    <cellStyle name="SAPBEXresDataEmph 4 3 7" xfId="26572" xr:uid="{00000000-0005-0000-0000-0000AB660000}"/>
    <cellStyle name="SAPBEXresDataEmph 4 3 8" xfId="31771" xr:uid="{00000000-0005-0000-0000-0000AC660000}"/>
    <cellStyle name="SAPBEXresDataEmph 4 4" xfId="7260" xr:uid="{00000000-0005-0000-0000-0000AD660000}"/>
    <cellStyle name="SAPBEXresDataEmph 4 5" xfId="15966" xr:uid="{00000000-0005-0000-0000-0000AE660000}"/>
    <cellStyle name="SAPBEXresDataEmph 4 6" xfId="21250" xr:uid="{00000000-0005-0000-0000-0000AF660000}"/>
    <cellStyle name="SAPBEXresDataEmph 4 7" xfId="26561" xr:uid="{00000000-0005-0000-0000-0000B0660000}"/>
    <cellStyle name="SAPBEXresDataEmph 4 8" xfId="31760" xr:uid="{00000000-0005-0000-0000-0000B1660000}"/>
    <cellStyle name="SAPBEXresDataEmph 5" xfId="4750" xr:uid="{00000000-0005-0000-0000-0000B2660000}"/>
    <cellStyle name="SAPBEXresDataEmph 5 10" xfId="31775" xr:uid="{00000000-0005-0000-0000-0000B3660000}"/>
    <cellStyle name="SAPBEXresDataEmph 5 2" xfId="4751" xr:uid="{00000000-0005-0000-0000-0000B4660000}"/>
    <cellStyle name="SAPBEXresDataEmph 5 2 10" xfId="31776" xr:uid="{00000000-0005-0000-0000-0000B5660000}"/>
    <cellStyle name="SAPBEXresDataEmph 5 2 2" xfId="4752" xr:uid="{00000000-0005-0000-0000-0000B6660000}"/>
    <cellStyle name="SAPBEXresDataEmph 5 2 2 2" xfId="4753" xr:uid="{00000000-0005-0000-0000-0000B7660000}"/>
    <cellStyle name="SAPBEXresDataEmph 5 2 2 2 2" xfId="4754" xr:uid="{00000000-0005-0000-0000-0000B8660000}"/>
    <cellStyle name="SAPBEXresDataEmph 5 2 2 2 2 2" xfId="7241" xr:uid="{00000000-0005-0000-0000-0000B9660000}"/>
    <cellStyle name="SAPBEXresDataEmph 5 2 2 2 2 3" xfId="15985" xr:uid="{00000000-0005-0000-0000-0000BA660000}"/>
    <cellStyle name="SAPBEXresDataEmph 5 2 2 2 2 4" xfId="21269" xr:uid="{00000000-0005-0000-0000-0000BB660000}"/>
    <cellStyle name="SAPBEXresDataEmph 5 2 2 2 2 5" xfId="26580" xr:uid="{00000000-0005-0000-0000-0000BC660000}"/>
    <cellStyle name="SAPBEXresDataEmph 5 2 2 2 2 6" xfId="31779" xr:uid="{00000000-0005-0000-0000-0000BD660000}"/>
    <cellStyle name="SAPBEXresDataEmph 5 2 2 2 3" xfId="7242" xr:uid="{00000000-0005-0000-0000-0000BE660000}"/>
    <cellStyle name="SAPBEXresDataEmph 5 2 2 2 4" xfId="15984" xr:uid="{00000000-0005-0000-0000-0000BF660000}"/>
    <cellStyle name="SAPBEXresDataEmph 5 2 2 2 5" xfId="21268" xr:uid="{00000000-0005-0000-0000-0000C0660000}"/>
    <cellStyle name="SAPBEXresDataEmph 5 2 2 2 6" xfId="26579" xr:uid="{00000000-0005-0000-0000-0000C1660000}"/>
    <cellStyle name="SAPBEXresDataEmph 5 2 2 2 7" xfId="31778" xr:uid="{00000000-0005-0000-0000-0000C2660000}"/>
    <cellStyle name="SAPBEXresDataEmph 5 2 2 3" xfId="4755" xr:uid="{00000000-0005-0000-0000-0000C3660000}"/>
    <cellStyle name="SAPBEXresDataEmph 5 2 2 3 2" xfId="7240" xr:uid="{00000000-0005-0000-0000-0000C4660000}"/>
    <cellStyle name="SAPBEXresDataEmph 5 2 2 3 3" xfId="15986" xr:uid="{00000000-0005-0000-0000-0000C5660000}"/>
    <cellStyle name="SAPBEXresDataEmph 5 2 2 3 4" xfId="21270" xr:uid="{00000000-0005-0000-0000-0000C6660000}"/>
    <cellStyle name="SAPBEXresDataEmph 5 2 2 3 5" xfId="26581" xr:uid="{00000000-0005-0000-0000-0000C7660000}"/>
    <cellStyle name="SAPBEXresDataEmph 5 2 2 3 6" xfId="31780" xr:uid="{00000000-0005-0000-0000-0000C8660000}"/>
    <cellStyle name="SAPBEXresDataEmph 5 2 2 4" xfId="7243" xr:uid="{00000000-0005-0000-0000-0000C9660000}"/>
    <cellStyle name="SAPBEXresDataEmph 5 2 2 5" xfId="15983" xr:uid="{00000000-0005-0000-0000-0000CA660000}"/>
    <cellStyle name="SAPBEXresDataEmph 5 2 2 6" xfId="21267" xr:uid="{00000000-0005-0000-0000-0000CB660000}"/>
    <cellStyle name="SAPBEXresDataEmph 5 2 2 7" xfId="26578" xr:uid="{00000000-0005-0000-0000-0000CC660000}"/>
    <cellStyle name="SAPBEXresDataEmph 5 2 2 8" xfId="31777" xr:uid="{00000000-0005-0000-0000-0000CD660000}"/>
    <cellStyle name="SAPBEXresDataEmph 5 2 3" xfId="4756" xr:uid="{00000000-0005-0000-0000-0000CE660000}"/>
    <cellStyle name="SAPBEXresDataEmph 5 2 3 2" xfId="4757" xr:uid="{00000000-0005-0000-0000-0000CF660000}"/>
    <cellStyle name="SAPBEXresDataEmph 5 2 3 2 2" xfId="4758" xr:uid="{00000000-0005-0000-0000-0000D0660000}"/>
    <cellStyle name="SAPBEXresDataEmph 5 2 3 2 2 2" xfId="7237" xr:uid="{00000000-0005-0000-0000-0000D1660000}"/>
    <cellStyle name="SAPBEXresDataEmph 5 2 3 2 2 3" xfId="15989" xr:uid="{00000000-0005-0000-0000-0000D2660000}"/>
    <cellStyle name="SAPBEXresDataEmph 5 2 3 2 2 4" xfId="21273" xr:uid="{00000000-0005-0000-0000-0000D3660000}"/>
    <cellStyle name="SAPBEXresDataEmph 5 2 3 2 2 5" xfId="26584" xr:uid="{00000000-0005-0000-0000-0000D4660000}"/>
    <cellStyle name="SAPBEXresDataEmph 5 2 3 2 2 6" xfId="31783" xr:uid="{00000000-0005-0000-0000-0000D5660000}"/>
    <cellStyle name="SAPBEXresDataEmph 5 2 3 2 3" xfId="7238" xr:uid="{00000000-0005-0000-0000-0000D6660000}"/>
    <cellStyle name="SAPBEXresDataEmph 5 2 3 2 4" xfId="15988" xr:uid="{00000000-0005-0000-0000-0000D7660000}"/>
    <cellStyle name="SAPBEXresDataEmph 5 2 3 2 5" xfId="21272" xr:uid="{00000000-0005-0000-0000-0000D8660000}"/>
    <cellStyle name="SAPBEXresDataEmph 5 2 3 2 6" xfId="26583" xr:uid="{00000000-0005-0000-0000-0000D9660000}"/>
    <cellStyle name="SAPBEXresDataEmph 5 2 3 2 7" xfId="31782" xr:uid="{00000000-0005-0000-0000-0000DA660000}"/>
    <cellStyle name="SAPBEXresDataEmph 5 2 3 3" xfId="4759" xr:uid="{00000000-0005-0000-0000-0000DB660000}"/>
    <cellStyle name="SAPBEXresDataEmph 5 2 3 3 2" xfId="7236" xr:uid="{00000000-0005-0000-0000-0000DC660000}"/>
    <cellStyle name="SAPBEXresDataEmph 5 2 3 3 3" xfId="15990" xr:uid="{00000000-0005-0000-0000-0000DD660000}"/>
    <cellStyle name="SAPBEXresDataEmph 5 2 3 3 4" xfId="21274" xr:uid="{00000000-0005-0000-0000-0000DE660000}"/>
    <cellStyle name="SAPBEXresDataEmph 5 2 3 3 5" xfId="26585" xr:uid="{00000000-0005-0000-0000-0000DF660000}"/>
    <cellStyle name="SAPBEXresDataEmph 5 2 3 3 6" xfId="31784" xr:uid="{00000000-0005-0000-0000-0000E0660000}"/>
    <cellStyle name="SAPBEXresDataEmph 5 2 3 4" xfId="7239" xr:uid="{00000000-0005-0000-0000-0000E1660000}"/>
    <cellStyle name="SAPBEXresDataEmph 5 2 3 5" xfId="15987" xr:uid="{00000000-0005-0000-0000-0000E2660000}"/>
    <cellStyle name="SAPBEXresDataEmph 5 2 3 6" xfId="21271" xr:uid="{00000000-0005-0000-0000-0000E3660000}"/>
    <cellStyle name="SAPBEXresDataEmph 5 2 3 7" xfId="26582" xr:uid="{00000000-0005-0000-0000-0000E4660000}"/>
    <cellStyle name="SAPBEXresDataEmph 5 2 3 8" xfId="31781" xr:uid="{00000000-0005-0000-0000-0000E5660000}"/>
    <cellStyle name="SAPBEXresDataEmph 5 2 4" xfId="4760" xr:uid="{00000000-0005-0000-0000-0000E6660000}"/>
    <cellStyle name="SAPBEXresDataEmph 5 2 4 2" xfId="4761" xr:uid="{00000000-0005-0000-0000-0000E7660000}"/>
    <cellStyle name="SAPBEXresDataEmph 5 2 4 2 2" xfId="7234" xr:uid="{00000000-0005-0000-0000-0000E8660000}"/>
    <cellStyle name="SAPBEXresDataEmph 5 2 4 2 3" xfId="15992" xr:uid="{00000000-0005-0000-0000-0000E9660000}"/>
    <cellStyle name="SAPBEXresDataEmph 5 2 4 2 4" xfId="21276" xr:uid="{00000000-0005-0000-0000-0000EA660000}"/>
    <cellStyle name="SAPBEXresDataEmph 5 2 4 2 5" xfId="26587" xr:uid="{00000000-0005-0000-0000-0000EB660000}"/>
    <cellStyle name="SAPBEXresDataEmph 5 2 4 2 6" xfId="31786" xr:uid="{00000000-0005-0000-0000-0000EC660000}"/>
    <cellStyle name="SAPBEXresDataEmph 5 2 4 3" xfId="7235" xr:uid="{00000000-0005-0000-0000-0000ED660000}"/>
    <cellStyle name="SAPBEXresDataEmph 5 2 4 4" xfId="15991" xr:uid="{00000000-0005-0000-0000-0000EE660000}"/>
    <cellStyle name="SAPBEXresDataEmph 5 2 4 5" xfId="21275" xr:uid="{00000000-0005-0000-0000-0000EF660000}"/>
    <cellStyle name="SAPBEXresDataEmph 5 2 4 6" xfId="26586" xr:uid="{00000000-0005-0000-0000-0000F0660000}"/>
    <cellStyle name="SAPBEXresDataEmph 5 2 4 7" xfId="31785" xr:uid="{00000000-0005-0000-0000-0000F1660000}"/>
    <cellStyle name="SAPBEXresDataEmph 5 2 5" xfId="4762" xr:uid="{00000000-0005-0000-0000-0000F2660000}"/>
    <cellStyle name="SAPBEXresDataEmph 5 2 5 2" xfId="7233" xr:uid="{00000000-0005-0000-0000-0000F3660000}"/>
    <cellStyle name="SAPBEXresDataEmph 5 2 5 3" xfId="15993" xr:uid="{00000000-0005-0000-0000-0000F4660000}"/>
    <cellStyle name="SAPBEXresDataEmph 5 2 5 4" xfId="21277" xr:uid="{00000000-0005-0000-0000-0000F5660000}"/>
    <cellStyle name="SAPBEXresDataEmph 5 2 5 5" xfId="26588" xr:uid="{00000000-0005-0000-0000-0000F6660000}"/>
    <cellStyle name="SAPBEXresDataEmph 5 2 5 6" xfId="31787" xr:uid="{00000000-0005-0000-0000-0000F7660000}"/>
    <cellStyle name="SAPBEXresDataEmph 5 2 6" xfId="7244" xr:uid="{00000000-0005-0000-0000-0000F8660000}"/>
    <cellStyle name="SAPBEXresDataEmph 5 2 7" xfId="15982" xr:uid="{00000000-0005-0000-0000-0000F9660000}"/>
    <cellStyle name="SAPBEXresDataEmph 5 2 8" xfId="21266" xr:uid="{00000000-0005-0000-0000-0000FA660000}"/>
    <cellStyle name="SAPBEXresDataEmph 5 2 9" xfId="26577" xr:uid="{00000000-0005-0000-0000-0000FB660000}"/>
    <cellStyle name="SAPBEXresDataEmph 5 3" xfId="4763" xr:uid="{00000000-0005-0000-0000-0000FC660000}"/>
    <cellStyle name="SAPBEXresDataEmph 5 3 2" xfId="4764" xr:uid="{00000000-0005-0000-0000-0000FD660000}"/>
    <cellStyle name="SAPBEXresDataEmph 5 3 2 2" xfId="4765" xr:uid="{00000000-0005-0000-0000-0000FE660000}"/>
    <cellStyle name="SAPBEXresDataEmph 5 3 2 2 2" xfId="7230" xr:uid="{00000000-0005-0000-0000-0000FF660000}"/>
    <cellStyle name="SAPBEXresDataEmph 5 3 2 2 3" xfId="15996" xr:uid="{00000000-0005-0000-0000-000000670000}"/>
    <cellStyle name="SAPBEXresDataEmph 5 3 2 2 4" xfId="21280" xr:uid="{00000000-0005-0000-0000-000001670000}"/>
    <cellStyle name="SAPBEXresDataEmph 5 3 2 2 5" xfId="26591" xr:uid="{00000000-0005-0000-0000-000002670000}"/>
    <cellStyle name="SAPBEXresDataEmph 5 3 2 2 6" xfId="31790" xr:uid="{00000000-0005-0000-0000-000003670000}"/>
    <cellStyle name="SAPBEXresDataEmph 5 3 2 3" xfId="7231" xr:uid="{00000000-0005-0000-0000-000004670000}"/>
    <cellStyle name="SAPBEXresDataEmph 5 3 2 4" xfId="15995" xr:uid="{00000000-0005-0000-0000-000005670000}"/>
    <cellStyle name="SAPBEXresDataEmph 5 3 2 5" xfId="21279" xr:uid="{00000000-0005-0000-0000-000006670000}"/>
    <cellStyle name="SAPBEXresDataEmph 5 3 2 6" xfId="26590" xr:uid="{00000000-0005-0000-0000-000007670000}"/>
    <cellStyle name="SAPBEXresDataEmph 5 3 2 7" xfId="31789" xr:uid="{00000000-0005-0000-0000-000008670000}"/>
    <cellStyle name="SAPBEXresDataEmph 5 3 3" xfId="4766" xr:uid="{00000000-0005-0000-0000-000009670000}"/>
    <cellStyle name="SAPBEXresDataEmph 5 3 3 2" xfId="7229" xr:uid="{00000000-0005-0000-0000-00000A670000}"/>
    <cellStyle name="SAPBEXresDataEmph 5 3 3 3" xfId="15997" xr:uid="{00000000-0005-0000-0000-00000B670000}"/>
    <cellStyle name="SAPBEXresDataEmph 5 3 3 4" xfId="21281" xr:uid="{00000000-0005-0000-0000-00000C670000}"/>
    <cellStyle name="SAPBEXresDataEmph 5 3 3 5" xfId="26592" xr:uid="{00000000-0005-0000-0000-00000D670000}"/>
    <cellStyle name="SAPBEXresDataEmph 5 3 3 6" xfId="31791" xr:uid="{00000000-0005-0000-0000-00000E670000}"/>
    <cellStyle name="SAPBEXresDataEmph 5 3 4" xfId="7232" xr:uid="{00000000-0005-0000-0000-00000F670000}"/>
    <cellStyle name="SAPBEXresDataEmph 5 3 5" xfId="15994" xr:uid="{00000000-0005-0000-0000-000010670000}"/>
    <cellStyle name="SAPBEXresDataEmph 5 3 6" xfId="21278" xr:uid="{00000000-0005-0000-0000-000011670000}"/>
    <cellStyle name="SAPBEXresDataEmph 5 3 7" xfId="26589" xr:uid="{00000000-0005-0000-0000-000012670000}"/>
    <cellStyle name="SAPBEXresDataEmph 5 3 8" xfId="31788" xr:uid="{00000000-0005-0000-0000-000013670000}"/>
    <cellStyle name="SAPBEXresDataEmph 5 4" xfId="4767" xr:uid="{00000000-0005-0000-0000-000014670000}"/>
    <cellStyle name="SAPBEXresDataEmph 5 4 2" xfId="4768" xr:uid="{00000000-0005-0000-0000-000015670000}"/>
    <cellStyle name="SAPBEXresDataEmph 5 4 2 2" xfId="4769" xr:uid="{00000000-0005-0000-0000-000016670000}"/>
    <cellStyle name="SAPBEXresDataEmph 5 4 2 2 2" xfId="7226" xr:uid="{00000000-0005-0000-0000-000017670000}"/>
    <cellStyle name="SAPBEXresDataEmph 5 4 2 2 3" xfId="16000" xr:uid="{00000000-0005-0000-0000-000018670000}"/>
    <cellStyle name="SAPBEXresDataEmph 5 4 2 2 4" xfId="21284" xr:uid="{00000000-0005-0000-0000-000019670000}"/>
    <cellStyle name="SAPBEXresDataEmph 5 4 2 2 5" xfId="26595" xr:uid="{00000000-0005-0000-0000-00001A670000}"/>
    <cellStyle name="SAPBEXresDataEmph 5 4 2 2 6" xfId="31794" xr:uid="{00000000-0005-0000-0000-00001B670000}"/>
    <cellStyle name="SAPBEXresDataEmph 5 4 2 3" xfId="7227" xr:uid="{00000000-0005-0000-0000-00001C670000}"/>
    <cellStyle name="SAPBEXresDataEmph 5 4 2 4" xfId="15999" xr:uid="{00000000-0005-0000-0000-00001D670000}"/>
    <cellStyle name="SAPBEXresDataEmph 5 4 2 5" xfId="21283" xr:uid="{00000000-0005-0000-0000-00001E670000}"/>
    <cellStyle name="SAPBEXresDataEmph 5 4 2 6" xfId="26594" xr:uid="{00000000-0005-0000-0000-00001F670000}"/>
    <cellStyle name="SAPBEXresDataEmph 5 4 2 7" xfId="31793" xr:uid="{00000000-0005-0000-0000-000020670000}"/>
    <cellStyle name="SAPBEXresDataEmph 5 4 3" xfId="4770" xr:uid="{00000000-0005-0000-0000-000021670000}"/>
    <cellStyle name="SAPBEXresDataEmph 5 4 3 2" xfId="7225" xr:uid="{00000000-0005-0000-0000-000022670000}"/>
    <cellStyle name="SAPBEXresDataEmph 5 4 3 3" xfId="16001" xr:uid="{00000000-0005-0000-0000-000023670000}"/>
    <cellStyle name="SAPBEXresDataEmph 5 4 3 4" xfId="21285" xr:uid="{00000000-0005-0000-0000-000024670000}"/>
    <cellStyle name="SAPBEXresDataEmph 5 4 3 5" xfId="26596" xr:uid="{00000000-0005-0000-0000-000025670000}"/>
    <cellStyle name="SAPBEXresDataEmph 5 4 3 6" xfId="31795" xr:uid="{00000000-0005-0000-0000-000026670000}"/>
    <cellStyle name="SAPBEXresDataEmph 5 4 4" xfId="7228" xr:uid="{00000000-0005-0000-0000-000027670000}"/>
    <cellStyle name="SAPBEXresDataEmph 5 4 5" xfId="15998" xr:uid="{00000000-0005-0000-0000-000028670000}"/>
    <cellStyle name="SAPBEXresDataEmph 5 4 6" xfId="21282" xr:uid="{00000000-0005-0000-0000-000029670000}"/>
    <cellStyle name="SAPBEXresDataEmph 5 4 7" xfId="26593" xr:uid="{00000000-0005-0000-0000-00002A670000}"/>
    <cellStyle name="SAPBEXresDataEmph 5 4 8" xfId="31792" xr:uid="{00000000-0005-0000-0000-00002B670000}"/>
    <cellStyle name="SAPBEXresDataEmph 5 5" xfId="4771" xr:uid="{00000000-0005-0000-0000-00002C670000}"/>
    <cellStyle name="SAPBEXresDataEmph 5 5 2" xfId="7224" xr:uid="{00000000-0005-0000-0000-00002D670000}"/>
    <cellStyle name="SAPBEXresDataEmph 5 5 3" xfId="16002" xr:uid="{00000000-0005-0000-0000-00002E670000}"/>
    <cellStyle name="SAPBEXresDataEmph 5 5 4" xfId="21286" xr:uid="{00000000-0005-0000-0000-00002F670000}"/>
    <cellStyle name="SAPBEXresDataEmph 5 5 5" xfId="26597" xr:uid="{00000000-0005-0000-0000-000030670000}"/>
    <cellStyle name="SAPBEXresDataEmph 5 5 6" xfId="31796" xr:uid="{00000000-0005-0000-0000-000031670000}"/>
    <cellStyle name="SAPBEXresDataEmph 5 6" xfId="7245" xr:uid="{00000000-0005-0000-0000-000032670000}"/>
    <cellStyle name="SAPBEXresDataEmph 5 7" xfId="15981" xr:uid="{00000000-0005-0000-0000-000033670000}"/>
    <cellStyle name="SAPBEXresDataEmph 5 8" xfId="21265" xr:uid="{00000000-0005-0000-0000-000034670000}"/>
    <cellStyle name="SAPBEXresDataEmph 5 9" xfId="26576" xr:uid="{00000000-0005-0000-0000-000035670000}"/>
    <cellStyle name="SAPBEXresDataEmph 6" xfId="4772" xr:uid="{00000000-0005-0000-0000-000036670000}"/>
    <cellStyle name="SAPBEXresDataEmph 6 10" xfId="31797" xr:uid="{00000000-0005-0000-0000-000037670000}"/>
    <cellStyle name="SAPBEXresDataEmph 6 2" xfId="4773" xr:uid="{00000000-0005-0000-0000-000038670000}"/>
    <cellStyle name="SAPBEXresDataEmph 6 2 2" xfId="4774" xr:uid="{00000000-0005-0000-0000-000039670000}"/>
    <cellStyle name="SAPBEXresDataEmph 6 2 2 2" xfId="4775" xr:uid="{00000000-0005-0000-0000-00003A670000}"/>
    <cellStyle name="SAPBEXresDataEmph 6 2 2 2 2" xfId="7220" xr:uid="{00000000-0005-0000-0000-00003B670000}"/>
    <cellStyle name="SAPBEXresDataEmph 6 2 2 2 3" xfId="16006" xr:uid="{00000000-0005-0000-0000-00003C670000}"/>
    <cellStyle name="SAPBEXresDataEmph 6 2 2 2 4" xfId="21290" xr:uid="{00000000-0005-0000-0000-00003D670000}"/>
    <cellStyle name="SAPBEXresDataEmph 6 2 2 2 5" xfId="26601" xr:uid="{00000000-0005-0000-0000-00003E670000}"/>
    <cellStyle name="SAPBEXresDataEmph 6 2 2 2 6" xfId="31800" xr:uid="{00000000-0005-0000-0000-00003F670000}"/>
    <cellStyle name="SAPBEXresDataEmph 6 2 2 3" xfId="7221" xr:uid="{00000000-0005-0000-0000-000040670000}"/>
    <cellStyle name="SAPBEXresDataEmph 6 2 2 4" xfId="16005" xr:uid="{00000000-0005-0000-0000-000041670000}"/>
    <cellStyle name="SAPBEXresDataEmph 6 2 2 5" xfId="21289" xr:uid="{00000000-0005-0000-0000-000042670000}"/>
    <cellStyle name="SAPBEXresDataEmph 6 2 2 6" xfId="26600" xr:uid="{00000000-0005-0000-0000-000043670000}"/>
    <cellStyle name="SAPBEXresDataEmph 6 2 2 7" xfId="31799" xr:uid="{00000000-0005-0000-0000-000044670000}"/>
    <cellStyle name="SAPBEXresDataEmph 6 2 3" xfId="4776" xr:uid="{00000000-0005-0000-0000-000045670000}"/>
    <cellStyle name="SAPBEXresDataEmph 6 2 3 2" xfId="7219" xr:uid="{00000000-0005-0000-0000-000046670000}"/>
    <cellStyle name="SAPBEXresDataEmph 6 2 3 3" xfId="16007" xr:uid="{00000000-0005-0000-0000-000047670000}"/>
    <cellStyle name="SAPBEXresDataEmph 6 2 3 4" xfId="21291" xr:uid="{00000000-0005-0000-0000-000048670000}"/>
    <cellStyle name="SAPBEXresDataEmph 6 2 3 5" xfId="26602" xr:uid="{00000000-0005-0000-0000-000049670000}"/>
    <cellStyle name="SAPBEXresDataEmph 6 2 3 6" xfId="31801" xr:uid="{00000000-0005-0000-0000-00004A670000}"/>
    <cellStyle name="SAPBEXresDataEmph 6 2 4" xfId="7222" xr:uid="{00000000-0005-0000-0000-00004B670000}"/>
    <cellStyle name="SAPBEXresDataEmph 6 2 5" xfId="16004" xr:uid="{00000000-0005-0000-0000-00004C670000}"/>
    <cellStyle name="SAPBEXresDataEmph 6 2 6" xfId="21288" xr:uid="{00000000-0005-0000-0000-00004D670000}"/>
    <cellStyle name="SAPBEXresDataEmph 6 2 7" xfId="26599" xr:uid="{00000000-0005-0000-0000-00004E670000}"/>
    <cellStyle name="SAPBEXresDataEmph 6 2 8" xfId="31798" xr:uid="{00000000-0005-0000-0000-00004F670000}"/>
    <cellStyle name="SAPBEXresDataEmph 6 3" xfId="4777" xr:uid="{00000000-0005-0000-0000-000050670000}"/>
    <cellStyle name="SAPBEXresDataEmph 6 3 2" xfId="4778" xr:uid="{00000000-0005-0000-0000-000051670000}"/>
    <cellStyle name="SAPBEXresDataEmph 6 3 2 2" xfId="7217" xr:uid="{00000000-0005-0000-0000-000052670000}"/>
    <cellStyle name="SAPBEXresDataEmph 6 3 2 3" xfId="16009" xr:uid="{00000000-0005-0000-0000-000053670000}"/>
    <cellStyle name="SAPBEXresDataEmph 6 3 2 4" xfId="21293" xr:uid="{00000000-0005-0000-0000-000054670000}"/>
    <cellStyle name="SAPBEXresDataEmph 6 3 2 5" xfId="26604" xr:uid="{00000000-0005-0000-0000-000055670000}"/>
    <cellStyle name="SAPBEXresDataEmph 6 3 2 6" xfId="31803" xr:uid="{00000000-0005-0000-0000-000056670000}"/>
    <cellStyle name="SAPBEXresDataEmph 6 3 3" xfId="7218" xr:uid="{00000000-0005-0000-0000-000057670000}"/>
    <cellStyle name="SAPBEXresDataEmph 6 3 4" xfId="16008" xr:uid="{00000000-0005-0000-0000-000058670000}"/>
    <cellStyle name="SAPBEXresDataEmph 6 3 5" xfId="21292" xr:uid="{00000000-0005-0000-0000-000059670000}"/>
    <cellStyle name="SAPBEXresDataEmph 6 3 6" xfId="26603" xr:uid="{00000000-0005-0000-0000-00005A670000}"/>
    <cellStyle name="SAPBEXresDataEmph 6 3 7" xfId="31802" xr:uid="{00000000-0005-0000-0000-00005B670000}"/>
    <cellStyle name="SAPBEXresDataEmph 6 4" xfId="4779" xr:uid="{00000000-0005-0000-0000-00005C670000}"/>
    <cellStyle name="SAPBEXresDataEmph 6 4 2" xfId="4780" xr:uid="{00000000-0005-0000-0000-00005D670000}"/>
    <cellStyle name="SAPBEXresDataEmph 6 4 2 2" xfId="7215" xr:uid="{00000000-0005-0000-0000-00005E670000}"/>
    <cellStyle name="SAPBEXresDataEmph 6 4 2 3" xfId="16011" xr:uid="{00000000-0005-0000-0000-00005F670000}"/>
    <cellStyle name="SAPBEXresDataEmph 6 4 2 4" xfId="21295" xr:uid="{00000000-0005-0000-0000-000060670000}"/>
    <cellStyle name="SAPBEXresDataEmph 6 4 2 5" xfId="26606" xr:uid="{00000000-0005-0000-0000-000061670000}"/>
    <cellStyle name="SAPBEXresDataEmph 6 4 2 6" xfId="31805" xr:uid="{00000000-0005-0000-0000-000062670000}"/>
    <cellStyle name="SAPBEXresDataEmph 6 4 3" xfId="7216" xr:uid="{00000000-0005-0000-0000-000063670000}"/>
    <cellStyle name="SAPBEXresDataEmph 6 4 4" xfId="16010" xr:uid="{00000000-0005-0000-0000-000064670000}"/>
    <cellStyle name="SAPBEXresDataEmph 6 4 5" xfId="21294" xr:uid="{00000000-0005-0000-0000-000065670000}"/>
    <cellStyle name="SAPBEXresDataEmph 6 4 6" xfId="26605" xr:uid="{00000000-0005-0000-0000-000066670000}"/>
    <cellStyle name="SAPBEXresDataEmph 6 4 7" xfId="31804" xr:uid="{00000000-0005-0000-0000-000067670000}"/>
    <cellStyle name="SAPBEXresDataEmph 6 5" xfId="4781" xr:uid="{00000000-0005-0000-0000-000068670000}"/>
    <cellStyle name="SAPBEXresDataEmph 6 5 2" xfId="7214" xr:uid="{00000000-0005-0000-0000-000069670000}"/>
    <cellStyle name="SAPBEXresDataEmph 6 5 3" xfId="16012" xr:uid="{00000000-0005-0000-0000-00006A670000}"/>
    <cellStyle name="SAPBEXresDataEmph 6 5 4" xfId="21296" xr:uid="{00000000-0005-0000-0000-00006B670000}"/>
    <cellStyle name="SAPBEXresDataEmph 6 5 5" xfId="26607" xr:uid="{00000000-0005-0000-0000-00006C670000}"/>
    <cellStyle name="SAPBEXresDataEmph 6 5 6" xfId="31806" xr:uid="{00000000-0005-0000-0000-00006D670000}"/>
    <cellStyle name="SAPBEXresDataEmph 6 6" xfId="7223" xr:uid="{00000000-0005-0000-0000-00006E670000}"/>
    <cellStyle name="SAPBEXresDataEmph 6 7" xfId="16003" xr:uid="{00000000-0005-0000-0000-00006F670000}"/>
    <cellStyle name="SAPBEXresDataEmph 6 8" xfId="21287" xr:uid="{00000000-0005-0000-0000-000070670000}"/>
    <cellStyle name="SAPBEXresDataEmph 6 9" xfId="26598" xr:uid="{00000000-0005-0000-0000-000071670000}"/>
    <cellStyle name="SAPBEXresDataEmph 7" xfId="4782" xr:uid="{00000000-0005-0000-0000-000072670000}"/>
    <cellStyle name="SAPBEXresDataEmph 7 2" xfId="4783" xr:uid="{00000000-0005-0000-0000-000073670000}"/>
    <cellStyle name="SAPBEXresDataEmph 7 2 2" xfId="4784" xr:uid="{00000000-0005-0000-0000-000074670000}"/>
    <cellStyle name="SAPBEXresDataEmph 7 2 2 2" xfId="7211" xr:uid="{00000000-0005-0000-0000-000075670000}"/>
    <cellStyle name="SAPBEXresDataEmph 7 2 2 3" xfId="16015" xr:uid="{00000000-0005-0000-0000-000076670000}"/>
    <cellStyle name="SAPBEXresDataEmph 7 2 2 4" xfId="21299" xr:uid="{00000000-0005-0000-0000-000077670000}"/>
    <cellStyle name="SAPBEXresDataEmph 7 2 2 5" xfId="26610" xr:uid="{00000000-0005-0000-0000-000078670000}"/>
    <cellStyle name="SAPBEXresDataEmph 7 2 2 6" xfId="31809" xr:uid="{00000000-0005-0000-0000-000079670000}"/>
    <cellStyle name="SAPBEXresDataEmph 7 2 3" xfId="7212" xr:uid="{00000000-0005-0000-0000-00007A670000}"/>
    <cellStyle name="SAPBEXresDataEmph 7 2 4" xfId="16014" xr:uid="{00000000-0005-0000-0000-00007B670000}"/>
    <cellStyle name="SAPBEXresDataEmph 7 2 5" xfId="21298" xr:uid="{00000000-0005-0000-0000-00007C670000}"/>
    <cellStyle name="SAPBEXresDataEmph 7 2 6" xfId="26609" xr:uid="{00000000-0005-0000-0000-00007D670000}"/>
    <cellStyle name="SAPBEXresDataEmph 7 2 7" xfId="31808" xr:uid="{00000000-0005-0000-0000-00007E670000}"/>
    <cellStyle name="SAPBEXresDataEmph 7 3" xfId="4785" xr:uid="{00000000-0005-0000-0000-00007F670000}"/>
    <cellStyle name="SAPBEXresDataEmph 7 3 2" xfId="7210" xr:uid="{00000000-0005-0000-0000-000080670000}"/>
    <cellStyle name="SAPBEXresDataEmph 7 3 3" xfId="16016" xr:uid="{00000000-0005-0000-0000-000081670000}"/>
    <cellStyle name="SAPBEXresDataEmph 7 3 4" xfId="21300" xr:uid="{00000000-0005-0000-0000-000082670000}"/>
    <cellStyle name="SAPBEXresDataEmph 7 3 5" xfId="26611" xr:uid="{00000000-0005-0000-0000-000083670000}"/>
    <cellStyle name="SAPBEXresDataEmph 7 3 6" xfId="31810" xr:uid="{00000000-0005-0000-0000-000084670000}"/>
    <cellStyle name="SAPBEXresDataEmph 7 4" xfId="7213" xr:uid="{00000000-0005-0000-0000-000085670000}"/>
    <cellStyle name="SAPBEXresDataEmph 7 5" xfId="16013" xr:uid="{00000000-0005-0000-0000-000086670000}"/>
    <cellStyle name="SAPBEXresDataEmph 7 6" xfId="21297" xr:uid="{00000000-0005-0000-0000-000087670000}"/>
    <cellStyle name="SAPBEXresDataEmph 7 7" xfId="26608" xr:uid="{00000000-0005-0000-0000-000088670000}"/>
    <cellStyle name="SAPBEXresDataEmph 7 8" xfId="31807" xr:uid="{00000000-0005-0000-0000-000089670000}"/>
    <cellStyle name="SAPBEXresDataEmph 8" xfId="4786" xr:uid="{00000000-0005-0000-0000-00008A670000}"/>
    <cellStyle name="SAPBEXresDataEmph 8 2" xfId="4787" xr:uid="{00000000-0005-0000-0000-00008B670000}"/>
    <cellStyle name="SAPBEXresDataEmph 8 2 2" xfId="7208" xr:uid="{00000000-0005-0000-0000-00008C670000}"/>
    <cellStyle name="SAPBEXresDataEmph 8 2 3" xfId="16018" xr:uid="{00000000-0005-0000-0000-00008D670000}"/>
    <cellStyle name="SAPBEXresDataEmph 8 2 4" xfId="21302" xr:uid="{00000000-0005-0000-0000-00008E670000}"/>
    <cellStyle name="SAPBEXresDataEmph 8 2 5" xfId="26613" xr:uid="{00000000-0005-0000-0000-00008F670000}"/>
    <cellStyle name="SAPBEXresDataEmph 8 2 6" xfId="31812" xr:uid="{00000000-0005-0000-0000-000090670000}"/>
    <cellStyle name="SAPBEXresDataEmph 8 3" xfId="7209" xr:uid="{00000000-0005-0000-0000-000091670000}"/>
    <cellStyle name="SAPBEXresDataEmph 8 4" xfId="16017" xr:uid="{00000000-0005-0000-0000-000092670000}"/>
    <cellStyle name="SAPBEXresDataEmph 8 5" xfId="21301" xr:uid="{00000000-0005-0000-0000-000093670000}"/>
    <cellStyle name="SAPBEXresDataEmph 8 6" xfId="26612" xr:uid="{00000000-0005-0000-0000-000094670000}"/>
    <cellStyle name="SAPBEXresDataEmph 8 7" xfId="31811" xr:uid="{00000000-0005-0000-0000-000095670000}"/>
    <cellStyle name="SAPBEXresDataEmph 9" xfId="11698" xr:uid="{00000000-0005-0000-0000-000096670000}"/>
    <cellStyle name="SAPBEXresItem" xfId="105" xr:uid="{00000000-0005-0000-0000-000097670000}"/>
    <cellStyle name="SAPBEXresItem 10" xfId="11969" xr:uid="{00000000-0005-0000-0000-000098670000}"/>
    <cellStyle name="SAPBEXresItem 11" xfId="17056" xr:uid="{00000000-0005-0000-0000-000099670000}"/>
    <cellStyle name="SAPBEXresItem 12" xfId="22340" xr:uid="{00000000-0005-0000-0000-00009A670000}"/>
    <cellStyle name="SAPBEXresItem 13" xfId="27651" xr:uid="{00000000-0005-0000-0000-00009B670000}"/>
    <cellStyle name="SAPBEXresItem 2" xfId="4788" xr:uid="{00000000-0005-0000-0000-00009C670000}"/>
    <cellStyle name="SAPBEXresItem 2 10" xfId="31813" xr:uid="{00000000-0005-0000-0000-00009D670000}"/>
    <cellStyle name="SAPBEXresItem 2 2" xfId="4789" xr:uid="{00000000-0005-0000-0000-00009E670000}"/>
    <cellStyle name="SAPBEXresItem 2 2 2" xfId="4790" xr:uid="{00000000-0005-0000-0000-00009F670000}"/>
    <cellStyle name="SAPBEXresItem 2 2 2 10" xfId="31815" xr:uid="{00000000-0005-0000-0000-0000A0670000}"/>
    <cellStyle name="SAPBEXresItem 2 2 2 2" xfId="4791" xr:uid="{00000000-0005-0000-0000-0000A1670000}"/>
    <cellStyle name="SAPBEXresItem 2 2 2 2 2" xfId="4792" xr:uid="{00000000-0005-0000-0000-0000A2670000}"/>
    <cellStyle name="SAPBEXresItem 2 2 2 2 2 2" xfId="4793" xr:uid="{00000000-0005-0000-0000-0000A3670000}"/>
    <cellStyle name="SAPBEXresItem 2 2 2 2 2 2 2" xfId="7202" xr:uid="{00000000-0005-0000-0000-0000A4670000}"/>
    <cellStyle name="SAPBEXresItem 2 2 2 2 2 2 3" xfId="16024" xr:uid="{00000000-0005-0000-0000-0000A5670000}"/>
    <cellStyle name="SAPBEXresItem 2 2 2 2 2 2 4" xfId="21308" xr:uid="{00000000-0005-0000-0000-0000A6670000}"/>
    <cellStyle name="SAPBEXresItem 2 2 2 2 2 2 5" xfId="26619" xr:uid="{00000000-0005-0000-0000-0000A7670000}"/>
    <cellStyle name="SAPBEXresItem 2 2 2 2 2 2 6" xfId="31818" xr:uid="{00000000-0005-0000-0000-0000A8670000}"/>
    <cellStyle name="SAPBEXresItem 2 2 2 2 2 3" xfId="7203" xr:uid="{00000000-0005-0000-0000-0000A9670000}"/>
    <cellStyle name="SAPBEXresItem 2 2 2 2 2 4" xfId="16023" xr:uid="{00000000-0005-0000-0000-0000AA670000}"/>
    <cellStyle name="SAPBEXresItem 2 2 2 2 2 5" xfId="21307" xr:uid="{00000000-0005-0000-0000-0000AB670000}"/>
    <cellStyle name="SAPBEXresItem 2 2 2 2 2 6" xfId="26618" xr:uid="{00000000-0005-0000-0000-0000AC670000}"/>
    <cellStyle name="SAPBEXresItem 2 2 2 2 2 7" xfId="31817" xr:uid="{00000000-0005-0000-0000-0000AD670000}"/>
    <cellStyle name="SAPBEXresItem 2 2 2 2 3" xfId="4794" xr:uid="{00000000-0005-0000-0000-0000AE670000}"/>
    <cellStyle name="SAPBEXresItem 2 2 2 2 3 2" xfId="7201" xr:uid="{00000000-0005-0000-0000-0000AF670000}"/>
    <cellStyle name="SAPBEXresItem 2 2 2 2 3 3" xfId="16025" xr:uid="{00000000-0005-0000-0000-0000B0670000}"/>
    <cellStyle name="SAPBEXresItem 2 2 2 2 3 4" xfId="21309" xr:uid="{00000000-0005-0000-0000-0000B1670000}"/>
    <cellStyle name="SAPBEXresItem 2 2 2 2 3 5" xfId="26620" xr:uid="{00000000-0005-0000-0000-0000B2670000}"/>
    <cellStyle name="SAPBEXresItem 2 2 2 2 3 6" xfId="31819" xr:uid="{00000000-0005-0000-0000-0000B3670000}"/>
    <cellStyle name="SAPBEXresItem 2 2 2 2 4" xfId="7204" xr:uid="{00000000-0005-0000-0000-0000B4670000}"/>
    <cellStyle name="SAPBEXresItem 2 2 2 2 5" xfId="16022" xr:uid="{00000000-0005-0000-0000-0000B5670000}"/>
    <cellStyle name="SAPBEXresItem 2 2 2 2 6" xfId="21306" xr:uid="{00000000-0005-0000-0000-0000B6670000}"/>
    <cellStyle name="SAPBEXresItem 2 2 2 2 7" xfId="26617" xr:uid="{00000000-0005-0000-0000-0000B7670000}"/>
    <cellStyle name="SAPBEXresItem 2 2 2 2 8" xfId="31816" xr:uid="{00000000-0005-0000-0000-0000B8670000}"/>
    <cellStyle name="SAPBEXresItem 2 2 2 3" xfId="4795" xr:uid="{00000000-0005-0000-0000-0000B9670000}"/>
    <cellStyle name="SAPBEXresItem 2 2 2 3 2" xfId="4796" xr:uid="{00000000-0005-0000-0000-0000BA670000}"/>
    <cellStyle name="SAPBEXresItem 2 2 2 3 2 2" xfId="4797" xr:uid="{00000000-0005-0000-0000-0000BB670000}"/>
    <cellStyle name="SAPBEXresItem 2 2 2 3 2 2 2" xfId="7198" xr:uid="{00000000-0005-0000-0000-0000BC670000}"/>
    <cellStyle name="SAPBEXresItem 2 2 2 3 2 2 3" xfId="16028" xr:uid="{00000000-0005-0000-0000-0000BD670000}"/>
    <cellStyle name="SAPBEXresItem 2 2 2 3 2 2 4" xfId="21312" xr:uid="{00000000-0005-0000-0000-0000BE670000}"/>
    <cellStyle name="SAPBEXresItem 2 2 2 3 2 2 5" xfId="26623" xr:uid="{00000000-0005-0000-0000-0000BF670000}"/>
    <cellStyle name="SAPBEXresItem 2 2 2 3 2 2 6" xfId="31822" xr:uid="{00000000-0005-0000-0000-0000C0670000}"/>
    <cellStyle name="SAPBEXresItem 2 2 2 3 2 3" xfId="7199" xr:uid="{00000000-0005-0000-0000-0000C1670000}"/>
    <cellStyle name="SAPBEXresItem 2 2 2 3 2 4" xfId="16027" xr:uid="{00000000-0005-0000-0000-0000C2670000}"/>
    <cellStyle name="SAPBEXresItem 2 2 2 3 2 5" xfId="21311" xr:uid="{00000000-0005-0000-0000-0000C3670000}"/>
    <cellStyle name="SAPBEXresItem 2 2 2 3 2 6" xfId="26622" xr:uid="{00000000-0005-0000-0000-0000C4670000}"/>
    <cellStyle name="SAPBEXresItem 2 2 2 3 2 7" xfId="31821" xr:uid="{00000000-0005-0000-0000-0000C5670000}"/>
    <cellStyle name="SAPBEXresItem 2 2 2 3 3" xfId="4798" xr:uid="{00000000-0005-0000-0000-0000C6670000}"/>
    <cellStyle name="SAPBEXresItem 2 2 2 3 3 2" xfId="7197" xr:uid="{00000000-0005-0000-0000-0000C7670000}"/>
    <cellStyle name="SAPBEXresItem 2 2 2 3 3 3" xfId="16029" xr:uid="{00000000-0005-0000-0000-0000C8670000}"/>
    <cellStyle name="SAPBEXresItem 2 2 2 3 3 4" xfId="21313" xr:uid="{00000000-0005-0000-0000-0000C9670000}"/>
    <cellStyle name="SAPBEXresItem 2 2 2 3 3 5" xfId="26624" xr:uid="{00000000-0005-0000-0000-0000CA670000}"/>
    <cellStyle name="SAPBEXresItem 2 2 2 3 3 6" xfId="31823" xr:uid="{00000000-0005-0000-0000-0000CB670000}"/>
    <cellStyle name="SAPBEXresItem 2 2 2 3 4" xfId="7200" xr:uid="{00000000-0005-0000-0000-0000CC670000}"/>
    <cellStyle name="SAPBEXresItem 2 2 2 3 5" xfId="16026" xr:uid="{00000000-0005-0000-0000-0000CD670000}"/>
    <cellStyle name="SAPBEXresItem 2 2 2 3 6" xfId="21310" xr:uid="{00000000-0005-0000-0000-0000CE670000}"/>
    <cellStyle name="SAPBEXresItem 2 2 2 3 7" xfId="26621" xr:uid="{00000000-0005-0000-0000-0000CF670000}"/>
    <cellStyle name="SAPBEXresItem 2 2 2 3 8" xfId="31820" xr:uid="{00000000-0005-0000-0000-0000D0670000}"/>
    <cellStyle name="SAPBEXresItem 2 2 2 4" xfId="4799" xr:uid="{00000000-0005-0000-0000-0000D1670000}"/>
    <cellStyle name="SAPBEXresItem 2 2 2 4 2" xfId="4800" xr:uid="{00000000-0005-0000-0000-0000D2670000}"/>
    <cellStyle name="SAPBEXresItem 2 2 2 4 2 2" xfId="7195" xr:uid="{00000000-0005-0000-0000-0000D3670000}"/>
    <cellStyle name="SAPBEXresItem 2 2 2 4 2 3" xfId="16031" xr:uid="{00000000-0005-0000-0000-0000D4670000}"/>
    <cellStyle name="SAPBEXresItem 2 2 2 4 2 4" xfId="21315" xr:uid="{00000000-0005-0000-0000-0000D5670000}"/>
    <cellStyle name="SAPBEXresItem 2 2 2 4 2 5" xfId="26626" xr:uid="{00000000-0005-0000-0000-0000D6670000}"/>
    <cellStyle name="SAPBEXresItem 2 2 2 4 2 6" xfId="31825" xr:uid="{00000000-0005-0000-0000-0000D7670000}"/>
    <cellStyle name="SAPBEXresItem 2 2 2 4 3" xfId="7196" xr:uid="{00000000-0005-0000-0000-0000D8670000}"/>
    <cellStyle name="SAPBEXresItem 2 2 2 4 4" xfId="16030" xr:uid="{00000000-0005-0000-0000-0000D9670000}"/>
    <cellStyle name="SAPBEXresItem 2 2 2 4 5" xfId="21314" xr:uid="{00000000-0005-0000-0000-0000DA670000}"/>
    <cellStyle name="SAPBEXresItem 2 2 2 4 6" xfId="26625" xr:uid="{00000000-0005-0000-0000-0000DB670000}"/>
    <cellStyle name="SAPBEXresItem 2 2 2 4 7" xfId="31824" xr:uid="{00000000-0005-0000-0000-0000DC670000}"/>
    <cellStyle name="SAPBEXresItem 2 2 2 5" xfId="4801" xr:uid="{00000000-0005-0000-0000-0000DD670000}"/>
    <cellStyle name="SAPBEXresItem 2 2 2 5 2" xfId="7194" xr:uid="{00000000-0005-0000-0000-0000DE670000}"/>
    <cellStyle name="SAPBEXresItem 2 2 2 5 3" xfId="16032" xr:uid="{00000000-0005-0000-0000-0000DF670000}"/>
    <cellStyle name="SAPBEXresItem 2 2 2 5 4" xfId="21316" xr:uid="{00000000-0005-0000-0000-0000E0670000}"/>
    <cellStyle name="SAPBEXresItem 2 2 2 5 5" xfId="26627" xr:uid="{00000000-0005-0000-0000-0000E1670000}"/>
    <cellStyle name="SAPBEXresItem 2 2 2 5 6" xfId="31826" xr:uid="{00000000-0005-0000-0000-0000E2670000}"/>
    <cellStyle name="SAPBEXresItem 2 2 2 6" xfId="7205" xr:uid="{00000000-0005-0000-0000-0000E3670000}"/>
    <cellStyle name="SAPBEXresItem 2 2 2 7" xfId="16021" xr:uid="{00000000-0005-0000-0000-0000E4670000}"/>
    <cellStyle name="SAPBEXresItem 2 2 2 8" xfId="21305" xr:uid="{00000000-0005-0000-0000-0000E5670000}"/>
    <cellStyle name="SAPBEXresItem 2 2 2 9" xfId="26616" xr:uid="{00000000-0005-0000-0000-0000E6670000}"/>
    <cellStyle name="SAPBEXresItem 2 2 3" xfId="4802" xr:uid="{00000000-0005-0000-0000-0000E7670000}"/>
    <cellStyle name="SAPBEXresItem 2 2 3 2" xfId="4803" xr:uid="{00000000-0005-0000-0000-0000E8670000}"/>
    <cellStyle name="SAPBEXresItem 2 2 3 2 2" xfId="4804" xr:uid="{00000000-0005-0000-0000-0000E9670000}"/>
    <cellStyle name="SAPBEXresItem 2 2 3 2 2 2" xfId="7191" xr:uid="{00000000-0005-0000-0000-0000EA670000}"/>
    <cellStyle name="SAPBEXresItem 2 2 3 2 2 3" xfId="16035" xr:uid="{00000000-0005-0000-0000-0000EB670000}"/>
    <cellStyle name="SAPBEXresItem 2 2 3 2 2 4" xfId="21319" xr:uid="{00000000-0005-0000-0000-0000EC670000}"/>
    <cellStyle name="SAPBEXresItem 2 2 3 2 2 5" xfId="26630" xr:uid="{00000000-0005-0000-0000-0000ED670000}"/>
    <cellStyle name="SAPBEXresItem 2 2 3 2 2 6" xfId="31829" xr:uid="{00000000-0005-0000-0000-0000EE670000}"/>
    <cellStyle name="SAPBEXresItem 2 2 3 2 3" xfId="7192" xr:uid="{00000000-0005-0000-0000-0000EF670000}"/>
    <cellStyle name="SAPBEXresItem 2 2 3 2 4" xfId="16034" xr:uid="{00000000-0005-0000-0000-0000F0670000}"/>
    <cellStyle name="SAPBEXresItem 2 2 3 2 5" xfId="21318" xr:uid="{00000000-0005-0000-0000-0000F1670000}"/>
    <cellStyle name="SAPBEXresItem 2 2 3 2 6" xfId="26629" xr:uid="{00000000-0005-0000-0000-0000F2670000}"/>
    <cellStyle name="SAPBEXresItem 2 2 3 2 7" xfId="31828" xr:uid="{00000000-0005-0000-0000-0000F3670000}"/>
    <cellStyle name="SAPBEXresItem 2 2 3 3" xfId="4805" xr:uid="{00000000-0005-0000-0000-0000F4670000}"/>
    <cellStyle name="SAPBEXresItem 2 2 3 3 2" xfId="7190" xr:uid="{00000000-0005-0000-0000-0000F5670000}"/>
    <cellStyle name="SAPBEXresItem 2 2 3 3 3" xfId="16036" xr:uid="{00000000-0005-0000-0000-0000F6670000}"/>
    <cellStyle name="SAPBEXresItem 2 2 3 3 4" xfId="21320" xr:uid="{00000000-0005-0000-0000-0000F7670000}"/>
    <cellStyle name="SAPBEXresItem 2 2 3 3 5" xfId="26631" xr:uid="{00000000-0005-0000-0000-0000F8670000}"/>
    <cellStyle name="SAPBEXresItem 2 2 3 3 6" xfId="31830" xr:uid="{00000000-0005-0000-0000-0000F9670000}"/>
    <cellStyle name="SAPBEXresItem 2 2 3 4" xfId="7193" xr:uid="{00000000-0005-0000-0000-0000FA670000}"/>
    <cellStyle name="SAPBEXresItem 2 2 3 5" xfId="16033" xr:uid="{00000000-0005-0000-0000-0000FB670000}"/>
    <cellStyle name="SAPBEXresItem 2 2 3 6" xfId="21317" xr:uid="{00000000-0005-0000-0000-0000FC670000}"/>
    <cellStyle name="SAPBEXresItem 2 2 3 7" xfId="26628" xr:uid="{00000000-0005-0000-0000-0000FD670000}"/>
    <cellStyle name="SAPBEXresItem 2 2 3 8" xfId="31827" xr:uid="{00000000-0005-0000-0000-0000FE670000}"/>
    <cellStyle name="SAPBEXresItem 2 2 4" xfId="7206" xr:uid="{00000000-0005-0000-0000-0000FF670000}"/>
    <cellStyle name="SAPBEXresItem 2 2 5" xfId="16020" xr:uid="{00000000-0005-0000-0000-000000680000}"/>
    <cellStyle name="SAPBEXresItem 2 2 6" xfId="21304" xr:uid="{00000000-0005-0000-0000-000001680000}"/>
    <cellStyle name="SAPBEXresItem 2 2 7" xfId="26615" xr:uid="{00000000-0005-0000-0000-000002680000}"/>
    <cellStyle name="SAPBEXresItem 2 2 8" xfId="31814" xr:uid="{00000000-0005-0000-0000-000003680000}"/>
    <cellStyle name="SAPBEXresItem 2 3" xfId="4806" xr:uid="{00000000-0005-0000-0000-000004680000}"/>
    <cellStyle name="SAPBEXresItem 2 3 10" xfId="31831" xr:uid="{00000000-0005-0000-0000-000005680000}"/>
    <cellStyle name="SAPBEXresItem 2 3 2" xfId="4807" xr:uid="{00000000-0005-0000-0000-000006680000}"/>
    <cellStyle name="SAPBEXresItem 2 3 2 2" xfId="4808" xr:uid="{00000000-0005-0000-0000-000007680000}"/>
    <cellStyle name="SAPBEXresItem 2 3 2 2 2" xfId="4809" xr:uid="{00000000-0005-0000-0000-000008680000}"/>
    <cellStyle name="SAPBEXresItem 2 3 2 2 2 2" xfId="7186" xr:uid="{00000000-0005-0000-0000-000009680000}"/>
    <cellStyle name="SAPBEXresItem 2 3 2 2 2 3" xfId="16040" xr:uid="{00000000-0005-0000-0000-00000A680000}"/>
    <cellStyle name="SAPBEXresItem 2 3 2 2 2 4" xfId="21324" xr:uid="{00000000-0005-0000-0000-00000B680000}"/>
    <cellStyle name="SAPBEXresItem 2 3 2 2 2 5" xfId="26635" xr:uid="{00000000-0005-0000-0000-00000C680000}"/>
    <cellStyle name="SAPBEXresItem 2 3 2 2 2 6" xfId="31834" xr:uid="{00000000-0005-0000-0000-00000D680000}"/>
    <cellStyle name="SAPBEXresItem 2 3 2 2 3" xfId="7187" xr:uid="{00000000-0005-0000-0000-00000E680000}"/>
    <cellStyle name="SAPBEXresItem 2 3 2 2 4" xfId="16039" xr:uid="{00000000-0005-0000-0000-00000F680000}"/>
    <cellStyle name="SAPBEXresItem 2 3 2 2 5" xfId="21323" xr:uid="{00000000-0005-0000-0000-000010680000}"/>
    <cellStyle name="SAPBEXresItem 2 3 2 2 6" xfId="26634" xr:uid="{00000000-0005-0000-0000-000011680000}"/>
    <cellStyle name="SAPBEXresItem 2 3 2 2 7" xfId="31833" xr:uid="{00000000-0005-0000-0000-000012680000}"/>
    <cellStyle name="SAPBEXresItem 2 3 2 3" xfId="4810" xr:uid="{00000000-0005-0000-0000-000013680000}"/>
    <cellStyle name="SAPBEXresItem 2 3 2 3 2" xfId="7185" xr:uid="{00000000-0005-0000-0000-000014680000}"/>
    <cellStyle name="SAPBEXresItem 2 3 2 3 3" xfId="16041" xr:uid="{00000000-0005-0000-0000-000015680000}"/>
    <cellStyle name="SAPBEXresItem 2 3 2 3 4" xfId="21325" xr:uid="{00000000-0005-0000-0000-000016680000}"/>
    <cellStyle name="SAPBEXresItem 2 3 2 3 5" xfId="26636" xr:uid="{00000000-0005-0000-0000-000017680000}"/>
    <cellStyle name="SAPBEXresItem 2 3 2 3 6" xfId="31835" xr:uid="{00000000-0005-0000-0000-000018680000}"/>
    <cellStyle name="SAPBEXresItem 2 3 2 4" xfId="7188" xr:uid="{00000000-0005-0000-0000-000019680000}"/>
    <cellStyle name="SAPBEXresItem 2 3 2 5" xfId="16038" xr:uid="{00000000-0005-0000-0000-00001A680000}"/>
    <cellStyle name="SAPBEXresItem 2 3 2 6" xfId="21322" xr:uid="{00000000-0005-0000-0000-00001B680000}"/>
    <cellStyle name="SAPBEXresItem 2 3 2 7" xfId="26633" xr:uid="{00000000-0005-0000-0000-00001C680000}"/>
    <cellStyle name="SAPBEXresItem 2 3 2 8" xfId="31832" xr:uid="{00000000-0005-0000-0000-00001D680000}"/>
    <cellStyle name="SAPBEXresItem 2 3 3" xfId="4811" xr:uid="{00000000-0005-0000-0000-00001E680000}"/>
    <cellStyle name="SAPBEXresItem 2 3 3 2" xfId="4812" xr:uid="{00000000-0005-0000-0000-00001F680000}"/>
    <cellStyle name="SAPBEXresItem 2 3 3 2 2" xfId="4813" xr:uid="{00000000-0005-0000-0000-000020680000}"/>
    <cellStyle name="SAPBEXresItem 2 3 3 2 2 2" xfId="7182" xr:uid="{00000000-0005-0000-0000-000021680000}"/>
    <cellStyle name="SAPBEXresItem 2 3 3 2 2 3" xfId="16044" xr:uid="{00000000-0005-0000-0000-000022680000}"/>
    <cellStyle name="SAPBEXresItem 2 3 3 2 2 4" xfId="21328" xr:uid="{00000000-0005-0000-0000-000023680000}"/>
    <cellStyle name="SAPBEXresItem 2 3 3 2 2 5" xfId="26639" xr:uid="{00000000-0005-0000-0000-000024680000}"/>
    <cellStyle name="SAPBEXresItem 2 3 3 2 2 6" xfId="31838" xr:uid="{00000000-0005-0000-0000-000025680000}"/>
    <cellStyle name="SAPBEXresItem 2 3 3 2 3" xfId="7183" xr:uid="{00000000-0005-0000-0000-000026680000}"/>
    <cellStyle name="SAPBEXresItem 2 3 3 2 4" xfId="16043" xr:uid="{00000000-0005-0000-0000-000027680000}"/>
    <cellStyle name="SAPBEXresItem 2 3 3 2 5" xfId="21327" xr:uid="{00000000-0005-0000-0000-000028680000}"/>
    <cellStyle name="SAPBEXresItem 2 3 3 2 6" xfId="26638" xr:uid="{00000000-0005-0000-0000-000029680000}"/>
    <cellStyle name="SAPBEXresItem 2 3 3 2 7" xfId="31837" xr:uid="{00000000-0005-0000-0000-00002A680000}"/>
    <cellStyle name="SAPBEXresItem 2 3 3 3" xfId="4814" xr:uid="{00000000-0005-0000-0000-00002B680000}"/>
    <cellStyle name="SAPBEXresItem 2 3 3 3 2" xfId="7181" xr:uid="{00000000-0005-0000-0000-00002C680000}"/>
    <cellStyle name="SAPBEXresItem 2 3 3 3 3" xfId="16045" xr:uid="{00000000-0005-0000-0000-00002D680000}"/>
    <cellStyle name="SAPBEXresItem 2 3 3 3 4" xfId="21329" xr:uid="{00000000-0005-0000-0000-00002E680000}"/>
    <cellStyle name="SAPBEXresItem 2 3 3 3 5" xfId="26640" xr:uid="{00000000-0005-0000-0000-00002F680000}"/>
    <cellStyle name="SAPBEXresItem 2 3 3 3 6" xfId="31839" xr:uid="{00000000-0005-0000-0000-000030680000}"/>
    <cellStyle name="SAPBEXresItem 2 3 3 4" xfId="7184" xr:uid="{00000000-0005-0000-0000-000031680000}"/>
    <cellStyle name="SAPBEXresItem 2 3 3 5" xfId="16042" xr:uid="{00000000-0005-0000-0000-000032680000}"/>
    <cellStyle name="SAPBEXresItem 2 3 3 6" xfId="21326" xr:uid="{00000000-0005-0000-0000-000033680000}"/>
    <cellStyle name="SAPBEXresItem 2 3 3 7" xfId="26637" xr:uid="{00000000-0005-0000-0000-000034680000}"/>
    <cellStyle name="SAPBEXresItem 2 3 3 8" xfId="31836" xr:uid="{00000000-0005-0000-0000-000035680000}"/>
    <cellStyle name="SAPBEXresItem 2 3 4" xfId="4815" xr:uid="{00000000-0005-0000-0000-000036680000}"/>
    <cellStyle name="SAPBEXresItem 2 3 4 2" xfId="4816" xr:uid="{00000000-0005-0000-0000-000037680000}"/>
    <cellStyle name="SAPBEXresItem 2 3 4 2 2" xfId="7179" xr:uid="{00000000-0005-0000-0000-000038680000}"/>
    <cellStyle name="SAPBEXresItem 2 3 4 2 3" xfId="16047" xr:uid="{00000000-0005-0000-0000-000039680000}"/>
    <cellStyle name="SAPBEXresItem 2 3 4 2 4" xfId="21331" xr:uid="{00000000-0005-0000-0000-00003A680000}"/>
    <cellStyle name="SAPBEXresItem 2 3 4 2 5" xfId="26642" xr:uid="{00000000-0005-0000-0000-00003B680000}"/>
    <cellStyle name="SAPBEXresItem 2 3 4 2 6" xfId="31841" xr:uid="{00000000-0005-0000-0000-00003C680000}"/>
    <cellStyle name="SAPBEXresItem 2 3 4 3" xfId="7180" xr:uid="{00000000-0005-0000-0000-00003D680000}"/>
    <cellStyle name="SAPBEXresItem 2 3 4 4" xfId="16046" xr:uid="{00000000-0005-0000-0000-00003E680000}"/>
    <cellStyle name="SAPBEXresItem 2 3 4 5" xfId="21330" xr:uid="{00000000-0005-0000-0000-00003F680000}"/>
    <cellStyle name="SAPBEXresItem 2 3 4 6" xfId="26641" xr:uid="{00000000-0005-0000-0000-000040680000}"/>
    <cellStyle name="SAPBEXresItem 2 3 4 7" xfId="31840" xr:uid="{00000000-0005-0000-0000-000041680000}"/>
    <cellStyle name="SAPBEXresItem 2 3 5" xfId="4817" xr:uid="{00000000-0005-0000-0000-000042680000}"/>
    <cellStyle name="SAPBEXresItem 2 3 5 2" xfId="7178" xr:uid="{00000000-0005-0000-0000-000043680000}"/>
    <cellStyle name="SAPBEXresItem 2 3 5 3" xfId="16048" xr:uid="{00000000-0005-0000-0000-000044680000}"/>
    <cellStyle name="SAPBEXresItem 2 3 5 4" xfId="21332" xr:uid="{00000000-0005-0000-0000-000045680000}"/>
    <cellStyle name="SAPBEXresItem 2 3 5 5" xfId="26643" xr:uid="{00000000-0005-0000-0000-000046680000}"/>
    <cellStyle name="SAPBEXresItem 2 3 5 6" xfId="31842" xr:uid="{00000000-0005-0000-0000-000047680000}"/>
    <cellStyle name="SAPBEXresItem 2 3 6" xfId="7189" xr:uid="{00000000-0005-0000-0000-000048680000}"/>
    <cellStyle name="SAPBEXresItem 2 3 7" xfId="16037" xr:uid="{00000000-0005-0000-0000-000049680000}"/>
    <cellStyle name="SAPBEXresItem 2 3 8" xfId="21321" xr:uid="{00000000-0005-0000-0000-00004A680000}"/>
    <cellStyle name="SAPBEXresItem 2 3 9" xfId="26632" xr:uid="{00000000-0005-0000-0000-00004B680000}"/>
    <cellStyle name="SAPBEXresItem 2 4" xfId="4818" xr:uid="{00000000-0005-0000-0000-00004C680000}"/>
    <cellStyle name="SAPBEXresItem 2 4 2" xfId="4819" xr:uid="{00000000-0005-0000-0000-00004D680000}"/>
    <cellStyle name="SAPBEXresItem 2 4 2 2" xfId="4820" xr:uid="{00000000-0005-0000-0000-00004E680000}"/>
    <cellStyle name="SAPBEXresItem 2 4 2 2 2" xfId="7175" xr:uid="{00000000-0005-0000-0000-00004F680000}"/>
    <cellStyle name="SAPBEXresItem 2 4 2 2 3" xfId="16051" xr:uid="{00000000-0005-0000-0000-000050680000}"/>
    <cellStyle name="SAPBEXresItem 2 4 2 2 4" xfId="21335" xr:uid="{00000000-0005-0000-0000-000051680000}"/>
    <cellStyle name="SAPBEXresItem 2 4 2 2 5" xfId="26646" xr:uid="{00000000-0005-0000-0000-000052680000}"/>
    <cellStyle name="SAPBEXresItem 2 4 2 2 6" xfId="31845" xr:uid="{00000000-0005-0000-0000-000053680000}"/>
    <cellStyle name="SAPBEXresItem 2 4 2 3" xfId="7176" xr:uid="{00000000-0005-0000-0000-000054680000}"/>
    <cellStyle name="SAPBEXresItem 2 4 2 4" xfId="16050" xr:uid="{00000000-0005-0000-0000-000055680000}"/>
    <cellStyle name="SAPBEXresItem 2 4 2 5" xfId="21334" xr:uid="{00000000-0005-0000-0000-000056680000}"/>
    <cellStyle name="SAPBEXresItem 2 4 2 6" xfId="26645" xr:uid="{00000000-0005-0000-0000-000057680000}"/>
    <cellStyle name="SAPBEXresItem 2 4 2 7" xfId="31844" xr:uid="{00000000-0005-0000-0000-000058680000}"/>
    <cellStyle name="SAPBEXresItem 2 4 3" xfId="4821" xr:uid="{00000000-0005-0000-0000-000059680000}"/>
    <cellStyle name="SAPBEXresItem 2 4 3 2" xfId="7174" xr:uid="{00000000-0005-0000-0000-00005A680000}"/>
    <cellStyle name="SAPBEXresItem 2 4 3 3" xfId="16052" xr:uid="{00000000-0005-0000-0000-00005B680000}"/>
    <cellStyle name="SAPBEXresItem 2 4 3 4" xfId="21336" xr:uid="{00000000-0005-0000-0000-00005C680000}"/>
    <cellStyle name="SAPBEXresItem 2 4 3 5" xfId="26647" xr:uid="{00000000-0005-0000-0000-00005D680000}"/>
    <cellStyle name="SAPBEXresItem 2 4 3 6" xfId="31846" xr:uid="{00000000-0005-0000-0000-00005E680000}"/>
    <cellStyle name="SAPBEXresItem 2 4 4" xfId="7177" xr:uid="{00000000-0005-0000-0000-00005F680000}"/>
    <cellStyle name="SAPBEXresItem 2 4 5" xfId="16049" xr:uid="{00000000-0005-0000-0000-000060680000}"/>
    <cellStyle name="SAPBEXresItem 2 4 6" xfId="21333" xr:uid="{00000000-0005-0000-0000-000061680000}"/>
    <cellStyle name="SAPBEXresItem 2 4 7" xfId="26644" xr:uid="{00000000-0005-0000-0000-000062680000}"/>
    <cellStyle name="SAPBEXresItem 2 4 8" xfId="31843" xr:uid="{00000000-0005-0000-0000-000063680000}"/>
    <cellStyle name="SAPBEXresItem 2 5" xfId="4822" xr:uid="{00000000-0005-0000-0000-000064680000}"/>
    <cellStyle name="SAPBEXresItem 2 5 2" xfId="4823" xr:uid="{00000000-0005-0000-0000-000065680000}"/>
    <cellStyle name="SAPBEXresItem 2 5 2 2" xfId="7172" xr:uid="{00000000-0005-0000-0000-000066680000}"/>
    <cellStyle name="SAPBEXresItem 2 5 2 3" xfId="16054" xr:uid="{00000000-0005-0000-0000-000067680000}"/>
    <cellStyle name="SAPBEXresItem 2 5 2 4" xfId="21338" xr:uid="{00000000-0005-0000-0000-000068680000}"/>
    <cellStyle name="SAPBEXresItem 2 5 2 5" xfId="26649" xr:uid="{00000000-0005-0000-0000-000069680000}"/>
    <cellStyle name="SAPBEXresItem 2 5 2 6" xfId="31848" xr:uid="{00000000-0005-0000-0000-00006A680000}"/>
    <cellStyle name="SAPBEXresItem 2 5 3" xfId="7173" xr:uid="{00000000-0005-0000-0000-00006B680000}"/>
    <cellStyle name="SAPBEXresItem 2 5 4" xfId="16053" xr:uid="{00000000-0005-0000-0000-00006C680000}"/>
    <cellStyle name="SAPBEXresItem 2 5 5" xfId="21337" xr:uid="{00000000-0005-0000-0000-00006D680000}"/>
    <cellStyle name="SAPBEXresItem 2 5 6" xfId="26648" xr:uid="{00000000-0005-0000-0000-00006E680000}"/>
    <cellStyle name="SAPBEXresItem 2 5 7" xfId="31847" xr:uid="{00000000-0005-0000-0000-00006F680000}"/>
    <cellStyle name="SAPBEXresItem 2 6" xfId="7207" xr:uid="{00000000-0005-0000-0000-000070680000}"/>
    <cellStyle name="SAPBEXresItem 2 7" xfId="16019" xr:uid="{00000000-0005-0000-0000-000071680000}"/>
    <cellStyle name="SAPBEXresItem 2 8" xfId="21303" xr:uid="{00000000-0005-0000-0000-000072680000}"/>
    <cellStyle name="SAPBEXresItem 2 9" xfId="26614" xr:uid="{00000000-0005-0000-0000-000073680000}"/>
    <cellStyle name="SAPBEXresItem 3" xfId="4824" xr:uid="{00000000-0005-0000-0000-000074680000}"/>
    <cellStyle name="SAPBEXresItem 3 10" xfId="31849" xr:uid="{00000000-0005-0000-0000-000075680000}"/>
    <cellStyle name="SAPBEXresItem 3 2" xfId="4825" xr:uid="{00000000-0005-0000-0000-000076680000}"/>
    <cellStyle name="SAPBEXresItem 3 2 2" xfId="4826" xr:uid="{00000000-0005-0000-0000-000077680000}"/>
    <cellStyle name="SAPBEXresItem 3 2 2 10" xfId="31851" xr:uid="{00000000-0005-0000-0000-000078680000}"/>
    <cellStyle name="SAPBEXresItem 3 2 2 2" xfId="4827" xr:uid="{00000000-0005-0000-0000-000079680000}"/>
    <cellStyle name="SAPBEXresItem 3 2 2 2 2" xfId="4828" xr:uid="{00000000-0005-0000-0000-00007A680000}"/>
    <cellStyle name="SAPBEXresItem 3 2 2 2 2 2" xfId="4829" xr:uid="{00000000-0005-0000-0000-00007B680000}"/>
    <cellStyle name="SAPBEXresItem 3 2 2 2 2 2 2" xfId="7166" xr:uid="{00000000-0005-0000-0000-00007C680000}"/>
    <cellStyle name="SAPBEXresItem 3 2 2 2 2 2 3" xfId="16060" xr:uid="{00000000-0005-0000-0000-00007D680000}"/>
    <cellStyle name="SAPBEXresItem 3 2 2 2 2 2 4" xfId="21344" xr:uid="{00000000-0005-0000-0000-00007E680000}"/>
    <cellStyle name="SAPBEXresItem 3 2 2 2 2 2 5" xfId="26655" xr:uid="{00000000-0005-0000-0000-00007F680000}"/>
    <cellStyle name="SAPBEXresItem 3 2 2 2 2 2 6" xfId="31854" xr:uid="{00000000-0005-0000-0000-000080680000}"/>
    <cellStyle name="SAPBEXresItem 3 2 2 2 2 3" xfId="7167" xr:uid="{00000000-0005-0000-0000-000081680000}"/>
    <cellStyle name="SAPBEXresItem 3 2 2 2 2 4" xfId="16059" xr:uid="{00000000-0005-0000-0000-000082680000}"/>
    <cellStyle name="SAPBEXresItem 3 2 2 2 2 5" xfId="21343" xr:uid="{00000000-0005-0000-0000-000083680000}"/>
    <cellStyle name="SAPBEXresItem 3 2 2 2 2 6" xfId="26654" xr:uid="{00000000-0005-0000-0000-000084680000}"/>
    <cellStyle name="SAPBEXresItem 3 2 2 2 2 7" xfId="31853" xr:uid="{00000000-0005-0000-0000-000085680000}"/>
    <cellStyle name="SAPBEXresItem 3 2 2 2 3" xfId="4830" xr:uid="{00000000-0005-0000-0000-000086680000}"/>
    <cellStyle name="SAPBEXresItem 3 2 2 2 3 2" xfId="7165" xr:uid="{00000000-0005-0000-0000-000087680000}"/>
    <cellStyle name="SAPBEXresItem 3 2 2 2 3 3" xfId="16061" xr:uid="{00000000-0005-0000-0000-000088680000}"/>
    <cellStyle name="SAPBEXresItem 3 2 2 2 3 4" xfId="21345" xr:uid="{00000000-0005-0000-0000-000089680000}"/>
    <cellStyle name="SAPBEXresItem 3 2 2 2 3 5" xfId="26656" xr:uid="{00000000-0005-0000-0000-00008A680000}"/>
    <cellStyle name="SAPBEXresItem 3 2 2 2 3 6" xfId="31855" xr:uid="{00000000-0005-0000-0000-00008B680000}"/>
    <cellStyle name="SAPBEXresItem 3 2 2 2 4" xfId="7168" xr:uid="{00000000-0005-0000-0000-00008C680000}"/>
    <cellStyle name="SAPBEXresItem 3 2 2 2 5" xfId="16058" xr:uid="{00000000-0005-0000-0000-00008D680000}"/>
    <cellStyle name="SAPBEXresItem 3 2 2 2 6" xfId="21342" xr:uid="{00000000-0005-0000-0000-00008E680000}"/>
    <cellStyle name="SAPBEXresItem 3 2 2 2 7" xfId="26653" xr:uid="{00000000-0005-0000-0000-00008F680000}"/>
    <cellStyle name="SAPBEXresItem 3 2 2 2 8" xfId="31852" xr:uid="{00000000-0005-0000-0000-000090680000}"/>
    <cellStyle name="SAPBEXresItem 3 2 2 3" xfId="4831" xr:uid="{00000000-0005-0000-0000-000091680000}"/>
    <cellStyle name="SAPBEXresItem 3 2 2 3 2" xfId="4832" xr:uid="{00000000-0005-0000-0000-000092680000}"/>
    <cellStyle name="SAPBEXresItem 3 2 2 3 2 2" xfId="4833" xr:uid="{00000000-0005-0000-0000-000093680000}"/>
    <cellStyle name="SAPBEXresItem 3 2 2 3 2 2 2" xfId="7162" xr:uid="{00000000-0005-0000-0000-000094680000}"/>
    <cellStyle name="SAPBEXresItem 3 2 2 3 2 2 3" xfId="16064" xr:uid="{00000000-0005-0000-0000-000095680000}"/>
    <cellStyle name="SAPBEXresItem 3 2 2 3 2 2 4" xfId="21348" xr:uid="{00000000-0005-0000-0000-000096680000}"/>
    <cellStyle name="SAPBEXresItem 3 2 2 3 2 2 5" xfId="26659" xr:uid="{00000000-0005-0000-0000-000097680000}"/>
    <cellStyle name="SAPBEXresItem 3 2 2 3 2 2 6" xfId="31858" xr:uid="{00000000-0005-0000-0000-000098680000}"/>
    <cellStyle name="SAPBEXresItem 3 2 2 3 2 3" xfId="7163" xr:uid="{00000000-0005-0000-0000-000099680000}"/>
    <cellStyle name="SAPBEXresItem 3 2 2 3 2 4" xfId="16063" xr:uid="{00000000-0005-0000-0000-00009A680000}"/>
    <cellStyle name="SAPBEXresItem 3 2 2 3 2 5" xfId="21347" xr:uid="{00000000-0005-0000-0000-00009B680000}"/>
    <cellStyle name="SAPBEXresItem 3 2 2 3 2 6" xfId="26658" xr:uid="{00000000-0005-0000-0000-00009C680000}"/>
    <cellStyle name="SAPBEXresItem 3 2 2 3 2 7" xfId="31857" xr:uid="{00000000-0005-0000-0000-00009D680000}"/>
    <cellStyle name="SAPBEXresItem 3 2 2 3 3" xfId="4834" xr:uid="{00000000-0005-0000-0000-00009E680000}"/>
    <cellStyle name="SAPBEXresItem 3 2 2 3 3 2" xfId="7161" xr:uid="{00000000-0005-0000-0000-00009F680000}"/>
    <cellStyle name="SAPBEXresItem 3 2 2 3 3 3" xfId="16065" xr:uid="{00000000-0005-0000-0000-0000A0680000}"/>
    <cellStyle name="SAPBEXresItem 3 2 2 3 3 4" xfId="21349" xr:uid="{00000000-0005-0000-0000-0000A1680000}"/>
    <cellStyle name="SAPBEXresItem 3 2 2 3 3 5" xfId="26660" xr:uid="{00000000-0005-0000-0000-0000A2680000}"/>
    <cellStyle name="SAPBEXresItem 3 2 2 3 3 6" xfId="31859" xr:uid="{00000000-0005-0000-0000-0000A3680000}"/>
    <cellStyle name="SAPBEXresItem 3 2 2 3 4" xfId="7164" xr:uid="{00000000-0005-0000-0000-0000A4680000}"/>
    <cellStyle name="SAPBEXresItem 3 2 2 3 5" xfId="16062" xr:uid="{00000000-0005-0000-0000-0000A5680000}"/>
    <cellStyle name="SAPBEXresItem 3 2 2 3 6" xfId="21346" xr:uid="{00000000-0005-0000-0000-0000A6680000}"/>
    <cellStyle name="SAPBEXresItem 3 2 2 3 7" xfId="26657" xr:uid="{00000000-0005-0000-0000-0000A7680000}"/>
    <cellStyle name="SAPBEXresItem 3 2 2 3 8" xfId="31856" xr:uid="{00000000-0005-0000-0000-0000A8680000}"/>
    <cellStyle name="SAPBEXresItem 3 2 2 4" xfId="4835" xr:uid="{00000000-0005-0000-0000-0000A9680000}"/>
    <cellStyle name="SAPBEXresItem 3 2 2 4 2" xfId="4836" xr:uid="{00000000-0005-0000-0000-0000AA680000}"/>
    <cellStyle name="SAPBEXresItem 3 2 2 4 2 2" xfId="7159" xr:uid="{00000000-0005-0000-0000-0000AB680000}"/>
    <cellStyle name="SAPBEXresItem 3 2 2 4 2 3" xfId="16067" xr:uid="{00000000-0005-0000-0000-0000AC680000}"/>
    <cellStyle name="SAPBEXresItem 3 2 2 4 2 4" xfId="21351" xr:uid="{00000000-0005-0000-0000-0000AD680000}"/>
    <cellStyle name="SAPBEXresItem 3 2 2 4 2 5" xfId="26662" xr:uid="{00000000-0005-0000-0000-0000AE680000}"/>
    <cellStyle name="SAPBEXresItem 3 2 2 4 2 6" xfId="31861" xr:uid="{00000000-0005-0000-0000-0000AF680000}"/>
    <cellStyle name="SAPBEXresItem 3 2 2 4 3" xfId="7160" xr:uid="{00000000-0005-0000-0000-0000B0680000}"/>
    <cellStyle name="SAPBEXresItem 3 2 2 4 4" xfId="16066" xr:uid="{00000000-0005-0000-0000-0000B1680000}"/>
    <cellStyle name="SAPBEXresItem 3 2 2 4 5" xfId="21350" xr:uid="{00000000-0005-0000-0000-0000B2680000}"/>
    <cellStyle name="SAPBEXresItem 3 2 2 4 6" xfId="26661" xr:uid="{00000000-0005-0000-0000-0000B3680000}"/>
    <cellStyle name="SAPBEXresItem 3 2 2 4 7" xfId="31860" xr:uid="{00000000-0005-0000-0000-0000B4680000}"/>
    <cellStyle name="SAPBEXresItem 3 2 2 5" xfId="4837" xr:uid="{00000000-0005-0000-0000-0000B5680000}"/>
    <cellStyle name="SAPBEXresItem 3 2 2 5 2" xfId="7158" xr:uid="{00000000-0005-0000-0000-0000B6680000}"/>
    <cellStyle name="SAPBEXresItem 3 2 2 5 3" xfId="16068" xr:uid="{00000000-0005-0000-0000-0000B7680000}"/>
    <cellStyle name="SAPBEXresItem 3 2 2 5 4" xfId="21352" xr:uid="{00000000-0005-0000-0000-0000B8680000}"/>
    <cellStyle name="SAPBEXresItem 3 2 2 5 5" xfId="26663" xr:uid="{00000000-0005-0000-0000-0000B9680000}"/>
    <cellStyle name="SAPBEXresItem 3 2 2 5 6" xfId="31862" xr:uid="{00000000-0005-0000-0000-0000BA680000}"/>
    <cellStyle name="SAPBEXresItem 3 2 2 6" xfId="7169" xr:uid="{00000000-0005-0000-0000-0000BB680000}"/>
    <cellStyle name="SAPBEXresItem 3 2 2 7" xfId="16057" xr:uid="{00000000-0005-0000-0000-0000BC680000}"/>
    <cellStyle name="SAPBEXresItem 3 2 2 8" xfId="21341" xr:uid="{00000000-0005-0000-0000-0000BD680000}"/>
    <cellStyle name="SAPBEXresItem 3 2 2 9" xfId="26652" xr:uid="{00000000-0005-0000-0000-0000BE680000}"/>
    <cellStyle name="SAPBEXresItem 3 2 3" xfId="4838" xr:uid="{00000000-0005-0000-0000-0000BF680000}"/>
    <cellStyle name="SAPBEXresItem 3 2 3 2" xfId="4839" xr:uid="{00000000-0005-0000-0000-0000C0680000}"/>
    <cellStyle name="SAPBEXresItem 3 2 3 2 2" xfId="4840" xr:uid="{00000000-0005-0000-0000-0000C1680000}"/>
    <cellStyle name="SAPBEXresItem 3 2 3 2 2 2" xfId="246" xr:uid="{00000000-0005-0000-0000-0000C2680000}"/>
    <cellStyle name="SAPBEXresItem 3 2 3 2 2 3" xfId="16071" xr:uid="{00000000-0005-0000-0000-0000C3680000}"/>
    <cellStyle name="SAPBEXresItem 3 2 3 2 2 4" xfId="21355" xr:uid="{00000000-0005-0000-0000-0000C4680000}"/>
    <cellStyle name="SAPBEXresItem 3 2 3 2 2 5" xfId="26666" xr:uid="{00000000-0005-0000-0000-0000C5680000}"/>
    <cellStyle name="SAPBEXresItem 3 2 3 2 2 6" xfId="31865" xr:uid="{00000000-0005-0000-0000-0000C6680000}"/>
    <cellStyle name="SAPBEXresItem 3 2 3 2 3" xfId="7156" xr:uid="{00000000-0005-0000-0000-0000C7680000}"/>
    <cellStyle name="SAPBEXresItem 3 2 3 2 4" xfId="16070" xr:uid="{00000000-0005-0000-0000-0000C8680000}"/>
    <cellStyle name="SAPBEXresItem 3 2 3 2 5" xfId="21354" xr:uid="{00000000-0005-0000-0000-0000C9680000}"/>
    <cellStyle name="SAPBEXresItem 3 2 3 2 6" xfId="26665" xr:uid="{00000000-0005-0000-0000-0000CA680000}"/>
    <cellStyle name="SAPBEXresItem 3 2 3 2 7" xfId="31864" xr:uid="{00000000-0005-0000-0000-0000CB680000}"/>
    <cellStyle name="SAPBEXresItem 3 2 3 3" xfId="4841" xr:uid="{00000000-0005-0000-0000-0000CC680000}"/>
    <cellStyle name="SAPBEXresItem 3 2 3 3 2" xfId="7155" xr:uid="{00000000-0005-0000-0000-0000CD680000}"/>
    <cellStyle name="SAPBEXresItem 3 2 3 3 3" xfId="16072" xr:uid="{00000000-0005-0000-0000-0000CE680000}"/>
    <cellStyle name="SAPBEXresItem 3 2 3 3 4" xfId="21356" xr:uid="{00000000-0005-0000-0000-0000CF680000}"/>
    <cellStyle name="SAPBEXresItem 3 2 3 3 5" xfId="26667" xr:uid="{00000000-0005-0000-0000-0000D0680000}"/>
    <cellStyle name="SAPBEXresItem 3 2 3 3 6" xfId="31866" xr:uid="{00000000-0005-0000-0000-0000D1680000}"/>
    <cellStyle name="SAPBEXresItem 3 2 3 4" xfId="7157" xr:uid="{00000000-0005-0000-0000-0000D2680000}"/>
    <cellStyle name="SAPBEXresItem 3 2 3 5" xfId="16069" xr:uid="{00000000-0005-0000-0000-0000D3680000}"/>
    <cellStyle name="SAPBEXresItem 3 2 3 6" xfId="21353" xr:uid="{00000000-0005-0000-0000-0000D4680000}"/>
    <cellStyle name="SAPBEXresItem 3 2 3 7" xfId="26664" xr:uid="{00000000-0005-0000-0000-0000D5680000}"/>
    <cellStyle name="SAPBEXresItem 3 2 3 8" xfId="31863" xr:uid="{00000000-0005-0000-0000-0000D6680000}"/>
    <cellStyle name="SAPBEXresItem 3 2 4" xfId="7170" xr:uid="{00000000-0005-0000-0000-0000D7680000}"/>
    <cellStyle name="SAPBEXresItem 3 2 5" xfId="16056" xr:uid="{00000000-0005-0000-0000-0000D8680000}"/>
    <cellStyle name="SAPBEXresItem 3 2 6" xfId="21340" xr:uid="{00000000-0005-0000-0000-0000D9680000}"/>
    <cellStyle name="SAPBEXresItem 3 2 7" xfId="26651" xr:uid="{00000000-0005-0000-0000-0000DA680000}"/>
    <cellStyle name="SAPBEXresItem 3 2 8" xfId="31850" xr:uid="{00000000-0005-0000-0000-0000DB680000}"/>
    <cellStyle name="SAPBEXresItem 3 3" xfId="4842" xr:uid="{00000000-0005-0000-0000-0000DC680000}"/>
    <cellStyle name="SAPBEXresItem 3 3 10" xfId="31867" xr:uid="{00000000-0005-0000-0000-0000DD680000}"/>
    <cellStyle name="SAPBEXresItem 3 3 2" xfId="4843" xr:uid="{00000000-0005-0000-0000-0000DE680000}"/>
    <cellStyle name="SAPBEXresItem 3 3 2 2" xfId="4844" xr:uid="{00000000-0005-0000-0000-0000DF680000}"/>
    <cellStyle name="SAPBEXresItem 3 3 2 2 2" xfId="4845" xr:uid="{00000000-0005-0000-0000-0000E0680000}"/>
    <cellStyle name="SAPBEXresItem 3 3 2 2 2 2" xfId="7151" xr:uid="{00000000-0005-0000-0000-0000E1680000}"/>
    <cellStyle name="SAPBEXresItem 3 3 2 2 2 3" xfId="16076" xr:uid="{00000000-0005-0000-0000-0000E2680000}"/>
    <cellStyle name="SAPBEXresItem 3 3 2 2 2 4" xfId="21360" xr:uid="{00000000-0005-0000-0000-0000E3680000}"/>
    <cellStyle name="SAPBEXresItem 3 3 2 2 2 5" xfId="26671" xr:uid="{00000000-0005-0000-0000-0000E4680000}"/>
    <cellStyle name="SAPBEXresItem 3 3 2 2 2 6" xfId="31870" xr:uid="{00000000-0005-0000-0000-0000E5680000}"/>
    <cellStyle name="SAPBEXresItem 3 3 2 2 3" xfId="7152" xr:uid="{00000000-0005-0000-0000-0000E6680000}"/>
    <cellStyle name="SAPBEXresItem 3 3 2 2 4" xfId="16075" xr:uid="{00000000-0005-0000-0000-0000E7680000}"/>
    <cellStyle name="SAPBEXresItem 3 3 2 2 5" xfId="21359" xr:uid="{00000000-0005-0000-0000-0000E8680000}"/>
    <cellStyle name="SAPBEXresItem 3 3 2 2 6" xfId="26670" xr:uid="{00000000-0005-0000-0000-0000E9680000}"/>
    <cellStyle name="SAPBEXresItem 3 3 2 2 7" xfId="31869" xr:uid="{00000000-0005-0000-0000-0000EA680000}"/>
    <cellStyle name="SAPBEXresItem 3 3 2 3" xfId="4846" xr:uid="{00000000-0005-0000-0000-0000EB680000}"/>
    <cellStyle name="SAPBEXresItem 3 3 2 3 2" xfId="7150" xr:uid="{00000000-0005-0000-0000-0000EC680000}"/>
    <cellStyle name="SAPBEXresItem 3 3 2 3 3" xfId="16077" xr:uid="{00000000-0005-0000-0000-0000ED680000}"/>
    <cellStyle name="SAPBEXresItem 3 3 2 3 4" xfId="21361" xr:uid="{00000000-0005-0000-0000-0000EE680000}"/>
    <cellStyle name="SAPBEXresItem 3 3 2 3 5" xfId="26672" xr:uid="{00000000-0005-0000-0000-0000EF680000}"/>
    <cellStyle name="SAPBEXresItem 3 3 2 3 6" xfId="31871" xr:uid="{00000000-0005-0000-0000-0000F0680000}"/>
    <cellStyle name="SAPBEXresItem 3 3 2 4" xfId="7153" xr:uid="{00000000-0005-0000-0000-0000F1680000}"/>
    <cellStyle name="SAPBEXresItem 3 3 2 5" xfId="16074" xr:uid="{00000000-0005-0000-0000-0000F2680000}"/>
    <cellStyle name="SAPBEXresItem 3 3 2 6" xfId="21358" xr:uid="{00000000-0005-0000-0000-0000F3680000}"/>
    <cellStyle name="SAPBEXresItem 3 3 2 7" xfId="26669" xr:uid="{00000000-0005-0000-0000-0000F4680000}"/>
    <cellStyle name="SAPBEXresItem 3 3 2 8" xfId="31868" xr:uid="{00000000-0005-0000-0000-0000F5680000}"/>
    <cellStyle name="SAPBEXresItem 3 3 3" xfId="4847" xr:uid="{00000000-0005-0000-0000-0000F6680000}"/>
    <cellStyle name="SAPBEXresItem 3 3 3 2" xfId="4848" xr:uid="{00000000-0005-0000-0000-0000F7680000}"/>
    <cellStyle name="SAPBEXresItem 3 3 3 2 2" xfId="4849" xr:uid="{00000000-0005-0000-0000-0000F8680000}"/>
    <cellStyle name="SAPBEXresItem 3 3 3 2 2 2" xfId="7147" xr:uid="{00000000-0005-0000-0000-0000F9680000}"/>
    <cellStyle name="SAPBEXresItem 3 3 3 2 2 3" xfId="16080" xr:uid="{00000000-0005-0000-0000-0000FA680000}"/>
    <cellStyle name="SAPBEXresItem 3 3 3 2 2 4" xfId="21364" xr:uid="{00000000-0005-0000-0000-0000FB680000}"/>
    <cellStyle name="SAPBEXresItem 3 3 3 2 2 5" xfId="26675" xr:uid="{00000000-0005-0000-0000-0000FC680000}"/>
    <cellStyle name="SAPBEXresItem 3 3 3 2 2 6" xfId="31874" xr:uid="{00000000-0005-0000-0000-0000FD680000}"/>
    <cellStyle name="SAPBEXresItem 3 3 3 2 3" xfId="7148" xr:uid="{00000000-0005-0000-0000-0000FE680000}"/>
    <cellStyle name="SAPBEXresItem 3 3 3 2 4" xfId="16079" xr:uid="{00000000-0005-0000-0000-0000FF680000}"/>
    <cellStyle name="SAPBEXresItem 3 3 3 2 5" xfId="21363" xr:uid="{00000000-0005-0000-0000-000000690000}"/>
    <cellStyle name="SAPBEXresItem 3 3 3 2 6" xfId="26674" xr:uid="{00000000-0005-0000-0000-000001690000}"/>
    <cellStyle name="SAPBEXresItem 3 3 3 2 7" xfId="31873" xr:uid="{00000000-0005-0000-0000-000002690000}"/>
    <cellStyle name="SAPBEXresItem 3 3 3 3" xfId="4850" xr:uid="{00000000-0005-0000-0000-000003690000}"/>
    <cellStyle name="SAPBEXresItem 3 3 3 3 2" xfId="7146" xr:uid="{00000000-0005-0000-0000-000004690000}"/>
    <cellStyle name="SAPBEXresItem 3 3 3 3 3" xfId="16081" xr:uid="{00000000-0005-0000-0000-000005690000}"/>
    <cellStyle name="SAPBEXresItem 3 3 3 3 4" xfId="21365" xr:uid="{00000000-0005-0000-0000-000006690000}"/>
    <cellStyle name="SAPBEXresItem 3 3 3 3 5" xfId="26676" xr:uid="{00000000-0005-0000-0000-000007690000}"/>
    <cellStyle name="SAPBEXresItem 3 3 3 3 6" xfId="31875" xr:uid="{00000000-0005-0000-0000-000008690000}"/>
    <cellStyle name="SAPBEXresItem 3 3 3 4" xfId="7149" xr:uid="{00000000-0005-0000-0000-000009690000}"/>
    <cellStyle name="SAPBEXresItem 3 3 3 5" xfId="16078" xr:uid="{00000000-0005-0000-0000-00000A690000}"/>
    <cellStyle name="SAPBEXresItem 3 3 3 6" xfId="21362" xr:uid="{00000000-0005-0000-0000-00000B690000}"/>
    <cellStyle name="SAPBEXresItem 3 3 3 7" xfId="26673" xr:uid="{00000000-0005-0000-0000-00000C690000}"/>
    <cellStyle name="SAPBEXresItem 3 3 3 8" xfId="31872" xr:uid="{00000000-0005-0000-0000-00000D690000}"/>
    <cellStyle name="SAPBEXresItem 3 3 4" xfId="4851" xr:uid="{00000000-0005-0000-0000-00000E690000}"/>
    <cellStyle name="SAPBEXresItem 3 3 4 2" xfId="4852" xr:uid="{00000000-0005-0000-0000-00000F690000}"/>
    <cellStyle name="SAPBEXresItem 3 3 4 2 2" xfId="7144" xr:uid="{00000000-0005-0000-0000-000010690000}"/>
    <cellStyle name="SAPBEXresItem 3 3 4 2 3" xfId="16083" xr:uid="{00000000-0005-0000-0000-000011690000}"/>
    <cellStyle name="SAPBEXresItem 3 3 4 2 4" xfId="21367" xr:uid="{00000000-0005-0000-0000-000012690000}"/>
    <cellStyle name="SAPBEXresItem 3 3 4 2 5" xfId="26678" xr:uid="{00000000-0005-0000-0000-000013690000}"/>
    <cellStyle name="SAPBEXresItem 3 3 4 2 6" xfId="31877" xr:uid="{00000000-0005-0000-0000-000014690000}"/>
    <cellStyle name="SAPBEXresItem 3 3 4 3" xfId="7145" xr:uid="{00000000-0005-0000-0000-000015690000}"/>
    <cellStyle name="SAPBEXresItem 3 3 4 4" xfId="16082" xr:uid="{00000000-0005-0000-0000-000016690000}"/>
    <cellStyle name="SAPBEXresItem 3 3 4 5" xfId="21366" xr:uid="{00000000-0005-0000-0000-000017690000}"/>
    <cellStyle name="SAPBEXresItem 3 3 4 6" xfId="26677" xr:uid="{00000000-0005-0000-0000-000018690000}"/>
    <cellStyle name="SAPBEXresItem 3 3 4 7" xfId="31876" xr:uid="{00000000-0005-0000-0000-000019690000}"/>
    <cellStyle name="SAPBEXresItem 3 3 5" xfId="4853" xr:uid="{00000000-0005-0000-0000-00001A690000}"/>
    <cellStyle name="SAPBEXresItem 3 3 5 2" xfId="7143" xr:uid="{00000000-0005-0000-0000-00001B690000}"/>
    <cellStyle name="SAPBEXresItem 3 3 5 3" xfId="16084" xr:uid="{00000000-0005-0000-0000-00001C690000}"/>
    <cellStyle name="SAPBEXresItem 3 3 5 4" xfId="21368" xr:uid="{00000000-0005-0000-0000-00001D690000}"/>
    <cellStyle name="SAPBEXresItem 3 3 5 5" xfId="26679" xr:uid="{00000000-0005-0000-0000-00001E690000}"/>
    <cellStyle name="SAPBEXresItem 3 3 5 6" xfId="31878" xr:uid="{00000000-0005-0000-0000-00001F690000}"/>
    <cellStyle name="SAPBEXresItem 3 3 6" xfId="7154" xr:uid="{00000000-0005-0000-0000-000020690000}"/>
    <cellStyle name="SAPBEXresItem 3 3 7" xfId="16073" xr:uid="{00000000-0005-0000-0000-000021690000}"/>
    <cellStyle name="SAPBEXresItem 3 3 8" xfId="21357" xr:uid="{00000000-0005-0000-0000-000022690000}"/>
    <cellStyle name="SAPBEXresItem 3 3 9" xfId="26668" xr:uid="{00000000-0005-0000-0000-000023690000}"/>
    <cellStyle name="SAPBEXresItem 3 4" xfId="4854" xr:uid="{00000000-0005-0000-0000-000024690000}"/>
    <cellStyle name="SAPBEXresItem 3 4 2" xfId="4855" xr:uid="{00000000-0005-0000-0000-000025690000}"/>
    <cellStyle name="SAPBEXresItem 3 4 2 2" xfId="4856" xr:uid="{00000000-0005-0000-0000-000026690000}"/>
    <cellStyle name="SAPBEXresItem 3 4 2 2 2" xfId="7140" xr:uid="{00000000-0005-0000-0000-000027690000}"/>
    <cellStyle name="SAPBEXresItem 3 4 2 2 3" xfId="16087" xr:uid="{00000000-0005-0000-0000-000028690000}"/>
    <cellStyle name="SAPBEXresItem 3 4 2 2 4" xfId="21371" xr:uid="{00000000-0005-0000-0000-000029690000}"/>
    <cellStyle name="SAPBEXresItem 3 4 2 2 5" xfId="26682" xr:uid="{00000000-0005-0000-0000-00002A690000}"/>
    <cellStyle name="SAPBEXresItem 3 4 2 2 6" xfId="31881" xr:uid="{00000000-0005-0000-0000-00002B690000}"/>
    <cellStyle name="SAPBEXresItem 3 4 2 3" xfId="7141" xr:uid="{00000000-0005-0000-0000-00002C690000}"/>
    <cellStyle name="SAPBEXresItem 3 4 2 4" xfId="16086" xr:uid="{00000000-0005-0000-0000-00002D690000}"/>
    <cellStyle name="SAPBEXresItem 3 4 2 5" xfId="21370" xr:uid="{00000000-0005-0000-0000-00002E690000}"/>
    <cellStyle name="SAPBEXresItem 3 4 2 6" xfId="26681" xr:uid="{00000000-0005-0000-0000-00002F690000}"/>
    <cellStyle name="SAPBEXresItem 3 4 2 7" xfId="31880" xr:uid="{00000000-0005-0000-0000-000030690000}"/>
    <cellStyle name="SAPBEXresItem 3 4 3" xfId="4857" xr:uid="{00000000-0005-0000-0000-000031690000}"/>
    <cellStyle name="SAPBEXresItem 3 4 3 2" xfId="7139" xr:uid="{00000000-0005-0000-0000-000032690000}"/>
    <cellStyle name="SAPBEXresItem 3 4 3 3" xfId="16088" xr:uid="{00000000-0005-0000-0000-000033690000}"/>
    <cellStyle name="SAPBEXresItem 3 4 3 4" xfId="21372" xr:uid="{00000000-0005-0000-0000-000034690000}"/>
    <cellStyle name="SAPBEXresItem 3 4 3 5" xfId="26683" xr:uid="{00000000-0005-0000-0000-000035690000}"/>
    <cellStyle name="SAPBEXresItem 3 4 3 6" xfId="31882" xr:uid="{00000000-0005-0000-0000-000036690000}"/>
    <cellStyle name="SAPBEXresItem 3 4 4" xfId="7142" xr:uid="{00000000-0005-0000-0000-000037690000}"/>
    <cellStyle name="SAPBEXresItem 3 4 5" xfId="16085" xr:uid="{00000000-0005-0000-0000-000038690000}"/>
    <cellStyle name="SAPBEXresItem 3 4 6" xfId="21369" xr:uid="{00000000-0005-0000-0000-000039690000}"/>
    <cellStyle name="SAPBEXresItem 3 4 7" xfId="26680" xr:uid="{00000000-0005-0000-0000-00003A690000}"/>
    <cellStyle name="SAPBEXresItem 3 4 8" xfId="31879" xr:uid="{00000000-0005-0000-0000-00003B690000}"/>
    <cellStyle name="SAPBEXresItem 3 5" xfId="4858" xr:uid="{00000000-0005-0000-0000-00003C690000}"/>
    <cellStyle name="SAPBEXresItem 3 5 2" xfId="4859" xr:uid="{00000000-0005-0000-0000-00003D690000}"/>
    <cellStyle name="SAPBEXresItem 3 5 2 2" xfId="7137" xr:uid="{00000000-0005-0000-0000-00003E690000}"/>
    <cellStyle name="SAPBEXresItem 3 5 2 3" xfId="16090" xr:uid="{00000000-0005-0000-0000-00003F690000}"/>
    <cellStyle name="SAPBEXresItem 3 5 2 4" xfId="21374" xr:uid="{00000000-0005-0000-0000-000040690000}"/>
    <cellStyle name="SAPBEXresItem 3 5 2 5" xfId="26685" xr:uid="{00000000-0005-0000-0000-000041690000}"/>
    <cellStyle name="SAPBEXresItem 3 5 2 6" xfId="31884" xr:uid="{00000000-0005-0000-0000-000042690000}"/>
    <cellStyle name="SAPBEXresItem 3 5 3" xfId="7138" xr:uid="{00000000-0005-0000-0000-000043690000}"/>
    <cellStyle name="SAPBEXresItem 3 5 4" xfId="16089" xr:uid="{00000000-0005-0000-0000-000044690000}"/>
    <cellStyle name="SAPBEXresItem 3 5 5" xfId="21373" xr:uid="{00000000-0005-0000-0000-000045690000}"/>
    <cellStyle name="SAPBEXresItem 3 5 6" xfId="26684" xr:uid="{00000000-0005-0000-0000-000046690000}"/>
    <cellStyle name="SAPBEXresItem 3 5 7" xfId="31883" xr:uid="{00000000-0005-0000-0000-000047690000}"/>
    <cellStyle name="SAPBEXresItem 3 6" xfId="7171" xr:uid="{00000000-0005-0000-0000-000048690000}"/>
    <cellStyle name="SAPBEXresItem 3 7" xfId="16055" xr:uid="{00000000-0005-0000-0000-000049690000}"/>
    <cellStyle name="SAPBEXresItem 3 8" xfId="21339" xr:uid="{00000000-0005-0000-0000-00004A690000}"/>
    <cellStyle name="SAPBEXresItem 3 9" xfId="26650" xr:uid="{00000000-0005-0000-0000-00004B690000}"/>
    <cellStyle name="SAPBEXresItem 4" xfId="4860" xr:uid="{00000000-0005-0000-0000-00004C690000}"/>
    <cellStyle name="SAPBEXresItem 4 2" xfId="4861" xr:uid="{00000000-0005-0000-0000-00004D690000}"/>
    <cellStyle name="SAPBEXresItem 4 2 10" xfId="31886" xr:uid="{00000000-0005-0000-0000-00004E690000}"/>
    <cellStyle name="SAPBEXresItem 4 2 2" xfId="4862" xr:uid="{00000000-0005-0000-0000-00004F690000}"/>
    <cellStyle name="SAPBEXresItem 4 2 2 2" xfId="4863" xr:uid="{00000000-0005-0000-0000-000050690000}"/>
    <cellStyle name="SAPBEXresItem 4 2 2 2 2" xfId="4864" xr:uid="{00000000-0005-0000-0000-000051690000}"/>
    <cellStyle name="SAPBEXresItem 4 2 2 2 2 2" xfId="7132" xr:uid="{00000000-0005-0000-0000-000052690000}"/>
    <cellStyle name="SAPBEXresItem 4 2 2 2 2 3" xfId="16095" xr:uid="{00000000-0005-0000-0000-000053690000}"/>
    <cellStyle name="SAPBEXresItem 4 2 2 2 2 4" xfId="21379" xr:uid="{00000000-0005-0000-0000-000054690000}"/>
    <cellStyle name="SAPBEXresItem 4 2 2 2 2 5" xfId="26690" xr:uid="{00000000-0005-0000-0000-000055690000}"/>
    <cellStyle name="SAPBEXresItem 4 2 2 2 2 6" xfId="31889" xr:uid="{00000000-0005-0000-0000-000056690000}"/>
    <cellStyle name="SAPBEXresItem 4 2 2 2 3" xfId="7133" xr:uid="{00000000-0005-0000-0000-000057690000}"/>
    <cellStyle name="SAPBEXresItem 4 2 2 2 4" xfId="16094" xr:uid="{00000000-0005-0000-0000-000058690000}"/>
    <cellStyle name="SAPBEXresItem 4 2 2 2 5" xfId="21378" xr:uid="{00000000-0005-0000-0000-000059690000}"/>
    <cellStyle name="SAPBEXresItem 4 2 2 2 6" xfId="26689" xr:uid="{00000000-0005-0000-0000-00005A690000}"/>
    <cellStyle name="SAPBEXresItem 4 2 2 2 7" xfId="31888" xr:uid="{00000000-0005-0000-0000-00005B690000}"/>
    <cellStyle name="SAPBEXresItem 4 2 2 3" xfId="4865" xr:uid="{00000000-0005-0000-0000-00005C690000}"/>
    <cellStyle name="SAPBEXresItem 4 2 2 3 2" xfId="7131" xr:uid="{00000000-0005-0000-0000-00005D690000}"/>
    <cellStyle name="SAPBEXresItem 4 2 2 3 3" xfId="16096" xr:uid="{00000000-0005-0000-0000-00005E690000}"/>
    <cellStyle name="SAPBEXresItem 4 2 2 3 4" xfId="21380" xr:uid="{00000000-0005-0000-0000-00005F690000}"/>
    <cellStyle name="SAPBEXresItem 4 2 2 3 5" xfId="26691" xr:uid="{00000000-0005-0000-0000-000060690000}"/>
    <cellStyle name="SAPBEXresItem 4 2 2 3 6" xfId="31890" xr:uid="{00000000-0005-0000-0000-000061690000}"/>
    <cellStyle name="SAPBEXresItem 4 2 2 4" xfId="7134" xr:uid="{00000000-0005-0000-0000-000062690000}"/>
    <cellStyle name="SAPBEXresItem 4 2 2 5" xfId="16093" xr:uid="{00000000-0005-0000-0000-000063690000}"/>
    <cellStyle name="SAPBEXresItem 4 2 2 6" xfId="21377" xr:uid="{00000000-0005-0000-0000-000064690000}"/>
    <cellStyle name="SAPBEXresItem 4 2 2 7" xfId="26688" xr:uid="{00000000-0005-0000-0000-000065690000}"/>
    <cellStyle name="SAPBEXresItem 4 2 2 8" xfId="31887" xr:uid="{00000000-0005-0000-0000-000066690000}"/>
    <cellStyle name="SAPBEXresItem 4 2 3" xfId="4866" xr:uid="{00000000-0005-0000-0000-000067690000}"/>
    <cellStyle name="SAPBEXresItem 4 2 3 2" xfId="4867" xr:uid="{00000000-0005-0000-0000-000068690000}"/>
    <cellStyle name="SAPBEXresItem 4 2 3 2 2" xfId="7129" xr:uid="{00000000-0005-0000-0000-000069690000}"/>
    <cellStyle name="SAPBEXresItem 4 2 3 2 3" xfId="16098" xr:uid="{00000000-0005-0000-0000-00006A690000}"/>
    <cellStyle name="SAPBEXresItem 4 2 3 2 4" xfId="21382" xr:uid="{00000000-0005-0000-0000-00006B690000}"/>
    <cellStyle name="SAPBEXresItem 4 2 3 2 5" xfId="26693" xr:uid="{00000000-0005-0000-0000-00006C690000}"/>
    <cellStyle name="SAPBEXresItem 4 2 3 2 6" xfId="31892" xr:uid="{00000000-0005-0000-0000-00006D690000}"/>
    <cellStyle name="SAPBEXresItem 4 2 3 3" xfId="7130" xr:uid="{00000000-0005-0000-0000-00006E690000}"/>
    <cellStyle name="SAPBEXresItem 4 2 3 4" xfId="16097" xr:uid="{00000000-0005-0000-0000-00006F690000}"/>
    <cellStyle name="SAPBEXresItem 4 2 3 5" xfId="21381" xr:uid="{00000000-0005-0000-0000-000070690000}"/>
    <cellStyle name="SAPBEXresItem 4 2 3 6" xfId="26692" xr:uid="{00000000-0005-0000-0000-000071690000}"/>
    <cellStyle name="SAPBEXresItem 4 2 3 7" xfId="31891" xr:uid="{00000000-0005-0000-0000-000072690000}"/>
    <cellStyle name="SAPBEXresItem 4 2 4" xfId="4868" xr:uid="{00000000-0005-0000-0000-000073690000}"/>
    <cellStyle name="SAPBEXresItem 4 2 4 2" xfId="4869" xr:uid="{00000000-0005-0000-0000-000074690000}"/>
    <cellStyle name="SAPBEXresItem 4 2 4 2 2" xfId="7127" xr:uid="{00000000-0005-0000-0000-000075690000}"/>
    <cellStyle name="SAPBEXresItem 4 2 4 2 3" xfId="16100" xr:uid="{00000000-0005-0000-0000-000076690000}"/>
    <cellStyle name="SAPBEXresItem 4 2 4 2 4" xfId="21384" xr:uid="{00000000-0005-0000-0000-000077690000}"/>
    <cellStyle name="SAPBEXresItem 4 2 4 2 5" xfId="26695" xr:uid="{00000000-0005-0000-0000-000078690000}"/>
    <cellStyle name="SAPBEXresItem 4 2 4 2 6" xfId="31894" xr:uid="{00000000-0005-0000-0000-000079690000}"/>
    <cellStyle name="SAPBEXresItem 4 2 4 3" xfId="7128" xr:uid="{00000000-0005-0000-0000-00007A690000}"/>
    <cellStyle name="SAPBEXresItem 4 2 4 4" xfId="16099" xr:uid="{00000000-0005-0000-0000-00007B690000}"/>
    <cellStyle name="SAPBEXresItem 4 2 4 5" xfId="21383" xr:uid="{00000000-0005-0000-0000-00007C690000}"/>
    <cellStyle name="SAPBEXresItem 4 2 4 6" xfId="26694" xr:uid="{00000000-0005-0000-0000-00007D690000}"/>
    <cellStyle name="SAPBEXresItem 4 2 4 7" xfId="31893" xr:uid="{00000000-0005-0000-0000-00007E690000}"/>
    <cellStyle name="SAPBEXresItem 4 2 5" xfId="4870" xr:uid="{00000000-0005-0000-0000-00007F690000}"/>
    <cellStyle name="SAPBEXresItem 4 2 5 2" xfId="7126" xr:uid="{00000000-0005-0000-0000-000080690000}"/>
    <cellStyle name="SAPBEXresItem 4 2 5 3" xfId="16101" xr:uid="{00000000-0005-0000-0000-000081690000}"/>
    <cellStyle name="SAPBEXresItem 4 2 5 4" xfId="21385" xr:uid="{00000000-0005-0000-0000-000082690000}"/>
    <cellStyle name="SAPBEXresItem 4 2 5 5" xfId="26696" xr:uid="{00000000-0005-0000-0000-000083690000}"/>
    <cellStyle name="SAPBEXresItem 4 2 5 6" xfId="31895" xr:uid="{00000000-0005-0000-0000-000084690000}"/>
    <cellStyle name="SAPBEXresItem 4 2 6" xfId="7135" xr:uid="{00000000-0005-0000-0000-000085690000}"/>
    <cellStyle name="SAPBEXresItem 4 2 7" xfId="16092" xr:uid="{00000000-0005-0000-0000-000086690000}"/>
    <cellStyle name="SAPBEXresItem 4 2 8" xfId="21376" xr:uid="{00000000-0005-0000-0000-000087690000}"/>
    <cellStyle name="SAPBEXresItem 4 2 9" xfId="26687" xr:uid="{00000000-0005-0000-0000-000088690000}"/>
    <cellStyle name="SAPBEXresItem 4 3" xfId="4871" xr:uid="{00000000-0005-0000-0000-000089690000}"/>
    <cellStyle name="SAPBEXresItem 4 3 2" xfId="4872" xr:uid="{00000000-0005-0000-0000-00008A690000}"/>
    <cellStyle name="SAPBEXresItem 4 3 2 2" xfId="4873" xr:uid="{00000000-0005-0000-0000-00008B690000}"/>
    <cellStyle name="SAPBEXresItem 4 3 2 2 2" xfId="7123" xr:uid="{00000000-0005-0000-0000-00008C690000}"/>
    <cellStyle name="SAPBEXresItem 4 3 2 2 3" xfId="16104" xr:uid="{00000000-0005-0000-0000-00008D690000}"/>
    <cellStyle name="SAPBEXresItem 4 3 2 2 4" xfId="21388" xr:uid="{00000000-0005-0000-0000-00008E690000}"/>
    <cellStyle name="SAPBEXresItem 4 3 2 2 5" xfId="26699" xr:uid="{00000000-0005-0000-0000-00008F690000}"/>
    <cellStyle name="SAPBEXresItem 4 3 2 2 6" xfId="31898" xr:uid="{00000000-0005-0000-0000-000090690000}"/>
    <cellStyle name="SAPBEXresItem 4 3 2 3" xfId="7124" xr:uid="{00000000-0005-0000-0000-000091690000}"/>
    <cellStyle name="SAPBEXresItem 4 3 2 4" xfId="16103" xr:uid="{00000000-0005-0000-0000-000092690000}"/>
    <cellStyle name="SAPBEXresItem 4 3 2 5" xfId="21387" xr:uid="{00000000-0005-0000-0000-000093690000}"/>
    <cellStyle name="SAPBEXresItem 4 3 2 6" xfId="26698" xr:uid="{00000000-0005-0000-0000-000094690000}"/>
    <cellStyle name="SAPBEXresItem 4 3 2 7" xfId="31897" xr:uid="{00000000-0005-0000-0000-000095690000}"/>
    <cellStyle name="SAPBEXresItem 4 3 3" xfId="4874" xr:uid="{00000000-0005-0000-0000-000096690000}"/>
    <cellStyle name="SAPBEXresItem 4 3 3 2" xfId="7122" xr:uid="{00000000-0005-0000-0000-000097690000}"/>
    <cellStyle name="SAPBEXresItem 4 3 3 3" xfId="16105" xr:uid="{00000000-0005-0000-0000-000098690000}"/>
    <cellStyle name="SAPBEXresItem 4 3 3 4" xfId="21389" xr:uid="{00000000-0005-0000-0000-000099690000}"/>
    <cellStyle name="SAPBEXresItem 4 3 3 5" xfId="26700" xr:uid="{00000000-0005-0000-0000-00009A690000}"/>
    <cellStyle name="SAPBEXresItem 4 3 3 6" xfId="31899" xr:uid="{00000000-0005-0000-0000-00009B690000}"/>
    <cellStyle name="SAPBEXresItem 4 3 4" xfId="7125" xr:uid="{00000000-0005-0000-0000-00009C690000}"/>
    <cellStyle name="SAPBEXresItem 4 3 5" xfId="16102" xr:uid="{00000000-0005-0000-0000-00009D690000}"/>
    <cellStyle name="SAPBEXresItem 4 3 6" xfId="21386" xr:uid="{00000000-0005-0000-0000-00009E690000}"/>
    <cellStyle name="SAPBEXresItem 4 3 7" xfId="26697" xr:uid="{00000000-0005-0000-0000-00009F690000}"/>
    <cellStyle name="SAPBEXresItem 4 3 8" xfId="31896" xr:uid="{00000000-0005-0000-0000-0000A0690000}"/>
    <cellStyle name="SAPBEXresItem 4 4" xfId="7136" xr:uid="{00000000-0005-0000-0000-0000A1690000}"/>
    <cellStyle name="SAPBEXresItem 4 5" xfId="16091" xr:uid="{00000000-0005-0000-0000-0000A2690000}"/>
    <cellStyle name="SAPBEXresItem 4 6" xfId="21375" xr:uid="{00000000-0005-0000-0000-0000A3690000}"/>
    <cellStyle name="SAPBEXresItem 4 7" xfId="26686" xr:uid="{00000000-0005-0000-0000-0000A4690000}"/>
    <cellStyle name="SAPBEXresItem 4 8" xfId="31885" xr:uid="{00000000-0005-0000-0000-0000A5690000}"/>
    <cellStyle name="SAPBEXresItem 5" xfId="4875" xr:uid="{00000000-0005-0000-0000-0000A6690000}"/>
    <cellStyle name="SAPBEXresItem 5 10" xfId="31900" xr:uid="{00000000-0005-0000-0000-0000A7690000}"/>
    <cellStyle name="SAPBEXresItem 5 2" xfId="4876" xr:uid="{00000000-0005-0000-0000-0000A8690000}"/>
    <cellStyle name="SAPBEXresItem 5 2 10" xfId="31901" xr:uid="{00000000-0005-0000-0000-0000A9690000}"/>
    <cellStyle name="SAPBEXresItem 5 2 2" xfId="4877" xr:uid="{00000000-0005-0000-0000-0000AA690000}"/>
    <cellStyle name="SAPBEXresItem 5 2 2 2" xfId="4878" xr:uid="{00000000-0005-0000-0000-0000AB690000}"/>
    <cellStyle name="SAPBEXresItem 5 2 2 2 2" xfId="4879" xr:uid="{00000000-0005-0000-0000-0000AC690000}"/>
    <cellStyle name="SAPBEXresItem 5 2 2 2 2 2" xfId="7117" xr:uid="{00000000-0005-0000-0000-0000AD690000}"/>
    <cellStyle name="SAPBEXresItem 5 2 2 2 2 3" xfId="16110" xr:uid="{00000000-0005-0000-0000-0000AE690000}"/>
    <cellStyle name="SAPBEXresItem 5 2 2 2 2 4" xfId="21394" xr:uid="{00000000-0005-0000-0000-0000AF690000}"/>
    <cellStyle name="SAPBEXresItem 5 2 2 2 2 5" xfId="26705" xr:uid="{00000000-0005-0000-0000-0000B0690000}"/>
    <cellStyle name="SAPBEXresItem 5 2 2 2 2 6" xfId="31904" xr:uid="{00000000-0005-0000-0000-0000B1690000}"/>
    <cellStyle name="SAPBEXresItem 5 2 2 2 3" xfId="7118" xr:uid="{00000000-0005-0000-0000-0000B2690000}"/>
    <cellStyle name="SAPBEXresItem 5 2 2 2 4" xfId="16109" xr:uid="{00000000-0005-0000-0000-0000B3690000}"/>
    <cellStyle name="SAPBEXresItem 5 2 2 2 5" xfId="21393" xr:uid="{00000000-0005-0000-0000-0000B4690000}"/>
    <cellStyle name="SAPBEXresItem 5 2 2 2 6" xfId="26704" xr:uid="{00000000-0005-0000-0000-0000B5690000}"/>
    <cellStyle name="SAPBEXresItem 5 2 2 2 7" xfId="31903" xr:uid="{00000000-0005-0000-0000-0000B6690000}"/>
    <cellStyle name="SAPBEXresItem 5 2 2 3" xfId="4880" xr:uid="{00000000-0005-0000-0000-0000B7690000}"/>
    <cellStyle name="SAPBEXresItem 5 2 2 3 2" xfId="7116" xr:uid="{00000000-0005-0000-0000-0000B8690000}"/>
    <cellStyle name="SAPBEXresItem 5 2 2 3 3" xfId="16111" xr:uid="{00000000-0005-0000-0000-0000B9690000}"/>
    <cellStyle name="SAPBEXresItem 5 2 2 3 4" xfId="21395" xr:uid="{00000000-0005-0000-0000-0000BA690000}"/>
    <cellStyle name="SAPBEXresItem 5 2 2 3 5" xfId="26706" xr:uid="{00000000-0005-0000-0000-0000BB690000}"/>
    <cellStyle name="SAPBEXresItem 5 2 2 3 6" xfId="31905" xr:uid="{00000000-0005-0000-0000-0000BC690000}"/>
    <cellStyle name="SAPBEXresItem 5 2 2 4" xfId="7119" xr:uid="{00000000-0005-0000-0000-0000BD690000}"/>
    <cellStyle name="SAPBEXresItem 5 2 2 5" xfId="16108" xr:uid="{00000000-0005-0000-0000-0000BE690000}"/>
    <cellStyle name="SAPBEXresItem 5 2 2 6" xfId="21392" xr:uid="{00000000-0005-0000-0000-0000BF690000}"/>
    <cellStyle name="SAPBEXresItem 5 2 2 7" xfId="26703" xr:uid="{00000000-0005-0000-0000-0000C0690000}"/>
    <cellStyle name="SAPBEXresItem 5 2 2 8" xfId="31902" xr:uid="{00000000-0005-0000-0000-0000C1690000}"/>
    <cellStyle name="SAPBEXresItem 5 2 3" xfId="4881" xr:uid="{00000000-0005-0000-0000-0000C2690000}"/>
    <cellStyle name="SAPBEXresItem 5 2 3 2" xfId="4882" xr:uid="{00000000-0005-0000-0000-0000C3690000}"/>
    <cellStyle name="SAPBEXresItem 5 2 3 2 2" xfId="4883" xr:uid="{00000000-0005-0000-0000-0000C4690000}"/>
    <cellStyle name="SAPBEXresItem 5 2 3 2 2 2" xfId="7113" xr:uid="{00000000-0005-0000-0000-0000C5690000}"/>
    <cellStyle name="SAPBEXresItem 5 2 3 2 2 3" xfId="16114" xr:uid="{00000000-0005-0000-0000-0000C6690000}"/>
    <cellStyle name="SAPBEXresItem 5 2 3 2 2 4" xfId="21398" xr:uid="{00000000-0005-0000-0000-0000C7690000}"/>
    <cellStyle name="SAPBEXresItem 5 2 3 2 2 5" xfId="26709" xr:uid="{00000000-0005-0000-0000-0000C8690000}"/>
    <cellStyle name="SAPBEXresItem 5 2 3 2 2 6" xfId="31908" xr:uid="{00000000-0005-0000-0000-0000C9690000}"/>
    <cellStyle name="SAPBEXresItem 5 2 3 2 3" xfId="7114" xr:uid="{00000000-0005-0000-0000-0000CA690000}"/>
    <cellStyle name="SAPBEXresItem 5 2 3 2 4" xfId="16113" xr:uid="{00000000-0005-0000-0000-0000CB690000}"/>
    <cellStyle name="SAPBEXresItem 5 2 3 2 5" xfId="21397" xr:uid="{00000000-0005-0000-0000-0000CC690000}"/>
    <cellStyle name="SAPBEXresItem 5 2 3 2 6" xfId="26708" xr:uid="{00000000-0005-0000-0000-0000CD690000}"/>
    <cellStyle name="SAPBEXresItem 5 2 3 2 7" xfId="31907" xr:uid="{00000000-0005-0000-0000-0000CE690000}"/>
    <cellStyle name="SAPBEXresItem 5 2 3 3" xfId="4884" xr:uid="{00000000-0005-0000-0000-0000CF690000}"/>
    <cellStyle name="SAPBEXresItem 5 2 3 3 2" xfId="7112" xr:uid="{00000000-0005-0000-0000-0000D0690000}"/>
    <cellStyle name="SAPBEXresItem 5 2 3 3 3" xfId="16115" xr:uid="{00000000-0005-0000-0000-0000D1690000}"/>
    <cellStyle name="SAPBEXresItem 5 2 3 3 4" xfId="21399" xr:uid="{00000000-0005-0000-0000-0000D2690000}"/>
    <cellStyle name="SAPBEXresItem 5 2 3 3 5" xfId="26710" xr:uid="{00000000-0005-0000-0000-0000D3690000}"/>
    <cellStyle name="SAPBEXresItem 5 2 3 3 6" xfId="31909" xr:uid="{00000000-0005-0000-0000-0000D4690000}"/>
    <cellStyle name="SAPBEXresItem 5 2 3 4" xfId="7115" xr:uid="{00000000-0005-0000-0000-0000D5690000}"/>
    <cellStyle name="SAPBEXresItem 5 2 3 5" xfId="16112" xr:uid="{00000000-0005-0000-0000-0000D6690000}"/>
    <cellStyle name="SAPBEXresItem 5 2 3 6" xfId="21396" xr:uid="{00000000-0005-0000-0000-0000D7690000}"/>
    <cellStyle name="SAPBEXresItem 5 2 3 7" xfId="26707" xr:uid="{00000000-0005-0000-0000-0000D8690000}"/>
    <cellStyle name="SAPBEXresItem 5 2 3 8" xfId="31906" xr:uid="{00000000-0005-0000-0000-0000D9690000}"/>
    <cellStyle name="SAPBEXresItem 5 2 4" xfId="4885" xr:uid="{00000000-0005-0000-0000-0000DA690000}"/>
    <cellStyle name="SAPBEXresItem 5 2 4 2" xfId="4886" xr:uid="{00000000-0005-0000-0000-0000DB690000}"/>
    <cellStyle name="SAPBEXresItem 5 2 4 2 2" xfId="7110" xr:uid="{00000000-0005-0000-0000-0000DC690000}"/>
    <cellStyle name="SAPBEXresItem 5 2 4 2 3" xfId="16117" xr:uid="{00000000-0005-0000-0000-0000DD690000}"/>
    <cellStyle name="SAPBEXresItem 5 2 4 2 4" xfId="21401" xr:uid="{00000000-0005-0000-0000-0000DE690000}"/>
    <cellStyle name="SAPBEXresItem 5 2 4 2 5" xfId="26712" xr:uid="{00000000-0005-0000-0000-0000DF690000}"/>
    <cellStyle name="SAPBEXresItem 5 2 4 2 6" xfId="31911" xr:uid="{00000000-0005-0000-0000-0000E0690000}"/>
    <cellStyle name="SAPBEXresItem 5 2 4 3" xfId="7111" xr:uid="{00000000-0005-0000-0000-0000E1690000}"/>
    <cellStyle name="SAPBEXresItem 5 2 4 4" xfId="16116" xr:uid="{00000000-0005-0000-0000-0000E2690000}"/>
    <cellStyle name="SAPBEXresItem 5 2 4 5" xfId="21400" xr:uid="{00000000-0005-0000-0000-0000E3690000}"/>
    <cellStyle name="SAPBEXresItem 5 2 4 6" xfId="26711" xr:uid="{00000000-0005-0000-0000-0000E4690000}"/>
    <cellStyle name="SAPBEXresItem 5 2 4 7" xfId="31910" xr:uid="{00000000-0005-0000-0000-0000E5690000}"/>
    <cellStyle name="SAPBEXresItem 5 2 5" xfId="4887" xr:uid="{00000000-0005-0000-0000-0000E6690000}"/>
    <cellStyle name="SAPBEXresItem 5 2 5 2" xfId="7109" xr:uid="{00000000-0005-0000-0000-0000E7690000}"/>
    <cellStyle name="SAPBEXresItem 5 2 5 3" xfId="16118" xr:uid="{00000000-0005-0000-0000-0000E8690000}"/>
    <cellStyle name="SAPBEXresItem 5 2 5 4" xfId="21402" xr:uid="{00000000-0005-0000-0000-0000E9690000}"/>
    <cellStyle name="SAPBEXresItem 5 2 5 5" xfId="26713" xr:uid="{00000000-0005-0000-0000-0000EA690000}"/>
    <cellStyle name="SAPBEXresItem 5 2 5 6" xfId="31912" xr:uid="{00000000-0005-0000-0000-0000EB690000}"/>
    <cellStyle name="SAPBEXresItem 5 2 6" xfId="7120" xr:uid="{00000000-0005-0000-0000-0000EC690000}"/>
    <cellStyle name="SAPBEXresItem 5 2 7" xfId="16107" xr:uid="{00000000-0005-0000-0000-0000ED690000}"/>
    <cellStyle name="SAPBEXresItem 5 2 8" xfId="21391" xr:uid="{00000000-0005-0000-0000-0000EE690000}"/>
    <cellStyle name="SAPBEXresItem 5 2 9" xfId="26702" xr:uid="{00000000-0005-0000-0000-0000EF690000}"/>
    <cellStyle name="SAPBEXresItem 5 3" xfId="4888" xr:uid="{00000000-0005-0000-0000-0000F0690000}"/>
    <cellStyle name="SAPBEXresItem 5 3 2" xfId="4889" xr:uid="{00000000-0005-0000-0000-0000F1690000}"/>
    <cellStyle name="SAPBEXresItem 5 3 2 2" xfId="4890" xr:uid="{00000000-0005-0000-0000-0000F2690000}"/>
    <cellStyle name="SAPBEXresItem 5 3 2 2 2" xfId="7106" xr:uid="{00000000-0005-0000-0000-0000F3690000}"/>
    <cellStyle name="SAPBEXresItem 5 3 2 2 3" xfId="16121" xr:uid="{00000000-0005-0000-0000-0000F4690000}"/>
    <cellStyle name="SAPBEXresItem 5 3 2 2 4" xfId="21405" xr:uid="{00000000-0005-0000-0000-0000F5690000}"/>
    <cellStyle name="SAPBEXresItem 5 3 2 2 5" xfId="26716" xr:uid="{00000000-0005-0000-0000-0000F6690000}"/>
    <cellStyle name="SAPBEXresItem 5 3 2 2 6" xfId="31915" xr:uid="{00000000-0005-0000-0000-0000F7690000}"/>
    <cellStyle name="SAPBEXresItem 5 3 2 3" xfId="7107" xr:uid="{00000000-0005-0000-0000-0000F8690000}"/>
    <cellStyle name="SAPBEXresItem 5 3 2 4" xfId="16120" xr:uid="{00000000-0005-0000-0000-0000F9690000}"/>
    <cellStyle name="SAPBEXresItem 5 3 2 5" xfId="21404" xr:uid="{00000000-0005-0000-0000-0000FA690000}"/>
    <cellStyle name="SAPBEXresItem 5 3 2 6" xfId="26715" xr:uid="{00000000-0005-0000-0000-0000FB690000}"/>
    <cellStyle name="SAPBEXresItem 5 3 2 7" xfId="31914" xr:uid="{00000000-0005-0000-0000-0000FC690000}"/>
    <cellStyle name="SAPBEXresItem 5 3 3" xfId="4891" xr:uid="{00000000-0005-0000-0000-0000FD690000}"/>
    <cellStyle name="SAPBEXresItem 5 3 3 2" xfId="7105" xr:uid="{00000000-0005-0000-0000-0000FE690000}"/>
    <cellStyle name="SAPBEXresItem 5 3 3 3" xfId="16122" xr:uid="{00000000-0005-0000-0000-0000FF690000}"/>
    <cellStyle name="SAPBEXresItem 5 3 3 4" xfId="21406" xr:uid="{00000000-0005-0000-0000-0000006A0000}"/>
    <cellStyle name="SAPBEXresItem 5 3 3 5" xfId="26717" xr:uid="{00000000-0005-0000-0000-0000016A0000}"/>
    <cellStyle name="SAPBEXresItem 5 3 3 6" xfId="31916" xr:uid="{00000000-0005-0000-0000-0000026A0000}"/>
    <cellStyle name="SAPBEXresItem 5 3 4" xfId="7108" xr:uid="{00000000-0005-0000-0000-0000036A0000}"/>
    <cellStyle name="SAPBEXresItem 5 3 5" xfId="16119" xr:uid="{00000000-0005-0000-0000-0000046A0000}"/>
    <cellStyle name="SAPBEXresItem 5 3 6" xfId="21403" xr:uid="{00000000-0005-0000-0000-0000056A0000}"/>
    <cellStyle name="SAPBEXresItem 5 3 7" xfId="26714" xr:uid="{00000000-0005-0000-0000-0000066A0000}"/>
    <cellStyle name="SAPBEXresItem 5 3 8" xfId="31913" xr:uid="{00000000-0005-0000-0000-0000076A0000}"/>
    <cellStyle name="SAPBEXresItem 5 4" xfId="4892" xr:uid="{00000000-0005-0000-0000-0000086A0000}"/>
    <cellStyle name="SAPBEXresItem 5 4 2" xfId="4893" xr:uid="{00000000-0005-0000-0000-0000096A0000}"/>
    <cellStyle name="SAPBEXresItem 5 4 2 2" xfId="4894" xr:uid="{00000000-0005-0000-0000-00000A6A0000}"/>
    <cellStyle name="SAPBEXresItem 5 4 2 2 2" xfId="7102" xr:uid="{00000000-0005-0000-0000-00000B6A0000}"/>
    <cellStyle name="SAPBEXresItem 5 4 2 2 3" xfId="16125" xr:uid="{00000000-0005-0000-0000-00000C6A0000}"/>
    <cellStyle name="SAPBEXresItem 5 4 2 2 4" xfId="21409" xr:uid="{00000000-0005-0000-0000-00000D6A0000}"/>
    <cellStyle name="SAPBEXresItem 5 4 2 2 5" xfId="26720" xr:uid="{00000000-0005-0000-0000-00000E6A0000}"/>
    <cellStyle name="SAPBEXresItem 5 4 2 2 6" xfId="31919" xr:uid="{00000000-0005-0000-0000-00000F6A0000}"/>
    <cellStyle name="SAPBEXresItem 5 4 2 3" xfId="7103" xr:uid="{00000000-0005-0000-0000-0000106A0000}"/>
    <cellStyle name="SAPBEXresItem 5 4 2 4" xfId="16124" xr:uid="{00000000-0005-0000-0000-0000116A0000}"/>
    <cellStyle name="SAPBEXresItem 5 4 2 5" xfId="21408" xr:uid="{00000000-0005-0000-0000-0000126A0000}"/>
    <cellStyle name="SAPBEXresItem 5 4 2 6" xfId="26719" xr:uid="{00000000-0005-0000-0000-0000136A0000}"/>
    <cellStyle name="SAPBEXresItem 5 4 2 7" xfId="31918" xr:uid="{00000000-0005-0000-0000-0000146A0000}"/>
    <cellStyle name="SAPBEXresItem 5 4 3" xfId="4895" xr:uid="{00000000-0005-0000-0000-0000156A0000}"/>
    <cellStyle name="SAPBEXresItem 5 4 3 2" xfId="7101" xr:uid="{00000000-0005-0000-0000-0000166A0000}"/>
    <cellStyle name="SAPBEXresItem 5 4 3 3" xfId="16126" xr:uid="{00000000-0005-0000-0000-0000176A0000}"/>
    <cellStyle name="SAPBEXresItem 5 4 3 4" xfId="21410" xr:uid="{00000000-0005-0000-0000-0000186A0000}"/>
    <cellStyle name="SAPBEXresItem 5 4 3 5" xfId="26721" xr:uid="{00000000-0005-0000-0000-0000196A0000}"/>
    <cellStyle name="SAPBEXresItem 5 4 3 6" xfId="31920" xr:uid="{00000000-0005-0000-0000-00001A6A0000}"/>
    <cellStyle name="SAPBEXresItem 5 4 4" xfId="7104" xr:uid="{00000000-0005-0000-0000-00001B6A0000}"/>
    <cellStyle name="SAPBEXresItem 5 4 5" xfId="16123" xr:uid="{00000000-0005-0000-0000-00001C6A0000}"/>
    <cellStyle name="SAPBEXresItem 5 4 6" xfId="21407" xr:uid="{00000000-0005-0000-0000-00001D6A0000}"/>
    <cellStyle name="SAPBEXresItem 5 4 7" xfId="26718" xr:uid="{00000000-0005-0000-0000-00001E6A0000}"/>
    <cellStyle name="SAPBEXresItem 5 4 8" xfId="31917" xr:uid="{00000000-0005-0000-0000-00001F6A0000}"/>
    <cellStyle name="SAPBEXresItem 5 5" xfId="4896" xr:uid="{00000000-0005-0000-0000-0000206A0000}"/>
    <cellStyle name="SAPBEXresItem 5 5 2" xfId="7100" xr:uid="{00000000-0005-0000-0000-0000216A0000}"/>
    <cellStyle name="SAPBEXresItem 5 5 3" xfId="16127" xr:uid="{00000000-0005-0000-0000-0000226A0000}"/>
    <cellStyle name="SAPBEXresItem 5 5 4" xfId="21411" xr:uid="{00000000-0005-0000-0000-0000236A0000}"/>
    <cellStyle name="SAPBEXresItem 5 5 5" xfId="26722" xr:uid="{00000000-0005-0000-0000-0000246A0000}"/>
    <cellStyle name="SAPBEXresItem 5 5 6" xfId="31921" xr:uid="{00000000-0005-0000-0000-0000256A0000}"/>
    <cellStyle name="SAPBEXresItem 5 6" xfId="7121" xr:uid="{00000000-0005-0000-0000-0000266A0000}"/>
    <cellStyle name="SAPBEXresItem 5 7" xfId="16106" xr:uid="{00000000-0005-0000-0000-0000276A0000}"/>
    <cellStyle name="SAPBEXresItem 5 8" xfId="21390" xr:uid="{00000000-0005-0000-0000-0000286A0000}"/>
    <cellStyle name="SAPBEXresItem 5 9" xfId="26701" xr:uid="{00000000-0005-0000-0000-0000296A0000}"/>
    <cellStyle name="SAPBEXresItem 6" xfId="4897" xr:uid="{00000000-0005-0000-0000-00002A6A0000}"/>
    <cellStyle name="SAPBEXresItem 6 10" xfId="31922" xr:uid="{00000000-0005-0000-0000-00002B6A0000}"/>
    <cellStyle name="SAPBEXresItem 6 2" xfId="4898" xr:uid="{00000000-0005-0000-0000-00002C6A0000}"/>
    <cellStyle name="SAPBEXresItem 6 2 2" xfId="4899" xr:uid="{00000000-0005-0000-0000-00002D6A0000}"/>
    <cellStyle name="SAPBEXresItem 6 2 2 2" xfId="4900" xr:uid="{00000000-0005-0000-0000-00002E6A0000}"/>
    <cellStyle name="SAPBEXresItem 6 2 2 2 2" xfId="7096" xr:uid="{00000000-0005-0000-0000-00002F6A0000}"/>
    <cellStyle name="SAPBEXresItem 6 2 2 2 3" xfId="16131" xr:uid="{00000000-0005-0000-0000-0000306A0000}"/>
    <cellStyle name="SAPBEXresItem 6 2 2 2 4" xfId="21415" xr:uid="{00000000-0005-0000-0000-0000316A0000}"/>
    <cellStyle name="SAPBEXresItem 6 2 2 2 5" xfId="26726" xr:uid="{00000000-0005-0000-0000-0000326A0000}"/>
    <cellStyle name="SAPBEXresItem 6 2 2 2 6" xfId="31925" xr:uid="{00000000-0005-0000-0000-0000336A0000}"/>
    <cellStyle name="SAPBEXresItem 6 2 2 3" xfId="7097" xr:uid="{00000000-0005-0000-0000-0000346A0000}"/>
    <cellStyle name="SAPBEXresItem 6 2 2 4" xfId="16130" xr:uid="{00000000-0005-0000-0000-0000356A0000}"/>
    <cellStyle name="SAPBEXresItem 6 2 2 5" xfId="21414" xr:uid="{00000000-0005-0000-0000-0000366A0000}"/>
    <cellStyle name="SAPBEXresItem 6 2 2 6" xfId="26725" xr:uid="{00000000-0005-0000-0000-0000376A0000}"/>
    <cellStyle name="SAPBEXresItem 6 2 2 7" xfId="31924" xr:uid="{00000000-0005-0000-0000-0000386A0000}"/>
    <cellStyle name="SAPBEXresItem 6 2 3" xfId="4901" xr:uid="{00000000-0005-0000-0000-0000396A0000}"/>
    <cellStyle name="SAPBEXresItem 6 2 3 2" xfId="7095" xr:uid="{00000000-0005-0000-0000-00003A6A0000}"/>
    <cellStyle name="SAPBEXresItem 6 2 3 3" xfId="16132" xr:uid="{00000000-0005-0000-0000-00003B6A0000}"/>
    <cellStyle name="SAPBEXresItem 6 2 3 4" xfId="21416" xr:uid="{00000000-0005-0000-0000-00003C6A0000}"/>
    <cellStyle name="SAPBEXresItem 6 2 3 5" xfId="26727" xr:uid="{00000000-0005-0000-0000-00003D6A0000}"/>
    <cellStyle name="SAPBEXresItem 6 2 3 6" xfId="31926" xr:uid="{00000000-0005-0000-0000-00003E6A0000}"/>
    <cellStyle name="SAPBEXresItem 6 2 4" xfId="7098" xr:uid="{00000000-0005-0000-0000-00003F6A0000}"/>
    <cellStyle name="SAPBEXresItem 6 2 5" xfId="16129" xr:uid="{00000000-0005-0000-0000-0000406A0000}"/>
    <cellStyle name="SAPBEXresItem 6 2 6" xfId="21413" xr:uid="{00000000-0005-0000-0000-0000416A0000}"/>
    <cellStyle name="SAPBEXresItem 6 2 7" xfId="26724" xr:uid="{00000000-0005-0000-0000-0000426A0000}"/>
    <cellStyle name="SAPBEXresItem 6 2 8" xfId="31923" xr:uid="{00000000-0005-0000-0000-0000436A0000}"/>
    <cellStyle name="SAPBEXresItem 6 3" xfId="4902" xr:uid="{00000000-0005-0000-0000-0000446A0000}"/>
    <cellStyle name="SAPBEXresItem 6 3 2" xfId="4903" xr:uid="{00000000-0005-0000-0000-0000456A0000}"/>
    <cellStyle name="SAPBEXresItem 6 3 2 2" xfId="7093" xr:uid="{00000000-0005-0000-0000-0000466A0000}"/>
    <cellStyle name="SAPBEXresItem 6 3 2 3" xfId="16134" xr:uid="{00000000-0005-0000-0000-0000476A0000}"/>
    <cellStyle name="SAPBEXresItem 6 3 2 4" xfId="21418" xr:uid="{00000000-0005-0000-0000-0000486A0000}"/>
    <cellStyle name="SAPBEXresItem 6 3 2 5" xfId="26729" xr:uid="{00000000-0005-0000-0000-0000496A0000}"/>
    <cellStyle name="SAPBEXresItem 6 3 2 6" xfId="31928" xr:uid="{00000000-0005-0000-0000-00004A6A0000}"/>
    <cellStyle name="SAPBEXresItem 6 3 3" xfId="7094" xr:uid="{00000000-0005-0000-0000-00004B6A0000}"/>
    <cellStyle name="SAPBEXresItem 6 3 4" xfId="16133" xr:uid="{00000000-0005-0000-0000-00004C6A0000}"/>
    <cellStyle name="SAPBEXresItem 6 3 5" xfId="21417" xr:uid="{00000000-0005-0000-0000-00004D6A0000}"/>
    <cellStyle name="SAPBEXresItem 6 3 6" xfId="26728" xr:uid="{00000000-0005-0000-0000-00004E6A0000}"/>
    <cellStyle name="SAPBEXresItem 6 3 7" xfId="31927" xr:uid="{00000000-0005-0000-0000-00004F6A0000}"/>
    <cellStyle name="SAPBEXresItem 6 4" xfId="4904" xr:uid="{00000000-0005-0000-0000-0000506A0000}"/>
    <cellStyle name="SAPBEXresItem 6 4 2" xfId="4905" xr:uid="{00000000-0005-0000-0000-0000516A0000}"/>
    <cellStyle name="SAPBEXresItem 6 4 2 2" xfId="7091" xr:uid="{00000000-0005-0000-0000-0000526A0000}"/>
    <cellStyle name="SAPBEXresItem 6 4 2 3" xfId="16136" xr:uid="{00000000-0005-0000-0000-0000536A0000}"/>
    <cellStyle name="SAPBEXresItem 6 4 2 4" xfId="21420" xr:uid="{00000000-0005-0000-0000-0000546A0000}"/>
    <cellStyle name="SAPBEXresItem 6 4 2 5" xfId="26731" xr:uid="{00000000-0005-0000-0000-0000556A0000}"/>
    <cellStyle name="SAPBEXresItem 6 4 2 6" xfId="31930" xr:uid="{00000000-0005-0000-0000-0000566A0000}"/>
    <cellStyle name="SAPBEXresItem 6 4 3" xfId="7092" xr:uid="{00000000-0005-0000-0000-0000576A0000}"/>
    <cellStyle name="SAPBEXresItem 6 4 4" xfId="16135" xr:uid="{00000000-0005-0000-0000-0000586A0000}"/>
    <cellStyle name="SAPBEXresItem 6 4 5" xfId="21419" xr:uid="{00000000-0005-0000-0000-0000596A0000}"/>
    <cellStyle name="SAPBEXresItem 6 4 6" xfId="26730" xr:uid="{00000000-0005-0000-0000-00005A6A0000}"/>
    <cellStyle name="SAPBEXresItem 6 4 7" xfId="31929" xr:uid="{00000000-0005-0000-0000-00005B6A0000}"/>
    <cellStyle name="SAPBEXresItem 6 5" xfId="4906" xr:uid="{00000000-0005-0000-0000-00005C6A0000}"/>
    <cellStyle name="SAPBEXresItem 6 5 2" xfId="7090" xr:uid="{00000000-0005-0000-0000-00005D6A0000}"/>
    <cellStyle name="SAPBEXresItem 6 5 3" xfId="16137" xr:uid="{00000000-0005-0000-0000-00005E6A0000}"/>
    <cellStyle name="SAPBEXresItem 6 5 4" xfId="21421" xr:uid="{00000000-0005-0000-0000-00005F6A0000}"/>
    <cellStyle name="SAPBEXresItem 6 5 5" xfId="26732" xr:uid="{00000000-0005-0000-0000-0000606A0000}"/>
    <cellStyle name="SAPBEXresItem 6 5 6" xfId="31931" xr:uid="{00000000-0005-0000-0000-0000616A0000}"/>
    <cellStyle name="SAPBEXresItem 6 6" xfId="7099" xr:uid="{00000000-0005-0000-0000-0000626A0000}"/>
    <cellStyle name="SAPBEXresItem 6 7" xfId="16128" xr:uid="{00000000-0005-0000-0000-0000636A0000}"/>
    <cellStyle name="SAPBEXresItem 6 8" xfId="21412" xr:uid="{00000000-0005-0000-0000-0000646A0000}"/>
    <cellStyle name="SAPBEXresItem 6 9" xfId="26723" xr:uid="{00000000-0005-0000-0000-0000656A0000}"/>
    <cellStyle name="SAPBEXresItem 7" xfId="4907" xr:uid="{00000000-0005-0000-0000-0000666A0000}"/>
    <cellStyle name="SAPBEXresItem 7 2" xfId="4908" xr:uid="{00000000-0005-0000-0000-0000676A0000}"/>
    <cellStyle name="SAPBEXresItem 7 2 2" xfId="4909" xr:uid="{00000000-0005-0000-0000-0000686A0000}"/>
    <cellStyle name="SAPBEXresItem 7 2 2 2" xfId="7087" xr:uid="{00000000-0005-0000-0000-0000696A0000}"/>
    <cellStyle name="SAPBEXresItem 7 2 2 3" xfId="16140" xr:uid="{00000000-0005-0000-0000-00006A6A0000}"/>
    <cellStyle name="SAPBEXresItem 7 2 2 4" xfId="21424" xr:uid="{00000000-0005-0000-0000-00006B6A0000}"/>
    <cellStyle name="SAPBEXresItem 7 2 2 5" xfId="26735" xr:uid="{00000000-0005-0000-0000-00006C6A0000}"/>
    <cellStyle name="SAPBEXresItem 7 2 2 6" xfId="31934" xr:uid="{00000000-0005-0000-0000-00006D6A0000}"/>
    <cellStyle name="SAPBEXresItem 7 2 3" xfId="7088" xr:uid="{00000000-0005-0000-0000-00006E6A0000}"/>
    <cellStyle name="SAPBEXresItem 7 2 4" xfId="16139" xr:uid="{00000000-0005-0000-0000-00006F6A0000}"/>
    <cellStyle name="SAPBEXresItem 7 2 5" xfId="21423" xr:uid="{00000000-0005-0000-0000-0000706A0000}"/>
    <cellStyle name="SAPBEXresItem 7 2 6" xfId="26734" xr:uid="{00000000-0005-0000-0000-0000716A0000}"/>
    <cellStyle name="SAPBEXresItem 7 2 7" xfId="31933" xr:uid="{00000000-0005-0000-0000-0000726A0000}"/>
    <cellStyle name="SAPBEXresItem 7 3" xfId="4910" xr:uid="{00000000-0005-0000-0000-0000736A0000}"/>
    <cellStyle name="SAPBEXresItem 7 3 2" xfId="7086" xr:uid="{00000000-0005-0000-0000-0000746A0000}"/>
    <cellStyle name="SAPBEXresItem 7 3 3" xfId="16141" xr:uid="{00000000-0005-0000-0000-0000756A0000}"/>
    <cellStyle name="SAPBEXresItem 7 3 4" xfId="21425" xr:uid="{00000000-0005-0000-0000-0000766A0000}"/>
    <cellStyle name="SAPBEXresItem 7 3 5" xfId="26736" xr:uid="{00000000-0005-0000-0000-0000776A0000}"/>
    <cellStyle name="SAPBEXresItem 7 3 6" xfId="31935" xr:uid="{00000000-0005-0000-0000-0000786A0000}"/>
    <cellStyle name="SAPBEXresItem 7 4" xfId="7089" xr:uid="{00000000-0005-0000-0000-0000796A0000}"/>
    <cellStyle name="SAPBEXresItem 7 5" xfId="16138" xr:uid="{00000000-0005-0000-0000-00007A6A0000}"/>
    <cellStyle name="SAPBEXresItem 7 6" xfId="21422" xr:uid="{00000000-0005-0000-0000-00007B6A0000}"/>
    <cellStyle name="SAPBEXresItem 7 7" xfId="26733" xr:uid="{00000000-0005-0000-0000-00007C6A0000}"/>
    <cellStyle name="SAPBEXresItem 7 8" xfId="31932" xr:uid="{00000000-0005-0000-0000-00007D6A0000}"/>
    <cellStyle name="SAPBEXresItem 8" xfId="4911" xr:uid="{00000000-0005-0000-0000-00007E6A0000}"/>
    <cellStyle name="SAPBEXresItem 8 2" xfId="4912" xr:uid="{00000000-0005-0000-0000-00007F6A0000}"/>
    <cellStyle name="SAPBEXresItem 8 2 2" xfId="7084" xr:uid="{00000000-0005-0000-0000-0000806A0000}"/>
    <cellStyle name="SAPBEXresItem 8 2 3" xfId="16143" xr:uid="{00000000-0005-0000-0000-0000816A0000}"/>
    <cellStyle name="SAPBEXresItem 8 2 4" xfId="21427" xr:uid="{00000000-0005-0000-0000-0000826A0000}"/>
    <cellStyle name="SAPBEXresItem 8 2 5" xfId="26738" xr:uid="{00000000-0005-0000-0000-0000836A0000}"/>
    <cellStyle name="SAPBEXresItem 8 2 6" xfId="31937" xr:uid="{00000000-0005-0000-0000-0000846A0000}"/>
    <cellStyle name="SAPBEXresItem 8 3" xfId="7085" xr:uid="{00000000-0005-0000-0000-0000856A0000}"/>
    <cellStyle name="SAPBEXresItem 8 4" xfId="16142" xr:uid="{00000000-0005-0000-0000-0000866A0000}"/>
    <cellStyle name="SAPBEXresItem 8 5" xfId="21426" xr:uid="{00000000-0005-0000-0000-0000876A0000}"/>
    <cellStyle name="SAPBEXresItem 8 6" xfId="26737" xr:uid="{00000000-0005-0000-0000-0000886A0000}"/>
    <cellStyle name="SAPBEXresItem 8 7" xfId="31936" xr:uid="{00000000-0005-0000-0000-0000896A0000}"/>
    <cellStyle name="SAPBEXresItem 9" xfId="11697" xr:uid="{00000000-0005-0000-0000-00008A6A0000}"/>
    <cellStyle name="SAPBEXresItemX" xfId="264" xr:uid="{00000000-0005-0000-0000-00008B6A0000}"/>
    <cellStyle name="SAPBEXresItemX 10" xfId="11696" xr:uid="{00000000-0005-0000-0000-00008C6A0000}"/>
    <cellStyle name="SAPBEXresItemX 11" xfId="11832" xr:uid="{00000000-0005-0000-0000-00008D6A0000}"/>
    <cellStyle name="SAPBEXresItemX 12" xfId="17055" xr:uid="{00000000-0005-0000-0000-00008E6A0000}"/>
    <cellStyle name="SAPBEXresItemX 13" xfId="22339" xr:uid="{00000000-0005-0000-0000-00008F6A0000}"/>
    <cellStyle name="SAPBEXresItemX 14" xfId="27650" xr:uid="{00000000-0005-0000-0000-0000906A0000}"/>
    <cellStyle name="SAPBEXresItemX 2" xfId="4913" xr:uid="{00000000-0005-0000-0000-0000916A0000}"/>
    <cellStyle name="SAPBEXresItemX 2 10" xfId="31938" xr:uid="{00000000-0005-0000-0000-0000926A0000}"/>
    <cellStyle name="SAPBEXresItemX 2 2" xfId="4914" xr:uid="{00000000-0005-0000-0000-0000936A0000}"/>
    <cellStyle name="SAPBEXresItemX 2 2 2" xfId="4915" xr:uid="{00000000-0005-0000-0000-0000946A0000}"/>
    <cellStyle name="SAPBEXresItemX 2 2 2 10" xfId="31940" xr:uid="{00000000-0005-0000-0000-0000956A0000}"/>
    <cellStyle name="SAPBEXresItemX 2 2 2 2" xfId="4916" xr:uid="{00000000-0005-0000-0000-0000966A0000}"/>
    <cellStyle name="SAPBEXresItemX 2 2 2 2 2" xfId="4917" xr:uid="{00000000-0005-0000-0000-0000976A0000}"/>
    <cellStyle name="SAPBEXresItemX 2 2 2 2 2 2" xfId="4918" xr:uid="{00000000-0005-0000-0000-0000986A0000}"/>
    <cellStyle name="SAPBEXresItemX 2 2 2 2 2 2 2" xfId="7078" xr:uid="{00000000-0005-0000-0000-0000996A0000}"/>
    <cellStyle name="SAPBEXresItemX 2 2 2 2 2 2 3" xfId="16149" xr:uid="{00000000-0005-0000-0000-00009A6A0000}"/>
    <cellStyle name="SAPBEXresItemX 2 2 2 2 2 2 4" xfId="21433" xr:uid="{00000000-0005-0000-0000-00009B6A0000}"/>
    <cellStyle name="SAPBEXresItemX 2 2 2 2 2 2 5" xfId="26744" xr:uid="{00000000-0005-0000-0000-00009C6A0000}"/>
    <cellStyle name="SAPBEXresItemX 2 2 2 2 2 2 6" xfId="31943" xr:uid="{00000000-0005-0000-0000-00009D6A0000}"/>
    <cellStyle name="SAPBEXresItemX 2 2 2 2 2 3" xfId="7079" xr:uid="{00000000-0005-0000-0000-00009E6A0000}"/>
    <cellStyle name="SAPBEXresItemX 2 2 2 2 2 4" xfId="16148" xr:uid="{00000000-0005-0000-0000-00009F6A0000}"/>
    <cellStyle name="SAPBEXresItemX 2 2 2 2 2 5" xfId="21432" xr:uid="{00000000-0005-0000-0000-0000A06A0000}"/>
    <cellStyle name="SAPBEXresItemX 2 2 2 2 2 6" xfId="26743" xr:uid="{00000000-0005-0000-0000-0000A16A0000}"/>
    <cellStyle name="SAPBEXresItemX 2 2 2 2 2 7" xfId="31942" xr:uid="{00000000-0005-0000-0000-0000A26A0000}"/>
    <cellStyle name="SAPBEXresItemX 2 2 2 2 3" xfId="4919" xr:uid="{00000000-0005-0000-0000-0000A36A0000}"/>
    <cellStyle name="SAPBEXresItemX 2 2 2 2 3 2" xfId="7077" xr:uid="{00000000-0005-0000-0000-0000A46A0000}"/>
    <cellStyle name="SAPBEXresItemX 2 2 2 2 3 3" xfId="16150" xr:uid="{00000000-0005-0000-0000-0000A56A0000}"/>
    <cellStyle name="SAPBEXresItemX 2 2 2 2 3 4" xfId="21434" xr:uid="{00000000-0005-0000-0000-0000A66A0000}"/>
    <cellStyle name="SAPBEXresItemX 2 2 2 2 3 5" xfId="26745" xr:uid="{00000000-0005-0000-0000-0000A76A0000}"/>
    <cellStyle name="SAPBEXresItemX 2 2 2 2 3 6" xfId="31944" xr:uid="{00000000-0005-0000-0000-0000A86A0000}"/>
    <cellStyle name="SAPBEXresItemX 2 2 2 2 4" xfId="7080" xr:uid="{00000000-0005-0000-0000-0000A96A0000}"/>
    <cellStyle name="SAPBEXresItemX 2 2 2 2 5" xfId="16147" xr:uid="{00000000-0005-0000-0000-0000AA6A0000}"/>
    <cellStyle name="SAPBEXresItemX 2 2 2 2 6" xfId="21431" xr:uid="{00000000-0005-0000-0000-0000AB6A0000}"/>
    <cellStyle name="SAPBEXresItemX 2 2 2 2 7" xfId="26742" xr:uid="{00000000-0005-0000-0000-0000AC6A0000}"/>
    <cellStyle name="SAPBEXresItemX 2 2 2 2 8" xfId="31941" xr:uid="{00000000-0005-0000-0000-0000AD6A0000}"/>
    <cellStyle name="SAPBEXresItemX 2 2 2 3" xfId="4920" xr:uid="{00000000-0005-0000-0000-0000AE6A0000}"/>
    <cellStyle name="SAPBEXresItemX 2 2 2 3 2" xfId="4921" xr:uid="{00000000-0005-0000-0000-0000AF6A0000}"/>
    <cellStyle name="SAPBEXresItemX 2 2 2 3 2 2" xfId="4922" xr:uid="{00000000-0005-0000-0000-0000B06A0000}"/>
    <cellStyle name="SAPBEXresItemX 2 2 2 3 2 2 2" xfId="7074" xr:uid="{00000000-0005-0000-0000-0000B16A0000}"/>
    <cellStyle name="SAPBEXresItemX 2 2 2 3 2 2 3" xfId="16153" xr:uid="{00000000-0005-0000-0000-0000B26A0000}"/>
    <cellStyle name="SAPBEXresItemX 2 2 2 3 2 2 4" xfId="21437" xr:uid="{00000000-0005-0000-0000-0000B36A0000}"/>
    <cellStyle name="SAPBEXresItemX 2 2 2 3 2 2 5" xfId="26748" xr:uid="{00000000-0005-0000-0000-0000B46A0000}"/>
    <cellStyle name="SAPBEXresItemX 2 2 2 3 2 2 6" xfId="31947" xr:uid="{00000000-0005-0000-0000-0000B56A0000}"/>
    <cellStyle name="SAPBEXresItemX 2 2 2 3 2 3" xfId="7075" xr:uid="{00000000-0005-0000-0000-0000B66A0000}"/>
    <cellStyle name="SAPBEXresItemX 2 2 2 3 2 4" xfId="16152" xr:uid="{00000000-0005-0000-0000-0000B76A0000}"/>
    <cellStyle name="SAPBEXresItemX 2 2 2 3 2 5" xfId="21436" xr:uid="{00000000-0005-0000-0000-0000B86A0000}"/>
    <cellStyle name="SAPBEXresItemX 2 2 2 3 2 6" xfId="26747" xr:uid="{00000000-0005-0000-0000-0000B96A0000}"/>
    <cellStyle name="SAPBEXresItemX 2 2 2 3 2 7" xfId="31946" xr:uid="{00000000-0005-0000-0000-0000BA6A0000}"/>
    <cellStyle name="SAPBEXresItemX 2 2 2 3 3" xfId="4923" xr:uid="{00000000-0005-0000-0000-0000BB6A0000}"/>
    <cellStyle name="SAPBEXresItemX 2 2 2 3 3 2" xfId="7073" xr:uid="{00000000-0005-0000-0000-0000BC6A0000}"/>
    <cellStyle name="SAPBEXresItemX 2 2 2 3 3 3" xfId="16154" xr:uid="{00000000-0005-0000-0000-0000BD6A0000}"/>
    <cellStyle name="SAPBEXresItemX 2 2 2 3 3 4" xfId="21438" xr:uid="{00000000-0005-0000-0000-0000BE6A0000}"/>
    <cellStyle name="SAPBEXresItemX 2 2 2 3 3 5" xfId="26749" xr:uid="{00000000-0005-0000-0000-0000BF6A0000}"/>
    <cellStyle name="SAPBEXresItemX 2 2 2 3 3 6" xfId="31948" xr:uid="{00000000-0005-0000-0000-0000C06A0000}"/>
    <cellStyle name="SAPBEXresItemX 2 2 2 3 4" xfId="7076" xr:uid="{00000000-0005-0000-0000-0000C16A0000}"/>
    <cellStyle name="SAPBEXresItemX 2 2 2 3 5" xfId="16151" xr:uid="{00000000-0005-0000-0000-0000C26A0000}"/>
    <cellStyle name="SAPBEXresItemX 2 2 2 3 6" xfId="21435" xr:uid="{00000000-0005-0000-0000-0000C36A0000}"/>
    <cellStyle name="SAPBEXresItemX 2 2 2 3 7" xfId="26746" xr:uid="{00000000-0005-0000-0000-0000C46A0000}"/>
    <cellStyle name="SAPBEXresItemX 2 2 2 3 8" xfId="31945" xr:uid="{00000000-0005-0000-0000-0000C56A0000}"/>
    <cellStyle name="SAPBEXresItemX 2 2 2 4" xfId="4924" xr:uid="{00000000-0005-0000-0000-0000C66A0000}"/>
    <cellStyle name="SAPBEXresItemX 2 2 2 4 2" xfId="4925" xr:uid="{00000000-0005-0000-0000-0000C76A0000}"/>
    <cellStyle name="SAPBEXresItemX 2 2 2 4 2 2" xfId="7071" xr:uid="{00000000-0005-0000-0000-0000C86A0000}"/>
    <cellStyle name="SAPBEXresItemX 2 2 2 4 2 3" xfId="16156" xr:uid="{00000000-0005-0000-0000-0000C96A0000}"/>
    <cellStyle name="SAPBEXresItemX 2 2 2 4 2 4" xfId="21440" xr:uid="{00000000-0005-0000-0000-0000CA6A0000}"/>
    <cellStyle name="SAPBEXresItemX 2 2 2 4 2 5" xfId="26751" xr:uid="{00000000-0005-0000-0000-0000CB6A0000}"/>
    <cellStyle name="SAPBEXresItemX 2 2 2 4 2 6" xfId="31950" xr:uid="{00000000-0005-0000-0000-0000CC6A0000}"/>
    <cellStyle name="SAPBEXresItemX 2 2 2 4 3" xfId="7072" xr:uid="{00000000-0005-0000-0000-0000CD6A0000}"/>
    <cellStyle name="SAPBEXresItemX 2 2 2 4 4" xfId="16155" xr:uid="{00000000-0005-0000-0000-0000CE6A0000}"/>
    <cellStyle name="SAPBEXresItemX 2 2 2 4 5" xfId="21439" xr:uid="{00000000-0005-0000-0000-0000CF6A0000}"/>
    <cellStyle name="SAPBEXresItemX 2 2 2 4 6" xfId="26750" xr:uid="{00000000-0005-0000-0000-0000D06A0000}"/>
    <cellStyle name="SAPBEXresItemX 2 2 2 4 7" xfId="31949" xr:uid="{00000000-0005-0000-0000-0000D16A0000}"/>
    <cellStyle name="SAPBEXresItemX 2 2 2 5" xfId="4926" xr:uid="{00000000-0005-0000-0000-0000D26A0000}"/>
    <cellStyle name="SAPBEXresItemX 2 2 2 5 2" xfId="7070" xr:uid="{00000000-0005-0000-0000-0000D36A0000}"/>
    <cellStyle name="SAPBEXresItemX 2 2 2 5 3" xfId="16157" xr:uid="{00000000-0005-0000-0000-0000D46A0000}"/>
    <cellStyle name="SAPBEXresItemX 2 2 2 5 4" xfId="21441" xr:uid="{00000000-0005-0000-0000-0000D56A0000}"/>
    <cellStyle name="SAPBEXresItemX 2 2 2 5 5" xfId="26752" xr:uid="{00000000-0005-0000-0000-0000D66A0000}"/>
    <cellStyle name="SAPBEXresItemX 2 2 2 5 6" xfId="31951" xr:uid="{00000000-0005-0000-0000-0000D76A0000}"/>
    <cellStyle name="SAPBEXresItemX 2 2 2 6" xfId="7081" xr:uid="{00000000-0005-0000-0000-0000D86A0000}"/>
    <cellStyle name="SAPBEXresItemX 2 2 2 7" xfId="16146" xr:uid="{00000000-0005-0000-0000-0000D96A0000}"/>
    <cellStyle name="SAPBEXresItemX 2 2 2 8" xfId="21430" xr:uid="{00000000-0005-0000-0000-0000DA6A0000}"/>
    <cellStyle name="SAPBEXresItemX 2 2 2 9" xfId="26741" xr:uid="{00000000-0005-0000-0000-0000DB6A0000}"/>
    <cellStyle name="SAPBEXresItemX 2 2 3" xfId="4927" xr:uid="{00000000-0005-0000-0000-0000DC6A0000}"/>
    <cellStyle name="SAPBEXresItemX 2 2 3 2" xfId="4928" xr:uid="{00000000-0005-0000-0000-0000DD6A0000}"/>
    <cellStyle name="SAPBEXresItemX 2 2 3 2 2" xfId="4929" xr:uid="{00000000-0005-0000-0000-0000DE6A0000}"/>
    <cellStyle name="SAPBEXresItemX 2 2 3 2 2 2" xfId="7067" xr:uid="{00000000-0005-0000-0000-0000DF6A0000}"/>
    <cellStyle name="SAPBEXresItemX 2 2 3 2 2 3" xfId="16160" xr:uid="{00000000-0005-0000-0000-0000E06A0000}"/>
    <cellStyle name="SAPBEXresItemX 2 2 3 2 2 4" xfId="21444" xr:uid="{00000000-0005-0000-0000-0000E16A0000}"/>
    <cellStyle name="SAPBEXresItemX 2 2 3 2 2 5" xfId="26755" xr:uid="{00000000-0005-0000-0000-0000E26A0000}"/>
    <cellStyle name="SAPBEXresItemX 2 2 3 2 2 6" xfId="31954" xr:uid="{00000000-0005-0000-0000-0000E36A0000}"/>
    <cellStyle name="SAPBEXresItemX 2 2 3 2 3" xfId="7068" xr:uid="{00000000-0005-0000-0000-0000E46A0000}"/>
    <cellStyle name="SAPBEXresItemX 2 2 3 2 4" xfId="16159" xr:uid="{00000000-0005-0000-0000-0000E56A0000}"/>
    <cellStyle name="SAPBEXresItemX 2 2 3 2 5" xfId="21443" xr:uid="{00000000-0005-0000-0000-0000E66A0000}"/>
    <cellStyle name="SAPBEXresItemX 2 2 3 2 6" xfId="26754" xr:uid="{00000000-0005-0000-0000-0000E76A0000}"/>
    <cellStyle name="SAPBEXresItemX 2 2 3 2 7" xfId="31953" xr:uid="{00000000-0005-0000-0000-0000E86A0000}"/>
    <cellStyle name="SAPBEXresItemX 2 2 3 3" xfId="4930" xr:uid="{00000000-0005-0000-0000-0000E96A0000}"/>
    <cellStyle name="SAPBEXresItemX 2 2 3 3 2" xfId="7066" xr:uid="{00000000-0005-0000-0000-0000EA6A0000}"/>
    <cellStyle name="SAPBEXresItemX 2 2 3 3 3" xfId="16161" xr:uid="{00000000-0005-0000-0000-0000EB6A0000}"/>
    <cellStyle name="SAPBEXresItemX 2 2 3 3 4" xfId="21445" xr:uid="{00000000-0005-0000-0000-0000EC6A0000}"/>
    <cellStyle name="SAPBEXresItemX 2 2 3 3 5" xfId="26756" xr:uid="{00000000-0005-0000-0000-0000ED6A0000}"/>
    <cellStyle name="SAPBEXresItemX 2 2 3 3 6" xfId="31955" xr:uid="{00000000-0005-0000-0000-0000EE6A0000}"/>
    <cellStyle name="SAPBEXresItemX 2 2 3 4" xfId="7069" xr:uid="{00000000-0005-0000-0000-0000EF6A0000}"/>
    <cellStyle name="SAPBEXresItemX 2 2 3 5" xfId="16158" xr:uid="{00000000-0005-0000-0000-0000F06A0000}"/>
    <cellStyle name="SAPBEXresItemX 2 2 3 6" xfId="21442" xr:uid="{00000000-0005-0000-0000-0000F16A0000}"/>
    <cellStyle name="SAPBEXresItemX 2 2 3 7" xfId="26753" xr:uid="{00000000-0005-0000-0000-0000F26A0000}"/>
    <cellStyle name="SAPBEXresItemX 2 2 3 8" xfId="31952" xr:uid="{00000000-0005-0000-0000-0000F36A0000}"/>
    <cellStyle name="SAPBEXresItemX 2 2 4" xfId="7082" xr:uid="{00000000-0005-0000-0000-0000F46A0000}"/>
    <cellStyle name="SAPBEXresItemX 2 2 5" xfId="16145" xr:uid="{00000000-0005-0000-0000-0000F56A0000}"/>
    <cellStyle name="SAPBEXresItemX 2 2 6" xfId="21429" xr:uid="{00000000-0005-0000-0000-0000F66A0000}"/>
    <cellStyle name="SAPBEXresItemX 2 2 7" xfId="26740" xr:uid="{00000000-0005-0000-0000-0000F76A0000}"/>
    <cellStyle name="SAPBEXresItemX 2 2 8" xfId="31939" xr:uid="{00000000-0005-0000-0000-0000F86A0000}"/>
    <cellStyle name="SAPBEXresItemX 2 3" xfId="4931" xr:uid="{00000000-0005-0000-0000-0000F96A0000}"/>
    <cellStyle name="SAPBEXresItemX 2 3 10" xfId="31956" xr:uid="{00000000-0005-0000-0000-0000FA6A0000}"/>
    <cellStyle name="SAPBEXresItemX 2 3 2" xfId="4932" xr:uid="{00000000-0005-0000-0000-0000FB6A0000}"/>
    <cellStyle name="SAPBEXresItemX 2 3 2 2" xfId="4933" xr:uid="{00000000-0005-0000-0000-0000FC6A0000}"/>
    <cellStyle name="SAPBEXresItemX 2 3 2 2 2" xfId="4934" xr:uid="{00000000-0005-0000-0000-0000FD6A0000}"/>
    <cellStyle name="SAPBEXresItemX 2 3 2 2 2 2" xfId="7062" xr:uid="{00000000-0005-0000-0000-0000FE6A0000}"/>
    <cellStyle name="SAPBEXresItemX 2 3 2 2 2 3" xfId="16165" xr:uid="{00000000-0005-0000-0000-0000FF6A0000}"/>
    <cellStyle name="SAPBEXresItemX 2 3 2 2 2 4" xfId="21449" xr:uid="{00000000-0005-0000-0000-0000006B0000}"/>
    <cellStyle name="SAPBEXresItemX 2 3 2 2 2 5" xfId="26760" xr:uid="{00000000-0005-0000-0000-0000016B0000}"/>
    <cellStyle name="SAPBEXresItemX 2 3 2 2 2 6" xfId="31959" xr:uid="{00000000-0005-0000-0000-0000026B0000}"/>
    <cellStyle name="SAPBEXresItemX 2 3 2 2 3" xfId="7063" xr:uid="{00000000-0005-0000-0000-0000036B0000}"/>
    <cellStyle name="SAPBEXresItemX 2 3 2 2 4" xfId="16164" xr:uid="{00000000-0005-0000-0000-0000046B0000}"/>
    <cellStyle name="SAPBEXresItemX 2 3 2 2 5" xfId="21448" xr:uid="{00000000-0005-0000-0000-0000056B0000}"/>
    <cellStyle name="SAPBEXresItemX 2 3 2 2 6" xfId="26759" xr:uid="{00000000-0005-0000-0000-0000066B0000}"/>
    <cellStyle name="SAPBEXresItemX 2 3 2 2 7" xfId="31958" xr:uid="{00000000-0005-0000-0000-0000076B0000}"/>
    <cellStyle name="SAPBEXresItemX 2 3 2 3" xfId="4935" xr:uid="{00000000-0005-0000-0000-0000086B0000}"/>
    <cellStyle name="SAPBEXresItemX 2 3 2 3 2" xfId="7061" xr:uid="{00000000-0005-0000-0000-0000096B0000}"/>
    <cellStyle name="SAPBEXresItemX 2 3 2 3 3" xfId="16166" xr:uid="{00000000-0005-0000-0000-00000A6B0000}"/>
    <cellStyle name="SAPBEXresItemX 2 3 2 3 4" xfId="21450" xr:uid="{00000000-0005-0000-0000-00000B6B0000}"/>
    <cellStyle name="SAPBEXresItemX 2 3 2 3 5" xfId="26761" xr:uid="{00000000-0005-0000-0000-00000C6B0000}"/>
    <cellStyle name="SAPBEXresItemX 2 3 2 3 6" xfId="31960" xr:uid="{00000000-0005-0000-0000-00000D6B0000}"/>
    <cellStyle name="SAPBEXresItemX 2 3 2 4" xfId="7064" xr:uid="{00000000-0005-0000-0000-00000E6B0000}"/>
    <cellStyle name="SAPBEXresItemX 2 3 2 5" xfId="16163" xr:uid="{00000000-0005-0000-0000-00000F6B0000}"/>
    <cellStyle name="SAPBEXresItemX 2 3 2 6" xfId="21447" xr:uid="{00000000-0005-0000-0000-0000106B0000}"/>
    <cellStyle name="SAPBEXresItemX 2 3 2 7" xfId="26758" xr:uid="{00000000-0005-0000-0000-0000116B0000}"/>
    <cellStyle name="SAPBEXresItemX 2 3 2 8" xfId="31957" xr:uid="{00000000-0005-0000-0000-0000126B0000}"/>
    <cellStyle name="SAPBEXresItemX 2 3 3" xfId="4936" xr:uid="{00000000-0005-0000-0000-0000136B0000}"/>
    <cellStyle name="SAPBEXresItemX 2 3 3 2" xfId="4937" xr:uid="{00000000-0005-0000-0000-0000146B0000}"/>
    <cellStyle name="SAPBEXresItemX 2 3 3 2 2" xfId="4938" xr:uid="{00000000-0005-0000-0000-0000156B0000}"/>
    <cellStyle name="SAPBEXresItemX 2 3 3 2 2 2" xfId="7058" xr:uid="{00000000-0005-0000-0000-0000166B0000}"/>
    <cellStyle name="SAPBEXresItemX 2 3 3 2 2 3" xfId="16169" xr:uid="{00000000-0005-0000-0000-0000176B0000}"/>
    <cellStyle name="SAPBEXresItemX 2 3 3 2 2 4" xfId="21453" xr:uid="{00000000-0005-0000-0000-0000186B0000}"/>
    <cellStyle name="SAPBEXresItemX 2 3 3 2 2 5" xfId="26764" xr:uid="{00000000-0005-0000-0000-0000196B0000}"/>
    <cellStyle name="SAPBEXresItemX 2 3 3 2 2 6" xfId="31963" xr:uid="{00000000-0005-0000-0000-00001A6B0000}"/>
    <cellStyle name="SAPBEXresItemX 2 3 3 2 3" xfId="7059" xr:uid="{00000000-0005-0000-0000-00001B6B0000}"/>
    <cellStyle name="SAPBEXresItemX 2 3 3 2 4" xfId="16168" xr:uid="{00000000-0005-0000-0000-00001C6B0000}"/>
    <cellStyle name="SAPBEXresItemX 2 3 3 2 5" xfId="21452" xr:uid="{00000000-0005-0000-0000-00001D6B0000}"/>
    <cellStyle name="SAPBEXresItemX 2 3 3 2 6" xfId="26763" xr:uid="{00000000-0005-0000-0000-00001E6B0000}"/>
    <cellStyle name="SAPBEXresItemX 2 3 3 2 7" xfId="31962" xr:uid="{00000000-0005-0000-0000-00001F6B0000}"/>
    <cellStyle name="SAPBEXresItemX 2 3 3 3" xfId="4939" xr:uid="{00000000-0005-0000-0000-0000206B0000}"/>
    <cellStyle name="SAPBEXresItemX 2 3 3 3 2" xfId="7057" xr:uid="{00000000-0005-0000-0000-0000216B0000}"/>
    <cellStyle name="SAPBEXresItemX 2 3 3 3 3" xfId="16170" xr:uid="{00000000-0005-0000-0000-0000226B0000}"/>
    <cellStyle name="SAPBEXresItemX 2 3 3 3 4" xfId="21454" xr:uid="{00000000-0005-0000-0000-0000236B0000}"/>
    <cellStyle name="SAPBEXresItemX 2 3 3 3 5" xfId="26765" xr:uid="{00000000-0005-0000-0000-0000246B0000}"/>
    <cellStyle name="SAPBEXresItemX 2 3 3 3 6" xfId="31964" xr:uid="{00000000-0005-0000-0000-0000256B0000}"/>
    <cellStyle name="SAPBEXresItemX 2 3 3 4" xfId="7060" xr:uid="{00000000-0005-0000-0000-0000266B0000}"/>
    <cellStyle name="SAPBEXresItemX 2 3 3 5" xfId="16167" xr:uid="{00000000-0005-0000-0000-0000276B0000}"/>
    <cellStyle name="SAPBEXresItemX 2 3 3 6" xfId="21451" xr:uid="{00000000-0005-0000-0000-0000286B0000}"/>
    <cellStyle name="SAPBEXresItemX 2 3 3 7" xfId="26762" xr:uid="{00000000-0005-0000-0000-0000296B0000}"/>
    <cellStyle name="SAPBEXresItemX 2 3 3 8" xfId="31961" xr:uid="{00000000-0005-0000-0000-00002A6B0000}"/>
    <cellStyle name="SAPBEXresItemX 2 3 4" xfId="4940" xr:uid="{00000000-0005-0000-0000-00002B6B0000}"/>
    <cellStyle name="SAPBEXresItemX 2 3 4 2" xfId="4941" xr:uid="{00000000-0005-0000-0000-00002C6B0000}"/>
    <cellStyle name="SAPBEXresItemX 2 3 4 2 2" xfId="7055" xr:uid="{00000000-0005-0000-0000-00002D6B0000}"/>
    <cellStyle name="SAPBEXresItemX 2 3 4 2 3" xfId="16172" xr:uid="{00000000-0005-0000-0000-00002E6B0000}"/>
    <cellStyle name="SAPBEXresItemX 2 3 4 2 4" xfId="21456" xr:uid="{00000000-0005-0000-0000-00002F6B0000}"/>
    <cellStyle name="SAPBEXresItemX 2 3 4 2 5" xfId="26767" xr:uid="{00000000-0005-0000-0000-0000306B0000}"/>
    <cellStyle name="SAPBEXresItemX 2 3 4 2 6" xfId="31966" xr:uid="{00000000-0005-0000-0000-0000316B0000}"/>
    <cellStyle name="SAPBEXresItemX 2 3 4 3" xfId="7056" xr:uid="{00000000-0005-0000-0000-0000326B0000}"/>
    <cellStyle name="SAPBEXresItemX 2 3 4 4" xfId="16171" xr:uid="{00000000-0005-0000-0000-0000336B0000}"/>
    <cellStyle name="SAPBEXresItemX 2 3 4 5" xfId="21455" xr:uid="{00000000-0005-0000-0000-0000346B0000}"/>
    <cellStyle name="SAPBEXresItemX 2 3 4 6" xfId="26766" xr:uid="{00000000-0005-0000-0000-0000356B0000}"/>
    <cellStyle name="SAPBEXresItemX 2 3 4 7" xfId="31965" xr:uid="{00000000-0005-0000-0000-0000366B0000}"/>
    <cellStyle name="SAPBEXresItemX 2 3 5" xfId="4942" xr:uid="{00000000-0005-0000-0000-0000376B0000}"/>
    <cellStyle name="SAPBEXresItemX 2 3 5 2" xfId="7054" xr:uid="{00000000-0005-0000-0000-0000386B0000}"/>
    <cellStyle name="SAPBEXresItemX 2 3 5 3" xfId="16173" xr:uid="{00000000-0005-0000-0000-0000396B0000}"/>
    <cellStyle name="SAPBEXresItemX 2 3 5 4" xfId="21457" xr:uid="{00000000-0005-0000-0000-00003A6B0000}"/>
    <cellStyle name="SAPBEXresItemX 2 3 5 5" xfId="26768" xr:uid="{00000000-0005-0000-0000-00003B6B0000}"/>
    <cellStyle name="SAPBEXresItemX 2 3 5 6" xfId="31967" xr:uid="{00000000-0005-0000-0000-00003C6B0000}"/>
    <cellStyle name="SAPBEXresItemX 2 3 6" xfId="7065" xr:uid="{00000000-0005-0000-0000-00003D6B0000}"/>
    <cellStyle name="SAPBEXresItemX 2 3 7" xfId="16162" xr:uid="{00000000-0005-0000-0000-00003E6B0000}"/>
    <cellStyle name="SAPBEXresItemX 2 3 8" xfId="21446" xr:uid="{00000000-0005-0000-0000-00003F6B0000}"/>
    <cellStyle name="SAPBEXresItemX 2 3 9" xfId="26757" xr:uid="{00000000-0005-0000-0000-0000406B0000}"/>
    <cellStyle name="SAPBEXresItemX 2 4" xfId="4943" xr:uid="{00000000-0005-0000-0000-0000416B0000}"/>
    <cellStyle name="SAPBEXresItemX 2 4 2" xfId="4944" xr:uid="{00000000-0005-0000-0000-0000426B0000}"/>
    <cellStyle name="SAPBEXresItemX 2 4 2 2" xfId="4945" xr:uid="{00000000-0005-0000-0000-0000436B0000}"/>
    <cellStyle name="SAPBEXresItemX 2 4 2 2 2" xfId="7051" xr:uid="{00000000-0005-0000-0000-0000446B0000}"/>
    <cellStyle name="SAPBEXresItemX 2 4 2 2 3" xfId="16176" xr:uid="{00000000-0005-0000-0000-0000456B0000}"/>
    <cellStyle name="SAPBEXresItemX 2 4 2 2 4" xfId="21460" xr:uid="{00000000-0005-0000-0000-0000466B0000}"/>
    <cellStyle name="SAPBEXresItemX 2 4 2 2 5" xfId="26771" xr:uid="{00000000-0005-0000-0000-0000476B0000}"/>
    <cellStyle name="SAPBEXresItemX 2 4 2 2 6" xfId="31970" xr:uid="{00000000-0005-0000-0000-0000486B0000}"/>
    <cellStyle name="SAPBEXresItemX 2 4 2 3" xfId="7052" xr:uid="{00000000-0005-0000-0000-0000496B0000}"/>
    <cellStyle name="SAPBEXresItemX 2 4 2 4" xfId="16175" xr:uid="{00000000-0005-0000-0000-00004A6B0000}"/>
    <cellStyle name="SAPBEXresItemX 2 4 2 5" xfId="21459" xr:uid="{00000000-0005-0000-0000-00004B6B0000}"/>
    <cellStyle name="SAPBEXresItemX 2 4 2 6" xfId="26770" xr:uid="{00000000-0005-0000-0000-00004C6B0000}"/>
    <cellStyle name="SAPBEXresItemX 2 4 2 7" xfId="31969" xr:uid="{00000000-0005-0000-0000-00004D6B0000}"/>
    <cellStyle name="SAPBEXresItemX 2 4 3" xfId="4946" xr:uid="{00000000-0005-0000-0000-00004E6B0000}"/>
    <cellStyle name="SAPBEXresItemX 2 4 3 2" xfId="7050" xr:uid="{00000000-0005-0000-0000-00004F6B0000}"/>
    <cellStyle name="SAPBEXresItemX 2 4 3 3" xfId="16177" xr:uid="{00000000-0005-0000-0000-0000506B0000}"/>
    <cellStyle name="SAPBEXresItemX 2 4 3 4" xfId="21461" xr:uid="{00000000-0005-0000-0000-0000516B0000}"/>
    <cellStyle name="SAPBEXresItemX 2 4 3 5" xfId="26772" xr:uid="{00000000-0005-0000-0000-0000526B0000}"/>
    <cellStyle name="SAPBEXresItemX 2 4 3 6" xfId="31971" xr:uid="{00000000-0005-0000-0000-0000536B0000}"/>
    <cellStyle name="SAPBEXresItemX 2 4 4" xfId="7053" xr:uid="{00000000-0005-0000-0000-0000546B0000}"/>
    <cellStyle name="SAPBEXresItemX 2 4 5" xfId="16174" xr:uid="{00000000-0005-0000-0000-0000556B0000}"/>
    <cellStyle name="SAPBEXresItemX 2 4 6" xfId="21458" xr:uid="{00000000-0005-0000-0000-0000566B0000}"/>
    <cellStyle name="SAPBEXresItemX 2 4 7" xfId="26769" xr:uid="{00000000-0005-0000-0000-0000576B0000}"/>
    <cellStyle name="SAPBEXresItemX 2 4 8" xfId="31968" xr:uid="{00000000-0005-0000-0000-0000586B0000}"/>
    <cellStyle name="SAPBEXresItemX 2 5" xfId="4947" xr:uid="{00000000-0005-0000-0000-0000596B0000}"/>
    <cellStyle name="SAPBEXresItemX 2 5 2" xfId="4948" xr:uid="{00000000-0005-0000-0000-00005A6B0000}"/>
    <cellStyle name="SAPBEXresItemX 2 5 2 2" xfId="7048" xr:uid="{00000000-0005-0000-0000-00005B6B0000}"/>
    <cellStyle name="SAPBEXresItemX 2 5 2 3" xfId="16179" xr:uid="{00000000-0005-0000-0000-00005C6B0000}"/>
    <cellStyle name="SAPBEXresItemX 2 5 2 4" xfId="21463" xr:uid="{00000000-0005-0000-0000-00005D6B0000}"/>
    <cellStyle name="SAPBEXresItemX 2 5 2 5" xfId="26774" xr:uid="{00000000-0005-0000-0000-00005E6B0000}"/>
    <cellStyle name="SAPBEXresItemX 2 5 2 6" xfId="31973" xr:uid="{00000000-0005-0000-0000-00005F6B0000}"/>
    <cellStyle name="SAPBEXresItemX 2 5 3" xfId="7049" xr:uid="{00000000-0005-0000-0000-0000606B0000}"/>
    <cellStyle name="SAPBEXresItemX 2 5 4" xfId="16178" xr:uid="{00000000-0005-0000-0000-0000616B0000}"/>
    <cellStyle name="SAPBEXresItemX 2 5 5" xfId="21462" xr:uid="{00000000-0005-0000-0000-0000626B0000}"/>
    <cellStyle name="SAPBEXresItemX 2 5 6" xfId="26773" xr:uid="{00000000-0005-0000-0000-0000636B0000}"/>
    <cellStyle name="SAPBEXresItemX 2 5 7" xfId="31972" xr:uid="{00000000-0005-0000-0000-0000646B0000}"/>
    <cellStyle name="SAPBEXresItemX 2 6" xfId="7083" xr:uid="{00000000-0005-0000-0000-0000656B0000}"/>
    <cellStyle name="SAPBEXresItemX 2 7" xfId="16144" xr:uid="{00000000-0005-0000-0000-0000666B0000}"/>
    <cellStyle name="SAPBEXresItemX 2 8" xfId="21428" xr:uid="{00000000-0005-0000-0000-0000676B0000}"/>
    <cellStyle name="SAPBEXresItemX 2 9" xfId="26739" xr:uid="{00000000-0005-0000-0000-0000686B0000}"/>
    <cellStyle name="SAPBEXresItemX 3" xfId="4949" xr:uid="{00000000-0005-0000-0000-0000696B0000}"/>
    <cellStyle name="SAPBEXresItemX 3 2" xfId="4950" xr:uid="{00000000-0005-0000-0000-00006A6B0000}"/>
    <cellStyle name="SAPBEXresItemX 3 2 10" xfId="31975" xr:uid="{00000000-0005-0000-0000-00006B6B0000}"/>
    <cellStyle name="SAPBEXresItemX 3 2 2" xfId="4951" xr:uid="{00000000-0005-0000-0000-00006C6B0000}"/>
    <cellStyle name="SAPBEXresItemX 3 2 2 2" xfId="4952" xr:uid="{00000000-0005-0000-0000-00006D6B0000}"/>
    <cellStyle name="SAPBEXresItemX 3 2 2 2 2" xfId="4953" xr:uid="{00000000-0005-0000-0000-00006E6B0000}"/>
    <cellStyle name="SAPBEXresItemX 3 2 2 2 2 2" xfId="7043" xr:uid="{00000000-0005-0000-0000-00006F6B0000}"/>
    <cellStyle name="SAPBEXresItemX 3 2 2 2 2 3" xfId="16184" xr:uid="{00000000-0005-0000-0000-0000706B0000}"/>
    <cellStyle name="SAPBEXresItemX 3 2 2 2 2 4" xfId="21468" xr:uid="{00000000-0005-0000-0000-0000716B0000}"/>
    <cellStyle name="SAPBEXresItemX 3 2 2 2 2 5" xfId="26779" xr:uid="{00000000-0005-0000-0000-0000726B0000}"/>
    <cellStyle name="SAPBEXresItemX 3 2 2 2 2 6" xfId="31978" xr:uid="{00000000-0005-0000-0000-0000736B0000}"/>
    <cellStyle name="SAPBEXresItemX 3 2 2 2 3" xfId="7044" xr:uid="{00000000-0005-0000-0000-0000746B0000}"/>
    <cellStyle name="SAPBEXresItemX 3 2 2 2 4" xfId="16183" xr:uid="{00000000-0005-0000-0000-0000756B0000}"/>
    <cellStyle name="SAPBEXresItemX 3 2 2 2 5" xfId="21467" xr:uid="{00000000-0005-0000-0000-0000766B0000}"/>
    <cellStyle name="SAPBEXresItemX 3 2 2 2 6" xfId="26778" xr:uid="{00000000-0005-0000-0000-0000776B0000}"/>
    <cellStyle name="SAPBEXresItemX 3 2 2 2 7" xfId="31977" xr:uid="{00000000-0005-0000-0000-0000786B0000}"/>
    <cellStyle name="SAPBEXresItemX 3 2 2 3" xfId="4954" xr:uid="{00000000-0005-0000-0000-0000796B0000}"/>
    <cellStyle name="SAPBEXresItemX 3 2 2 3 2" xfId="7042" xr:uid="{00000000-0005-0000-0000-00007A6B0000}"/>
    <cellStyle name="SAPBEXresItemX 3 2 2 3 3" xfId="16185" xr:uid="{00000000-0005-0000-0000-00007B6B0000}"/>
    <cellStyle name="SAPBEXresItemX 3 2 2 3 4" xfId="21469" xr:uid="{00000000-0005-0000-0000-00007C6B0000}"/>
    <cellStyle name="SAPBEXresItemX 3 2 2 3 5" xfId="26780" xr:uid="{00000000-0005-0000-0000-00007D6B0000}"/>
    <cellStyle name="SAPBEXresItemX 3 2 2 3 6" xfId="31979" xr:uid="{00000000-0005-0000-0000-00007E6B0000}"/>
    <cellStyle name="SAPBEXresItemX 3 2 2 4" xfId="7045" xr:uid="{00000000-0005-0000-0000-00007F6B0000}"/>
    <cellStyle name="SAPBEXresItemX 3 2 2 5" xfId="16182" xr:uid="{00000000-0005-0000-0000-0000806B0000}"/>
    <cellStyle name="SAPBEXresItemX 3 2 2 6" xfId="21466" xr:uid="{00000000-0005-0000-0000-0000816B0000}"/>
    <cellStyle name="SAPBEXresItemX 3 2 2 7" xfId="26777" xr:uid="{00000000-0005-0000-0000-0000826B0000}"/>
    <cellStyle name="SAPBEXresItemX 3 2 2 8" xfId="31976" xr:uid="{00000000-0005-0000-0000-0000836B0000}"/>
    <cellStyle name="SAPBEXresItemX 3 2 3" xfId="4955" xr:uid="{00000000-0005-0000-0000-0000846B0000}"/>
    <cellStyle name="SAPBEXresItemX 3 2 3 2" xfId="4956" xr:uid="{00000000-0005-0000-0000-0000856B0000}"/>
    <cellStyle name="SAPBEXresItemX 3 2 3 2 2" xfId="4957" xr:uid="{00000000-0005-0000-0000-0000866B0000}"/>
    <cellStyle name="SAPBEXresItemX 3 2 3 2 2 2" xfId="7039" xr:uid="{00000000-0005-0000-0000-0000876B0000}"/>
    <cellStyle name="SAPBEXresItemX 3 2 3 2 2 3" xfId="16188" xr:uid="{00000000-0005-0000-0000-0000886B0000}"/>
    <cellStyle name="SAPBEXresItemX 3 2 3 2 2 4" xfId="21472" xr:uid="{00000000-0005-0000-0000-0000896B0000}"/>
    <cellStyle name="SAPBEXresItemX 3 2 3 2 2 5" xfId="26783" xr:uid="{00000000-0005-0000-0000-00008A6B0000}"/>
    <cellStyle name="SAPBEXresItemX 3 2 3 2 2 6" xfId="31982" xr:uid="{00000000-0005-0000-0000-00008B6B0000}"/>
    <cellStyle name="SAPBEXresItemX 3 2 3 2 3" xfId="7040" xr:uid="{00000000-0005-0000-0000-00008C6B0000}"/>
    <cellStyle name="SAPBEXresItemX 3 2 3 2 4" xfId="16187" xr:uid="{00000000-0005-0000-0000-00008D6B0000}"/>
    <cellStyle name="SAPBEXresItemX 3 2 3 2 5" xfId="21471" xr:uid="{00000000-0005-0000-0000-00008E6B0000}"/>
    <cellStyle name="SAPBEXresItemX 3 2 3 2 6" xfId="26782" xr:uid="{00000000-0005-0000-0000-00008F6B0000}"/>
    <cellStyle name="SAPBEXresItemX 3 2 3 2 7" xfId="31981" xr:uid="{00000000-0005-0000-0000-0000906B0000}"/>
    <cellStyle name="SAPBEXresItemX 3 2 3 3" xfId="4958" xr:uid="{00000000-0005-0000-0000-0000916B0000}"/>
    <cellStyle name="SAPBEXresItemX 3 2 3 3 2" xfId="7038" xr:uid="{00000000-0005-0000-0000-0000926B0000}"/>
    <cellStyle name="SAPBEXresItemX 3 2 3 3 3" xfId="16189" xr:uid="{00000000-0005-0000-0000-0000936B0000}"/>
    <cellStyle name="SAPBEXresItemX 3 2 3 3 4" xfId="21473" xr:uid="{00000000-0005-0000-0000-0000946B0000}"/>
    <cellStyle name="SAPBEXresItemX 3 2 3 3 5" xfId="26784" xr:uid="{00000000-0005-0000-0000-0000956B0000}"/>
    <cellStyle name="SAPBEXresItemX 3 2 3 3 6" xfId="31983" xr:uid="{00000000-0005-0000-0000-0000966B0000}"/>
    <cellStyle name="SAPBEXresItemX 3 2 3 4" xfId="7041" xr:uid="{00000000-0005-0000-0000-0000976B0000}"/>
    <cellStyle name="SAPBEXresItemX 3 2 3 5" xfId="16186" xr:uid="{00000000-0005-0000-0000-0000986B0000}"/>
    <cellStyle name="SAPBEXresItemX 3 2 3 6" xfId="21470" xr:uid="{00000000-0005-0000-0000-0000996B0000}"/>
    <cellStyle name="SAPBEXresItemX 3 2 3 7" xfId="26781" xr:uid="{00000000-0005-0000-0000-00009A6B0000}"/>
    <cellStyle name="SAPBEXresItemX 3 2 3 8" xfId="31980" xr:uid="{00000000-0005-0000-0000-00009B6B0000}"/>
    <cellStyle name="SAPBEXresItemX 3 2 4" xfId="4959" xr:uid="{00000000-0005-0000-0000-00009C6B0000}"/>
    <cellStyle name="SAPBEXresItemX 3 2 4 2" xfId="4960" xr:uid="{00000000-0005-0000-0000-00009D6B0000}"/>
    <cellStyle name="SAPBEXresItemX 3 2 4 2 2" xfId="7036" xr:uid="{00000000-0005-0000-0000-00009E6B0000}"/>
    <cellStyle name="SAPBEXresItemX 3 2 4 2 3" xfId="16191" xr:uid="{00000000-0005-0000-0000-00009F6B0000}"/>
    <cellStyle name="SAPBEXresItemX 3 2 4 2 4" xfId="21475" xr:uid="{00000000-0005-0000-0000-0000A06B0000}"/>
    <cellStyle name="SAPBEXresItemX 3 2 4 2 5" xfId="26786" xr:uid="{00000000-0005-0000-0000-0000A16B0000}"/>
    <cellStyle name="SAPBEXresItemX 3 2 4 2 6" xfId="31985" xr:uid="{00000000-0005-0000-0000-0000A26B0000}"/>
    <cellStyle name="SAPBEXresItemX 3 2 4 3" xfId="7037" xr:uid="{00000000-0005-0000-0000-0000A36B0000}"/>
    <cellStyle name="SAPBEXresItemX 3 2 4 4" xfId="16190" xr:uid="{00000000-0005-0000-0000-0000A46B0000}"/>
    <cellStyle name="SAPBEXresItemX 3 2 4 5" xfId="21474" xr:uid="{00000000-0005-0000-0000-0000A56B0000}"/>
    <cellStyle name="SAPBEXresItemX 3 2 4 6" xfId="26785" xr:uid="{00000000-0005-0000-0000-0000A66B0000}"/>
    <cellStyle name="SAPBEXresItemX 3 2 4 7" xfId="31984" xr:uid="{00000000-0005-0000-0000-0000A76B0000}"/>
    <cellStyle name="SAPBEXresItemX 3 2 5" xfId="4961" xr:uid="{00000000-0005-0000-0000-0000A86B0000}"/>
    <cellStyle name="SAPBEXresItemX 3 2 5 2" xfId="7035" xr:uid="{00000000-0005-0000-0000-0000A96B0000}"/>
    <cellStyle name="SAPBEXresItemX 3 2 5 3" xfId="16192" xr:uid="{00000000-0005-0000-0000-0000AA6B0000}"/>
    <cellStyle name="SAPBEXresItemX 3 2 5 4" xfId="21476" xr:uid="{00000000-0005-0000-0000-0000AB6B0000}"/>
    <cellStyle name="SAPBEXresItemX 3 2 5 5" xfId="26787" xr:uid="{00000000-0005-0000-0000-0000AC6B0000}"/>
    <cellStyle name="SAPBEXresItemX 3 2 5 6" xfId="31986" xr:uid="{00000000-0005-0000-0000-0000AD6B0000}"/>
    <cellStyle name="SAPBEXresItemX 3 2 6" xfId="7046" xr:uid="{00000000-0005-0000-0000-0000AE6B0000}"/>
    <cellStyle name="SAPBEXresItemX 3 2 7" xfId="16181" xr:uid="{00000000-0005-0000-0000-0000AF6B0000}"/>
    <cellStyle name="SAPBEXresItemX 3 2 8" xfId="21465" xr:uid="{00000000-0005-0000-0000-0000B06B0000}"/>
    <cellStyle name="SAPBEXresItemX 3 2 9" xfId="26776" xr:uid="{00000000-0005-0000-0000-0000B16B0000}"/>
    <cellStyle name="SAPBEXresItemX 3 3" xfId="4962" xr:uid="{00000000-0005-0000-0000-0000B26B0000}"/>
    <cellStyle name="SAPBEXresItemX 3 3 2" xfId="4963" xr:uid="{00000000-0005-0000-0000-0000B36B0000}"/>
    <cellStyle name="SAPBEXresItemX 3 3 2 2" xfId="4964" xr:uid="{00000000-0005-0000-0000-0000B46B0000}"/>
    <cellStyle name="SAPBEXresItemX 3 3 2 2 2" xfId="7032" xr:uid="{00000000-0005-0000-0000-0000B56B0000}"/>
    <cellStyle name="SAPBEXresItemX 3 3 2 2 3" xfId="16195" xr:uid="{00000000-0005-0000-0000-0000B66B0000}"/>
    <cellStyle name="SAPBEXresItemX 3 3 2 2 4" xfId="21479" xr:uid="{00000000-0005-0000-0000-0000B76B0000}"/>
    <cellStyle name="SAPBEXresItemX 3 3 2 2 5" xfId="26790" xr:uid="{00000000-0005-0000-0000-0000B86B0000}"/>
    <cellStyle name="SAPBEXresItemX 3 3 2 2 6" xfId="31989" xr:uid="{00000000-0005-0000-0000-0000B96B0000}"/>
    <cellStyle name="SAPBEXresItemX 3 3 2 3" xfId="7033" xr:uid="{00000000-0005-0000-0000-0000BA6B0000}"/>
    <cellStyle name="SAPBEXresItemX 3 3 2 4" xfId="16194" xr:uid="{00000000-0005-0000-0000-0000BB6B0000}"/>
    <cellStyle name="SAPBEXresItemX 3 3 2 5" xfId="21478" xr:uid="{00000000-0005-0000-0000-0000BC6B0000}"/>
    <cellStyle name="SAPBEXresItemX 3 3 2 6" xfId="26789" xr:uid="{00000000-0005-0000-0000-0000BD6B0000}"/>
    <cellStyle name="SAPBEXresItemX 3 3 2 7" xfId="31988" xr:uid="{00000000-0005-0000-0000-0000BE6B0000}"/>
    <cellStyle name="SAPBEXresItemX 3 3 3" xfId="4965" xr:uid="{00000000-0005-0000-0000-0000BF6B0000}"/>
    <cellStyle name="SAPBEXresItemX 3 3 3 2" xfId="7031" xr:uid="{00000000-0005-0000-0000-0000C06B0000}"/>
    <cellStyle name="SAPBEXresItemX 3 3 3 3" xfId="16196" xr:uid="{00000000-0005-0000-0000-0000C16B0000}"/>
    <cellStyle name="SAPBEXresItemX 3 3 3 4" xfId="21480" xr:uid="{00000000-0005-0000-0000-0000C26B0000}"/>
    <cellStyle name="SAPBEXresItemX 3 3 3 5" xfId="26791" xr:uid="{00000000-0005-0000-0000-0000C36B0000}"/>
    <cellStyle name="SAPBEXresItemX 3 3 3 6" xfId="31990" xr:uid="{00000000-0005-0000-0000-0000C46B0000}"/>
    <cellStyle name="SAPBEXresItemX 3 3 4" xfId="7034" xr:uid="{00000000-0005-0000-0000-0000C56B0000}"/>
    <cellStyle name="SAPBEXresItemX 3 3 5" xfId="16193" xr:uid="{00000000-0005-0000-0000-0000C66B0000}"/>
    <cellStyle name="SAPBEXresItemX 3 3 6" xfId="21477" xr:uid="{00000000-0005-0000-0000-0000C76B0000}"/>
    <cellStyle name="SAPBEXresItemX 3 3 7" xfId="26788" xr:uid="{00000000-0005-0000-0000-0000C86B0000}"/>
    <cellStyle name="SAPBEXresItemX 3 3 8" xfId="31987" xr:uid="{00000000-0005-0000-0000-0000C96B0000}"/>
    <cellStyle name="SAPBEXresItemX 3 4" xfId="7047" xr:uid="{00000000-0005-0000-0000-0000CA6B0000}"/>
    <cellStyle name="SAPBEXresItemX 3 5" xfId="16180" xr:uid="{00000000-0005-0000-0000-0000CB6B0000}"/>
    <cellStyle name="SAPBEXresItemX 3 6" xfId="21464" xr:uid="{00000000-0005-0000-0000-0000CC6B0000}"/>
    <cellStyle name="SAPBEXresItemX 3 7" xfId="26775" xr:uid="{00000000-0005-0000-0000-0000CD6B0000}"/>
    <cellStyle name="SAPBEXresItemX 3 8" xfId="31974" xr:uid="{00000000-0005-0000-0000-0000CE6B0000}"/>
    <cellStyle name="SAPBEXresItemX 4" xfId="4966" xr:uid="{00000000-0005-0000-0000-0000CF6B0000}"/>
    <cellStyle name="SAPBEXresItemX 4 10" xfId="31991" xr:uid="{00000000-0005-0000-0000-0000D06B0000}"/>
    <cellStyle name="SAPBEXresItemX 4 2" xfId="4967" xr:uid="{00000000-0005-0000-0000-0000D16B0000}"/>
    <cellStyle name="SAPBEXresItemX 4 2 10" xfId="31992" xr:uid="{00000000-0005-0000-0000-0000D26B0000}"/>
    <cellStyle name="SAPBEXresItemX 4 2 2" xfId="4968" xr:uid="{00000000-0005-0000-0000-0000D36B0000}"/>
    <cellStyle name="SAPBEXresItemX 4 2 2 2" xfId="4969" xr:uid="{00000000-0005-0000-0000-0000D46B0000}"/>
    <cellStyle name="SAPBEXresItemX 4 2 2 2 2" xfId="4970" xr:uid="{00000000-0005-0000-0000-0000D56B0000}"/>
    <cellStyle name="SAPBEXresItemX 4 2 2 2 2 2" xfId="7027" xr:uid="{00000000-0005-0000-0000-0000D66B0000}"/>
    <cellStyle name="SAPBEXresItemX 4 2 2 2 2 3" xfId="16201" xr:uid="{00000000-0005-0000-0000-0000D76B0000}"/>
    <cellStyle name="SAPBEXresItemX 4 2 2 2 2 4" xfId="21485" xr:uid="{00000000-0005-0000-0000-0000D86B0000}"/>
    <cellStyle name="SAPBEXresItemX 4 2 2 2 2 5" xfId="26796" xr:uid="{00000000-0005-0000-0000-0000D96B0000}"/>
    <cellStyle name="SAPBEXresItemX 4 2 2 2 2 6" xfId="31995" xr:uid="{00000000-0005-0000-0000-0000DA6B0000}"/>
    <cellStyle name="SAPBEXresItemX 4 2 2 2 3" xfId="7028" xr:uid="{00000000-0005-0000-0000-0000DB6B0000}"/>
    <cellStyle name="SAPBEXresItemX 4 2 2 2 4" xfId="16200" xr:uid="{00000000-0005-0000-0000-0000DC6B0000}"/>
    <cellStyle name="SAPBEXresItemX 4 2 2 2 5" xfId="21484" xr:uid="{00000000-0005-0000-0000-0000DD6B0000}"/>
    <cellStyle name="SAPBEXresItemX 4 2 2 2 6" xfId="26795" xr:uid="{00000000-0005-0000-0000-0000DE6B0000}"/>
    <cellStyle name="SAPBEXresItemX 4 2 2 2 7" xfId="31994" xr:uid="{00000000-0005-0000-0000-0000DF6B0000}"/>
    <cellStyle name="SAPBEXresItemX 4 2 2 3" xfId="4971" xr:uid="{00000000-0005-0000-0000-0000E06B0000}"/>
    <cellStyle name="SAPBEXresItemX 4 2 2 3 2" xfId="7026" xr:uid="{00000000-0005-0000-0000-0000E16B0000}"/>
    <cellStyle name="SAPBEXresItemX 4 2 2 3 3" xfId="16202" xr:uid="{00000000-0005-0000-0000-0000E26B0000}"/>
    <cellStyle name="SAPBEXresItemX 4 2 2 3 4" xfId="21486" xr:uid="{00000000-0005-0000-0000-0000E36B0000}"/>
    <cellStyle name="SAPBEXresItemX 4 2 2 3 5" xfId="26797" xr:uid="{00000000-0005-0000-0000-0000E46B0000}"/>
    <cellStyle name="SAPBEXresItemX 4 2 2 3 6" xfId="31996" xr:uid="{00000000-0005-0000-0000-0000E56B0000}"/>
    <cellStyle name="SAPBEXresItemX 4 2 2 4" xfId="7029" xr:uid="{00000000-0005-0000-0000-0000E66B0000}"/>
    <cellStyle name="SAPBEXresItemX 4 2 2 5" xfId="16199" xr:uid="{00000000-0005-0000-0000-0000E76B0000}"/>
    <cellStyle name="SAPBEXresItemX 4 2 2 6" xfId="21483" xr:uid="{00000000-0005-0000-0000-0000E86B0000}"/>
    <cellStyle name="SAPBEXresItemX 4 2 2 7" xfId="26794" xr:uid="{00000000-0005-0000-0000-0000E96B0000}"/>
    <cellStyle name="SAPBEXresItemX 4 2 2 8" xfId="31993" xr:uid="{00000000-0005-0000-0000-0000EA6B0000}"/>
    <cellStyle name="SAPBEXresItemX 4 2 3" xfId="4972" xr:uid="{00000000-0005-0000-0000-0000EB6B0000}"/>
    <cellStyle name="SAPBEXresItemX 4 2 3 2" xfId="4973" xr:uid="{00000000-0005-0000-0000-0000EC6B0000}"/>
    <cellStyle name="SAPBEXresItemX 4 2 3 2 2" xfId="4974" xr:uid="{00000000-0005-0000-0000-0000ED6B0000}"/>
    <cellStyle name="SAPBEXresItemX 4 2 3 2 2 2" xfId="7023" xr:uid="{00000000-0005-0000-0000-0000EE6B0000}"/>
    <cellStyle name="SAPBEXresItemX 4 2 3 2 2 3" xfId="16205" xr:uid="{00000000-0005-0000-0000-0000EF6B0000}"/>
    <cellStyle name="SAPBEXresItemX 4 2 3 2 2 4" xfId="21489" xr:uid="{00000000-0005-0000-0000-0000F06B0000}"/>
    <cellStyle name="SAPBEXresItemX 4 2 3 2 2 5" xfId="26800" xr:uid="{00000000-0005-0000-0000-0000F16B0000}"/>
    <cellStyle name="SAPBEXresItemX 4 2 3 2 2 6" xfId="31999" xr:uid="{00000000-0005-0000-0000-0000F26B0000}"/>
    <cellStyle name="SAPBEXresItemX 4 2 3 2 3" xfId="7024" xr:uid="{00000000-0005-0000-0000-0000F36B0000}"/>
    <cellStyle name="SAPBEXresItemX 4 2 3 2 4" xfId="16204" xr:uid="{00000000-0005-0000-0000-0000F46B0000}"/>
    <cellStyle name="SAPBEXresItemX 4 2 3 2 5" xfId="21488" xr:uid="{00000000-0005-0000-0000-0000F56B0000}"/>
    <cellStyle name="SAPBEXresItemX 4 2 3 2 6" xfId="26799" xr:uid="{00000000-0005-0000-0000-0000F66B0000}"/>
    <cellStyle name="SAPBEXresItemX 4 2 3 2 7" xfId="31998" xr:uid="{00000000-0005-0000-0000-0000F76B0000}"/>
    <cellStyle name="SAPBEXresItemX 4 2 3 3" xfId="4975" xr:uid="{00000000-0005-0000-0000-0000F86B0000}"/>
    <cellStyle name="SAPBEXresItemX 4 2 3 3 2" xfId="7022" xr:uid="{00000000-0005-0000-0000-0000F96B0000}"/>
    <cellStyle name="SAPBEXresItemX 4 2 3 3 3" xfId="16206" xr:uid="{00000000-0005-0000-0000-0000FA6B0000}"/>
    <cellStyle name="SAPBEXresItemX 4 2 3 3 4" xfId="21490" xr:uid="{00000000-0005-0000-0000-0000FB6B0000}"/>
    <cellStyle name="SAPBEXresItemX 4 2 3 3 5" xfId="26801" xr:uid="{00000000-0005-0000-0000-0000FC6B0000}"/>
    <cellStyle name="SAPBEXresItemX 4 2 3 3 6" xfId="32000" xr:uid="{00000000-0005-0000-0000-0000FD6B0000}"/>
    <cellStyle name="SAPBEXresItemX 4 2 3 4" xfId="7025" xr:uid="{00000000-0005-0000-0000-0000FE6B0000}"/>
    <cellStyle name="SAPBEXresItemX 4 2 3 5" xfId="16203" xr:uid="{00000000-0005-0000-0000-0000FF6B0000}"/>
    <cellStyle name="SAPBEXresItemX 4 2 3 6" xfId="21487" xr:uid="{00000000-0005-0000-0000-0000006C0000}"/>
    <cellStyle name="SAPBEXresItemX 4 2 3 7" xfId="26798" xr:uid="{00000000-0005-0000-0000-0000016C0000}"/>
    <cellStyle name="SAPBEXresItemX 4 2 3 8" xfId="31997" xr:uid="{00000000-0005-0000-0000-0000026C0000}"/>
    <cellStyle name="SAPBEXresItemX 4 2 4" xfId="4976" xr:uid="{00000000-0005-0000-0000-0000036C0000}"/>
    <cellStyle name="SAPBEXresItemX 4 2 4 2" xfId="4977" xr:uid="{00000000-0005-0000-0000-0000046C0000}"/>
    <cellStyle name="SAPBEXresItemX 4 2 4 2 2" xfId="7020" xr:uid="{00000000-0005-0000-0000-0000056C0000}"/>
    <cellStyle name="SAPBEXresItemX 4 2 4 2 3" xfId="16208" xr:uid="{00000000-0005-0000-0000-0000066C0000}"/>
    <cellStyle name="SAPBEXresItemX 4 2 4 2 4" xfId="21492" xr:uid="{00000000-0005-0000-0000-0000076C0000}"/>
    <cellStyle name="SAPBEXresItemX 4 2 4 2 5" xfId="26803" xr:uid="{00000000-0005-0000-0000-0000086C0000}"/>
    <cellStyle name="SAPBEXresItemX 4 2 4 2 6" xfId="32002" xr:uid="{00000000-0005-0000-0000-0000096C0000}"/>
    <cellStyle name="SAPBEXresItemX 4 2 4 3" xfId="7021" xr:uid="{00000000-0005-0000-0000-00000A6C0000}"/>
    <cellStyle name="SAPBEXresItemX 4 2 4 4" xfId="16207" xr:uid="{00000000-0005-0000-0000-00000B6C0000}"/>
    <cellStyle name="SAPBEXresItemX 4 2 4 5" xfId="21491" xr:uid="{00000000-0005-0000-0000-00000C6C0000}"/>
    <cellStyle name="SAPBEXresItemX 4 2 4 6" xfId="26802" xr:uid="{00000000-0005-0000-0000-00000D6C0000}"/>
    <cellStyle name="SAPBEXresItemX 4 2 4 7" xfId="32001" xr:uid="{00000000-0005-0000-0000-00000E6C0000}"/>
    <cellStyle name="SAPBEXresItemX 4 2 5" xfId="4978" xr:uid="{00000000-0005-0000-0000-00000F6C0000}"/>
    <cellStyle name="SAPBEXresItemX 4 2 5 2" xfId="7019" xr:uid="{00000000-0005-0000-0000-0000106C0000}"/>
    <cellStyle name="SAPBEXresItemX 4 2 5 3" xfId="16209" xr:uid="{00000000-0005-0000-0000-0000116C0000}"/>
    <cellStyle name="SAPBEXresItemX 4 2 5 4" xfId="21493" xr:uid="{00000000-0005-0000-0000-0000126C0000}"/>
    <cellStyle name="SAPBEXresItemX 4 2 5 5" xfId="26804" xr:uid="{00000000-0005-0000-0000-0000136C0000}"/>
    <cellStyle name="SAPBEXresItemX 4 2 5 6" xfId="32003" xr:uid="{00000000-0005-0000-0000-0000146C0000}"/>
    <cellStyle name="SAPBEXresItemX 4 2 6" xfId="7030" xr:uid="{00000000-0005-0000-0000-0000156C0000}"/>
    <cellStyle name="SAPBEXresItemX 4 2 7" xfId="16198" xr:uid="{00000000-0005-0000-0000-0000166C0000}"/>
    <cellStyle name="SAPBEXresItemX 4 2 8" xfId="21482" xr:uid="{00000000-0005-0000-0000-0000176C0000}"/>
    <cellStyle name="SAPBEXresItemX 4 2 9" xfId="26793" xr:uid="{00000000-0005-0000-0000-0000186C0000}"/>
    <cellStyle name="SAPBEXresItemX 4 3" xfId="4979" xr:uid="{00000000-0005-0000-0000-0000196C0000}"/>
    <cellStyle name="SAPBEXresItemX 4 3 2" xfId="4980" xr:uid="{00000000-0005-0000-0000-00001A6C0000}"/>
    <cellStyle name="SAPBEXresItemX 4 3 2 2" xfId="4981" xr:uid="{00000000-0005-0000-0000-00001B6C0000}"/>
    <cellStyle name="SAPBEXresItemX 4 3 2 2 2" xfId="7016" xr:uid="{00000000-0005-0000-0000-00001C6C0000}"/>
    <cellStyle name="SAPBEXresItemX 4 3 2 2 3" xfId="16212" xr:uid="{00000000-0005-0000-0000-00001D6C0000}"/>
    <cellStyle name="SAPBEXresItemX 4 3 2 2 4" xfId="21496" xr:uid="{00000000-0005-0000-0000-00001E6C0000}"/>
    <cellStyle name="SAPBEXresItemX 4 3 2 2 5" xfId="26807" xr:uid="{00000000-0005-0000-0000-00001F6C0000}"/>
    <cellStyle name="SAPBEXresItemX 4 3 2 2 6" xfId="32006" xr:uid="{00000000-0005-0000-0000-0000206C0000}"/>
    <cellStyle name="SAPBEXresItemX 4 3 2 3" xfId="7017" xr:uid="{00000000-0005-0000-0000-0000216C0000}"/>
    <cellStyle name="SAPBEXresItemX 4 3 2 4" xfId="16211" xr:uid="{00000000-0005-0000-0000-0000226C0000}"/>
    <cellStyle name="SAPBEXresItemX 4 3 2 5" xfId="21495" xr:uid="{00000000-0005-0000-0000-0000236C0000}"/>
    <cellStyle name="SAPBEXresItemX 4 3 2 6" xfId="26806" xr:uid="{00000000-0005-0000-0000-0000246C0000}"/>
    <cellStyle name="SAPBEXresItemX 4 3 2 7" xfId="32005" xr:uid="{00000000-0005-0000-0000-0000256C0000}"/>
    <cellStyle name="SAPBEXresItemX 4 3 3" xfId="4982" xr:uid="{00000000-0005-0000-0000-0000266C0000}"/>
    <cellStyle name="SAPBEXresItemX 4 3 3 2" xfId="7015" xr:uid="{00000000-0005-0000-0000-0000276C0000}"/>
    <cellStyle name="SAPBEXresItemX 4 3 3 3" xfId="16213" xr:uid="{00000000-0005-0000-0000-0000286C0000}"/>
    <cellStyle name="SAPBEXresItemX 4 3 3 4" xfId="21497" xr:uid="{00000000-0005-0000-0000-0000296C0000}"/>
    <cellStyle name="SAPBEXresItemX 4 3 3 5" xfId="26808" xr:uid="{00000000-0005-0000-0000-00002A6C0000}"/>
    <cellStyle name="SAPBEXresItemX 4 3 3 6" xfId="32007" xr:uid="{00000000-0005-0000-0000-00002B6C0000}"/>
    <cellStyle name="SAPBEXresItemX 4 3 4" xfId="7018" xr:uid="{00000000-0005-0000-0000-00002C6C0000}"/>
    <cellStyle name="SAPBEXresItemX 4 3 5" xfId="16210" xr:uid="{00000000-0005-0000-0000-00002D6C0000}"/>
    <cellStyle name="SAPBEXresItemX 4 3 6" xfId="21494" xr:uid="{00000000-0005-0000-0000-00002E6C0000}"/>
    <cellStyle name="SAPBEXresItemX 4 3 7" xfId="26805" xr:uid="{00000000-0005-0000-0000-00002F6C0000}"/>
    <cellStyle name="SAPBEXresItemX 4 3 8" xfId="32004" xr:uid="{00000000-0005-0000-0000-0000306C0000}"/>
    <cellStyle name="SAPBEXresItemX 4 4" xfId="4983" xr:uid="{00000000-0005-0000-0000-0000316C0000}"/>
    <cellStyle name="SAPBEXresItemX 4 4 2" xfId="4984" xr:uid="{00000000-0005-0000-0000-0000326C0000}"/>
    <cellStyle name="SAPBEXresItemX 4 4 2 2" xfId="4985" xr:uid="{00000000-0005-0000-0000-0000336C0000}"/>
    <cellStyle name="SAPBEXresItemX 4 4 2 2 2" xfId="7012" xr:uid="{00000000-0005-0000-0000-0000346C0000}"/>
    <cellStyle name="SAPBEXresItemX 4 4 2 2 3" xfId="16216" xr:uid="{00000000-0005-0000-0000-0000356C0000}"/>
    <cellStyle name="SAPBEXresItemX 4 4 2 2 4" xfId="21500" xr:uid="{00000000-0005-0000-0000-0000366C0000}"/>
    <cellStyle name="SAPBEXresItemX 4 4 2 2 5" xfId="26811" xr:uid="{00000000-0005-0000-0000-0000376C0000}"/>
    <cellStyle name="SAPBEXresItemX 4 4 2 2 6" xfId="32010" xr:uid="{00000000-0005-0000-0000-0000386C0000}"/>
    <cellStyle name="SAPBEXresItemX 4 4 2 3" xfId="7013" xr:uid="{00000000-0005-0000-0000-0000396C0000}"/>
    <cellStyle name="SAPBEXresItemX 4 4 2 4" xfId="16215" xr:uid="{00000000-0005-0000-0000-00003A6C0000}"/>
    <cellStyle name="SAPBEXresItemX 4 4 2 5" xfId="21499" xr:uid="{00000000-0005-0000-0000-00003B6C0000}"/>
    <cellStyle name="SAPBEXresItemX 4 4 2 6" xfId="26810" xr:uid="{00000000-0005-0000-0000-00003C6C0000}"/>
    <cellStyle name="SAPBEXresItemX 4 4 2 7" xfId="32009" xr:uid="{00000000-0005-0000-0000-00003D6C0000}"/>
    <cellStyle name="SAPBEXresItemX 4 4 3" xfId="4986" xr:uid="{00000000-0005-0000-0000-00003E6C0000}"/>
    <cellStyle name="SAPBEXresItemX 4 4 3 2" xfId="7011" xr:uid="{00000000-0005-0000-0000-00003F6C0000}"/>
    <cellStyle name="SAPBEXresItemX 4 4 3 3" xfId="16217" xr:uid="{00000000-0005-0000-0000-0000406C0000}"/>
    <cellStyle name="SAPBEXresItemX 4 4 3 4" xfId="21501" xr:uid="{00000000-0005-0000-0000-0000416C0000}"/>
    <cellStyle name="SAPBEXresItemX 4 4 3 5" xfId="26812" xr:uid="{00000000-0005-0000-0000-0000426C0000}"/>
    <cellStyle name="SAPBEXresItemX 4 4 3 6" xfId="32011" xr:uid="{00000000-0005-0000-0000-0000436C0000}"/>
    <cellStyle name="SAPBEXresItemX 4 4 4" xfId="7014" xr:uid="{00000000-0005-0000-0000-0000446C0000}"/>
    <cellStyle name="SAPBEXresItemX 4 4 5" xfId="16214" xr:uid="{00000000-0005-0000-0000-0000456C0000}"/>
    <cellStyle name="SAPBEXresItemX 4 4 6" xfId="21498" xr:uid="{00000000-0005-0000-0000-0000466C0000}"/>
    <cellStyle name="SAPBEXresItemX 4 4 7" xfId="26809" xr:uid="{00000000-0005-0000-0000-0000476C0000}"/>
    <cellStyle name="SAPBEXresItemX 4 4 8" xfId="32008" xr:uid="{00000000-0005-0000-0000-0000486C0000}"/>
    <cellStyle name="SAPBEXresItemX 4 5" xfId="4987" xr:uid="{00000000-0005-0000-0000-0000496C0000}"/>
    <cellStyle name="SAPBEXresItemX 4 5 2" xfId="7010" xr:uid="{00000000-0005-0000-0000-00004A6C0000}"/>
    <cellStyle name="SAPBEXresItemX 4 5 3" xfId="16218" xr:uid="{00000000-0005-0000-0000-00004B6C0000}"/>
    <cellStyle name="SAPBEXresItemX 4 5 4" xfId="21502" xr:uid="{00000000-0005-0000-0000-00004C6C0000}"/>
    <cellStyle name="SAPBEXresItemX 4 5 5" xfId="26813" xr:uid="{00000000-0005-0000-0000-00004D6C0000}"/>
    <cellStyle name="SAPBEXresItemX 4 5 6" xfId="32012" xr:uid="{00000000-0005-0000-0000-00004E6C0000}"/>
    <cellStyle name="SAPBEXresItemX 4 6" xfId="247" xr:uid="{00000000-0005-0000-0000-00004F6C0000}"/>
    <cellStyle name="SAPBEXresItemX 4 7" xfId="16197" xr:uid="{00000000-0005-0000-0000-0000506C0000}"/>
    <cellStyle name="SAPBEXresItemX 4 8" xfId="21481" xr:uid="{00000000-0005-0000-0000-0000516C0000}"/>
    <cellStyle name="SAPBEXresItemX 4 9" xfId="26792" xr:uid="{00000000-0005-0000-0000-0000526C0000}"/>
    <cellStyle name="SAPBEXresItemX 5" xfId="4988" xr:uid="{00000000-0005-0000-0000-0000536C0000}"/>
    <cellStyle name="SAPBEXresItemX 5 10" xfId="32013" xr:uid="{00000000-0005-0000-0000-0000546C0000}"/>
    <cellStyle name="SAPBEXresItemX 5 2" xfId="4989" xr:uid="{00000000-0005-0000-0000-0000556C0000}"/>
    <cellStyle name="SAPBEXresItemX 5 2 2" xfId="4990" xr:uid="{00000000-0005-0000-0000-0000566C0000}"/>
    <cellStyle name="SAPBEXresItemX 5 2 2 2" xfId="4991" xr:uid="{00000000-0005-0000-0000-0000576C0000}"/>
    <cellStyle name="SAPBEXresItemX 5 2 2 2 2" xfId="7006" xr:uid="{00000000-0005-0000-0000-0000586C0000}"/>
    <cellStyle name="SAPBEXresItemX 5 2 2 2 3" xfId="16222" xr:uid="{00000000-0005-0000-0000-0000596C0000}"/>
    <cellStyle name="SAPBEXresItemX 5 2 2 2 4" xfId="21506" xr:uid="{00000000-0005-0000-0000-00005A6C0000}"/>
    <cellStyle name="SAPBEXresItemX 5 2 2 2 5" xfId="26817" xr:uid="{00000000-0005-0000-0000-00005B6C0000}"/>
    <cellStyle name="SAPBEXresItemX 5 2 2 2 6" xfId="32016" xr:uid="{00000000-0005-0000-0000-00005C6C0000}"/>
    <cellStyle name="SAPBEXresItemX 5 2 2 3" xfId="7007" xr:uid="{00000000-0005-0000-0000-00005D6C0000}"/>
    <cellStyle name="SAPBEXresItemX 5 2 2 4" xfId="16221" xr:uid="{00000000-0005-0000-0000-00005E6C0000}"/>
    <cellStyle name="SAPBEXresItemX 5 2 2 5" xfId="21505" xr:uid="{00000000-0005-0000-0000-00005F6C0000}"/>
    <cellStyle name="SAPBEXresItemX 5 2 2 6" xfId="26816" xr:uid="{00000000-0005-0000-0000-0000606C0000}"/>
    <cellStyle name="SAPBEXresItemX 5 2 2 7" xfId="32015" xr:uid="{00000000-0005-0000-0000-0000616C0000}"/>
    <cellStyle name="SAPBEXresItemX 5 2 3" xfId="4992" xr:uid="{00000000-0005-0000-0000-0000626C0000}"/>
    <cellStyle name="SAPBEXresItemX 5 2 3 2" xfId="7005" xr:uid="{00000000-0005-0000-0000-0000636C0000}"/>
    <cellStyle name="SAPBEXresItemX 5 2 3 3" xfId="16223" xr:uid="{00000000-0005-0000-0000-0000646C0000}"/>
    <cellStyle name="SAPBEXresItemX 5 2 3 4" xfId="21507" xr:uid="{00000000-0005-0000-0000-0000656C0000}"/>
    <cellStyle name="SAPBEXresItemX 5 2 3 5" xfId="26818" xr:uid="{00000000-0005-0000-0000-0000666C0000}"/>
    <cellStyle name="SAPBEXresItemX 5 2 3 6" xfId="32017" xr:uid="{00000000-0005-0000-0000-0000676C0000}"/>
    <cellStyle name="SAPBEXresItemX 5 2 4" xfId="7008" xr:uid="{00000000-0005-0000-0000-0000686C0000}"/>
    <cellStyle name="SAPBEXresItemX 5 2 5" xfId="16220" xr:uid="{00000000-0005-0000-0000-0000696C0000}"/>
    <cellStyle name="SAPBEXresItemX 5 2 6" xfId="21504" xr:uid="{00000000-0005-0000-0000-00006A6C0000}"/>
    <cellStyle name="SAPBEXresItemX 5 2 7" xfId="26815" xr:uid="{00000000-0005-0000-0000-00006B6C0000}"/>
    <cellStyle name="SAPBEXresItemX 5 2 8" xfId="32014" xr:uid="{00000000-0005-0000-0000-00006C6C0000}"/>
    <cellStyle name="SAPBEXresItemX 5 3" xfId="4993" xr:uid="{00000000-0005-0000-0000-00006D6C0000}"/>
    <cellStyle name="SAPBEXresItemX 5 3 2" xfId="4994" xr:uid="{00000000-0005-0000-0000-00006E6C0000}"/>
    <cellStyle name="SAPBEXresItemX 5 3 2 2" xfId="4995" xr:uid="{00000000-0005-0000-0000-00006F6C0000}"/>
    <cellStyle name="SAPBEXresItemX 5 3 2 2 2" xfId="7002" xr:uid="{00000000-0005-0000-0000-0000706C0000}"/>
    <cellStyle name="SAPBEXresItemX 5 3 2 2 3" xfId="16226" xr:uid="{00000000-0005-0000-0000-0000716C0000}"/>
    <cellStyle name="SAPBEXresItemX 5 3 2 2 4" xfId="21510" xr:uid="{00000000-0005-0000-0000-0000726C0000}"/>
    <cellStyle name="SAPBEXresItemX 5 3 2 2 5" xfId="26821" xr:uid="{00000000-0005-0000-0000-0000736C0000}"/>
    <cellStyle name="SAPBEXresItemX 5 3 2 2 6" xfId="32020" xr:uid="{00000000-0005-0000-0000-0000746C0000}"/>
    <cellStyle name="SAPBEXresItemX 5 3 2 3" xfId="7003" xr:uid="{00000000-0005-0000-0000-0000756C0000}"/>
    <cellStyle name="SAPBEXresItemX 5 3 2 4" xfId="16225" xr:uid="{00000000-0005-0000-0000-0000766C0000}"/>
    <cellStyle name="SAPBEXresItemX 5 3 2 5" xfId="21509" xr:uid="{00000000-0005-0000-0000-0000776C0000}"/>
    <cellStyle name="SAPBEXresItemX 5 3 2 6" xfId="26820" xr:uid="{00000000-0005-0000-0000-0000786C0000}"/>
    <cellStyle name="SAPBEXresItemX 5 3 2 7" xfId="32019" xr:uid="{00000000-0005-0000-0000-0000796C0000}"/>
    <cellStyle name="SAPBEXresItemX 5 3 3" xfId="4996" xr:uid="{00000000-0005-0000-0000-00007A6C0000}"/>
    <cellStyle name="SAPBEXresItemX 5 3 3 2" xfId="7001" xr:uid="{00000000-0005-0000-0000-00007B6C0000}"/>
    <cellStyle name="SAPBEXresItemX 5 3 3 3" xfId="16227" xr:uid="{00000000-0005-0000-0000-00007C6C0000}"/>
    <cellStyle name="SAPBEXresItemX 5 3 3 4" xfId="21511" xr:uid="{00000000-0005-0000-0000-00007D6C0000}"/>
    <cellStyle name="SAPBEXresItemX 5 3 3 5" xfId="26822" xr:uid="{00000000-0005-0000-0000-00007E6C0000}"/>
    <cellStyle name="SAPBEXresItemX 5 3 3 6" xfId="32021" xr:uid="{00000000-0005-0000-0000-00007F6C0000}"/>
    <cellStyle name="SAPBEXresItemX 5 3 4" xfId="7004" xr:uid="{00000000-0005-0000-0000-0000806C0000}"/>
    <cellStyle name="SAPBEXresItemX 5 3 5" xfId="16224" xr:uid="{00000000-0005-0000-0000-0000816C0000}"/>
    <cellStyle name="SAPBEXresItemX 5 3 6" xfId="21508" xr:uid="{00000000-0005-0000-0000-0000826C0000}"/>
    <cellStyle name="SAPBEXresItemX 5 3 7" xfId="26819" xr:uid="{00000000-0005-0000-0000-0000836C0000}"/>
    <cellStyle name="SAPBEXresItemX 5 3 8" xfId="32018" xr:uid="{00000000-0005-0000-0000-0000846C0000}"/>
    <cellStyle name="SAPBEXresItemX 5 4" xfId="4997" xr:uid="{00000000-0005-0000-0000-0000856C0000}"/>
    <cellStyle name="SAPBEXresItemX 5 4 2" xfId="4998" xr:uid="{00000000-0005-0000-0000-0000866C0000}"/>
    <cellStyle name="SAPBEXresItemX 5 4 2 2" xfId="6999" xr:uid="{00000000-0005-0000-0000-0000876C0000}"/>
    <cellStyle name="SAPBEXresItemX 5 4 2 3" xfId="16229" xr:uid="{00000000-0005-0000-0000-0000886C0000}"/>
    <cellStyle name="SAPBEXresItemX 5 4 2 4" xfId="21513" xr:uid="{00000000-0005-0000-0000-0000896C0000}"/>
    <cellStyle name="SAPBEXresItemX 5 4 2 5" xfId="26824" xr:uid="{00000000-0005-0000-0000-00008A6C0000}"/>
    <cellStyle name="SAPBEXresItemX 5 4 2 6" xfId="32023" xr:uid="{00000000-0005-0000-0000-00008B6C0000}"/>
    <cellStyle name="SAPBEXresItemX 5 4 3" xfId="7000" xr:uid="{00000000-0005-0000-0000-00008C6C0000}"/>
    <cellStyle name="SAPBEXresItemX 5 4 4" xfId="16228" xr:uid="{00000000-0005-0000-0000-00008D6C0000}"/>
    <cellStyle name="SAPBEXresItemX 5 4 5" xfId="21512" xr:uid="{00000000-0005-0000-0000-00008E6C0000}"/>
    <cellStyle name="SAPBEXresItemX 5 4 6" xfId="26823" xr:uid="{00000000-0005-0000-0000-00008F6C0000}"/>
    <cellStyle name="SAPBEXresItemX 5 4 7" xfId="32022" xr:uid="{00000000-0005-0000-0000-0000906C0000}"/>
    <cellStyle name="SAPBEXresItemX 5 5" xfId="4999" xr:uid="{00000000-0005-0000-0000-0000916C0000}"/>
    <cellStyle name="SAPBEXresItemX 5 5 2" xfId="6998" xr:uid="{00000000-0005-0000-0000-0000926C0000}"/>
    <cellStyle name="SAPBEXresItemX 5 5 3" xfId="16230" xr:uid="{00000000-0005-0000-0000-0000936C0000}"/>
    <cellStyle name="SAPBEXresItemX 5 5 4" xfId="21514" xr:uid="{00000000-0005-0000-0000-0000946C0000}"/>
    <cellStyle name="SAPBEXresItemX 5 5 5" xfId="26825" xr:uid="{00000000-0005-0000-0000-0000956C0000}"/>
    <cellStyle name="SAPBEXresItemX 5 5 6" xfId="32024" xr:uid="{00000000-0005-0000-0000-0000966C0000}"/>
    <cellStyle name="SAPBEXresItemX 5 6" xfId="7009" xr:uid="{00000000-0005-0000-0000-0000976C0000}"/>
    <cellStyle name="SAPBEXresItemX 5 7" xfId="16219" xr:uid="{00000000-0005-0000-0000-0000986C0000}"/>
    <cellStyle name="SAPBEXresItemX 5 8" xfId="21503" xr:uid="{00000000-0005-0000-0000-0000996C0000}"/>
    <cellStyle name="SAPBEXresItemX 5 9" xfId="26814" xr:uid="{00000000-0005-0000-0000-00009A6C0000}"/>
    <cellStyle name="SAPBEXresItemX 6" xfId="5000" xr:uid="{00000000-0005-0000-0000-00009B6C0000}"/>
    <cellStyle name="SAPBEXresItemX 6 2" xfId="5001" xr:uid="{00000000-0005-0000-0000-00009C6C0000}"/>
    <cellStyle name="SAPBEXresItemX 6 2 2" xfId="5002" xr:uid="{00000000-0005-0000-0000-00009D6C0000}"/>
    <cellStyle name="SAPBEXresItemX 6 2 2 2" xfId="6995" xr:uid="{00000000-0005-0000-0000-00009E6C0000}"/>
    <cellStyle name="SAPBEXresItemX 6 2 2 3" xfId="16233" xr:uid="{00000000-0005-0000-0000-00009F6C0000}"/>
    <cellStyle name="SAPBEXresItemX 6 2 2 4" xfId="21517" xr:uid="{00000000-0005-0000-0000-0000A06C0000}"/>
    <cellStyle name="SAPBEXresItemX 6 2 2 5" xfId="26828" xr:uid="{00000000-0005-0000-0000-0000A16C0000}"/>
    <cellStyle name="SAPBEXresItemX 6 2 2 6" xfId="32027" xr:uid="{00000000-0005-0000-0000-0000A26C0000}"/>
    <cellStyle name="SAPBEXresItemX 6 2 3" xfId="6996" xr:uid="{00000000-0005-0000-0000-0000A36C0000}"/>
    <cellStyle name="SAPBEXresItemX 6 2 4" xfId="16232" xr:uid="{00000000-0005-0000-0000-0000A46C0000}"/>
    <cellStyle name="SAPBEXresItemX 6 2 5" xfId="21516" xr:uid="{00000000-0005-0000-0000-0000A56C0000}"/>
    <cellStyle name="SAPBEXresItemX 6 2 6" xfId="26827" xr:uid="{00000000-0005-0000-0000-0000A66C0000}"/>
    <cellStyle name="SAPBEXresItemX 6 2 7" xfId="32026" xr:uid="{00000000-0005-0000-0000-0000A76C0000}"/>
    <cellStyle name="SAPBEXresItemX 6 3" xfId="5003" xr:uid="{00000000-0005-0000-0000-0000A86C0000}"/>
    <cellStyle name="SAPBEXresItemX 6 3 2" xfId="6994" xr:uid="{00000000-0005-0000-0000-0000A96C0000}"/>
    <cellStyle name="SAPBEXresItemX 6 3 3" xfId="16234" xr:uid="{00000000-0005-0000-0000-0000AA6C0000}"/>
    <cellStyle name="SAPBEXresItemX 6 3 4" xfId="21518" xr:uid="{00000000-0005-0000-0000-0000AB6C0000}"/>
    <cellStyle name="SAPBEXresItemX 6 3 5" xfId="26829" xr:uid="{00000000-0005-0000-0000-0000AC6C0000}"/>
    <cellStyle name="SAPBEXresItemX 6 3 6" xfId="32028" xr:uid="{00000000-0005-0000-0000-0000AD6C0000}"/>
    <cellStyle name="SAPBEXresItemX 6 4" xfId="6997" xr:uid="{00000000-0005-0000-0000-0000AE6C0000}"/>
    <cellStyle name="SAPBEXresItemX 6 5" xfId="16231" xr:uid="{00000000-0005-0000-0000-0000AF6C0000}"/>
    <cellStyle name="SAPBEXresItemX 6 6" xfId="21515" xr:uid="{00000000-0005-0000-0000-0000B06C0000}"/>
    <cellStyle name="SAPBEXresItemX 6 7" xfId="26826" xr:uid="{00000000-0005-0000-0000-0000B16C0000}"/>
    <cellStyle name="SAPBEXresItemX 6 8" xfId="32025" xr:uid="{00000000-0005-0000-0000-0000B26C0000}"/>
    <cellStyle name="SAPBEXresItemX 7" xfId="5004" xr:uid="{00000000-0005-0000-0000-0000B36C0000}"/>
    <cellStyle name="SAPBEXresItemX 7 2" xfId="5005" xr:uid="{00000000-0005-0000-0000-0000B46C0000}"/>
    <cellStyle name="SAPBEXresItemX 7 2 2" xfId="6992" xr:uid="{00000000-0005-0000-0000-0000B56C0000}"/>
    <cellStyle name="SAPBEXresItemX 7 2 3" xfId="16236" xr:uid="{00000000-0005-0000-0000-0000B66C0000}"/>
    <cellStyle name="SAPBEXresItemX 7 2 4" xfId="21520" xr:uid="{00000000-0005-0000-0000-0000B76C0000}"/>
    <cellStyle name="SAPBEXresItemX 7 2 5" xfId="26831" xr:uid="{00000000-0005-0000-0000-0000B86C0000}"/>
    <cellStyle name="SAPBEXresItemX 7 2 6" xfId="32030" xr:uid="{00000000-0005-0000-0000-0000B96C0000}"/>
    <cellStyle name="SAPBEXresItemX 7 3" xfId="6993" xr:uid="{00000000-0005-0000-0000-0000BA6C0000}"/>
    <cellStyle name="SAPBEXresItemX 7 4" xfId="16235" xr:uid="{00000000-0005-0000-0000-0000BB6C0000}"/>
    <cellStyle name="SAPBEXresItemX 7 5" xfId="21519" xr:uid="{00000000-0005-0000-0000-0000BC6C0000}"/>
    <cellStyle name="SAPBEXresItemX 7 6" xfId="26830" xr:uid="{00000000-0005-0000-0000-0000BD6C0000}"/>
    <cellStyle name="SAPBEXresItemX 7 7" xfId="32029" xr:uid="{00000000-0005-0000-0000-0000BE6C0000}"/>
    <cellStyle name="SAPBEXresItemX 8" xfId="6022" xr:uid="{00000000-0005-0000-0000-0000BF6C0000}"/>
    <cellStyle name="SAPBEXresItemX 8 2" xfId="11770" xr:uid="{00000000-0005-0000-0000-0000C06C0000}"/>
    <cellStyle name="SAPBEXresItemX 8 3" xfId="17248" xr:uid="{00000000-0005-0000-0000-0000C16C0000}"/>
    <cellStyle name="SAPBEXresItemX 8 4" xfId="22508" xr:uid="{00000000-0005-0000-0000-0000C26C0000}"/>
    <cellStyle name="SAPBEXresItemX 8 5" xfId="27756" xr:uid="{00000000-0005-0000-0000-0000C36C0000}"/>
    <cellStyle name="SAPBEXresItemX 8 6" xfId="32848" xr:uid="{00000000-0005-0000-0000-0000C46C0000}"/>
    <cellStyle name="SAPBEXresItemX 9" xfId="5883" xr:uid="{00000000-0005-0000-0000-0000C56C0000}"/>
    <cellStyle name="SAPBEXresItemX 9 2" xfId="11948" xr:uid="{00000000-0005-0000-0000-0000C66C0000}"/>
    <cellStyle name="SAPBEXresItemX 9 3" xfId="17116" xr:uid="{00000000-0005-0000-0000-0000C76C0000}"/>
    <cellStyle name="SAPBEXresItemX 9 4" xfId="22392" xr:uid="{00000000-0005-0000-0000-0000C86C0000}"/>
    <cellStyle name="SAPBEXresItemX 9 5" xfId="27686" xr:uid="{00000000-0005-0000-0000-0000C96C0000}"/>
    <cellStyle name="SAPBEXresItemX 9 6" xfId="32847" xr:uid="{00000000-0005-0000-0000-0000CA6C0000}"/>
    <cellStyle name="SAPBEXstdData" xfId="106" xr:uid="{00000000-0005-0000-0000-0000CB6C0000}"/>
    <cellStyle name="SAPBEXstdData 10" xfId="11962" xr:uid="{00000000-0005-0000-0000-0000CC6C0000}"/>
    <cellStyle name="SAPBEXstdData 11" xfId="17054" xr:uid="{00000000-0005-0000-0000-0000CD6C0000}"/>
    <cellStyle name="SAPBEXstdData 12" xfId="22338" xr:uid="{00000000-0005-0000-0000-0000CE6C0000}"/>
    <cellStyle name="SAPBEXstdData 13" xfId="27649" xr:uid="{00000000-0005-0000-0000-0000CF6C0000}"/>
    <cellStyle name="SAPBEXstdData 2" xfId="107" xr:uid="{00000000-0005-0000-0000-0000D06C0000}"/>
    <cellStyle name="SAPBEXstdData 2 10" xfId="26832" xr:uid="{00000000-0005-0000-0000-0000D16C0000}"/>
    <cellStyle name="SAPBEXstdData 2 11" xfId="32031" xr:uid="{00000000-0005-0000-0000-0000D26C0000}"/>
    <cellStyle name="SAPBEXstdData 2 2" xfId="5007" xr:uid="{00000000-0005-0000-0000-0000D36C0000}"/>
    <cellStyle name="SAPBEXstdData 2 2 2" xfId="5008" xr:uid="{00000000-0005-0000-0000-0000D46C0000}"/>
    <cellStyle name="SAPBEXstdData 2 2 2 10" xfId="32033" xr:uid="{00000000-0005-0000-0000-0000D56C0000}"/>
    <cellStyle name="SAPBEXstdData 2 2 2 2" xfId="5009" xr:uid="{00000000-0005-0000-0000-0000D66C0000}"/>
    <cellStyle name="SAPBEXstdData 2 2 2 2 2" xfId="5010" xr:uid="{00000000-0005-0000-0000-0000D76C0000}"/>
    <cellStyle name="SAPBEXstdData 2 2 2 2 2 2" xfId="5011" xr:uid="{00000000-0005-0000-0000-0000D86C0000}"/>
    <cellStyle name="SAPBEXstdData 2 2 2 2 2 2 2" xfId="6986" xr:uid="{00000000-0005-0000-0000-0000D96C0000}"/>
    <cellStyle name="SAPBEXstdData 2 2 2 2 2 2 3" xfId="16242" xr:uid="{00000000-0005-0000-0000-0000DA6C0000}"/>
    <cellStyle name="SAPBEXstdData 2 2 2 2 2 2 4" xfId="21526" xr:uid="{00000000-0005-0000-0000-0000DB6C0000}"/>
    <cellStyle name="SAPBEXstdData 2 2 2 2 2 2 5" xfId="26837" xr:uid="{00000000-0005-0000-0000-0000DC6C0000}"/>
    <cellStyle name="SAPBEXstdData 2 2 2 2 2 2 6" xfId="32036" xr:uid="{00000000-0005-0000-0000-0000DD6C0000}"/>
    <cellStyle name="SAPBEXstdData 2 2 2 2 2 3" xfId="6987" xr:uid="{00000000-0005-0000-0000-0000DE6C0000}"/>
    <cellStyle name="SAPBEXstdData 2 2 2 2 2 4" xfId="16241" xr:uid="{00000000-0005-0000-0000-0000DF6C0000}"/>
    <cellStyle name="SAPBEXstdData 2 2 2 2 2 5" xfId="21525" xr:uid="{00000000-0005-0000-0000-0000E06C0000}"/>
    <cellStyle name="SAPBEXstdData 2 2 2 2 2 6" xfId="26836" xr:uid="{00000000-0005-0000-0000-0000E16C0000}"/>
    <cellStyle name="SAPBEXstdData 2 2 2 2 2 7" xfId="32035" xr:uid="{00000000-0005-0000-0000-0000E26C0000}"/>
    <cellStyle name="SAPBEXstdData 2 2 2 2 3" xfId="5012" xr:uid="{00000000-0005-0000-0000-0000E36C0000}"/>
    <cellStyle name="SAPBEXstdData 2 2 2 2 3 2" xfId="6985" xr:uid="{00000000-0005-0000-0000-0000E46C0000}"/>
    <cellStyle name="SAPBEXstdData 2 2 2 2 3 3" xfId="16243" xr:uid="{00000000-0005-0000-0000-0000E56C0000}"/>
    <cellStyle name="SAPBEXstdData 2 2 2 2 3 4" xfId="21527" xr:uid="{00000000-0005-0000-0000-0000E66C0000}"/>
    <cellStyle name="SAPBEXstdData 2 2 2 2 3 5" xfId="26838" xr:uid="{00000000-0005-0000-0000-0000E76C0000}"/>
    <cellStyle name="SAPBEXstdData 2 2 2 2 3 6" xfId="32037" xr:uid="{00000000-0005-0000-0000-0000E86C0000}"/>
    <cellStyle name="SAPBEXstdData 2 2 2 2 4" xfId="6988" xr:uid="{00000000-0005-0000-0000-0000E96C0000}"/>
    <cellStyle name="SAPBEXstdData 2 2 2 2 5" xfId="16240" xr:uid="{00000000-0005-0000-0000-0000EA6C0000}"/>
    <cellStyle name="SAPBEXstdData 2 2 2 2 6" xfId="21524" xr:uid="{00000000-0005-0000-0000-0000EB6C0000}"/>
    <cellStyle name="SAPBEXstdData 2 2 2 2 7" xfId="26835" xr:uid="{00000000-0005-0000-0000-0000EC6C0000}"/>
    <cellStyle name="SAPBEXstdData 2 2 2 2 8" xfId="32034" xr:uid="{00000000-0005-0000-0000-0000ED6C0000}"/>
    <cellStyle name="SAPBEXstdData 2 2 2 3" xfId="5013" xr:uid="{00000000-0005-0000-0000-0000EE6C0000}"/>
    <cellStyle name="SAPBEXstdData 2 2 2 3 2" xfId="5014" xr:uid="{00000000-0005-0000-0000-0000EF6C0000}"/>
    <cellStyle name="SAPBEXstdData 2 2 2 3 2 2" xfId="5015" xr:uid="{00000000-0005-0000-0000-0000F06C0000}"/>
    <cellStyle name="SAPBEXstdData 2 2 2 3 2 2 2" xfId="6982" xr:uid="{00000000-0005-0000-0000-0000F16C0000}"/>
    <cellStyle name="SAPBEXstdData 2 2 2 3 2 2 3" xfId="16246" xr:uid="{00000000-0005-0000-0000-0000F26C0000}"/>
    <cellStyle name="SAPBEXstdData 2 2 2 3 2 2 4" xfId="21530" xr:uid="{00000000-0005-0000-0000-0000F36C0000}"/>
    <cellStyle name="SAPBEXstdData 2 2 2 3 2 2 5" xfId="26841" xr:uid="{00000000-0005-0000-0000-0000F46C0000}"/>
    <cellStyle name="SAPBEXstdData 2 2 2 3 2 2 6" xfId="32040" xr:uid="{00000000-0005-0000-0000-0000F56C0000}"/>
    <cellStyle name="SAPBEXstdData 2 2 2 3 2 3" xfId="6983" xr:uid="{00000000-0005-0000-0000-0000F66C0000}"/>
    <cellStyle name="SAPBEXstdData 2 2 2 3 2 4" xfId="16245" xr:uid="{00000000-0005-0000-0000-0000F76C0000}"/>
    <cellStyle name="SAPBEXstdData 2 2 2 3 2 5" xfId="21529" xr:uid="{00000000-0005-0000-0000-0000F86C0000}"/>
    <cellStyle name="SAPBEXstdData 2 2 2 3 2 6" xfId="26840" xr:uid="{00000000-0005-0000-0000-0000F96C0000}"/>
    <cellStyle name="SAPBEXstdData 2 2 2 3 2 7" xfId="32039" xr:uid="{00000000-0005-0000-0000-0000FA6C0000}"/>
    <cellStyle name="SAPBEXstdData 2 2 2 3 3" xfId="5016" xr:uid="{00000000-0005-0000-0000-0000FB6C0000}"/>
    <cellStyle name="SAPBEXstdData 2 2 2 3 3 2" xfId="6981" xr:uid="{00000000-0005-0000-0000-0000FC6C0000}"/>
    <cellStyle name="SAPBEXstdData 2 2 2 3 3 3" xfId="16247" xr:uid="{00000000-0005-0000-0000-0000FD6C0000}"/>
    <cellStyle name="SAPBEXstdData 2 2 2 3 3 4" xfId="21531" xr:uid="{00000000-0005-0000-0000-0000FE6C0000}"/>
    <cellStyle name="SAPBEXstdData 2 2 2 3 3 5" xfId="26842" xr:uid="{00000000-0005-0000-0000-0000FF6C0000}"/>
    <cellStyle name="SAPBEXstdData 2 2 2 3 3 6" xfId="32041" xr:uid="{00000000-0005-0000-0000-0000006D0000}"/>
    <cellStyle name="SAPBEXstdData 2 2 2 3 4" xfId="6984" xr:uid="{00000000-0005-0000-0000-0000016D0000}"/>
    <cellStyle name="SAPBEXstdData 2 2 2 3 5" xfId="16244" xr:uid="{00000000-0005-0000-0000-0000026D0000}"/>
    <cellStyle name="SAPBEXstdData 2 2 2 3 6" xfId="21528" xr:uid="{00000000-0005-0000-0000-0000036D0000}"/>
    <cellStyle name="SAPBEXstdData 2 2 2 3 7" xfId="26839" xr:uid="{00000000-0005-0000-0000-0000046D0000}"/>
    <cellStyle name="SAPBEXstdData 2 2 2 3 8" xfId="32038" xr:uid="{00000000-0005-0000-0000-0000056D0000}"/>
    <cellStyle name="SAPBEXstdData 2 2 2 4" xfId="5017" xr:uid="{00000000-0005-0000-0000-0000066D0000}"/>
    <cellStyle name="SAPBEXstdData 2 2 2 4 2" xfId="5018" xr:uid="{00000000-0005-0000-0000-0000076D0000}"/>
    <cellStyle name="SAPBEXstdData 2 2 2 4 2 2" xfId="6979" xr:uid="{00000000-0005-0000-0000-0000086D0000}"/>
    <cellStyle name="SAPBEXstdData 2 2 2 4 2 3" xfId="16249" xr:uid="{00000000-0005-0000-0000-0000096D0000}"/>
    <cellStyle name="SAPBEXstdData 2 2 2 4 2 4" xfId="21533" xr:uid="{00000000-0005-0000-0000-00000A6D0000}"/>
    <cellStyle name="SAPBEXstdData 2 2 2 4 2 5" xfId="26844" xr:uid="{00000000-0005-0000-0000-00000B6D0000}"/>
    <cellStyle name="SAPBEXstdData 2 2 2 4 2 6" xfId="32043" xr:uid="{00000000-0005-0000-0000-00000C6D0000}"/>
    <cellStyle name="SAPBEXstdData 2 2 2 4 3" xfId="6980" xr:uid="{00000000-0005-0000-0000-00000D6D0000}"/>
    <cellStyle name="SAPBEXstdData 2 2 2 4 4" xfId="16248" xr:uid="{00000000-0005-0000-0000-00000E6D0000}"/>
    <cellStyle name="SAPBEXstdData 2 2 2 4 5" xfId="21532" xr:uid="{00000000-0005-0000-0000-00000F6D0000}"/>
    <cellStyle name="SAPBEXstdData 2 2 2 4 6" xfId="26843" xr:uid="{00000000-0005-0000-0000-0000106D0000}"/>
    <cellStyle name="SAPBEXstdData 2 2 2 4 7" xfId="32042" xr:uid="{00000000-0005-0000-0000-0000116D0000}"/>
    <cellStyle name="SAPBEXstdData 2 2 2 5" xfId="5019" xr:uid="{00000000-0005-0000-0000-0000126D0000}"/>
    <cellStyle name="SAPBEXstdData 2 2 2 5 2" xfId="6978" xr:uid="{00000000-0005-0000-0000-0000136D0000}"/>
    <cellStyle name="SAPBEXstdData 2 2 2 5 3" xfId="16250" xr:uid="{00000000-0005-0000-0000-0000146D0000}"/>
    <cellStyle name="SAPBEXstdData 2 2 2 5 4" xfId="21534" xr:uid="{00000000-0005-0000-0000-0000156D0000}"/>
    <cellStyle name="SAPBEXstdData 2 2 2 5 5" xfId="26845" xr:uid="{00000000-0005-0000-0000-0000166D0000}"/>
    <cellStyle name="SAPBEXstdData 2 2 2 5 6" xfId="32044" xr:uid="{00000000-0005-0000-0000-0000176D0000}"/>
    <cellStyle name="SAPBEXstdData 2 2 2 6" xfId="6989" xr:uid="{00000000-0005-0000-0000-0000186D0000}"/>
    <cellStyle name="SAPBEXstdData 2 2 2 7" xfId="16239" xr:uid="{00000000-0005-0000-0000-0000196D0000}"/>
    <cellStyle name="SAPBEXstdData 2 2 2 8" xfId="21523" xr:uid="{00000000-0005-0000-0000-00001A6D0000}"/>
    <cellStyle name="SAPBEXstdData 2 2 2 9" xfId="26834" xr:uid="{00000000-0005-0000-0000-00001B6D0000}"/>
    <cellStyle name="SAPBEXstdData 2 2 3" xfId="5020" xr:uid="{00000000-0005-0000-0000-00001C6D0000}"/>
    <cellStyle name="SAPBEXstdData 2 2 3 2" xfId="5021" xr:uid="{00000000-0005-0000-0000-00001D6D0000}"/>
    <cellStyle name="SAPBEXstdData 2 2 3 2 2" xfId="5022" xr:uid="{00000000-0005-0000-0000-00001E6D0000}"/>
    <cellStyle name="SAPBEXstdData 2 2 3 2 2 2" xfId="6975" xr:uid="{00000000-0005-0000-0000-00001F6D0000}"/>
    <cellStyle name="SAPBEXstdData 2 2 3 2 2 3" xfId="16253" xr:uid="{00000000-0005-0000-0000-0000206D0000}"/>
    <cellStyle name="SAPBEXstdData 2 2 3 2 2 4" xfId="21537" xr:uid="{00000000-0005-0000-0000-0000216D0000}"/>
    <cellStyle name="SAPBEXstdData 2 2 3 2 2 5" xfId="26848" xr:uid="{00000000-0005-0000-0000-0000226D0000}"/>
    <cellStyle name="SAPBEXstdData 2 2 3 2 2 6" xfId="32047" xr:uid="{00000000-0005-0000-0000-0000236D0000}"/>
    <cellStyle name="SAPBEXstdData 2 2 3 2 3" xfId="6976" xr:uid="{00000000-0005-0000-0000-0000246D0000}"/>
    <cellStyle name="SAPBEXstdData 2 2 3 2 4" xfId="16252" xr:uid="{00000000-0005-0000-0000-0000256D0000}"/>
    <cellStyle name="SAPBEXstdData 2 2 3 2 5" xfId="21536" xr:uid="{00000000-0005-0000-0000-0000266D0000}"/>
    <cellStyle name="SAPBEXstdData 2 2 3 2 6" xfId="26847" xr:uid="{00000000-0005-0000-0000-0000276D0000}"/>
    <cellStyle name="SAPBEXstdData 2 2 3 2 7" xfId="32046" xr:uid="{00000000-0005-0000-0000-0000286D0000}"/>
    <cellStyle name="SAPBEXstdData 2 2 3 3" xfId="5023" xr:uid="{00000000-0005-0000-0000-0000296D0000}"/>
    <cellStyle name="SAPBEXstdData 2 2 3 3 2" xfId="6974" xr:uid="{00000000-0005-0000-0000-00002A6D0000}"/>
    <cellStyle name="SAPBEXstdData 2 2 3 3 3" xfId="16254" xr:uid="{00000000-0005-0000-0000-00002B6D0000}"/>
    <cellStyle name="SAPBEXstdData 2 2 3 3 4" xfId="21538" xr:uid="{00000000-0005-0000-0000-00002C6D0000}"/>
    <cellStyle name="SAPBEXstdData 2 2 3 3 5" xfId="26849" xr:uid="{00000000-0005-0000-0000-00002D6D0000}"/>
    <cellStyle name="SAPBEXstdData 2 2 3 3 6" xfId="32048" xr:uid="{00000000-0005-0000-0000-00002E6D0000}"/>
    <cellStyle name="SAPBEXstdData 2 2 3 4" xfId="6977" xr:uid="{00000000-0005-0000-0000-00002F6D0000}"/>
    <cellStyle name="SAPBEXstdData 2 2 3 5" xfId="16251" xr:uid="{00000000-0005-0000-0000-0000306D0000}"/>
    <cellStyle name="SAPBEXstdData 2 2 3 6" xfId="21535" xr:uid="{00000000-0005-0000-0000-0000316D0000}"/>
    <cellStyle name="SAPBEXstdData 2 2 3 7" xfId="26846" xr:uid="{00000000-0005-0000-0000-0000326D0000}"/>
    <cellStyle name="SAPBEXstdData 2 2 3 8" xfId="32045" xr:uid="{00000000-0005-0000-0000-0000336D0000}"/>
    <cellStyle name="SAPBEXstdData 2 2 4" xfId="6990" xr:uid="{00000000-0005-0000-0000-0000346D0000}"/>
    <cellStyle name="SAPBEXstdData 2 2 5" xfId="16238" xr:uid="{00000000-0005-0000-0000-0000356D0000}"/>
    <cellStyle name="SAPBEXstdData 2 2 6" xfId="21522" xr:uid="{00000000-0005-0000-0000-0000366D0000}"/>
    <cellStyle name="SAPBEXstdData 2 2 7" xfId="26833" xr:uid="{00000000-0005-0000-0000-0000376D0000}"/>
    <cellStyle name="SAPBEXstdData 2 2 8" xfId="32032" xr:uid="{00000000-0005-0000-0000-0000386D0000}"/>
    <cellStyle name="SAPBEXstdData 2 3" xfId="5024" xr:uid="{00000000-0005-0000-0000-0000396D0000}"/>
    <cellStyle name="SAPBEXstdData 2 3 10" xfId="32049" xr:uid="{00000000-0005-0000-0000-00003A6D0000}"/>
    <cellStyle name="SAPBEXstdData 2 3 2" xfId="5025" xr:uid="{00000000-0005-0000-0000-00003B6D0000}"/>
    <cellStyle name="SAPBEXstdData 2 3 2 2" xfId="5026" xr:uid="{00000000-0005-0000-0000-00003C6D0000}"/>
    <cellStyle name="SAPBEXstdData 2 3 2 2 2" xfId="5027" xr:uid="{00000000-0005-0000-0000-00003D6D0000}"/>
    <cellStyle name="SAPBEXstdData 2 3 2 2 2 2" xfId="6970" xr:uid="{00000000-0005-0000-0000-00003E6D0000}"/>
    <cellStyle name="SAPBEXstdData 2 3 2 2 2 3" xfId="16258" xr:uid="{00000000-0005-0000-0000-00003F6D0000}"/>
    <cellStyle name="SAPBEXstdData 2 3 2 2 2 4" xfId="21542" xr:uid="{00000000-0005-0000-0000-0000406D0000}"/>
    <cellStyle name="SAPBEXstdData 2 3 2 2 2 5" xfId="26853" xr:uid="{00000000-0005-0000-0000-0000416D0000}"/>
    <cellStyle name="SAPBEXstdData 2 3 2 2 2 6" xfId="32052" xr:uid="{00000000-0005-0000-0000-0000426D0000}"/>
    <cellStyle name="SAPBEXstdData 2 3 2 2 3" xfId="6971" xr:uid="{00000000-0005-0000-0000-0000436D0000}"/>
    <cellStyle name="SAPBEXstdData 2 3 2 2 4" xfId="16257" xr:uid="{00000000-0005-0000-0000-0000446D0000}"/>
    <cellStyle name="SAPBEXstdData 2 3 2 2 5" xfId="21541" xr:uid="{00000000-0005-0000-0000-0000456D0000}"/>
    <cellStyle name="SAPBEXstdData 2 3 2 2 6" xfId="26852" xr:uid="{00000000-0005-0000-0000-0000466D0000}"/>
    <cellStyle name="SAPBEXstdData 2 3 2 2 7" xfId="32051" xr:uid="{00000000-0005-0000-0000-0000476D0000}"/>
    <cellStyle name="SAPBEXstdData 2 3 2 3" xfId="5028" xr:uid="{00000000-0005-0000-0000-0000486D0000}"/>
    <cellStyle name="SAPBEXstdData 2 3 2 3 2" xfId="6969" xr:uid="{00000000-0005-0000-0000-0000496D0000}"/>
    <cellStyle name="SAPBEXstdData 2 3 2 3 3" xfId="16259" xr:uid="{00000000-0005-0000-0000-00004A6D0000}"/>
    <cellStyle name="SAPBEXstdData 2 3 2 3 4" xfId="21543" xr:uid="{00000000-0005-0000-0000-00004B6D0000}"/>
    <cellStyle name="SAPBEXstdData 2 3 2 3 5" xfId="26854" xr:uid="{00000000-0005-0000-0000-00004C6D0000}"/>
    <cellStyle name="SAPBEXstdData 2 3 2 3 6" xfId="32053" xr:uid="{00000000-0005-0000-0000-00004D6D0000}"/>
    <cellStyle name="SAPBEXstdData 2 3 2 4" xfId="6972" xr:uid="{00000000-0005-0000-0000-00004E6D0000}"/>
    <cellStyle name="SAPBEXstdData 2 3 2 5" xfId="16256" xr:uid="{00000000-0005-0000-0000-00004F6D0000}"/>
    <cellStyle name="SAPBEXstdData 2 3 2 6" xfId="21540" xr:uid="{00000000-0005-0000-0000-0000506D0000}"/>
    <cellStyle name="SAPBEXstdData 2 3 2 7" xfId="26851" xr:uid="{00000000-0005-0000-0000-0000516D0000}"/>
    <cellStyle name="SAPBEXstdData 2 3 2 8" xfId="32050" xr:uid="{00000000-0005-0000-0000-0000526D0000}"/>
    <cellStyle name="SAPBEXstdData 2 3 3" xfId="5029" xr:uid="{00000000-0005-0000-0000-0000536D0000}"/>
    <cellStyle name="SAPBEXstdData 2 3 3 2" xfId="5030" xr:uid="{00000000-0005-0000-0000-0000546D0000}"/>
    <cellStyle name="SAPBEXstdData 2 3 3 2 2" xfId="5031" xr:uid="{00000000-0005-0000-0000-0000556D0000}"/>
    <cellStyle name="SAPBEXstdData 2 3 3 2 2 2" xfId="6966" xr:uid="{00000000-0005-0000-0000-0000566D0000}"/>
    <cellStyle name="SAPBEXstdData 2 3 3 2 2 3" xfId="16262" xr:uid="{00000000-0005-0000-0000-0000576D0000}"/>
    <cellStyle name="SAPBEXstdData 2 3 3 2 2 4" xfId="21546" xr:uid="{00000000-0005-0000-0000-0000586D0000}"/>
    <cellStyle name="SAPBEXstdData 2 3 3 2 2 5" xfId="26857" xr:uid="{00000000-0005-0000-0000-0000596D0000}"/>
    <cellStyle name="SAPBEXstdData 2 3 3 2 2 6" xfId="32056" xr:uid="{00000000-0005-0000-0000-00005A6D0000}"/>
    <cellStyle name="SAPBEXstdData 2 3 3 2 3" xfId="6967" xr:uid="{00000000-0005-0000-0000-00005B6D0000}"/>
    <cellStyle name="SAPBEXstdData 2 3 3 2 4" xfId="16261" xr:uid="{00000000-0005-0000-0000-00005C6D0000}"/>
    <cellStyle name="SAPBEXstdData 2 3 3 2 5" xfId="21545" xr:uid="{00000000-0005-0000-0000-00005D6D0000}"/>
    <cellStyle name="SAPBEXstdData 2 3 3 2 6" xfId="26856" xr:uid="{00000000-0005-0000-0000-00005E6D0000}"/>
    <cellStyle name="SAPBEXstdData 2 3 3 2 7" xfId="32055" xr:uid="{00000000-0005-0000-0000-00005F6D0000}"/>
    <cellStyle name="SAPBEXstdData 2 3 3 3" xfId="5032" xr:uid="{00000000-0005-0000-0000-0000606D0000}"/>
    <cellStyle name="SAPBEXstdData 2 3 3 3 2" xfId="6965" xr:uid="{00000000-0005-0000-0000-0000616D0000}"/>
    <cellStyle name="SAPBEXstdData 2 3 3 3 3" xfId="16263" xr:uid="{00000000-0005-0000-0000-0000626D0000}"/>
    <cellStyle name="SAPBEXstdData 2 3 3 3 4" xfId="21547" xr:uid="{00000000-0005-0000-0000-0000636D0000}"/>
    <cellStyle name="SAPBEXstdData 2 3 3 3 5" xfId="26858" xr:uid="{00000000-0005-0000-0000-0000646D0000}"/>
    <cellStyle name="SAPBEXstdData 2 3 3 3 6" xfId="32057" xr:uid="{00000000-0005-0000-0000-0000656D0000}"/>
    <cellStyle name="SAPBEXstdData 2 3 3 4" xfId="6968" xr:uid="{00000000-0005-0000-0000-0000666D0000}"/>
    <cellStyle name="SAPBEXstdData 2 3 3 5" xfId="16260" xr:uid="{00000000-0005-0000-0000-0000676D0000}"/>
    <cellStyle name="SAPBEXstdData 2 3 3 6" xfId="21544" xr:uid="{00000000-0005-0000-0000-0000686D0000}"/>
    <cellStyle name="SAPBEXstdData 2 3 3 7" xfId="26855" xr:uid="{00000000-0005-0000-0000-0000696D0000}"/>
    <cellStyle name="SAPBEXstdData 2 3 3 8" xfId="32054" xr:uid="{00000000-0005-0000-0000-00006A6D0000}"/>
    <cellStyle name="SAPBEXstdData 2 3 4" xfId="5033" xr:uid="{00000000-0005-0000-0000-00006B6D0000}"/>
    <cellStyle name="SAPBEXstdData 2 3 4 2" xfId="5034" xr:uid="{00000000-0005-0000-0000-00006C6D0000}"/>
    <cellStyle name="SAPBEXstdData 2 3 4 2 2" xfId="6963" xr:uid="{00000000-0005-0000-0000-00006D6D0000}"/>
    <cellStyle name="SAPBEXstdData 2 3 4 2 3" xfId="16265" xr:uid="{00000000-0005-0000-0000-00006E6D0000}"/>
    <cellStyle name="SAPBEXstdData 2 3 4 2 4" xfId="21549" xr:uid="{00000000-0005-0000-0000-00006F6D0000}"/>
    <cellStyle name="SAPBEXstdData 2 3 4 2 5" xfId="26860" xr:uid="{00000000-0005-0000-0000-0000706D0000}"/>
    <cellStyle name="SAPBEXstdData 2 3 4 2 6" xfId="32059" xr:uid="{00000000-0005-0000-0000-0000716D0000}"/>
    <cellStyle name="SAPBEXstdData 2 3 4 3" xfId="6964" xr:uid="{00000000-0005-0000-0000-0000726D0000}"/>
    <cellStyle name="SAPBEXstdData 2 3 4 4" xfId="16264" xr:uid="{00000000-0005-0000-0000-0000736D0000}"/>
    <cellStyle name="SAPBEXstdData 2 3 4 5" xfId="21548" xr:uid="{00000000-0005-0000-0000-0000746D0000}"/>
    <cellStyle name="SAPBEXstdData 2 3 4 6" xfId="26859" xr:uid="{00000000-0005-0000-0000-0000756D0000}"/>
    <cellStyle name="SAPBEXstdData 2 3 4 7" xfId="32058" xr:uid="{00000000-0005-0000-0000-0000766D0000}"/>
    <cellStyle name="SAPBEXstdData 2 3 5" xfId="5035" xr:uid="{00000000-0005-0000-0000-0000776D0000}"/>
    <cellStyle name="SAPBEXstdData 2 3 5 2" xfId="6962" xr:uid="{00000000-0005-0000-0000-0000786D0000}"/>
    <cellStyle name="SAPBEXstdData 2 3 5 3" xfId="16266" xr:uid="{00000000-0005-0000-0000-0000796D0000}"/>
    <cellStyle name="SAPBEXstdData 2 3 5 4" xfId="21550" xr:uid="{00000000-0005-0000-0000-00007A6D0000}"/>
    <cellStyle name="SAPBEXstdData 2 3 5 5" xfId="26861" xr:uid="{00000000-0005-0000-0000-00007B6D0000}"/>
    <cellStyle name="SAPBEXstdData 2 3 5 6" xfId="32060" xr:uid="{00000000-0005-0000-0000-00007C6D0000}"/>
    <cellStyle name="SAPBEXstdData 2 3 6" xfId="6973" xr:uid="{00000000-0005-0000-0000-00007D6D0000}"/>
    <cellStyle name="SAPBEXstdData 2 3 7" xfId="16255" xr:uid="{00000000-0005-0000-0000-00007E6D0000}"/>
    <cellStyle name="SAPBEXstdData 2 3 8" xfId="21539" xr:uid="{00000000-0005-0000-0000-00007F6D0000}"/>
    <cellStyle name="SAPBEXstdData 2 3 9" xfId="26850" xr:uid="{00000000-0005-0000-0000-0000806D0000}"/>
    <cellStyle name="SAPBEXstdData 2 4" xfId="5036" xr:uid="{00000000-0005-0000-0000-0000816D0000}"/>
    <cellStyle name="SAPBEXstdData 2 4 2" xfId="5037" xr:uid="{00000000-0005-0000-0000-0000826D0000}"/>
    <cellStyle name="SAPBEXstdData 2 4 2 2" xfId="5038" xr:uid="{00000000-0005-0000-0000-0000836D0000}"/>
    <cellStyle name="SAPBEXstdData 2 4 2 2 2" xfId="6959" xr:uid="{00000000-0005-0000-0000-0000846D0000}"/>
    <cellStyle name="SAPBEXstdData 2 4 2 2 3" xfId="16269" xr:uid="{00000000-0005-0000-0000-0000856D0000}"/>
    <cellStyle name="SAPBEXstdData 2 4 2 2 4" xfId="21553" xr:uid="{00000000-0005-0000-0000-0000866D0000}"/>
    <cellStyle name="SAPBEXstdData 2 4 2 2 5" xfId="26864" xr:uid="{00000000-0005-0000-0000-0000876D0000}"/>
    <cellStyle name="SAPBEXstdData 2 4 2 2 6" xfId="32063" xr:uid="{00000000-0005-0000-0000-0000886D0000}"/>
    <cellStyle name="SAPBEXstdData 2 4 2 3" xfId="6960" xr:uid="{00000000-0005-0000-0000-0000896D0000}"/>
    <cellStyle name="SAPBEXstdData 2 4 2 4" xfId="16268" xr:uid="{00000000-0005-0000-0000-00008A6D0000}"/>
    <cellStyle name="SAPBEXstdData 2 4 2 5" xfId="21552" xr:uid="{00000000-0005-0000-0000-00008B6D0000}"/>
    <cellStyle name="SAPBEXstdData 2 4 2 6" xfId="26863" xr:uid="{00000000-0005-0000-0000-00008C6D0000}"/>
    <cellStyle name="SAPBEXstdData 2 4 2 7" xfId="32062" xr:uid="{00000000-0005-0000-0000-00008D6D0000}"/>
    <cellStyle name="SAPBEXstdData 2 4 3" xfId="5039" xr:uid="{00000000-0005-0000-0000-00008E6D0000}"/>
    <cellStyle name="SAPBEXstdData 2 4 3 2" xfId="6958" xr:uid="{00000000-0005-0000-0000-00008F6D0000}"/>
    <cellStyle name="SAPBEXstdData 2 4 3 3" xfId="16270" xr:uid="{00000000-0005-0000-0000-0000906D0000}"/>
    <cellStyle name="SAPBEXstdData 2 4 3 4" xfId="21554" xr:uid="{00000000-0005-0000-0000-0000916D0000}"/>
    <cellStyle name="SAPBEXstdData 2 4 3 5" xfId="26865" xr:uid="{00000000-0005-0000-0000-0000926D0000}"/>
    <cellStyle name="SAPBEXstdData 2 4 3 6" xfId="32064" xr:uid="{00000000-0005-0000-0000-0000936D0000}"/>
    <cellStyle name="SAPBEXstdData 2 4 4" xfId="6961" xr:uid="{00000000-0005-0000-0000-0000946D0000}"/>
    <cellStyle name="SAPBEXstdData 2 4 5" xfId="16267" xr:uid="{00000000-0005-0000-0000-0000956D0000}"/>
    <cellStyle name="SAPBEXstdData 2 4 6" xfId="21551" xr:uid="{00000000-0005-0000-0000-0000966D0000}"/>
    <cellStyle name="SAPBEXstdData 2 4 7" xfId="26862" xr:uid="{00000000-0005-0000-0000-0000976D0000}"/>
    <cellStyle name="SAPBEXstdData 2 4 8" xfId="32061" xr:uid="{00000000-0005-0000-0000-0000986D0000}"/>
    <cellStyle name="SAPBEXstdData 2 5" xfId="5040" xr:uid="{00000000-0005-0000-0000-0000996D0000}"/>
    <cellStyle name="SAPBEXstdData 2 5 2" xfId="5041" xr:uid="{00000000-0005-0000-0000-00009A6D0000}"/>
    <cellStyle name="SAPBEXstdData 2 5 2 2" xfId="6956" xr:uid="{00000000-0005-0000-0000-00009B6D0000}"/>
    <cellStyle name="SAPBEXstdData 2 5 2 3" xfId="16272" xr:uid="{00000000-0005-0000-0000-00009C6D0000}"/>
    <cellStyle name="SAPBEXstdData 2 5 2 4" xfId="21556" xr:uid="{00000000-0005-0000-0000-00009D6D0000}"/>
    <cellStyle name="SAPBEXstdData 2 5 2 5" xfId="26867" xr:uid="{00000000-0005-0000-0000-00009E6D0000}"/>
    <cellStyle name="SAPBEXstdData 2 5 2 6" xfId="32066" xr:uid="{00000000-0005-0000-0000-00009F6D0000}"/>
    <cellStyle name="SAPBEXstdData 2 5 3" xfId="6957" xr:uid="{00000000-0005-0000-0000-0000A06D0000}"/>
    <cellStyle name="SAPBEXstdData 2 5 4" xfId="16271" xr:uid="{00000000-0005-0000-0000-0000A16D0000}"/>
    <cellStyle name="SAPBEXstdData 2 5 5" xfId="21555" xr:uid="{00000000-0005-0000-0000-0000A26D0000}"/>
    <cellStyle name="SAPBEXstdData 2 5 6" xfId="26866" xr:uid="{00000000-0005-0000-0000-0000A36D0000}"/>
    <cellStyle name="SAPBEXstdData 2 5 7" xfId="32065" xr:uid="{00000000-0005-0000-0000-0000A46D0000}"/>
    <cellStyle name="SAPBEXstdData 2 6" xfId="5006" xr:uid="{00000000-0005-0000-0000-0000A56D0000}"/>
    <cellStyle name="SAPBEXstdData 2 7" xfId="6991" xr:uid="{00000000-0005-0000-0000-0000A66D0000}"/>
    <cellStyle name="SAPBEXstdData 2 8" xfId="16237" xr:uid="{00000000-0005-0000-0000-0000A76D0000}"/>
    <cellStyle name="SAPBEXstdData 2 9" xfId="21521" xr:uid="{00000000-0005-0000-0000-0000A86D0000}"/>
    <cellStyle name="SAPBEXstdData 3" xfId="5042" xr:uid="{00000000-0005-0000-0000-0000A96D0000}"/>
    <cellStyle name="SAPBEXstdData 3 10" xfId="32067" xr:uid="{00000000-0005-0000-0000-0000AA6D0000}"/>
    <cellStyle name="SAPBEXstdData 3 2" xfId="5043" xr:uid="{00000000-0005-0000-0000-0000AB6D0000}"/>
    <cellStyle name="SAPBEXstdData 3 2 2" xfId="5044" xr:uid="{00000000-0005-0000-0000-0000AC6D0000}"/>
    <cellStyle name="SAPBEXstdData 3 2 2 10" xfId="32069" xr:uid="{00000000-0005-0000-0000-0000AD6D0000}"/>
    <cellStyle name="SAPBEXstdData 3 2 2 2" xfId="5045" xr:uid="{00000000-0005-0000-0000-0000AE6D0000}"/>
    <cellStyle name="SAPBEXstdData 3 2 2 2 2" xfId="5046" xr:uid="{00000000-0005-0000-0000-0000AF6D0000}"/>
    <cellStyle name="SAPBEXstdData 3 2 2 2 2 2" xfId="5047" xr:uid="{00000000-0005-0000-0000-0000B06D0000}"/>
    <cellStyle name="SAPBEXstdData 3 2 2 2 2 2 2" xfId="6950" xr:uid="{00000000-0005-0000-0000-0000B16D0000}"/>
    <cellStyle name="SAPBEXstdData 3 2 2 2 2 2 3" xfId="16278" xr:uid="{00000000-0005-0000-0000-0000B26D0000}"/>
    <cellStyle name="SAPBEXstdData 3 2 2 2 2 2 4" xfId="21562" xr:uid="{00000000-0005-0000-0000-0000B36D0000}"/>
    <cellStyle name="SAPBEXstdData 3 2 2 2 2 2 5" xfId="26873" xr:uid="{00000000-0005-0000-0000-0000B46D0000}"/>
    <cellStyle name="SAPBEXstdData 3 2 2 2 2 2 6" xfId="32072" xr:uid="{00000000-0005-0000-0000-0000B56D0000}"/>
    <cellStyle name="SAPBEXstdData 3 2 2 2 2 3" xfId="6951" xr:uid="{00000000-0005-0000-0000-0000B66D0000}"/>
    <cellStyle name="SAPBEXstdData 3 2 2 2 2 4" xfId="16277" xr:uid="{00000000-0005-0000-0000-0000B76D0000}"/>
    <cellStyle name="SAPBEXstdData 3 2 2 2 2 5" xfId="21561" xr:uid="{00000000-0005-0000-0000-0000B86D0000}"/>
    <cellStyle name="SAPBEXstdData 3 2 2 2 2 6" xfId="26872" xr:uid="{00000000-0005-0000-0000-0000B96D0000}"/>
    <cellStyle name="SAPBEXstdData 3 2 2 2 2 7" xfId="32071" xr:uid="{00000000-0005-0000-0000-0000BA6D0000}"/>
    <cellStyle name="SAPBEXstdData 3 2 2 2 3" xfId="5048" xr:uid="{00000000-0005-0000-0000-0000BB6D0000}"/>
    <cellStyle name="SAPBEXstdData 3 2 2 2 3 2" xfId="6949" xr:uid="{00000000-0005-0000-0000-0000BC6D0000}"/>
    <cellStyle name="SAPBEXstdData 3 2 2 2 3 3" xfId="16279" xr:uid="{00000000-0005-0000-0000-0000BD6D0000}"/>
    <cellStyle name="SAPBEXstdData 3 2 2 2 3 4" xfId="21563" xr:uid="{00000000-0005-0000-0000-0000BE6D0000}"/>
    <cellStyle name="SAPBEXstdData 3 2 2 2 3 5" xfId="26874" xr:uid="{00000000-0005-0000-0000-0000BF6D0000}"/>
    <cellStyle name="SAPBEXstdData 3 2 2 2 3 6" xfId="32073" xr:uid="{00000000-0005-0000-0000-0000C06D0000}"/>
    <cellStyle name="SAPBEXstdData 3 2 2 2 4" xfId="6952" xr:uid="{00000000-0005-0000-0000-0000C16D0000}"/>
    <cellStyle name="SAPBEXstdData 3 2 2 2 5" xfId="16276" xr:uid="{00000000-0005-0000-0000-0000C26D0000}"/>
    <cellStyle name="SAPBEXstdData 3 2 2 2 6" xfId="21560" xr:uid="{00000000-0005-0000-0000-0000C36D0000}"/>
    <cellStyle name="SAPBEXstdData 3 2 2 2 7" xfId="26871" xr:uid="{00000000-0005-0000-0000-0000C46D0000}"/>
    <cellStyle name="SAPBEXstdData 3 2 2 2 8" xfId="32070" xr:uid="{00000000-0005-0000-0000-0000C56D0000}"/>
    <cellStyle name="SAPBEXstdData 3 2 2 3" xfId="5049" xr:uid="{00000000-0005-0000-0000-0000C66D0000}"/>
    <cellStyle name="SAPBEXstdData 3 2 2 3 2" xfId="5050" xr:uid="{00000000-0005-0000-0000-0000C76D0000}"/>
    <cellStyle name="SAPBEXstdData 3 2 2 3 2 2" xfId="5051" xr:uid="{00000000-0005-0000-0000-0000C86D0000}"/>
    <cellStyle name="SAPBEXstdData 3 2 2 3 2 2 2" xfId="6946" xr:uid="{00000000-0005-0000-0000-0000C96D0000}"/>
    <cellStyle name="SAPBEXstdData 3 2 2 3 2 2 3" xfId="16282" xr:uid="{00000000-0005-0000-0000-0000CA6D0000}"/>
    <cellStyle name="SAPBEXstdData 3 2 2 3 2 2 4" xfId="21566" xr:uid="{00000000-0005-0000-0000-0000CB6D0000}"/>
    <cellStyle name="SAPBEXstdData 3 2 2 3 2 2 5" xfId="26877" xr:uid="{00000000-0005-0000-0000-0000CC6D0000}"/>
    <cellStyle name="SAPBEXstdData 3 2 2 3 2 2 6" xfId="32076" xr:uid="{00000000-0005-0000-0000-0000CD6D0000}"/>
    <cellStyle name="SAPBEXstdData 3 2 2 3 2 3" xfId="6947" xr:uid="{00000000-0005-0000-0000-0000CE6D0000}"/>
    <cellStyle name="SAPBEXstdData 3 2 2 3 2 4" xfId="16281" xr:uid="{00000000-0005-0000-0000-0000CF6D0000}"/>
    <cellStyle name="SAPBEXstdData 3 2 2 3 2 5" xfId="21565" xr:uid="{00000000-0005-0000-0000-0000D06D0000}"/>
    <cellStyle name="SAPBEXstdData 3 2 2 3 2 6" xfId="26876" xr:uid="{00000000-0005-0000-0000-0000D16D0000}"/>
    <cellStyle name="SAPBEXstdData 3 2 2 3 2 7" xfId="32075" xr:uid="{00000000-0005-0000-0000-0000D26D0000}"/>
    <cellStyle name="SAPBEXstdData 3 2 2 3 3" xfId="5052" xr:uid="{00000000-0005-0000-0000-0000D36D0000}"/>
    <cellStyle name="SAPBEXstdData 3 2 2 3 3 2" xfId="6945" xr:uid="{00000000-0005-0000-0000-0000D46D0000}"/>
    <cellStyle name="SAPBEXstdData 3 2 2 3 3 3" xfId="16283" xr:uid="{00000000-0005-0000-0000-0000D56D0000}"/>
    <cellStyle name="SAPBEXstdData 3 2 2 3 3 4" xfId="21567" xr:uid="{00000000-0005-0000-0000-0000D66D0000}"/>
    <cellStyle name="SAPBEXstdData 3 2 2 3 3 5" xfId="26878" xr:uid="{00000000-0005-0000-0000-0000D76D0000}"/>
    <cellStyle name="SAPBEXstdData 3 2 2 3 3 6" xfId="32077" xr:uid="{00000000-0005-0000-0000-0000D86D0000}"/>
    <cellStyle name="SAPBEXstdData 3 2 2 3 4" xfId="6948" xr:uid="{00000000-0005-0000-0000-0000D96D0000}"/>
    <cellStyle name="SAPBEXstdData 3 2 2 3 5" xfId="16280" xr:uid="{00000000-0005-0000-0000-0000DA6D0000}"/>
    <cellStyle name="SAPBEXstdData 3 2 2 3 6" xfId="21564" xr:uid="{00000000-0005-0000-0000-0000DB6D0000}"/>
    <cellStyle name="SAPBEXstdData 3 2 2 3 7" xfId="26875" xr:uid="{00000000-0005-0000-0000-0000DC6D0000}"/>
    <cellStyle name="SAPBEXstdData 3 2 2 3 8" xfId="32074" xr:uid="{00000000-0005-0000-0000-0000DD6D0000}"/>
    <cellStyle name="SAPBEXstdData 3 2 2 4" xfId="5053" xr:uid="{00000000-0005-0000-0000-0000DE6D0000}"/>
    <cellStyle name="SAPBEXstdData 3 2 2 4 2" xfId="5054" xr:uid="{00000000-0005-0000-0000-0000DF6D0000}"/>
    <cellStyle name="SAPBEXstdData 3 2 2 4 2 2" xfId="6943" xr:uid="{00000000-0005-0000-0000-0000E06D0000}"/>
    <cellStyle name="SAPBEXstdData 3 2 2 4 2 3" xfId="16285" xr:uid="{00000000-0005-0000-0000-0000E16D0000}"/>
    <cellStyle name="SAPBEXstdData 3 2 2 4 2 4" xfId="21569" xr:uid="{00000000-0005-0000-0000-0000E26D0000}"/>
    <cellStyle name="SAPBEXstdData 3 2 2 4 2 5" xfId="26880" xr:uid="{00000000-0005-0000-0000-0000E36D0000}"/>
    <cellStyle name="SAPBEXstdData 3 2 2 4 2 6" xfId="32079" xr:uid="{00000000-0005-0000-0000-0000E46D0000}"/>
    <cellStyle name="SAPBEXstdData 3 2 2 4 3" xfId="6944" xr:uid="{00000000-0005-0000-0000-0000E56D0000}"/>
    <cellStyle name="SAPBEXstdData 3 2 2 4 4" xfId="16284" xr:uid="{00000000-0005-0000-0000-0000E66D0000}"/>
    <cellStyle name="SAPBEXstdData 3 2 2 4 5" xfId="21568" xr:uid="{00000000-0005-0000-0000-0000E76D0000}"/>
    <cellStyle name="SAPBEXstdData 3 2 2 4 6" xfId="26879" xr:uid="{00000000-0005-0000-0000-0000E86D0000}"/>
    <cellStyle name="SAPBEXstdData 3 2 2 4 7" xfId="32078" xr:uid="{00000000-0005-0000-0000-0000E96D0000}"/>
    <cellStyle name="SAPBEXstdData 3 2 2 5" xfId="5055" xr:uid="{00000000-0005-0000-0000-0000EA6D0000}"/>
    <cellStyle name="SAPBEXstdData 3 2 2 5 2" xfId="6942" xr:uid="{00000000-0005-0000-0000-0000EB6D0000}"/>
    <cellStyle name="SAPBEXstdData 3 2 2 5 3" xfId="16286" xr:uid="{00000000-0005-0000-0000-0000EC6D0000}"/>
    <cellStyle name="SAPBEXstdData 3 2 2 5 4" xfId="21570" xr:uid="{00000000-0005-0000-0000-0000ED6D0000}"/>
    <cellStyle name="SAPBEXstdData 3 2 2 5 5" xfId="26881" xr:uid="{00000000-0005-0000-0000-0000EE6D0000}"/>
    <cellStyle name="SAPBEXstdData 3 2 2 5 6" xfId="32080" xr:uid="{00000000-0005-0000-0000-0000EF6D0000}"/>
    <cellStyle name="SAPBEXstdData 3 2 2 6" xfId="6953" xr:uid="{00000000-0005-0000-0000-0000F06D0000}"/>
    <cellStyle name="SAPBEXstdData 3 2 2 7" xfId="16275" xr:uid="{00000000-0005-0000-0000-0000F16D0000}"/>
    <cellStyle name="SAPBEXstdData 3 2 2 8" xfId="21559" xr:uid="{00000000-0005-0000-0000-0000F26D0000}"/>
    <cellStyle name="SAPBEXstdData 3 2 2 9" xfId="26870" xr:uid="{00000000-0005-0000-0000-0000F36D0000}"/>
    <cellStyle name="SAPBEXstdData 3 2 3" xfId="5056" xr:uid="{00000000-0005-0000-0000-0000F46D0000}"/>
    <cellStyle name="SAPBEXstdData 3 2 3 2" xfId="5057" xr:uid="{00000000-0005-0000-0000-0000F56D0000}"/>
    <cellStyle name="SAPBEXstdData 3 2 3 2 2" xfId="5058" xr:uid="{00000000-0005-0000-0000-0000F66D0000}"/>
    <cellStyle name="SAPBEXstdData 3 2 3 2 2 2" xfId="6939" xr:uid="{00000000-0005-0000-0000-0000F76D0000}"/>
    <cellStyle name="SAPBEXstdData 3 2 3 2 2 3" xfId="16289" xr:uid="{00000000-0005-0000-0000-0000F86D0000}"/>
    <cellStyle name="SAPBEXstdData 3 2 3 2 2 4" xfId="21573" xr:uid="{00000000-0005-0000-0000-0000F96D0000}"/>
    <cellStyle name="SAPBEXstdData 3 2 3 2 2 5" xfId="26884" xr:uid="{00000000-0005-0000-0000-0000FA6D0000}"/>
    <cellStyle name="SAPBEXstdData 3 2 3 2 2 6" xfId="32083" xr:uid="{00000000-0005-0000-0000-0000FB6D0000}"/>
    <cellStyle name="SAPBEXstdData 3 2 3 2 3" xfId="6940" xr:uid="{00000000-0005-0000-0000-0000FC6D0000}"/>
    <cellStyle name="SAPBEXstdData 3 2 3 2 4" xfId="16288" xr:uid="{00000000-0005-0000-0000-0000FD6D0000}"/>
    <cellStyle name="SAPBEXstdData 3 2 3 2 5" xfId="21572" xr:uid="{00000000-0005-0000-0000-0000FE6D0000}"/>
    <cellStyle name="SAPBEXstdData 3 2 3 2 6" xfId="26883" xr:uid="{00000000-0005-0000-0000-0000FF6D0000}"/>
    <cellStyle name="SAPBEXstdData 3 2 3 2 7" xfId="32082" xr:uid="{00000000-0005-0000-0000-0000006E0000}"/>
    <cellStyle name="SAPBEXstdData 3 2 3 3" xfId="5059" xr:uid="{00000000-0005-0000-0000-0000016E0000}"/>
    <cellStyle name="SAPBEXstdData 3 2 3 3 2" xfId="6938" xr:uid="{00000000-0005-0000-0000-0000026E0000}"/>
    <cellStyle name="SAPBEXstdData 3 2 3 3 3" xfId="16290" xr:uid="{00000000-0005-0000-0000-0000036E0000}"/>
    <cellStyle name="SAPBEXstdData 3 2 3 3 4" xfId="21574" xr:uid="{00000000-0005-0000-0000-0000046E0000}"/>
    <cellStyle name="SAPBEXstdData 3 2 3 3 5" xfId="26885" xr:uid="{00000000-0005-0000-0000-0000056E0000}"/>
    <cellStyle name="SAPBEXstdData 3 2 3 3 6" xfId="32084" xr:uid="{00000000-0005-0000-0000-0000066E0000}"/>
    <cellStyle name="SAPBEXstdData 3 2 3 4" xfId="6941" xr:uid="{00000000-0005-0000-0000-0000076E0000}"/>
    <cellStyle name="SAPBEXstdData 3 2 3 5" xfId="16287" xr:uid="{00000000-0005-0000-0000-0000086E0000}"/>
    <cellStyle name="SAPBEXstdData 3 2 3 6" xfId="21571" xr:uid="{00000000-0005-0000-0000-0000096E0000}"/>
    <cellStyle name="SAPBEXstdData 3 2 3 7" xfId="26882" xr:uid="{00000000-0005-0000-0000-00000A6E0000}"/>
    <cellStyle name="SAPBEXstdData 3 2 3 8" xfId="32081" xr:uid="{00000000-0005-0000-0000-00000B6E0000}"/>
    <cellStyle name="SAPBEXstdData 3 2 4" xfId="6954" xr:uid="{00000000-0005-0000-0000-00000C6E0000}"/>
    <cellStyle name="SAPBEXstdData 3 2 5" xfId="16274" xr:uid="{00000000-0005-0000-0000-00000D6E0000}"/>
    <cellStyle name="SAPBEXstdData 3 2 6" xfId="21558" xr:uid="{00000000-0005-0000-0000-00000E6E0000}"/>
    <cellStyle name="SAPBEXstdData 3 2 7" xfId="26869" xr:uid="{00000000-0005-0000-0000-00000F6E0000}"/>
    <cellStyle name="SAPBEXstdData 3 2 8" xfId="32068" xr:uid="{00000000-0005-0000-0000-0000106E0000}"/>
    <cellStyle name="SAPBEXstdData 3 3" xfId="5060" xr:uid="{00000000-0005-0000-0000-0000116E0000}"/>
    <cellStyle name="SAPBEXstdData 3 3 10" xfId="32085" xr:uid="{00000000-0005-0000-0000-0000126E0000}"/>
    <cellStyle name="SAPBEXstdData 3 3 2" xfId="5061" xr:uid="{00000000-0005-0000-0000-0000136E0000}"/>
    <cellStyle name="SAPBEXstdData 3 3 2 2" xfId="5062" xr:uid="{00000000-0005-0000-0000-0000146E0000}"/>
    <cellStyle name="SAPBEXstdData 3 3 2 2 2" xfId="5063" xr:uid="{00000000-0005-0000-0000-0000156E0000}"/>
    <cellStyle name="SAPBEXstdData 3 3 2 2 2 2" xfId="6934" xr:uid="{00000000-0005-0000-0000-0000166E0000}"/>
    <cellStyle name="SAPBEXstdData 3 3 2 2 2 3" xfId="16294" xr:uid="{00000000-0005-0000-0000-0000176E0000}"/>
    <cellStyle name="SAPBEXstdData 3 3 2 2 2 4" xfId="21578" xr:uid="{00000000-0005-0000-0000-0000186E0000}"/>
    <cellStyle name="SAPBEXstdData 3 3 2 2 2 5" xfId="26889" xr:uid="{00000000-0005-0000-0000-0000196E0000}"/>
    <cellStyle name="SAPBEXstdData 3 3 2 2 2 6" xfId="32088" xr:uid="{00000000-0005-0000-0000-00001A6E0000}"/>
    <cellStyle name="SAPBEXstdData 3 3 2 2 3" xfId="6935" xr:uid="{00000000-0005-0000-0000-00001B6E0000}"/>
    <cellStyle name="SAPBEXstdData 3 3 2 2 4" xfId="16293" xr:uid="{00000000-0005-0000-0000-00001C6E0000}"/>
    <cellStyle name="SAPBEXstdData 3 3 2 2 5" xfId="21577" xr:uid="{00000000-0005-0000-0000-00001D6E0000}"/>
    <cellStyle name="SAPBEXstdData 3 3 2 2 6" xfId="26888" xr:uid="{00000000-0005-0000-0000-00001E6E0000}"/>
    <cellStyle name="SAPBEXstdData 3 3 2 2 7" xfId="32087" xr:uid="{00000000-0005-0000-0000-00001F6E0000}"/>
    <cellStyle name="SAPBEXstdData 3 3 2 3" xfId="5064" xr:uid="{00000000-0005-0000-0000-0000206E0000}"/>
    <cellStyle name="SAPBEXstdData 3 3 2 3 2" xfId="6933" xr:uid="{00000000-0005-0000-0000-0000216E0000}"/>
    <cellStyle name="SAPBEXstdData 3 3 2 3 3" xfId="16295" xr:uid="{00000000-0005-0000-0000-0000226E0000}"/>
    <cellStyle name="SAPBEXstdData 3 3 2 3 4" xfId="21579" xr:uid="{00000000-0005-0000-0000-0000236E0000}"/>
    <cellStyle name="SAPBEXstdData 3 3 2 3 5" xfId="26890" xr:uid="{00000000-0005-0000-0000-0000246E0000}"/>
    <cellStyle name="SAPBEXstdData 3 3 2 3 6" xfId="32089" xr:uid="{00000000-0005-0000-0000-0000256E0000}"/>
    <cellStyle name="SAPBEXstdData 3 3 2 4" xfId="6936" xr:uid="{00000000-0005-0000-0000-0000266E0000}"/>
    <cellStyle name="SAPBEXstdData 3 3 2 5" xfId="16292" xr:uid="{00000000-0005-0000-0000-0000276E0000}"/>
    <cellStyle name="SAPBEXstdData 3 3 2 6" xfId="21576" xr:uid="{00000000-0005-0000-0000-0000286E0000}"/>
    <cellStyle name="SAPBEXstdData 3 3 2 7" xfId="26887" xr:uid="{00000000-0005-0000-0000-0000296E0000}"/>
    <cellStyle name="SAPBEXstdData 3 3 2 8" xfId="32086" xr:uid="{00000000-0005-0000-0000-00002A6E0000}"/>
    <cellStyle name="SAPBEXstdData 3 3 3" xfId="5065" xr:uid="{00000000-0005-0000-0000-00002B6E0000}"/>
    <cellStyle name="SAPBEXstdData 3 3 3 2" xfId="5066" xr:uid="{00000000-0005-0000-0000-00002C6E0000}"/>
    <cellStyle name="SAPBEXstdData 3 3 3 2 2" xfId="5067" xr:uid="{00000000-0005-0000-0000-00002D6E0000}"/>
    <cellStyle name="SAPBEXstdData 3 3 3 2 2 2" xfId="6930" xr:uid="{00000000-0005-0000-0000-00002E6E0000}"/>
    <cellStyle name="SAPBEXstdData 3 3 3 2 2 3" xfId="16298" xr:uid="{00000000-0005-0000-0000-00002F6E0000}"/>
    <cellStyle name="SAPBEXstdData 3 3 3 2 2 4" xfId="21582" xr:uid="{00000000-0005-0000-0000-0000306E0000}"/>
    <cellStyle name="SAPBEXstdData 3 3 3 2 2 5" xfId="26893" xr:uid="{00000000-0005-0000-0000-0000316E0000}"/>
    <cellStyle name="SAPBEXstdData 3 3 3 2 2 6" xfId="32092" xr:uid="{00000000-0005-0000-0000-0000326E0000}"/>
    <cellStyle name="SAPBEXstdData 3 3 3 2 3" xfId="6931" xr:uid="{00000000-0005-0000-0000-0000336E0000}"/>
    <cellStyle name="SAPBEXstdData 3 3 3 2 4" xfId="16297" xr:uid="{00000000-0005-0000-0000-0000346E0000}"/>
    <cellStyle name="SAPBEXstdData 3 3 3 2 5" xfId="21581" xr:uid="{00000000-0005-0000-0000-0000356E0000}"/>
    <cellStyle name="SAPBEXstdData 3 3 3 2 6" xfId="26892" xr:uid="{00000000-0005-0000-0000-0000366E0000}"/>
    <cellStyle name="SAPBEXstdData 3 3 3 2 7" xfId="32091" xr:uid="{00000000-0005-0000-0000-0000376E0000}"/>
    <cellStyle name="SAPBEXstdData 3 3 3 3" xfId="5068" xr:uid="{00000000-0005-0000-0000-0000386E0000}"/>
    <cellStyle name="SAPBEXstdData 3 3 3 3 2" xfId="6929" xr:uid="{00000000-0005-0000-0000-0000396E0000}"/>
    <cellStyle name="SAPBEXstdData 3 3 3 3 3" xfId="16299" xr:uid="{00000000-0005-0000-0000-00003A6E0000}"/>
    <cellStyle name="SAPBEXstdData 3 3 3 3 4" xfId="21583" xr:uid="{00000000-0005-0000-0000-00003B6E0000}"/>
    <cellStyle name="SAPBEXstdData 3 3 3 3 5" xfId="26894" xr:uid="{00000000-0005-0000-0000-00003C6E0000}"/>
    <cellStyle name="SAPBEXstdData 3 3 3 3 6" xfId="32093" xr:uid="{00000000-0005-0000-0000-00003D6E0000}"/>
    <cellStyle name="SAPBEXstdData 3 3 3 4" xfId="6932" xr:uid="{00000000-0005-0000-0000-00003E6E0000}"/>
    <cellStyle name="SAPBEXstdData 3 3 3 5" xfId="16296" xr:uid="{00000000-0005-0000-0000-00003F6E0000}"/>
    <cellStyle name="SAPBEXstdData 3 3 3 6" xfId="21580" xr:uid="{00000000-0005-0000-0000-0000406E0000}"/>
    <cellStyle name="SAPBEXstdData 3 3 3 7" xfId="26891" xr:uid="{00000000-0005-0000-0000-0000416E0000}"/>
    <cellStyle name="SAPBEXstdData 3 3 3 8" xfId="32090" xr:uid="{00000000-0005-0000-0000-0000426E0000}"/>
    <cellStyle name="SAPBEXstdData 3 3 4" xfId="5069" xr:uid="{00000000-0005-0000-0000-0000436E0000}"/>
    <cellStyle name="SAPBEXstdData 3 3 4 2" xfId="5070" xr:uid="{00000000-0005-0000-0000-0000446E0000}"/>
    <cellStyle name="SAPBEXstdData 3 3 4 2 2" xfId="6927" xr:uid="{00000000-0005-0000-0000-0000456E0000}"/>
    <cellStyle name="SAPBEXstdData 3 3 4 2 3" xfId="16301" xr:uid="{00000000-0005-0000-0000-0000466E0000}"/>
    <cellStyle name="SAPBEXstdData 3 3 4 2 4" xfId="21585" xr:uid="{00000000-0005-0000-0000-0000476E0000}"/>
    <cellStyle name="SAPBEXstdData 3 3 4 2 5" xfId="26896" xr:uid="{00000000-0005-0000-0000-0000486E0000}"/>
    <cellStyle name="SAPBEXstdData 3 3 4 2 6" xfId="32095" xr:uid="{00000000-0005-0000-0000-0000496E0000}"/>
    <cellStyle name="SAPBEXstdData 3 3 4 3" xfId="6928" xr:uid="{00000000-0005-0000-0000-00004A6E0000}"/>
    <cellStyle name="SAPBEXstdData 3 3 4 4" xfId="16300" xr:uid="{00000000-0005-0000-0000-00004B6E0000}"/>
    <cellStyle name="SAPBEXstdData 3 3 4 5" xfId="21584" xr:uid="{00000000-0005-0000-0000-00004C6E0000}"/>
    <cellStyle name="SAPBEXstdData 3 3 4 6" xfId="26895" xr:uid="{00000000-0005-0000-0000-00004D6E0000}"/>
    <cellStyle name="SAPBEXstdData 3 3 4 7" xfId="32094" xr:uid="{00000000-0005-0000-0000-00004E6E0000}"/>
    <cellStyle name="SAPBEXstdData 3 3 5" xfId="5071" xr:uid="{00000000-0005-0000-0000-00004F6E0000}"/>
    <cellStyle name="SAPBEXstdData 3 3 5 2" xfId="6926" xr:uid="{00000000-0005-0000-0000-0000506E0000}"/>
    <cellStyle name="SAPBEXstdData 3 3 5 3" xfId="16302" xr:uid="{00000000-0005-0000-0000-0000516E0000}"/>
    <cellStyle name="SAPBEXstdData 3 3 5 4" xfId="21586" xr:uid="{00000000-0005-0000-0000-0000526E0000}"/>
    <cellStyle name="SAPBEXstdData 3 3 5 5" xfId="26897" xr:uid="{00000000-0005-0000-0000-0000536E0000}"/>
    <cellStyle name="SAPBEXstdData 3 3 5 6" xfId="32096" xr:uid="{00000000-0005-0000-0000-0000546E0000}"/>
    <cellStyle name="SAPBEXstdData 3 3 6" xfId="6937" xr:uid="{00000000-0005-0000-0000-0000556E0000}"/>
    <cellStyle name="SAPBEXstdData 3 3 7" xfId="16291" xr:uid="{00000000-0005-0000-0000-0000566E0000}"/>
    <cellStyle name="SAPBEXstdData 3 3 8" xfId="21575" xr:uid="{00000000-0005-0000-0000-0000576E0000}"/>
    <cellStyle name="SAPBEXstdData 3 3 9" xfId="26886" xr:uid="{00000000-0005-0000-0000-0000586E0000}"/>
    <cellStyle name="SAPBEXstdData 3 4" xfId="5072" xr:uid="{00000000-0005-0000-0000-0000596E0000}"/>
    <cellStyle name="SAPBEXstdData 3 4 2" xfId="5073" xr:uid="{00000000-0005-0000-0000-00005A6E0000}"/>
    <cellStyle name="SAPBEXstdData 3 4 2 2" xfId="5074" xr:uid="{00000000-0005-0000-0000-00005B6E0000}"/>
    <cellStyle name="SAPBEXstdData 3 4 2 2 2" xfId="6923" xr:uid="{00000000-0005-0000-0000-00005C6E0000}"/>
    <cellStyle name="SAPBEXstdData 3 4 2 2 3" xfId="16305" xr:uid="{00000000-0005-0000-0000-00005D6E0000}"/>
    <cellStyle name="SAPBEXstdData 3 4 2 2 4" xfId="21589" xr:uid="{00000000-0005-0000-0000-00005E6E0000}"/>
    <cellStyle name="SAPBEXstdData 3 4 2 2 5" xfId="26900" xr:uid="{00000000-0005-0000-0000-00005F6E0000}"/>
    <cellStyle name="SAPBEXstdData 3 4 2 2 6" xfId="32099" xr:uid="{00000000-0005-0000-0000-0000606E0000}"/>
    <cellStyle name="SAPBEXstdData 3 4 2 3" xfId="6924" xr:uid="{00000000-0005-0000-0000-0000616E0000}"/>
    <cellStyle name="SAPBEXstdData 3 4 2 4" xfId="16304" xr:uid="{00000000-0005-0000-0000-0000626E0000}"/>
    <cellStyle name="SAPBEXstdData 3 4 2 5" xfId="21588" xr:uid="{00000000-0005-0000-0000-0000636E0000}"/>
    <cellStyle name="SAPBEXstdData 3 4 2 6" xfId="26899" xr:uid="{00000000-0005-0000-0000-0000646E0000}"/>
    <cellStyle name="SAPBEXstdData 3 4 2 7" xfId="32098" xr:uid="{00000000-0005-0000-0000-0000656E0000}"/>
    <cellStyle name="SAPBEXstdData 3 4 3" xfId="5075" xr:uid="{00000000-0005-0000-0000-0000666E0000}"/>
    <cellStyle name="SAPBEXstdData 3 4 3 2" xfId="6922" xr:uid="{00000000-0005-0000-0000-0000676E0000}"/>
    <cellStyle name="SAPBEXstdData 3 4 3 3" xfId="16306" xr:uid="{00000000-0005-0000-0000-0000686E0000}"/>
    <cellStyle name="SAPBEXstdData 3 4 3 4" xfId="21590" xr:uid="{00000000-0005-0000-0000-0000696E0000}"/>
    <cellStyle name="SAPBEXstdData 3 4 3 5" xfId="26901" xr:uid="{00000000-0005-0000-0000-00006A6E0000}"/>
    <cellStyle name="SAPBEXstdData 3 4 3 6" xfId="32100" xr:uid="{00000000-0005-0000-0000-00006B6E0000}"/>
    <cellStyle name="SAPBEXstdData 3 4 4" xfId="6925" xr:uid="{00000000-0005-0000-0000-00006C6E0000}"/>
    <cellStyle name="SAPBEXstdData 3 4 5" xfId="16303" xr:uid="{00000000-0005-0000-0000-00006D6E0000}"/>
    <cellStyle name="SAPBEXstdData 3 4 6" xfId="21587" xr:uid="{00000000-0005-0000-0000-00006E6E0000}"/>
    <cellStyle name="SAPBEXstdData 3 4 7" xfId="26898" xr:uid="{00000000-0005-0000-0000-00006F6E0000}"/>
    <cellStyle name="SAPBEXstdData 3 4 8" xfId="32097" xr:uid="{00000000-0005-0000-0000-0000706E0000}"/>
    <cellStyle name="SAPBEXstdData 3 5" xfId="5076" xr:uid="{00000000-0005-0000-0000-0000716E0000}"/>
    <cellStyle name="SAPBEXstdData 3 5 2" xfId="5077" xr:uid="{00000000-0005-0000-0000-0000726E0000}"/>
    <cellStyle name="SAPBEXstdData 3 5 2 2" xfId="6920" xr:uid="{00000000-0005-0000-0000-0000736E0000}"/>
    <cellStyle name="SAPBEXstdData 3 5 2 3" xfId="16308" xr:uid="{00000000-0005-0000-0000-0000746E0000}"/>
    <cellStyle name="SAPBEXstdData 3 5 2 4" xfId="21592" xr:uid="{00000000-0005-0000-0000-0000756E0000}"/>
    <cellStyle name="SAPBEXstdData 3 5 2 5" xfId="26903" xr:uid="{00000000-0005-0000-0000-0000766E0000}"/>
    <cellStyle name="SAPBEXstdData 3 5 2 6" xfId="32102" xr:uid="{00000000-0005-0000-0000-0000776E0000}"/>
    <cellStyle name="SAPBEXstdData 3 5 3" xfId="6921" xr:uid="{00000000-0005-0000-0000-0000786E0000}"/>
    <cellStyle name="SAPBEXstdData 3 5 4" xfId="16307" xr:uid="{00000000-0005-0000-0000-0000796E0000}"/>
    <cellStyle name="SAPBEXstdData 3 5 5" xfId="21591" xr:uid="{00000000-0005-0000-0000-00007A6E0000}"/>
    <cellStyle name="SAPBEXstdData 3 5 6" xfId="26902" xr:uid="{00000000-0005-0000-0000-00007B6E0000}"/>
    <cellStyle name="SAPBEXstdData 3 5 7" xfId="32101" xr:uid="{00000000-0005-0000-0000-00007C6E0000}"/>
    <cellStyle name="SAPBEXstdData 3 6" xfId="6955" xr:uid="{00000000-0005-0000-0000-00007D6E0000}"/>
    <cellStyle name="SAPBEXstdData 3 7" xfId="16273" xr:uid="{00000000-0005-0000-0000-00007E6E0000}"/>
    <cellStyle name="SAPBEXstdData 3 8" xfId="21557" xr:uid="{00000000-0005-0000-0000-00007F6E0000}"/>
    <cellStyle name="SAPBEXstdData 3 9" xfId="26868" xr:uid="{00000000-0005-0000-0000-0000806E0000}"/>
    <cellStyle name="SAPBEXstdData 4" xfId="5078" xr:uid="{00000000-0005-0000-0000-0000816E0000}"/>
    <cellStyle name="SAPBEXstdData 4 2" xfId="5079" xr:uid="{00000000-0005-0000-0000-0000826E0000}"/>
    <cellStyle name="SAPBEXstdData 4 2 10" xfId="32104" xr:uid="{00000000-0005-0000-0000-0000836E0000}"/>
    <cellStyle name="SAPBEXstdData 4 2 2" xfId="5080" xr:uid="{00000000-0005-0000-0000-0000846E0000}"/>
    <cellStyle name="SAPBEXstdData 4 2 2 2" xfId="5081" xr:uid="{00000000-0005-0000-0000-0000856E0000}"/>
    <cellStyle name="SAPBEXstdData 4 2 2 2 2" xfId="5082" xr:uid="{00000000-0005-0000-0000-0000866E0000}"/>
    <cellStyle name="SAPBEXstdData 4 2 2 2 2 2" xfId="6915" xr:uid="{00000000-0005-0000-0000-0000876E0000}"/>
    <cellStyle name="SAPBEXstdData 4 2 2 2 2 3" xfId="16313" xr:uid="{00000000-0005-0000-0000-0000886E0000}"/>
    <cellStyle name="SAPBEXstdData 4 2 2 2 2 4" xfId="21597" xr:uid="{00000000-0005-0000-0000-0000896E0000}"/>
    <cellStyle name="SAPBEXstdData 4 2 2 2 2 5" xfId="26908" xr:uid="{00000000-0005-0000-0000-00008A6E0000}"/>
    <cellStyle name="SAPBEXstdData 4 2 2 2 2 6" xfId="32107" xr:uid="{00000000-0005-0000-0000-00008B6E0000}"/>
    <cellStyle name="SAPBEXstdData 4 2 2 2 3" xfId="6916" xr:uid="{00000000-0005-0000-0000-00008C6E0000}"/>
    <cellStyle name="SAPBEXstdData 4 2 2 2 4" xfId="16312" xr:uid="{00000000-0005-0000-0000-00008D6E0000}"/>
    <cellStyle name="SAPBEXstdData 4 2 2 2 5" xfId="21596" xr:uid="{00000000-0005-0000-0000-00008E6E0000}"/>
    <cellStyle name="SAPBEXstdData 4 2 2 2 6" xfId="26907" xr:uid="{00000000-0005-0000-0000-00008F6E0000}"/>
    <cellStyle name="SAPBEXstdData 4 2 2 2 7" xfId="32106" xr:uid="{00000000-0005-0000-0000-0000906E0000}"/>
    <cellStyle name="SAPBEXstdData 4 2 2 3" xfId="5083" xr:uid="{00000000-0005-0000-0000-0000916E0000}"/>
    <cellStyle name="SAPBEXstdData 4 2 2 3 2" xfId="6914" xr:uid="{00000000-0005-0000-0000-0000926E0000}"/>
    <cellStyle name="SAPBEXstdData 4 2 2 3 3" xfId="16314" xr:uid="{00000000-0005-0000-0000-0000936E0000}"/>
    <cellStyle name="SAPBEXstdData 4 2 2 3 4" xfId="21598" xr:uid="{00000000-0005-0000-0000-0000946E0000}"/>
    <cellStyle name="SAPBEXstdData 4 2 2 3 5" xfId="26909" xr:uid="{00000000-0005-0000-0000-0000956E0000}"/>
    <cellStyle name="SAPBEXstdData 4 2 2 3 6" xfId="32108" xr:uid="{00000000-0005-0000-0000-0000966E0000}"/>
    <cellStyle name="SAPBEXstdData 4 2 2 4" xfId="6917" xr:uid="{00000000-0005-0000-0000-0000976E0000}"/>
    <cellStyle name="SAPBEXstdData 4 2 2 5" xfId="16311" xr:uid="{00000000-0005-0000-0000-0000986E0000}"/>
    <cellStyle name="SAPBEXstdData 4 2 2 6" xfId="21595" xr:uid="{00000000-0005-0000-0000-0000996E0000}"/>
    <cellStyle name="SAPBEXstdData 4 2 2 7" xfId="26906" xr:uid="{00000000-0005-0000-0000-00009A6E0000}"/>
    <cellStyle name="SAPBEXstdData 4 2 2 8" xfId="32105" xr:uid="{00000000-0005-0000-0000-00009B6E0000}"/>
    <cellStyle name="SAPBEXstdData 4 2 3" xfId="5084" xr:uid="{00000000-0005-0000-0000-00009C6E0000}"/>
    <cellStyle name="SAPBEXstdData 4 2 3 2" xfId="5085" xr:uid="{00000000-0005-0000-0000-00009D6E0000}"/>
    <cellStyle name="SAPBEXstdData 4 2 3 2 2" xfId="6912" xr:uid="{00000000-0005-0000-0000-00009E6E0000}"/>
    <cellStyle name="SAPBEXstdData 4 2 3 2 3" xfId="16316" xr:uid="{00000000-0005-0000-0000-00009F6E0000}"/>
    <cellStyle name="SAPBEXstdData 4 2 3 2 4" xfId="21600" xr:uid="{00000000-0005-0000-0000-0000A06E0000}"/>
    <cellStyle name="SAPBEXstdData 4 2 3 2 5" xfId="26911" xr:uid="{00000000-0005-0000-0000-0000A16E0000}"/>
    <cellStyle name="SAPBEXstdData 4 2 3 2 6" xfId="32110" xr:uid="{00000000-0005-0000-0000-0000A26E0000}"/>
    <cellStyle name="SAPBEXstdData 4 2 3 3" xfId="6913" xr:uid="{00000000-0005-0000-0000-0000A36E0000}"/>
    <cellStyle name="SAPBEXstdData 4 2 3 4" xfId="16315" xr:uid="{00000000-0005-0000-0000-0000A46E0000}"/>
    <cellStyle name="SAPBEXstdData 4 2 3 5" xfId="21599" xr:uid="{00000000-0005-0000-0000-0000A56E0000}"/>
    <cellStyle name="SAPBEXstdData 4 2 3 6" xfId="26910" xr:uid="{00000000-0005-0000-0000-0000A66E0000}"/>
    <cellStyle name="SAPBEXstdData 4 2 3 7" xfId="32109" xr:uid="{00000000-0005-0000-0000-0000A76E0000}"/>
    <cellStyle name="SAPBEXstdData 4 2 4" xfId="5086" xr:uid="{00000000-0005-0000-0000-0000A86E0000}"/>
    <cellStyle name="SAPBEXstdData 4 2 4 2" xfId="5087" xr:uid="{00000000-0005-0000-0000-0000A96E0000}"/>
    <cellStyle name="SAPBEXstdData 4 2 4 2 2" xfId="6910" xr:uid="{00000000-0005-0000-0000-0000AA6E0000}"/>
    <cellStyle name="SAPBEXstdData 4 2 4 2 3" xfId="16318" xr:uid="{00000000-0005-0000-0000-0000AB6E0000}"/>
    <cellStyle name="SAPBEXstdData 4 2 4 2 4" xfId="21602" xr:uid="{00000000-0005-0000-0000-0000AC6E0000}"/>
    <cellStyle name="SAPBEXstdData 4 2 4 2 5" xfId="26913" xr:uid="{00000000-0005-0000-0000-0000AD6E0000}"/>
    <cellStyle name="SAPBEXstdData 4 2 4 2 6" xfId="32112" xr:uid="{00000000-0005-0000-0000-0000AE6E0000}"/>
    <cellStyle name="SAPBEXstdData 4 2 4 3" xfId="6911" xr:uid="{00000000-0005-0000-0000-0000AF6E0000}"/>
    <cellStyle name="SAPBEXstdData 4 2 4 4" xfId="16317" xr:uid="{00000000-0005-0000-0000-0000B06E0000}"/>
    <cellStyle name="SAPBEXstdData 4 2 4 5" xfId="21601" xr:uid="{00000000-0005-0000-0000-0000B16E0000}"/>
    <cellStyle name="SAPBEXstdData 4 2 4 6" xfId="26912" xr:uid="{00000000-0005-0000-0000-0000B26E0000}"/>
    <cellStyle name="SAPBEXstdData 4 2 4 7" xfId="32111" xr:uid="{00000000-0005-0000-0000-0000B36E0000}"/>
    <cellStyle name="SAPBEXstdData 4 2 5" xfId="5088" xr:uid="{00000000-0005-0000-0000-0000B46E0000}"/>
    <cellStyle name="SAPBEXstdData 4 2 5 2" xfId="6909" xr:uid="{00000000-0005-0000-0000-0000B56E0000}"/>
    <cellStyle name="SAPBEXstdData 4 2 5 3" xfId="16319" xr:uid="{00000000-0005-0000-0000-0000B66E0000}"/>
    <cellStyle name="SAPBEXstdData 4 2 5 4" xfId="21603" xr:uid="{00000000-0005-0000-0000-0000B76E0000}"/>
    <cellStyle name="SAPBEXstdData 4 2 5 5" xfId="26914" xr:uid="{00000000-0005-0000-0000-0000B86E0000}"/>
    <cellStyle name="SAPBEXstdData 4 2 5 6" xfId="32113" xr:uid="{00000000-0005-0000-0000-0000B96E0000}"/>
    <cellStyle name="SAPBEXstdData 4 2 6" xfId="6918" xr:uid="{00000000-0005-0000-0000-0000BA6E0000}"/>
    <cellStyle name="SAPBEXstdData 4 2 7" xfId="16310" xr:uid="{00000000-0005-0000-0000-0000BB6E0000}"/>
    <cellStyle name="SAPBEXstdData 4 2 8" xfId="21594" xr:uid="{00000000-0005-0000-0000-0000BC6E0000}"/>
    <cellStyle name="SAPBEXstdData 4 2 9" xfId="26905" xr:uid="{00000000-0005-0000-0000-0000BD6E0000}"/>
    <cellStyle name="SAPBEXstdData 4 3" xfId="5089" xr:uid="{00000000-0005-0000-0000-0000BE6E0000}"/>
    <cellStyle name="SAPBEXstdData 4 3 2" xfId="5090" xr:uid="{00000000-0005-0000-0000-0000BF6E0000}"/>
    <cellStyle name="SAPBEXstdData 4 3 2 2" xfId="5091" xr:uid="{00000000-0005-0000-0000-0000C06E0000}"/>
    <cellStyle name="SAPBEXstdData 4 3 2 2 2" xfId="6906" xr:uid="{00000000-0005-0000-0000-0000C16E0000}"/>
    <cellStyle name="SAPBEXstdData 4 3 2 2 3" xfId="16322" xr:uid="{00000000-0005-0000-0000-0000C26E0000}"/>
    <cellStyle name="SAPBEXstdData 4 3 2 2 4" xfId="21606" xr:uid="{00000000-0005-0000-0000-0000C36E0000}"/>
    <cellStyle name="SAPBEXstdData 4 3 2 2 5" xfId="26917" xr:uid="{00000000-0005-0000-0000-0000C46E0000}"/>
    <cellStyle name="SAPBEXstdData 4 3 2 2 6" xfId="32116" xr:uid="{00000000-0005-0000-0000-0000C56E0000}"/>
    <cellStyle name="SAPBEXstdData 4 3 2 3" xfId="6907" xr:uid="{00000000-0005-0000-0000-0000C66E0000}"/>
    <cellStyle name="SAPBEXstdData 4 3 2 4" xfId="16321" xr:uid="{00000000-0005-0000-0000-0000C76E0000}"/>
    <cellStyle name="SAPBEXstdData 4 3 2 5" xfId="21605" xr:uid="{00000000-0005-0000-0000-0000C86E0000}"/>
    <cellStyle name="SAPBEXstdData 4 3 2 6" xfId="26916" xr:uid="{00000000-0005-0000-0000-0000C96E0000}"/>
    <cellStyle name="SAPBEXstdData 4 3 2 7" xfId="32115" xr:uid="{00000000-0005-0000-0000-0000CA6E0000}"/>
    <cellStyle name="SAPBEXstdData 4 3 3" xfId="5092" xr:uid="{00000000-0005-0000-0000-0000CB6E0000}"/>
    <cellStyle name="SAPBEXstdData 4 3 3 2" xfId="6905" xr:uid="{00000000-0005-0000-0000-0000CC6E0000}"/>
    <cellStyle name="SAPBEXstdData 4 3 3 3" xfId="16323" xr:uid="{00000000-0005-0000-0000-0000CD6E0000}"/>
    <cellStyle name="SAPBEXstdData 4 3 3 4" xfId="21607" xr:uid="{00000000-0005-0000-0000-0000CE6E0000}"/>
    <cellStyle name="SAPBEXstdData 4 3 3 5" xfId="26918" xr:uid="{00000000-0005-0000-0000-0000CF6E0000}"/>
    <cellStyle name="SAPBEXstdData 4 3 3 6" xfId="32117" xr:uid="{00000000-0005-0000-0000-0000D06E0000}"/>
    <cellStyle name="SAPBEXstdData 4 3 4" xfId="6908" xr:uid="{00000000-0005-0000-0000-0000D16E0000}"/>
    <cellStyle name="SAPBEXstdData 4 3 5" xfId="16320" xr:uid="{00000000-0005-0000-0000-0000D26E0000}"/>
    <cellStyle name="SAPBEXstdData 4 3 6" xfId="21604" xr:uid="{00000000-0005-0000-0000-0000D36E0000}"/>
    <cellStyle name="SAPBEXstdData 4 3 7" xfId="26915" xr:uid="{00000000-0005-0000-0000-0000D46E0000}"/>
    <cellStyle name="SAPBEXstdData 4 3 8" xfId="32114" xr:uid="{00000000-0005-0000-0000-0000D56E0000}"/>
    <cellStyle name="SAPBEXstdData 4 4" xfId="6919" xr:uid="{00000000-0005-0000-0000-0000D66E0000}"/>
    <cellStyle name="SAPBEXstdData 4 5" xfId="16309" xr:uid="{00000000-0005-0000-0000-0000D76E0000}"/>
    <cellStyle name="SAPBEXstdData 4 6" xfId="21593" xr:uid="{00000000-0005-0000-0000-0000D86E0000}"/>
    <cellStyle name="SAPBEXstdData 4 7" xfId="26904" xr:uid="{00000000-0005-0000-0000-0000D96E0000}"/>
    <cellStyle name="SAPBEXstdData 4 8" xfId="32103" xr:uid="{00000000-0005-0000-0000-0000DA6E0000}"/>
    <cellStyle name="SAPBEXstdData 5" xfId="5093" xr:uid="{00000000-0005-0000-0000-0000DB6E0000}"/>
    <cellStyle name="SAPBEXstdData 5 10" xfId="32118" xr:uid="{00000000-0005-0000-0000-0000DC6E0000}"/>
    <cellStyle name="SAPBEXstdData 5 2" xfId="5094" xr:uid="{00000000-0005-0000-0000-0000DD6E0000}"/>
    <cellStyle name="SAPBEXstdData 5 2 10" xfId="32119" xr:uid="{00000000-0005-0000-0000-0000DE6E0000}"/>
    <cellStyle name="SAPBEXstdData 5 2 2" xfId="5095" xr:uid="{00000000-0005-0000-0000-0000DF6E0000}"/>
    <cellStyle name="SAPBEXstdData 5 2 2 2" xfId="5096" xr:uid="{00000000-0005-0000-0000-0000E06E0000}"/>
    <cellStyle name="SAPBEXstdData 5 2 2 2 2" xfId="5097" xr:uid="{00000000-0005-0000-0000-0000E16E0000}"/>
    <cellStyle name="SAPBEXstdData 5 2 2 2 2 2" xfId="6900" xr:uid="{00000000-0005-0000-0000-0000E26E0000}"/>
    <cellStyle name="SAPBEXstdData 5 2 2 2 2 3" xfId="16328" xr:uid="{00000000-0005-0000-0000-0000E36E0000}"/>
    <cellStyle name="SAPBEXstdData 5 2 2 2 2 4" xfId="21612" xr:uid="{00000000-0005-0000-0000-0000E46E0000}"/>
    <cellStyle name="SAPBEXstdData 5 2 2 2 2 5" xfId="26923" xr:uid="{00000000-0005-0000-0000-0000E56E0000}"/>
    <cellStyle name="SAPBEXstdData 5 2 2 2 2 6" xfId="32122" xr:uid="{00000000-0005-0000-0000-0000E66E0000}"/>
    <cellStyle name="SAPBEXstdData 5 2 2 2 3" xfId="6901" xr:uid="{00000000-0005-0000-0000-0000E76E0000}"/>
    <cellStyle name="SAPBEXstdData 5 2 2 2 4" xfId="16327" xr:uid="{00000000-0005-0000-0000-0000E86E0000}"/>
    <cellStyle name="SAPBEXstdData 5 2 2 2 5" xfId="21611" xr:uid="{00000000-0005-0000-0000-0000E96E0000}"/>
    <cellStyle name="SAPBEXstdData 5 2 2 2 6" xfId="26922" xr:uid="{00000000-0005-0000-0000-0000EA6E0000}"/>
    <cellStyle name="SAPBEXstdData 5 2 2 2 7" xfId="32121" xr:uid="{00000000-0005-0000-0000-0000EB6E0000}"/>
    <cellStyle name="SAPBEXstdData 5 2 2 3" xfId="5098" xr:uid="{00000000-0005-0000-0000-0000EC6E0000}"/>
    <cellStyle name="SAPBEXstdData 5 2 2 3 2" xfId="6899" xr:uid="{00000000-0005-0000-0000-0000ED6E0000}"/>
    <cellStyle name="SAPBEXstdData 5 2 2 3 3" xfId="16329" xr:uid="{00000000-0005-0000-0000-0000EE6E0000}"/>
    <cellStyle name="SAPBEXstdData 5 2 2 3 4" xfId="21613" xr:uid="{00000000-0005-0000-0000-0000EF6E0000}"/>
    <cellStyle name="SAPBEXstdData 5 2 2 3 5" xfId="26924" xr:uid="{00000000-0005-0000-0000-0000F06E0000}"/>
    <cellStyle name="SAPBEXstdData 5 2 2 3 6" xfId="32123" xr:uid="{00000000-0005-0000-0000-0000F16E0000}"/>
    <cellStyle name="SAPBEXstdData 5 2 2 4" xfId="6902" xr:uid="{00000000-0005-0000-0000-0000F26E0000}"/>
    <cellStyle name="SAPBEXstdData 5 2 2 5" xfId="16326" xr:uid="{00000000-0005-0000-0000-0000F36E0000}"/>
    <cellStyle name="SAPBEXstdData 5 2 2 6" xfId="21610" xr:uid="{00000000-0005-0000-0000-0000F46E0000}"/>
    <cellStyle name="SAPBEXstdData 5 2 2 7" xfId="26921" xr:uid="{00000000-0005-0000-0000-0000F56E0000}"/>
    <cellStyle name="SAPBEXstdData 5 2 2 8" xfId="32120" xr:uid="{00000000-0005-0000-0000-0000F66E0000}"/>
    <cellStyle name="SAPBEXstdData 5 2 3" xfId="5099" xr:uid="{00000000-0005-0000-0000-0000F76E0000}"/>
    <cellStyle name="SAPBEXstdData 5 2 3 2" xfId="5100" xr:uid="{00000000-0005-0000-0000-0000F86E0000}"/>
    <cellStyle name="SAPBEXstdData 5 2 3 2 2" xfId="5101" xr:uid="{00000000-0005-0000-0000-0000F96E0000}"/>
    <cellStyle name="SAPBEXstdData 5 2 3 2 2 2" xfId="6896" xr:uid="{00000000-0005-0000-0000-0000FA6E0000}"/>
    <cellStyle name="SAPBEXstdData 5 2 3 2 2 3" xfId="16332" xr:uid="{00000000-0005-0000-0000-0000FB6E0000}"/>
    <cellStyle name="SAPBEXstdData 5 2 3 2 2 4" xfId="21616" xr:uid="{00000000-0005-0000-0000-0000FC6E0000}"/>
    <cellStyle name="SAPBEXstdData 5 2 3 2 2 5" xfId="26927" xr:uid="{00000000-0005-0000-0000-0000FD6E0000}"/>
    <cellStyle name="SAPBEXstdData 5 2 3 2 2 6" xfId="32126" xr:uid="{00000000-0005-0000-0000-0000FE6E0000}"/>
    <cellStyle name="SAPBEXstdData 5 2 3 2 3" xfId="6897" xr:uid="{00000000-0005-0000-0000-0000FF6E0000}"/>
    <cellStyle name="SAPBEXstdData 5 2 3 2 4" xfId="16331" xr:uid="{00000000-0005-0000-0000-0000006F0000}"/>
    <cellStyle name="SAPBEXstdData 5 2 3 2 5" xfId="21615" xr:uid="{00000000-0005-0000-0000-0000016F0000}"/>
    <cellStyle name="SAPBEXstdData 5 2 3 2 6" xfId="26926" xr:uid="{00000000-0005-0000-0000-0000026F0000}"/>
    <cellStyle name="SAPBEXstdData 5 2 3 2 7" xfId="32125" xr:uid="{00000000-0005-0000-0000-0000036F0000}"/>
    <cellStyle name="SAPBEXstdData 5 2 3 3" xfId="5102" xr:uid="{00000000-0005-0000-0000-0000046F0000}"/>
    <cellStyle name="SAPBEXstdData 5 2 3 3 2" xfId="6895" xr:uid="{00000000-0005-0000-0000-0000056F0000}"/>
    <cellStyle name="SAPBEXstdData 5 2 3 3 3" xfId="16333" xr:uid="{00000000-0005-0000-0000-0000066F0000}"/>
    <cellStyle name="SAPBEXstdData 5 2 3 3 4" xfId="21617" xr:uid="{00000000-0005-0000-0000-0000076F0000}"/>
    <cellStyle name="SAPBEXstdData 5 2 3 3 5" xfId="26928" xr:uid="{00000000-0005-0000-0000-0000086F0000}"/>
    <cellStyle name="SAPBEXstdData 5 2 3 3 6" xfId="32127" xr:uid="{00000000-0005-0000-0000-0000096F0000}"/>
    <cellStyle name="SAPBEXstdData 5 2 3 4" xfId="6898" xr:uid="{00000000-0005-0000-0000-00000A6F0000}"/>
    <cellStyle name="SAPBEXstdData 5 2 3 5" xfId="16330" xr:uid="{00000000-0005-0000-0000-00000B6F0000}"/>
    <cellStyle name="SAPBEXstdData 5 2 3 6" xfId="21614" xr:uid="{00000000-0005-0000-0000-00000C6F0000}"/>
    <cellStyle name="SAPBEXstdData 5 2 3 7" xfId="26925" xr:uid="{00000000-0005-0000-0000-00000D6F0000}"/>
    <cellStyle name="SAPBEXstdData 5 2 3 8" xfId="32124" xr:uid="{00000000-0005-0000-0000-00000E6F0000}"/>
    <cellStyle name="SAPBEXstdData 5 2 4" xfId="5103" xr:uid="{00000000-0005-0000-0000-00000F6F0000}"/>
    <cellStyle name="SAPBEXstdData 5 2 4 2" xfId="5104" xr:uid="{00000000-0005-0000-0000-0000106F0000}"/>
    <cellStyle name="SAPBEXstdData 5 2 4 2 2" xfId="6893" xr:uid="{00000000-0005-0000-0000-0000116F0000}"/>
    <cellStyle name="SAPBEXstdData 5 2 4 2 3" xfId="16335" xr:uid="{00000000-0005-0000-0000-0000126F0000}"/>
    <cellStyle name="SAPBEXstdData 5 2 4 2 4" xfId="21619" xr:uid="{00000000-0005-0000-0000-0000136F0000}"/>
    <cellStyle name="SAPBEXstdData 5 2 4 2 5" xfId="26930" xr:uid="{00000000-0005-0000-0000-0000146F0000}"/>
    <cellStyle name="SAPBEXstdData 5 2 4 2 6" xfId="32129" xr:uid="{00000000-0005-0000-0000-0000156F0000}"/>
    <cellStyle name="SAPBEXstdData 5 2 4 3" xfId="6894" xr:uid="{00000000-0005-0000-0000-0000166F0000}"/>
    <cellStyle name="SAPBEXstdData 5 2 4 4" xfId="16334" xr:uid="{00000000-0005-0000-0000-0000176F0000}"/>
    <cellStyle name="SAPBEXstdData 5 2 4 5" xfId="21618" xr:uid="{00000000-0005-0000-0000-0000186F0000}"/>
    <cellStyle name="SAPBEXstdData 5 2 4 6" xfId="26929" xr:uid="{00000000-0005-0000-0000-0000196F0000}"/>
    <cellStyle name="SAPBEXstdData 5 2 4 7" xfId="32128" xr:uid="{00000000-0005-0000-0000-00001A6F0000}"/>
    <cellStyle name="SAPBEXstdData 5 2 5" xfId="5105" xr:uid="{00000000-0005-0000-0000-00001B6F0000}"/>
    <cellStyle name="SAPBEXstdData 5 2 5 2" xfId="6892" xr:uid="{00000000-0005-0000-0000-00001C6F0000}"/>
    <cellStyle name="SAPBEXstdData 5 2 5 3" xfId="16336" xr:uid="{00000000-0005-0000-0000-00001D6F0000}"/>
    <cellStyle name="SAPBEXstdData 5 2 5 4" xfId="21620" xr:uid="{00000000-0005-0000-0000-00001E6F0000}"/>
    <cellStyle name="SAPBEXstdData 5 2 5 5" xfId="26931" xr:uid="{00000000-0005-0000-0000-00001F6F0000}"/>
    <cellStyle name="SAPBEXstdData 5 2 5 6" xfId="32130" xr:uid="{00000000-0005-0000-0000-0000206F0000}"/>
    <cellStyle name="SAPBEXstdData 5 2 6" xfId="6903" xr:uid="{00000000-0005-0000-0000-0000216F0000}"/>
    <cellStyle name="SAPBEXstdData 5 2 7" xfId="16325" xr:uid="{00000000-0005-0000-0000-0000226F0000}"/>
    <cellStyle name="SAPBEXstdData 5 2 8" xfId="21609" xr:uid="{00000000-0005-0000-0000-0000236F0000}"/>
    <cellStyle name="SAPBEXstdData 5 2 9" xfId="26920" xr:uid="{00000000-0005-0000-0000-0000246F0000}"/>
    <cellStyle name="SAPBEXstdData 5 3" xfId="5106" xr:uid="{00000000-0005-0000-0000-0000256F0000}"/>
    <cellStyle name="SAPBEXstdData 5 3 2" xfId="5107" xr:uid="{00000000-0005-0000-0000-0000266F0000}"/>
    <cellStyle name="SAPBEXstdData 5 3 2 2" xfId="5108" xr:uid="{00000000-0005-0000-0000-0000276F0000}"/>
    <cellStyle name="SAPBEXstdData 5 3 2 2 2" xfId="6889" xr:uid="{00000000-0005-0000-0000-0000286F0000}"/>
    <cellStyle name="SAPBEXstdData 5 3 2 2 3" xfId="16339" xr:uid="{00000000-0005-0000-0000-0000296F0000}"/>
    <cellStyle name="SAPBEXstdData 5 3 2 2 4" xfId="21623" xr:uid="{00000000-0005-0000-0000-00002A6F0000}"/>
    <cellStyle name="SAPBEXstdData 5 3 2 2 5" xfId="26934" xr:uid="{00000000-0005-0000-0000-00002B6F0000}"/>
    <cellStyle name="SAPBEXstdData 5 3 2 2 6" xfId="32133" xr:uid="{00000000-0005-0000-0000-00002C6F0000}"/>
    <cellStyle name="SAPBEXstdData 5 3 2 3" xfId="6890" xr:uid="{00000000-0005-0000-0000-00002D6F0000}"/>
    <cellStyle name="SAPBEXstdData 5 3 2 4" xfId="16338" xr:uid="{00000000-0005-0000-0000-00002E6F0000}"/>
    <cellStyle name="SAPBEXstdData 5 3 2 5" xfId="21622" xr:uid="{00000000-0005-0000-0000-00002F6F0000}"/>
    <cellStyle name="SAPBEXstdData 5 3 2 6" xfId="26933" xr:uid="{00000000-0005-0000-0000-0000306F0000}"/>
    <cellStyle name="SAPBEXstdData 5 3 2 7" xfId="32132" xr:uid="{00000000-0005-0000-0000-0000316F0000}"/>
    <cellStyle name="SAPBEXstdData 5 3 3" xfId="5109" xr:uid="{00000000-0005-0000-0000-0000326F0000}"/>
    <cellStyle name="SAPBEXstdData 5 3 3 2" xfId="6888" xr:uid="{00000000-0005-0000-0000-0000336F0000}"/>
    <cellStyle name="SAPBEXstdData 5 3 3 3" xfId="16340" xr:uid="{00000000-0005-0000-0000-0000346F0000}"/>
    <cellStyle name="SAPBEXstdData 5 3 3 4" xfId="21624" xr:uid="{00000000-0005-0000-0000-0000356F0000}"/>
    <cellStyle name="SAPBEXstdData 5 3 3 5" xfId="26935" xr:uid="{00000000-0005-0000-0000-0000366F0000}"/>
    <cellStyle name="SAPBEXstdData 5 3 3 6" xfId="32134" xr:uid="{00000000-0005-0000-0000-0000376F0000}"/>
    <cellStyle name="SAPBEXstdData 5 3 4" xfId="6891" xr:uid="{00000000-0005-0000-0000-0000386F0000}"/>
    <cellStyle name="SAPBEXstdData 5 3 5" xfId="16337" xr:uid="{00000000-0005-0000-0000-0000396F0000}"/>
    <cellStyle name="SAPBEXstdData 5 3 6" xfId="21621" xr:uid="{00000000-0005-0000-0000-00003A6F0000}"/>
    <cellStyle name="SAPBEXstdData 5 3 7" xfId="26932" xr:uid="{00000000-0005-0000-0000-00003B6F0000}"/>
    <cellStyle name="SAPBEXstdData 5 3 8" xfId="32131" xr:uid="{00000000-0005-0000-0000-00003C6F0000}"/>
    <cellStyle name="SAPBEXstdData 5 4" xfId="5110" xr:uid="{00000000-0005-0000-0000-00003D6F0000}"/>
    <cellStyle name="SAPBEXstdData 5 4 2" xfId="5111" xr:uid="{00000000-0005-0000-0000-00003E6F0000}"/>
    <cellStyle name="SAPBEXstdData 5 4 2 2" xfId="5112" xr:uid="{00000000-0005-0000-0000-00003F6F0000}"/>
    <cellStyle name="SAPBEXstdData 5 4 2 2 2" xfId="6885" xr:uid="{00000000-0005-0000-0000-0000406F0000}"/>
    <cellStyle name="SAPBEXstdData 5 4 2 2 3" xfId="16343" xr:uid="{00000000-0005-0000-0000-0000416F0000}"/>
    <cellStyle name="SAPBEXstdData 5 4 2 2 4" xfId="21627" xr:uid="{00000000-0005-0000-0000-0000426F0000}"/>
    <cellStyle name="SAPBEXstdData 5 4 2 2 5" xfId="26938" xr:uid="{00000000-0005-0000-0000-0000436F0000}"/>
    <cellStyle name="SAPBEXstdData 5 4 2 2 6" xfId="32137" xr:uid="{00000000-0005-0000-0000-0000446F0000}"/>
    <cellStyle name="SAPBEXstdData 5 4 2 3" xfId="6886" xr:uid="{00000000-0005-0000-0000-0000456F0000}"/>
    <cellStyle name="SAPBEXstdData 5 4 2 4" xfId="16342" xr:uid="{00000000-0005-0000-0000-0000466F0000}"/>
    <cellStyle name="SAPBEXstdData 5 4 2 5" xfId="21626" xr:uid="{00000000-0005-0000-0000-0000476F0000}"/>
    <cellStyle name="SAPBEXstdData 5 4 2 6" xfId="26937" xr:uid="{00000000-0005-0000-0000-0000486F0000}"/>
    <cellStyle name="SAPBEXstdData 5 4 2 7" xfId="32136" xr:uid="{00000000-0005-0000-0000-0000496F0000}"/>
    <cellStyle name="SAPBEXstdData 5 4 3" xfId="5113" xr:uid="{00000000-0005-0000-0000-00004A6F0000}"/>
    <cellStyle name="SAPBEXstdData 5 4 3 2" xfId="6884" xr:uid="{00000000-0005-0000-0000-00004B6F0000}"/>
    <cellStyle name="SAPBEXstdData 5 4 3 3" xfId="16344" xr:uid="{00000000-0005-0000-0000-00004C6F0000}"/>
    <cellStyle name="SAPBEXstdData 5 4 3 4" xfId="21628" xr:uid="{00000000-0005-0000-0000-00004D6F0000}"/>
    <cellStyle name="SAPBEXstdData 5 4 3 5" xfId="26939" xr:uid="{00000000-0005-0000-0000-00004E6F0000}"/>
    <cellStyle name="SAPBEXstdData 5 4 3 6" xfId="32138" xr:uid="{00000000-0005-0000-0000-00004F6F0000}"/>
    <cellStyle name="SAPBEXstdData 5 4 4" xfId="6887" xr:uid="{00000000-0005-0000-0000-0000506F0000}"/>
    <cellStyle name="SAPBEXstdData 5 4 5" xfId="16341" xr:uid="{00000000-0005-0000-0000-0000516F0000}"/>
    <cellStyle name="SAPBEXstdData 5 4 6" xfId="21625" xr:uid="{00000000-0005-0000-0000-0000526F0000}"/>
    <cellStyle name="SAPBEXstdData 5 4 7" xfId="26936" xr:uid="{00000000-0005-0000-0000-0000536F0000}"/>
    <cellStyle name="SAPBEXstdData 5 4 8" xfId="32135" xr:uid="{00000000-0005-0000-0000-0000546F0000}"/>
    <cellStyle name="SAPBEXstdData 5 5" xfId="5114" xr:uid="{00000000-0005-0000-0000-0000556F0000}"/>
    <cellStyle name="SAPBEXstdData 5 5 2" xfId="6883" xr:uid="{00000000-0005-0000-0000-0000566F0000}"/>
    <cellStyle name="SAPBEXstdData 5 5 3" xfId="16345" xr:uid="{00000000-0005-0000-0000-0000576F0000}"/>
    <cellStyle name="SAPBEXstdData 5 5 4" xfId="21629" xr:uid="{00000000-0005-0000-0000-0000586F0000}"/>
    <cellStyle name="SAPBEXstdData 5 5 5" xfId="26940" xr:uid="{00000000-0005-0000-0000-0000596F0000}"/>
    <cellStyle name="SAPBEXstdData 5 5 6" xfId="32139" xr:uid="{00000000-0005-0000-0000-00005A6F0000}"/>
    <cellStyle name="SAPBEXstdData 5 6" xfId="6904" xr:uid="{00000000-0005-0000-0000-00005B6F0000}"/>
    <cellStyle name="SAPBEXstdData 5 7" xfId="16324" xr:uid="{00000000-0005-0000-0000-00005C6F0000}"/>
    <cellStyle name="SAPBEXstdData 5 8" xfId="21608" xr:uid="{00000000-0005-0000-0000-00005D6F0000}"/>
    <cellStyle name="SAPBEXstdData 5 9" xfId="26919" xr:uid="{00000000-0005-0000-0000-00005E6F0000}"/>
    <cellStyle name="SAPBEXstdData 6" xfId="5115" xr:uid="{00000000-0005-0000-0000-00005F6F0000}"/>
    <cellStyle name="SAPBEXstdData 6 10" xfId="32140" xr:uid="{00000000-0005-0000-0000-0000606F0000}"/>
    <cellStyle name="SAPBEXstdData 6 2" xfId="5116" xr:uid="{00000000-0005-0000-0000-0000616F0000}"/>
    <cellStyle name="SAPBEXstdData 6 2 2" xfId="5117" xr:uid="{00000000-0005-0000-0000-0000626F0000}"/>
    <cellStyle name="SAPBEXstdData 6 2 2 2" xfId="5118" xr:uid="{00000000-0005-0000-0000-0000636F0000}"/>
    <cellStyle name="SAPBEXstdData 6 2 2 2 2" xfId="6879" xr:uid="{00000000-0005-0000-0000-0000646F0000}"/>
    <cellStyle name="SAPBEXstdData 6 2 2 2 3" xfId="16349" xr:uid="{00000000-0005-0000-0000-0000656F0000}"/>
    <cellStyle name="SAPBEXstdData 6 2 2 2 4" xfId="21633" xr:uid="{00000000-0005-0000-0000-0000666F0000}"/>
    <cellStyle name="SAPBEXstdData 6 2 2 2 5" xfId="26944" xr:uid="{00000000-0005-0000-0000-0000676F0000}"/>
    <cellStyle name="SAPBEXstdData 6 2 2 2 6" xfId="32143" xr:uid="{00000000-0005-0000-0000-0000686F0000}"/>
    <cellStyle name="SAPBEXstdData 6 2 2 3" xfId="6880" xr:uid="{00000000-0005-0000-0000-0000696F0000}"/>
    <cellStyle name="SAPBEXstdData 6 2 2 4" xfId="16348" xr:uid="{00000000-0005-0000-0000-00006A6F0000}"/>
    <cellStyle name="SAPBEXstdData 6 2 2 5" xfId="21632" xr:uid="{00000000-0005-0000-0000-00006B6F0000}"/>
    <cellStyle name="SAPBEXstdData 6 2 2 6" xfId="26943" xr:uid="{00000000-0005-0000-0000-00006C6F0000}"/>
    <cellStyle name="SAPBEXstdData 6 2 2 7" xfId="32142" xr:uid="{00000000-0005-0000-0000-00006D6F0000}"/>
    <cellStyle name="SAPBEXstdData 6 2 3" xfId="5119" xr:uid="{00000000-0005-0000-0000-00006E6F0000}"/>
    <cellStyle name="SAPBEXstdData 6 2 3 2" xfId="6878" xr:uid="{00000000-0005-0000-0000-00006F6F0000}"/>
    <cellStyle name="SAPBEXstdData 6 2 3 3" xfId="16350" xr:uid="{00000000-0005-0000-0000-0000706F0000}"/>
    <cellStyle name="SAPBEXstdData 6 2 3 4" xfId="21634" xr:uid="{00000000-0005-0000-0000-0000716F0000}"/>
    <cellStyle name="SAPBEXstdData 6 2 3 5" xfId="26945" xr:uid="{00000000-0005-0000-0000-0000726F0000}"/>
    <cellStyle name="SAPBEXstdData 6 2 3 6" xfId="32144" xr:uid="{00000000-0005-0000-0000-0000736F0000}"/>
    <cellStyle name="SAPBEXstdData 6 2 4" xfId="6881" xr:uid="{00000000-0005-0000-0000-0000746F0000}"/>
    <cellStyle name="SAPBEXstdData 6 2 5" xfId="16347" xr:uid="{00000000-0005-0000-0000-0000756F0000}"/>
    <cellStyle name="SAPBEXstdData 6 2 6" xfId="21631" xr:uid="{00000000-0005-0000-0000-0000766F0000}"/>
    <cellStyle name="SAPBEXstdData 6 2 7" xfId="26942" xr:uid="{00000000-0005-0000-0000-0000776F0000}"/>
    <cellStyle name="SAPBEXstdData 6 2 8" xfId="32141" xr:uid="{00000000-0005-0000-0000-0000786F0000}"/>
    <cellStyle name="SAPBEXstdData 6 3" xfId="5120" xr:uid="{00000000-0005-0000-0000-0000796F0000}"/>
    <cellStyle name="SAPBEXstdData 6 3 2" xfId="5121" xr:uid="{00000000-0005-0000-0000-00007A6F0000}"/>
    <cellStyle name="SAPBEXstdData 6 3 2 2" xfId="6876" xr:uid="{00000000-0005-0000-0000-00007B6F0000}"/>
    <cellStyle name="SAPBEXstdData 6 3 2 3" xfId="16352" xr:uid="{00000000-0005-0000-0000-00007C6F0000}"/>
    <cellStyle name="SAPBEXstdData 6 3 2 4" xfId="21636" xr:uid="{00000000-0005-0000-0000-00007D6F0000}"/>
    <cellStyle name="SAPBEXstdData 6 3 2 5" xfId="26947" xr:uid="{00000000-0005-0000-0000-00007E6F0000}"/>
    <cellStyle name="SAPBEXstdData 6 3 2 6" xfId="32146" xr:uid="{00000000-0005-0000-0000-00007F6F0000}"/>
    <cellStyle name="SAPBEXstdData 6 3 3" xfId="6877" xr:uid="{00000000-0005-0000-0000-0000806F0000}"/>
    <cellStyle name="SAPBEXstdData 6 3 4" xfId="16351" xr:uid="{00000000-0005-0000-0000-0000816F0000}"/>
    <cellStyle name="SAPBEXstdData 6 3 5" xfId="21635" xr:uid="{00000000-0005-0000-0000-0000826F0000}"/>
    <cellStyle name="SAPBEXstdData 6 3 6" xfId="26946" xr:uid="{00000000-0005-0000-0000-0000836F0000}"/>
    <cellStyle name="SAPBEXstdData 6 3 7" xfId="32145" xr:uid="{00000000-0005-0000-0000-0000846F0000}"/>
    <cellStyle name="SAPBEXstdData 6 4" xfId="5122" xr:uid="{00000000-0005-0000-0000-0000856F0000}"/>
    <cellStyle name="SAPBEXstdData 6 4 2" xfId="5123" xr:uid="{00000000-0005-0000-0000-0000866F0000}"/>
    <cellStyle name="SAPBEXstdData 6 4 2 2" xfId="6874" xr:uid="{00000000-0005-0000-0000-0000876F0000}"/>
    <cellStyle name="SAPBEXstdData 6 4 2 3" xfId="16354" xr:uid="{00000000-0005-0000-0000-0000886F0000}"/>
    <cellStyle name="SAPBEXstdData 6 4 2 4" xfId="21638" xr:uid="{00000000-0005-0000-0000-0000896F0000}"/>
    <cellStyle name="SAPBEXstdData 6 4 2 5" xfId="26949" xr:uid="{00000000-0005-0000-0000-00008A6F0000}"/>
    <cellStyle name="SAPBEXstdData 6 4 2 6" xfId="32148" xr:uid="{00000000-0005-0000-0000-00008B6F0000}"/>
    <cellStyle name="SAPBEXstdData 6 4 3" xfId="6875" xr:uid="{00000000-0005-0000-0000-00008C6F0000}"/>
    <cellStyle name="SAPBEXstdData 6 4 4" xfId="16353" xr:uid="{00000000-0005-0000-0000-00008D6F0000}"/>
    <cellStyle name="SAPBEXstdData 6 4 5" xfId="21637" xr:uid="{00000000-0005-0000-0000-00008E6F0000}"/>
    <cellStyle name="SAPBEXstdData 6 4 6" xfId="26948" xr:uid="{00000000-0005-0000-0000-00008F6F0000}"/>
    <cellStyle name="SAPBEXstdData 6 4 7" xfId="32147" xr:uid="{00000000-0005-0000-0000-0000906F0000}"/>
    <cellStyle name="SAPBEXstdData 6 5" xfId="5124" xr:uid="{00000000-0005-0000-0000-0000916F0000}"/>
    <cellStyle name="SAPBEXstdData 6 5 2" xfId="6873" xr:uid="{00000000-0005-0000-0000-0000926F0000}"/>
    <cellStyle name="SAPBEXstdData 6 5 3" xfId="16355" xr:uid="{00000000-0005-0000-0000-0000936F0000}"/>
    <cellStyle name="SAPBEXstdData 6 5 4" xfId="21639" xr:uid="{00000000-0005-0000-0000-0000946F0000}"/>
    <cellStyle name="SAPBEXstdData 6 5 5" xfId="26950" xr:uid="{00000000-0005-0000-0000-0000956F0000}"/>
    <cellStyle name="SAPBEXstdData 6 5 6" xfId="32149" xr:uid="{00000000-0005-0000-0000-0000966F0000}"/>
    <cellStyle name="SAPBEXstdData 6 6" xfId="6882" xr:uid="{00000000-0005-0000-0000-0000976F0000}"/>
    <cellStyle name="SAPBEXstdData 6 7" xfId="16346" xr:uid="{00000000-0005-0000-0000-0000986F0000}"/>
    <cellStyle name="SAPBEXstdData 6 8" xfId="21630" xr:uid="{00000000-0005-0000-0000-0000996F0000}"/>
    <cellStyle name="SAPBEXstdData 6 9" xfId="26941" xr:uid="{00000000-0005-0000-0000-00009A6F0000}"/>
    <cellStyle name="SAPBEXstdData 7" xfId="5125" xr:uid="{00000000-0005-0000-0000-00009B6F0000}"/>
    <cellStyle name="SAPBEXstdData 7 2" xfId="5126" xr:uid="{00000000-0005-0000-0000-00009C6F0000}"/>
    <cellStyle name="SAPBEXstdData 7 2 2" xfId="5127" xr:uid="{00000000-0005-0000-0000-00009D6F0000}"/>
    <cellStyle name="SAPBEXstdData 7 2 2 2" xfId="6870" xr:uid="{00000000-0005-0000-0000-00009E6F0000}"/>
    <cellStyle name="SAPBEXstdData 7 2 2 3" xfId="16358" xr:uid="{00000000-0005-0000-0000-00009F6F0000}"/>
    <cellStyle name="SAPBEXstdData 7 2 2 4" xfId="21642" xr:uid="{00000000-0005-0000-0000-0000A06F0000}"/>
    <cellStyle name="SAPBEXstdData 7 2 2 5" xfId="26953" xr:uid="{00000000-0005-0000-0000-0000A16F0000}"/>
    <cellStyle name="SAPBEXstdData 7 2 2 6" xfId="32152" xr:uid="{00000000-0005-0000-0000-0000A26F0000}"/>
    <cellStyle name="SAPBEXstdData 7 2 3" xfId="6871" xr:uid="{00000000-0005-0000-0000-0000A36F0000}"/>
    <cellStyle name="SAPBEXstdData 7 2 4" xfId="16357" xr:uid="{00000000-0005-0000-0000-0000A46F0000}"/>
    <cellStyle name="SAPBEXstdData 7 2 5" xfId="21641" xr:uid="{00000000-0005-0000-0000-0000A56F0000}"/>
    <cellStyle name="SAPBEXstdData 7 2 6" xfId="26952" xr:uid="{00000000-0005-0000-0000-0000A66F0000}"/>
    <cellStyle name="SAPBEXstdData 7 2 7" xfId="32151" xr:uid="{00000000-0005-0000-0000-0000A76F0000}"/>
    <cellStyle name="SAPBEXstdData 7 3" xfId="5128" xr:uid="{00000000-0005-0000-0000-0000A86F0000}"/>
    <cellStyle name="SAPBEXstdData 7 3 2" xfId="6869" xr:uid="{00000000-0005-0000-0000-0000A96F0000}"/>
    <cellStyle name="SAPBEXstdData 7 3 3" xfId="16359" xr:uid="{00000000-0005-0000-0000-0000AA6F0000}"/>
    <cellStyle name="SAPBEXstdData 7 3 4" xfId="21643" xr:uid="{00000000-0005-0000-0000-0000AB6F0000}"/>
    <cellStyle name="SAPBEXstdData 7 3 5" xfId="26954" xr:uid="{00000000-0005-0000-0000-0000AC6F0000}"/>
    <cellStyle name="SAPBEXstdData 7 3 6" xfId="32153" xr:uid="{00000000-0005-0000-0000-0000AD6F0000}"/>
    <cellStyle name="SAPBEXstdData 7 4" xfId="6872" xr:uid="{00000000-0005-0000-0000-0000AE6F0000}"/>
    <cellStyle name="SAPBEXstdData 7 5" xfId="16356" xr:uid="{00000000-0005-0000-0000-0000AF6F0000}"/>
    <cellStyle name="SAPBEXstdData 7 6" xfId="21640" xr:uid="{00000000-0005-0000-0000-0000B06F0000}"/>
    <cellStyle name="SAPBEXstdData 7 7" xfId="26951" xr:uid="{00000000-0005-0000-0000-0000B16F0000}"/>
    <cellStyle name="SAPBEXstdData 7 8" xfId="32150" xr:uid="{00000000-0005-0000-0000-0000B26F0000}"/>
    <cellStyle name="SAPBEXstdData 8" xfId="5129" xr:uid="{00000000-0005-0000-0000-0000B36F0000}"/>
    <cellStyle name="SAPBEXstdData 8 2" xfId="5130" xr:uid="{00000000-0005-0000-0000-0000B46F0000}"/>
    <cellStyle name="SAPBEXstdData 8 2 2" xfId="6867" xr:uid="{00000000-0005-0000-0000-0000B56F0000}"/>
    <cellStyle name="SAPBEXstdData 8 2 3" xfId="16361" xr:uid="{00000000-0005-0000-0000-0000B66F0000}"/>
    <cellStyle name="SAPBEXstdData 8 2 4" xfId="21645" xr:uid="{00000000-0005-0000-0000-0000B76F0000}"/>
    <cellStyle name="SAPBEXstdData 8 2 5" xfId="26956" xr:uid="{00000000-0005-0000-0000-0000B86F0000}"/>
    <cellStyle name="SAPBEXstdData 8 2 6" xfId="32155" xr:uid="{00000000-0005-0000-0000-0000B96F0000}"/>
    <cellStyle name="SAPBEXstdData 8 3" xfId="6868" xr:uid="{00000000-0005-0000-0000-0000BA6F0000}"/>
    <cellStyle name="SAPBEXstdData 8 4" xfId="16360" xr:uid="{00000000-0005-0000-0000-0000BB6F0000}"/>
    <cellStyle name="SAPBEXstdData 8 5" xfId="21644" xr:uid="{00000000-0005-0000-0000-0000BC6F0000}"/>
    <cellStyle name="SAPBEXstdData 8 6" xfId="26955" xr:uid="{00000000-0005-0000-0000-0000BD6F0000}"/>
    <cellStyle name="SAPBEXstdData 8 7" xfId="32154" xr:uid="{00000000-0005-0000-0000-0000BE6F0000}"/>
    <cellStyle name="SAPBEXstdData 9" xfId="11695" xr:uid="{00000000-0005-0000-0000-0000BF6F0000}"/>
    <cellStyle name="SAPBEXstdDataEmph" xfId="108" xr:uid="{00000000-0005-0000-0000-0000C06F0000}"/>
    <cellStyle name="SAPBEXstdDataEmph 10" xfId="11825" xr:uid="{00000000-0005-0000-0000-0000C16F0000}"/>
    <cellStyle name="SAPBEXstdDataEmph 11" xfId="17053" xr:uid="{00000000-0005-0000-0000-0000C26F0000}"/>
    <cellStyle name="SAPBEXstdDataEmph 12" xfId="22337" xr:uid="{00000000-0005-0000-0000-0000C36F0000}"/>
    <cellStyle name="SAPBEXstdDataEmph 13" xfId="27648" xr:uid="{00000000-0005-0000-0000-0000C46F0000}"/>
    <cellStyle name="SAPBEXstdDataEmph 2" xfId="5131" xr:uid="{00000000-0005-0000-0000-0000C56F0000}"/>
    <cellStyle name="SAPBEXstdDataEmph 2 10" xfId="32156" xr:uid="{00000000-0005-0000-0000-0000C66F0000}"/>
    <cellStyle name="SAPBEXstdDataEmph 2 2" xfId="5132" xr:uid="{00000000-0005-0000-0000-0000C76F0000}"/>
    <cellStyle name="SAPBEXstdDataEmph 2 2 2" xfId="5133" xr:uid="{00000000-0005-0000-0000-0000C86F0000}"/>
    <cellStyle name="SAPBEXstdDataEmph 2 2 2 10" xfId="32158" xr:uid="{00000000-0005-0000-0000-0000C96F0000}"/>
    <cellStyle name="SAPBEXstdDataEmph 2 2 2 2" xfId="5134" xr:uid="{00000000-0005-0000-0000-0000CA6F0000}"/>
    <cellStyle name="SAPBEXstdDataEmph 2 2 2 2 2" xfId="5135" xr:uid="{00000000-0005-0000-0000-0000CB6F0000}"/>
    <cellStyle name="SAPBEXstdDataEmph 2 2 2 2 2 2" xfId="5136" xr:uid="{00000000-0005-0000-0000-0000CC6F0000}"/>
    <cellStyle name="SAPBEXstdDataEmph 2 2 2 2 2 2 2" xfId="6861" xr:uid="{00000000-0005-0000-0000-0000CD6F0000}"/>
    <cellStyle name="SAPBEXstdDataEmph 2 2 2 2 2 2 3" xfId="16367" xr:uid="{00000000-0005-0000-0000-0000CE6F0000}"/>
    <cellStyle name="SAPBEXstdDataEmph 2 2 2 2 2 2 4" xfId="21651" xr:uid="{00000000-0005-0000-0000-0000CF6F0000}"/>
    <cellStyle name="SAPBEXstdDataEmph 2 2 2 2 2 2 5" xfId="26962" xr:uid="{00000000-0005-0000-0000-0000D06F0000}"/>
    <cellStyle name="SAPBEXstdDataEmph 2 2 2 2 2 2 6" xfId="32161" xr:uid="{00000000-0005-0000-0000-0000D16F0000}"/>
    <cellStyle name="SAPBEXstdDataEmph 2 2 2 2 2 3" xfId="6862" xr:uid="{00000000-0005-0000-0000-0000D26F0000}"/>
    <cellStyle name="SAPBEXstdDataEmph 2 2 2 2 2 4" xfId="16366" xr:uid="{00000000-0005-0000-0000-0000D36F0000}"/>
    <cellStyle name="SAPBEXstdDataEmph 2 2 2 2 2 5" xfId="21650" xr:uid="{00000000-0005-0000-0000-0000D46F0000}"/>
    <cellStyle name="SAPBEXstdDataEmph 2 2 2 2 2 6" xfId="26961" xr:uid="{00000000-0005-0000-0000-0000D56F0000}"/>
    <cellStyle name="SAPBEXstdDataEmph 2 2 2 2 2 7" xfId="32160" xr:uid="{00000000-0005-0000-0000-0000D66F0000}"/>
    <cellStyle name="SAPBEXstdDataEmph 2 2 2 2 3" xfId="5137" xr:uid="{00000000-0005-0000-0000-0000D76F0000}"/>
    <cellStyle name="SAPBEXstdDataEmph 2 2 2 2 3 2" xfId="6860" xr:uid="{00000000-0005-0000-0000-0000D86F0000}"/>
    <cellStyle name="SAPBEXstdDataEmph 2 2 2 2 3 3" xfId="16368" xr:uid="{00000000-0005-0000-0000-0000D96F0000}"/>
    <cellStyle name="SAPBEXstdDataEmph 2 2 2 2 3 4" xfId="21652" xr:uid="{00000000-0005-0000-0000-0000DA6F0000}"/>
    <cellStyle name="SAPBEXstdDataEmph 2 2 2 2 3 5" xfId="26963" xr:uid="{00000000-0005-0000-0000-0000DB6F0000}"/>
    <cellStyle name="SAPBEXstdDataEmph 2 2 2 2 3 6" xfId="32162" xr:uid="{00000000-0005-0000-0000-0000DC6F0000}"/>
    <cellStyle name="SAPBEXstdDataEmph 2 2 2 2 4" xfId="6863" xr:uid="{00000000-0005-0000-0000-0000DD6F0000}"/>
    <cellStyle name="SAPBEXstdDataEmph 2 2 2 2 5" xfId="16365" xr:uid="{00000000-0005-0000-0000-0000DE6F0000}"/>
    <cellStyle name="SAPBEXstdDataEmph 2 2 2 2 6" xfId="21649" xr:uid="{00000000-0005-0000-0000-0000DF6F0000}"/>
    <cellStyle name="SAPBEXstdDataEmph 2 2 2 2 7" xfId="26960" xr:uid="{00000000-0005-0000-0000-0000E06F0000}"/>
    <cellStyle name="SAPBEXstdDataEmph 2 2 2 2 8" xfId="32159" xr:uid="{00000000-0005-0000-0000-0000E16F0000}"/>
    <cellStyle name="SAPBEXstdDataEmph 2 2 2 3" xfId="5138" xr:uid="{00000000-0005-0000-0000-0000E26F0000}"/>
    <cellStyle name="SAPBEXstdDataEmph 2 2 2 3 2" xfId="5139" xr:uid="{00000000-0005-0000-0000-0000E36F0000}"/>
    <cellStyle name="SAPBEXstdDataEmph 2 2 2 3 2 2" xfId="5140" xr:uid="{00000000-0005-0000-0000-0000E46F0000}"/>
    <cellStyle name="SAPBEXstdDataEmph 2 2 2 3 2 2 2" xfId="6857" xr:uid="{00000000-0005-0000-0000-0000E56F0000}"/>
    <cellStyle name="SAPBEXstdDataEmph 2 2 2 3 2 2 3" xfId="16371" xr:uid="{00000000-0005-0000-0000-0000E66F0000}"/>
    <cellStyle name="SAPBEXstdDataEmph 2 2 2 3 2 2 4" xfId="21655" xr:uid="{00000000-0005-0000-0000-0000E76F0000}"/>
    <cellStyle name="SAPBEXstdDataEmph 2 2 2 3 2 2 5" xfId="26966" xr:uid="{00000000-0005-0000-0000-0000E86F0000}"/>
    <cellStyle name="SAPBEXstdDataEmph 2 2 2 3 2 2 6" xfId="32165" xr:uid="{00000000-0005-0000-0000-0000E96F0000}"/>
    <cellStyle name="SAPBEXstdDataEmph 2 2 2 3 2 3" xfId="6858" xr:uid="{00000000-0005-0000-0000-0000EA6F0000}"/>
    <cellStyle name="SAPBEXstdDataEmph 2 2 2 3 2 4" xfId="16370" xr:uid="{00000000-0005-0000-0000-0000EB6F0000}"/>
    <cellStyle name="SAPBEXstdDataEmph 2 2 2 3 2 5" xfId="21654" xr:uid="{00000000-0005-0000-0000-0000EC6F0000}"/>
    <cellStyle name="SAPBEXstdDataEmph 2 2 2 3 2 6" xfId="26965" xr:uid="{00000000-0005-0000-0000-0000ED6F0000}"/>
    <cellStyle name="SAPBEXstdDataEmph 2 2 2 3 2 7" xfId="32164" xr:uid="{00000000-0005-0000-0000-0000EE6F0000}"/>
    <cellStyle name="SAPBEXstdDataEmph 2 2 2 3 3" xfId="5141" xr:uid="{00000000-0005-0000-0000-0000EF6F0000}"/>
    <cellStyle name="SAPBEXstdDataEmph 2 2 2 3 3 2" xfId="6856" xr:uid="{00000000-0005-0000-0000-0000F06F0000}"/>
    <cellStyle name="SAPBEXstdDataEmph 2 2 2 3 3 3" xfId="16372" xr:uid="{00000000-0005-0000-0000-0000F16F0000}"/>
    <cellStyle name="SAPBEXstdDataEmph 2 2 2 3 3 4" xfId="21656" xr:uid="{00000000-0005-0000-0000-0000F26F0000}"/>
    <cellStyle name="SAPBEXstdDataEmph 2 2 2 3 3 5" xfId="26967" xr:uid="{00000000-0005-0000-0000-0000F36F0000}"/>
    <cellStyle name="SAPBEXstdDataEmph 2 2 2 3 3 6" xfId="32166" xr:uid="{00000000-0005-0000-0000-0000F46F0000}"/>
    <cellStyle name="SAPBEXstdDataEmph 2 2 2 3 4" xfId="6859" xr:uid="{00000000-0005-0000-0000-0000F56F0000}"/>
    <cellStyle name="SAPBEXstdDataEmph 2 2 2 3 5" xfId="16369" xr:uid="{00000000-0005-0000-0000-0000F66F0000}"/>
    <cellStyle name="SAPBEXstdDataEmph 2 2 2 3 6" xfId="21653" xr:uid="{00000000-0005-0000-0000-0000F76F0000}"/>
    <cellStyle name="SAPBEXstdDataEmph 2 2 2 3 7" xfId="26964" xr:uid="{00000000-0005-0000-0000-0000F86F0000}"/>
    <cellStyle name="SAPBEXstdDataEmph 2 2 2 3 8" xfId="32163" xr:uid="{00000000-0005-0000-0000-0000F96F0000}"/>
    <cellStyle name="SAPBEXstdDataEmph 2 2 2 4" xfId="5142" xr:uid="{00000000-0005-0000-0000-0000FA6F0000}"/>
    <cellStyle name="SAPBEXstdDataEmph 2 2 2 4 2" xfId="5143" xr:uid="{00000000-0005-0000-0000-0000FB6F0000}"/>
    <cellStyle name="SAPBEXstdDataEmph 2 2 2 4 2 2" xfId="6854" xr:uid="{00000000-0005-0000-0000-0000FC6F0000}"/>
    <cellStyle name="SAPBEXstdDataEmph 2 2 2 4 2 3" xfId="16374" xr:uid="{00000000-0005-0000-0000-0000FD6F0000}"/>
    <cellStyle name="SAPBEXstdDataEmph 2 2 2 4 2 4" xfId="21658" xr:uid="{00000000-0005-0000-0000-0000FE6F0000}"/>
    <cellStyle name="SAPBEXstdDataEmph 2 2 2 4 2 5" xfId="26969" xr:uid="{00000000-0005-0000-0000-0000FF6F0000}"/>
    <cellStyle name="SAPBEXstdDataEmph 2 2 2 4 2 6" xfId="32168" xr:uid="{00000000-0005-0000-0000-000000700000}"/>
    <cellStyle name="SAPBEXstdDataEmph 2 2 2 4 3" xfId="6855" xr:uid="{00000000-0005-0000-0000-000001700000}"/>
    <cellStyle name="SAPBEXstdDataEmph 2 2 2 4 4" xfId="16373" xr:uid="{00000000-0005-0000-0000-000002700000}"/>
    <cellStyle name="SAPBEXstdDataEmph 2 2 2 4 5" xfId="21657" xr:uid="{00000000-0005-0000-0000-000003700000}"/>
    <cellStyle name="SAPBEXstdDataEmph 2 2 2 4 6" xfId="26968" xr:uid="{00000000-0005-0000-0000-000004700000}"/>
    <cellStyle name="SAPBEXstdDataEmph 2 2 2 4 7" xfId="32167" xr:uid="{00000000-0005-0000-0000-000005700000}"/>
    <cellStyle name="SAPBEXstdDataEmph 2 2 2 5" xfId="5144" xr:uid="{00000000-0005-0000-0000-000006700000}"/>
    <cellStyle name="SAPBEXstdDataEmph 2 2 2 5 2" xfId="6853" xr:uid="{00000000-0005-0000-0000-000007700000}"/>
    <cellStyle name="SAPBEXstdDataEmph 2 2 2 5 3" xfId="16375" xr:uid="{00000000-0005-0000-0000-000008700000}"/>
    <cellStyle name="SAPBEXstdDataEmph 2 2 2 5 4" xfId="21659" xr:uid="{00000000-0005-0000-0000-000009700000}"/>
    <cellStyle name="SAPBEXstdDataEmph 2 2 2 5 5" xfId="26970" xr:uid="{00000000-0005-0000-0000-00000A700000}"/>
    <cellStyle name="SAPBEXstdDataEmph 2 2 2 5 6" xfId="32169" xr:uid="{00000000-0005-0000-0000-00000B700000}"/>
    <cellStyle name="SAPBEXstdDataEmph 2 2 2 6" xfId="6864" xr:uid="{00000000-0005-0000-0000-00000C700000}"/>
    <cellStyle name="SAPBEXstdDataEmph 2 2 2 7" xfId="16364" xr:uid="{00000000-0005-0000-0000-00000D700000}"/>
    <cellStyle name="SAPBEXstdDataEmph 2 2 2 8" xfId="21648" xr:uid="{00000000-0005-0000-0000-00000E700000}"/>
    <cellStyle name="SAPBEXstdDataEmph 2 2 2 9" xfId="26959" xr:uid="{00000000-0005-0000-0000-00000F700000}"/>
    <cellStyle name="SAPBEXstdDataEmph 2 2 3" xfId="5145" xr:uid="{00000000-0005-0000-0000-000010700000}"/>
    <cellStyle name="SAPBEXstdDataEmph 2 2 3 2" xfId="5146" xr:uid="{00000000-0005-0000-0000-000011700000}"/>
    <cellStyle name="SAPBEXstdDataEmph 2 2 3 2 2" xfId="5147" xr:uid="{00000000-0005-0000-0000-000012700000}"/>
    <cellStyle name="SAPBEXstdDataEmph 2 2 3 2 2 2" xfId="6850" xr:uid="{00000000-0005-0000-0000-000013700000}"/>
    <cellStyle name="SAPBEXstdDataEmph 2 2 3 2 2 3" xfId="16378" xr:uid="{00000000-0005-0000-0000-000014700000}"/>
    <cellStyle name="SAPBEXstdDataEmph 2 2 3 2 2 4" xfId="21662" xr:uid="{00000000-0005-0000-0000-000015700000}"/>
    <cellStyle name="SAPBEXstdDataEmph 2 2 3 2 2 5" xfId="26973" xr:uid="{00000000-0005-0000-0000-000016700000}"/>
    <cellStyle name="SAPBEXstdDataEmph 2 2 3 2 2 6" xfId="32172" xr:uid="{00000000-0005-0000-0000-000017700000}"/>
    <cellStyle name="SAPBEXstdDataEmph 2 2 3 2 3" xfId="6851" xr:uid="{00000000-0005-0000-0000-000018700000}"/>
    <cellStyle name="SAPBEXstdDataEmph 2 2 3 2 4" xfId="16377" xr:uid="{00000000-0005-0000-0000-000019700000}"/>
    <cellStyle name="SAPBEXstdDataEmph 2 2 3 2 5" xfId="21661" xr:uid="{00000000-0005-0000-0000-00001A700000}"/>
    <cellStyle name="SAPBEXstdDataEmph 2 2 3 2 6" xfId="26972" xr:uid="{00000000-0005-0000-0000-00001B700000}"/>
    <cellStyle name="SAPBEXstdDataEmph 2 2 3 2 7" xfId="32171" xr:uid="{00000000-0005-0000-0000-00001C700000}"/>
    <cellStyle name="SAPBEXstdDataEmph 2 2 3 3" xfId="5148" xr:uid="{00000000-0005-0000-0000-00001D700000}"/>
    <cellStyle name="SAPBEXstdDataEmph 2 2 3 3 2" xfId="6849" xr:uid="{00000000-0005-0000-0000-00001E700000}"/>
    <cellStyle name="SAPBEXstdDataEmph 2 2 3 3 3" xfId="16379" xr:uid="{00000000-0005-0000-0000-00001F700000}"/>
    <cellStyle name="SAPBEXstdDataEmph 2 2 3 3 4" xfId="21663" xr:uid="{00000000-0005-0000-0000-000020700000}"/>
    <cellStyle name="SAPBEXstdDataEmph 2 2 3 3 5" xfId="26974" xr:uid="{00000000-0005-0000-0000-000021700000}"/>
    <cellStyle name="SAPBEXstdDataEmph 2 2 3 3 6" xfId="32173" xr:uid="{00000000-0005-0000-0000-000022700000}"/>
    <cellStyle name="SAPBEXstdDataEmph 2 2 3 4" xfId="6852" xr:uid="{00000000-0005-0000-0000-000023700000}"/>
    <cellStyle name="SAPBEXstdDataEmph 2 2 3 5" xfId="16376" xr:uid="{00000000-0005-0000-0000-000024700000}"/>
    <cellStyle name="SAPBEXstdDataEmph 2 2 3 6" xfId="21660" xr:uid="{00000000-0005-0000-0000-000025700000}"/>
    <cellStyle name="SAPBEXstdDataEmph 2 2 3 7" xfId="26971" xr:uid="{00000000-0005-0000-0000-000026700000}"/>
    <cellStyle name="SAPBEXstdDataEmph 2 2 3 8" xfId="32170" xr:uid="{00000000-0005-0000-0000-000027700000}"/>
    <cellStyle name="SAPBEXstdDataEmph 2 2 4" xfId="6865" xr:uid="{00000000-0005-0000-0000-000028700000}"/>
    <cellStyle name="SAPBEXstdDataEmph 2 2 5" xfId="16363" xr:uid="{00000000-0005-0000-0000-000029700000}"/>
    <cellStyle name="SAPBEXstdDataEmph 2 2 6" xfId="21647" xr:uid="{00000000-0005-0000-0000-00002A700000}"/>
    <cellStyle name="SAPBEXstdDataEmph 2 2 7" xfId="26958" xr:uid="{00000000-0005-0000-0000-00002B700000}"/>
    <cellStyle name="SAPBEXstdDataEmph 2 2 8" xfId="32157" xr:uid="{00000000-0005-0000-0000-00002C700000}"/>
    <cellStyle name="SAPBEXstdDataEmph 2 3" xfId="5149" xr:uid="{00000000-0005-0000-0000-00002D700000}"/>
    <cellStyle name="SAPBEXstdDataEmph 2 3 10" xfId="32174" xr:uid="{00000000-0005-0000-0000-00002E700000}"/>
    <cellStyle name="SAPBEXstdDataEmph 2 3 2" xfId="5150" xr:uid="{00000000-0005-0000-0000-00002F700000}"/>
    <cellStyle name="SAPBEXstdDataEmph 2 3 2 2" xfId="5151" xr:uid="{00000000-0005-0000-0000-000030700000}"/>
    <cellStyle name="SAPBEXstdDataEmph 2 3 2 2 2" xfId="5152" xr:uid="{00000000-0005-0000-0000-000031700000}"/>
    <cellStyle name="SAPBEXstdDataEmph 2 3 2 2 2 2" xfId="6845" xr:uid="{00000000-0005-0000-0000-000032700000}"/>
    <cellStyle name="SAPBEXstdDataEmph 2 3 2 2 2 3" xfId="16383" xr:uid="{00000000-0005-0000-0000-000033700000}"/>
    <cellStyle name="SAPBEXstdDataEmph 2 3 2 2 2 4" xfId="21667" xr:uid="{00000000-0005-0000-0000-000034700000}"/>
    <cellStyle name="SAPBEXstdDataEmph 2 3 2 2 2 5" xfId="26978" xr:uid="{00000000-0005-0000-0000-000035700000}"/>
    <cellStyle name="SAPBEXstdDataEmph 2 3 2 2 2 6" xfId="32177" xr:uid="{00000000-0005-0000-0000-000036700000}"/>
    <cellStyle name="SAPBEXstdDataEmph 2 3 2 2 3" xfId="6846" xr:uid="{00000000-0005-0000-0000-000037700000}"/>
    <cellStyle name="SAPBEXstdDataEmph 2 3 2 2 4" xfId="16382" xr:uid="{00000000-0005-0000-0000-000038700000}"/>
    <cellStyle name="SAPBEXstdDataEmph 2 3 2 2 5" xfId="21666" xr:uid="{00000000-0005-0000-0000-000039700000}"/>
    <cellStyle name="SAPBEXstdDataEmph 2 3 2 2 6" xfId="26977" xr:uid="{00000000-0005-0000-0000-00003A700000}"/>
    <cellStyle name="SAPBEXstdDataEmph 2 3 2 2 7" xfId="32176" xr:uid="{00000000-0005-0000-0000-00003B700000}"/>
    <cellStyle name="SAPBEXstdDataEmph 2 3 2 3" xfId="5153" xr:uid="{00000000-0005-0000-0000-00003C700000}"/>
    <cellStyle name="SAPBEXstdDataEmph 2 3 2 3 2" xfId="6844" xr:uid="{00000000-0005-0000-0000-00003D700000}"/>
    <cellStyle name="SAPBEXstdDataEmph 2 3 2 3 3" xfId="16384" xr:uid="{00000000-0005-0000-0000-00003E700000}"/>
    <cellStyle name="SAPBEXstdDataEmph 2 3 2 3 4" xfId="21668" xr:uid="{00000000-0005-0000-0000-00003F700000}"/>
    <cellStyle name="SAPBEXstdDataEmph 2 3 2 3 5" xfId="26979" xr:uid="{00000000-0005-0000-0000-000040700000}"/>
    <cellStyle name="SAPBEXstdDataEmph 2 3 2 3 6" xfId="32178" xr:uid="{00000000-0005-0000-0000-000041700000}"/>
    <cellStyle name="SAPBEXstdDataEmph 2 3 2 4" xfId="6847" xr:uid="{00000000-0005-0000-0000-000042700000}"/>
    <cellStyle name="SAPBEXstdDataEmph 2 3 2 5" xfId="16381" xr:uid="{00000000-0005-0000-0000-000043700000}"/>
    <cellStyle name="SAPBEXstdDataEmph 2 3 2 6" xfId="21665" xr:uid="{00000000-0005-0000-0000-000044700000}"/>
    <cellStyle name="SAPBEXstdDataEmph 2 3 2 7" xfId="26976" xr:uid="{00000000-0005-0000-0000-000045700000}"/>
    <cellStyle name="SAPBEXstdDataEmph 2 3 2 8" xfId="32175" xr:uid="{00000000-0005-0000-0000-000046700000}"/>
    <cellStyle name="SAPBEXstdDataEmph 2 3 3" xfId="5154" xr:uid="{00000000-0005-0000-0000-000047700000}"/>
    <cellStyle name="SAPBEXstdDataEmph 2 3 3 2" xfId="5155" xr:uid="{00000000-0005-0000-0000-000048700000}"/>
    <cellStyle name="SAPBEXstdDataEmph 2 3 3 2 2" xfId="5156" xr:uid="{00000000-0005-0000-0000-000049700000}"/>
    <cellStyle name="SAPBEXstdDataEmph 2 3 3 2 2 2" xfId="6842" xr:uid="{00000000-0005-0000-0000-00004A700000}"/>
    <cellStyle name="SAPBEXstdDataEmph 2 3 3 2 2 3" xfId="16387" xr:uid="{00000000-0005-0000-0000-00004B700000}"/>
    <cellStyle name="SAPBEXstdDataEmph 2 3 3 2 2 4" xfId="21671" xr:uid="{00000000-0005-0000-0000-00004C700000}"/>
    <cellStyle name="SAPBEXstdDataEmph 2 3 3 2 2 5" xfId="26982" xr:uid="{00000000-0005-0000-0000-00004D700000}"/>
    <cellStyle name="SAPBEXstdDataEmph 2 3 3 2 2 6" xfId="32181" xr:uid="{00000000-0005-0000-0000-00004E700000}"/>
    <cellStyle name="SAPBEXstdDataEmph 2 3 3 2 3" xfId="248" xr:uid="{00000000-0005-0000-0000-00004F700000}"/>
    <cellStyle name="SAPBEXstdDataEmph 2 3 3 2 4" xfId="16386" xr:uid="{00000000-0005-0000-0000-000050700000}"/>
    <cellStyle name="SAPBEXstdDataEmph 2 3 3 2 5" xfId="21670" xr:uid="{00000000-0005-0000-0000-000051700000}"/>
    <cellStyle name="SAPBEXstdDataEmph 2 3 3 2 6" xfId="26981" xr:uid="{00000000-0005-0000-0000-000052700000}"/>
    <cellStyle name="SAPBEXstdDataEmph 2 3 3 2 7" xfId="32180" xr:uid="{00000000-0005-0000-0000-000053700000}"/>
    <cellStyle name="SAPBEXstdDataEmph 2 3 3 3" xfId="5157" xr:uid="{00000000-0005-0000-0000-000054700000}"/>
    <cellStyle name="SAPBEXstdDataEmph 2 3 3 3 2" xfId="6841" xr:uid="{00000000-0005-0000-0000-000055700000}"/>
    <cellStyle name="SAPBEXstdDataEmph 2 3 3 3 3" xfId="16388" xr:uid="{00000000-0005-0000-0000-000056700000}"/>
    <cellStyle name="SAPBEXstdDataEmph 2 3 3 3 4" xfId="21672" xr:uid="{00000000-0005-0000-0000-000057700000}"/>
    <cellStyle name="SAPBEXstdDataEmph 2 3 3 3 5" xfId="26983" xr:uid="{00000000-0005-0000-0000-000058700000}"/>
    <cellStyle name="SAPBEXstdDataEmph 2 3 3 3 6" xfId="32182" xr:uid="{00000000-0005-0000-0000-000059700000}"/>
    <cellStyle name="SAPBEXstdDataEmph 2 3 3 4" xfId="6843" xr:uid="{00000000-0005-0000-0000-00005A700000}"/>
    <cellStyle name="SAPBEXstdDataEmph 2 3 3 5" xfId="16385" xr:uid="{00000000-0005-0000-0000-00005B700000}"/>
    <cellStyle name="SAPBEXstdDataEmph 2 3 3 6" xfId="21669" xr:uid="{00000000-0005-0000-0000-00005C700000}"/>
    <cellStyle name="SAPBEXstdDataEmph 2 3 3 7" xfId="26980" xr:uid="{00000000-0005-0000-0000-00005D700000}"/>
    <cellStyle name="SAPBEXstdDataEmph 2 3 3 8" xfId="32179" xr:uid="{00000000-0005-0000-0000-00005E700000}"/>
    <cellStyle name="SAPBEXstdDataEmph 2 3 4" xfId="5158" xr:uid="{00000000-0005-0000-0000-00005F700000}"/>
    <cellStyle name="SAPBEXstdDataEmph 2 3 4 2" xfId="5159" xr:uid="{00000000-0005-0000-0000-000060700000}"/>
    <cellStyle name="SAPBEXstdDataEmph 2 3 4 2 2" xfId="6839" xr:uid="{00000000-0005-0000-0000-000061700000}"/>
    <cellStyle name="SAPBEXstdDataEmph 2 3 4 2 3" xfId="16390" xr:uid="{00000000-0005-0000-0000-000062700000}"/>
    <cellStyle name="SAPBEXstdDataEmph 2 3 4 2 4" xfId="21674" xr:uid="{00000000-0005-0000-0000-000063700000}"/>
    <cellStyle name="SAPBEXstdDataEmph 2 3 4 2 5" xfId="26985" xr:uid="{00000000-0005-0000-0000-000064700000}"/>
    <cellStyle name="SAPBEXstdDataEmph 2 3 4 2 6" xfId="32184" xr:uid="{00000000-0005-0000-0000-000065700000}"/>
    <cellStyle name="SAPBEXstdDataEmph 2 3 4 3" xfId="6840" xr:uid="{00000000-0005-0000-0000-000066700000}"/>
    <cellStyle name="SAPBEXstdDataEmph 2 3 4 4" xfId="16389" xr:uid="{00000000-0005-0000-0000-000067700000}"/>
    <cellStyle name="SAPBEXstdDataEmph 2 3 4 5" xfId="21673" xr:uid="{00000000-0005-0000-0000-000068700000}"/>
    <cellStyle name="SAPBEXstdDataEmph 2 3 4 6" xfId="26984" xr:uid="{00000000-0005-0000-0000-000069700000}"/>
    <cellStyle name="SAPBEXstdDataEmph 2 3 4 7" xfId="32183" xr:uid="{00000000-0005-0000-0000-00006A700000}"/>
    <cellStyle name="SAPBEXstdDataEmph 2 3 5" xfId="5160" xr:uid="{00000000-0005-0000-0000-00006B700000}"/>
    <cellStyle name="SAPBEXstdDataEmph 2 3 5 2" xfId="6838" xr:uid="{00000000-0005-0000-0000-00006C700000}"/>
    <cellStyle name="SAPBEXstdDataEmph 2 3 5 3" xfId="16391" xr:uid="{00000000-0005-0000-0000-00006D700000}"/>
    <cellStyle name="SAPBEXstdDataEmph 2 3 5 4" xfId="21675" xr:uid="{00000000-0005-0000-0000-00006E700000}"/>
    <cellStyle name="SAPBEXstdDataEmph 2 3 5 5" xfId="26986" xr:uid="{00000000-0005-0000-0000-00006F700000}"/>
    <cellStyle name="SAPBEXstdDataEmph 2 3 5 6" xfId="32185" xr:uid="{00000000-0005-0000-0000-000070700000}"/>
    <cellStyle name="SAPBEXstdDataEmph 2 3 6" xfId="6848" xr:uid="{00000000-0005-0000-0000-000071700000}"/>
    <cellStyle name="SAPBEXstdDataEmph 2 3 7" xfId="16380" xr:uid="{00000000-0005-0000-0000-000072700000}"/>
    <cellStyle name="SAPBEXstdDataEmph 2 3 8" xfId="21664" xr:uid="{00000000-0005-0000-0000-000073700000}"/>
    <cellStyle name="SAPBEXstdDataEmph 2 3 9" xfId="26975" xr:uid="{00000000-0005-0000-0000-000074700000}"/>
    <cellStyle name="SAPBEXstdDataEmph 2 4" xfId="5161" xr:uid="{00000000-0005-0000-0000-000075700000}"/>
    <cellStyle name="SAPBEXstdDataEmph 2 4 2" xfId="5162" xr:uid="{00000000-0005-0000-0000-000076700000}"/>
    <cellStyle name="SAPBEXstdDataEmph 2 4 2 2" xfId="5163" xr:uid="{00000000-0005-0000-0000-000077700000}"/>
    <cellStyle name="SAPBEXstdDataEmph 2 4 2 2 2" xfId="6835" xr:uid="{00000000-0005-0000-0000-000078700000}"/>
    <cellStyle name="SAPBEXstdDataEmph 2 4 2 2 3" xfId="16394" xr:uid="{00000000-0005-0000-0000-000079700000}"/>
    <cellStyle name="SAPBEXstdDataEmph 2 4 2 2 4" xfId="21678" xr:uid="{00000000-0005-0000-0000-00007A700000}"/>
    <cellStyle name="SAPBEXstdDataEmph 2 4 2 2 5" xfId="26989" xr:uid="{00000000-0005-0000-0000-00007B700000}"/>
    <cellStyle name="SAPBEXstdDataEmph 2 4 2 2 6" xfId="32188" xr:uid="{00000000-0005-0000-0000-00007C700000}"/>
    <cellStyle name="SAPBEXstdDataEmph 2 4 2 3" xfId="6836" xr:uid="{00000000-0005-0000-0000-00007D700000}"/>
    <cellStyle name="SAPBEXstdDataEmph 2 4 2 4" xfId="16393" xr:uid="{00000000-0005-0000-0000-00007E700000}"/>
    <cellStyle name="SAPBEXstdDataEmph 2 4 2 5" xfId="21677" xr:uid="{00000000-0005-0000-0000-00007F700000}"/>
    <cellStyle name="SAPBEXstdDataEmph 2 4 2 6" xfId="26988" xr:uid="{00000000-0005-0000-0000-000080700000}"/>
    <cellStyle name="SAPBEXstdDataEmph 2 4 2 7" xfId="32187" xr:uid="{00000000-0005-0000-0000-000081700000}"/>
    <cellStyle name="SAPBEXstdDataEmph 2 4 3" xfId="5164" xr:uid="{00000000-0005-0000-0000-000082700000}"/>
    <cellStyle name="SAPBEXstdDataEmph 2 4 3 2" xfId="6834" xr:uid="{00000000-0005-0000-0000-000083700000}"/>
    <cellStyle name="SAPBEXstdDataEmph 2 4 3 3" xfId="16395" xr:uid="{00000000-0005-0000-0000-000084700000}"/>
    <cellStyle name="SAPBEXstdDataEmph 2 4 3 4" xfId="21679" xr:uid="{00000000-0005-0000-0000-000085700000}"/>
    <cellStyle name="SAPBEXstdDataEmph 2 4 3 5" xfId="26990" xr:uid="{00000000-0005-0000-0000-000086700000}"/>
    <cellStyle name="SAPBEXstdDataEmph 2 4 3 6" xfId="32189" xr:uid="{00000000-0005-0000-0000-000087700000}"/>
    <cellStyle name="SAPBEXstdDataEmph 2 4 4" xfId="6837" xr:uid="{00000000-0005-0000-0000-000088700000}"/>
    <cellStyle name="SAPBEXstdDataEmph 2 4 5" xfId="16392" xr:uid="{00000000-0005-0000-0000-000089700000}"/>
    <cellStyle name="SAPBEXstdDataEmph 2 4 6" xfId="21676" xr:uid="{00000000-0005-0000-0000-00008A700000}"/>
    <cellStyle name="SAPBEXstdDataEmph 2 4 7" xfId="26987" xr:uid="{00000000-0005-0000-0000-00008B700000}"/>
    <cellStyle name="SAPBEXstdDataEmph 2 4 8" xfId="32186" xr:uid="{00000000-0005-0000-0000-00008C700000}"/>
    <cellStyle name="SAPBEXstdDataEmph 2 5" xfId="5165" xr:uid="{00000000-0005-0000-0000-00008D700000}"/>
    <cellStyle name="SAPBEXstdDataEmph 2 5 2" xfId="5166" xr:uid="{00000000-0005-0000-0000-00008E700000}"/>
    <cellStyle name="SAPBEXstdDataEmph 2 5 2 2" xfId="6832" xr:uid="{00000000-0005-0000-0000-00008F700000}"/>
    <cellStyle name="SAPBEXstdDataEmph 2 5 2 3" xfId="16397" xr:uid="{00000000-0005-0000-0000-000090700000}"/>
    <cellStyle name="SAPBEXstdDataEmph 2 5 2 4" xfId="21681" xr:uid="{00000000-0005-0000-0000-000091700000}"/>
    <cellStyle name="SAPBEXstdDataEmph 2 5 2 5" xfId="26992" xr:uid="{00000000-0005-0000-0000-000092700000}"/>
    <cellStyle name="SAPBEXstdDataEmph 2 5 2 6" xfId="32191" xr:uid="{00000000-0005-0000-0000-000093700000}"/>
    <cellStyle name="SAPBEXstdDataEmph 2 5 3" xfId="6833" xr:uid="{00000000-0005-0000-0000-000094700000}"/>
    <cellStyle name="SAPBEXstdDataEmph 2 5 4" xfId="16396" xr:uid="{00000000-0005-0000-0000-000095700000}"/>
    <cellStyle name="SAPBEXstdDataEmph 2 5 5" xfId="21680" xr:uid="{00000000-0005-0000-0000-000096700000}"/>
    <cellStyle name="SAPBEXstdDataEmph 2 5 6" xfId="26991" xr:uid="{00000000-0005-0000-0000-000097700000}"/>
    <cellStyle name="SAPBEXstdDataEmph 2 5 7" xfId="32190" xr:uid="{00000000-0005-0000-0000-000098700000}"/>
    <cellStyle name="SAPBEXstdDataEmph 2 6" xfId="6866" xr:uid="{00000000-0005-0000-0000-000099700000}"/>
    <cellStyle name="SAPBEXstdDataEmph 2 7" xfId="16362" xr:uid="{00000000-0005-0000-0000-00009A700000}"/>
    <cellStyle name="SAPBEXstdDataEmph 2 8" xfId="21646" xr:uid="{00000000-0005-0000-0000-00009B700000}"/>
    <cellStyle name="SAPBEXstdDataEmph 2 9" xfId="26957" xr:uid="{00000000-0005-0000-0000-00009C700000}"/>
    <cellStyle name="SAPBEXstdDataEmph 3" xfId="5167" xr:uid="{00000000-0005-0000-0000-00009D700000}"/>
    <cellStyle name="SAPBEXstdDataEmph 3 10" xfId="32192" xr:uid="{00000000-0005-0000-0000-00009E700000}"/>
    <cellStyle name="SAPBEXstdDataEmph 3 2" xfId="5168" xr:uid="{00000000-0005-0000-0000-00009F700000}"/>
    <cellStyle name="SAPBEXstdDataEmph 3 2 2" xfId="5169" xr:uid="{00000000-0005-0000-0000-0000A0700000}"/>
    <cellStyle name="SAPBEXstdDataEmph 3 2 2 10" xfId="32194" xr:uid="{00000000-0005-0000-0000-0000A1700000}"/>
    <cellStyle name="SAPBEXstdDataEmph 3 2 2 2" xfId="5170" xr:uid="{00000000-0005-0000-0000-0000A2700000}"/>
    <cellStyle name="SAPBEXstdDataEmph 3 2 2 2 2" xfId="5171" xr:uid="{00000000-0005-0000-0000-0000A3700000}"/>
    <cellStyle name="SAPBEXstdDataEmph 3 2 2 2 2 2" xfId="5172" xr:uid="{00000000-0005-0000-0000-0000A4700000}"/>
    <cellStyle name="SAPBEXstdDataEmph 3 2 2 2 2 2 2" xfId="6826" xr:uid="{00000000-0005-0000-0000-0000A5700000}"/>
    <cellStyle name="SAPBEXstdDataEmph 3 2 2 2 2 2 3" xfId="16403" xr:uid="{00000000-0005-0000-0000-0000A6700000}"/>
    <cellStyle name="SAPBEXstdDataEmph 3 2 2 2 2 2 4" xfId="21687" xr:uid="{00000000-0005-0000-0000-0000A7700000}"/>
    <cellStyle name="SAPBEXstdDataEmph 3 2 2 2 2 2 5" xfId="26998" xr:uid="{00000000-0005-0000-0000-0000A8700000}"/>
    <cellStyle name="SAPBEXstdDataEmph 3 2 2 2 2 2 6" xfId="32197" xr:uid="{00000000-0005-0000-0000-0000A9700000}"/>
    <cellStyle name="SAPBEXstdDataEmph 3 2 2 2 2 3" xfId="6827" xr:uid="{00000000-0005-0000-0000-0000AA700000}"/>
    <cellStyle name="SAPBEXstdDataEmph 3 2 2 2 2 4" xfId="16402" xr:uid="{00000000-0005-0000-0000-0000AB700000}"/>
    <cellStyle name="SAPBEXstdDataEmph 3 2 2 2 2 5" xfId="21686" xr:uid="{00000000-0005-0000-0000-0000AC700000}"/>
    <cellStyle name="SAPBEXstdDataEmph 3 2 2 2 2 6" xfId="26997" xr:uid="{00000000-0005-0000-0000-0000AD700000}"/>
    <cellStyle name="SAPBEXstdDataEmph 3 2 2 2 2 7" xfId="32196" xr:uid="{00000000-0005-0000-0000-0000AE700000}"/>
    <cellStyle name="SAPBEXstdDataEmph 3 2 2 2 3" xfId="5173" xr:uid="{00000000-0005-0000-0000-0000AF700000}"/>
    <cellStyle name="SAPBEXstdDataEmph 3 2 2 2 3 2" xfId="6825" xr:uid="{00000000-0005-0000-0000-0000B0700000}"/>
    <cellStyle name="SAPBEXstdDataEmph 3 2 2 2 3 3" xfId="16404" xr:uid="{00000000-0005-0000-0000-0000B1700000}"/>
    <cellStyle name="SAPBEXstdDataEmph 3 2 2 2 3 4" xfId="21688" xr:uid="{00000000-0005-0000-0000-0000B2700000}"/>
    <cellStyle name="SAPBEXstdDataEmph 3 2 2 2 3 5" xfId="26999" xr:uid="{00000000-0005-0000-0000-0000B3700000}"/>
    <cellStyle name="SAPBEXstdDataEmph 3 2 2 2 3 6" xfId="32198" xr:uid="{00000000-0005-0000-0000-0000B4700000}"/>
    <cellStyle name="SAPBEXstdDataEmph 3 2 2 2 4" xfId="6828" xr:uid="{00000000-0005-0000-0000-0000B5700000}"/>
    <cellStyle name="SAPBEXstdDataEmph 3 2 2 2 5" xfId="16401" xr:uid="{00000000-0005-0000-0000-0000B6700000}"/>
    <cellStyle name="SAPBEXstdDataEmph 3 2 2 2 6" xfId="21685" xr:uid="{00000000-0005-0000-0000-0000B7700000}"/>
    <cellStyle name="SAPBEXstdDataEmph 3 2 2 2 7" xfId="26996" xr:uid="{00000000-0005-0000-0000-0000B8700000}"/>
    <cellStyle name="SAPBEXstdDataEmph 3 2 2 2 8" xfId="32195" xr:uid="{00000000-0005-0000-0000-0000B9700000}"/>
    <cellStyle name="SAPBEXstdDataEmph 3 2 2 3" xfId="5174" xr:uid="{00000000-0005-0000-0000-0000BA700000}"/>
    <cellStyle name="SAPBEXstdDataEmph 3 2 2 3 2" xfId="5175" xr:uid="{00000000-0005-0000-0000-0000BB700000}"/>
    <cellStyle name="SAPBEXstdDataEmph 3 2 2 3 2 2" xfId="5176" xr:uid="{00000000-0005-0000-0000-0000BC700000}"/>
    <cellStyle name="SAPBEXstdDataEmph 3 2 2 3 2 2 2" xfId="6822" xr:uid="{00000000-0005-0000-0000-0000BD700000}"/>
    <cellStyle name="SAPBEXstdDataEmph 3 2 2 3 2 2 3" xfId="16407" xr:uid="{00000000-0005-0000-0000-0000BE700000}"/>
    <cellStyle name="SAPBEXstdDataEmph 3 2 2 3 2 2 4" xfId="21691" xr:uid="{00000000-0005-0000-0000-0000BF700000}"/>
    <cellStyle name="SAPBEXstdDataEmph 3 2 2 3 2 2 5" xfId="27002" xr:uid="{00000000-0005-0000-0000-0000C0700000}"/>
    <cellStyle name="SAPBEXstdDataEmph 3 2 2 3 2 2 6" xfId="32201" xr:uid="{00000000-0005-0000-0000-0000C1700000}"/>
    <cellStyle name="SAPBEXstdDataEmph 3 2 2 3 2 3" xfId="6823" xr:uid="{00000000-0005-0000-0000-0000C2700000}"/>
    <cellStyle name="SAPBEXstdDataEmph 3 2 2 3 2 4" xfId="16406" xr:uid="{00000000-0005-0000-0000-0000C3700000}"/>
    <cellStyle name="SAPBEXstdDataEmph 3 2 2 3 2 5" xfId="21690" xr:uid="{00000000-0005-0000-0000-0000C4700000}"/>
    <cellStyle name="SAPBEXstdDataEmph 3 2 2 3 2 6" xfId="27001" xr:uid="{00000000-0005-0000-0000-0000C5700000}"/>
    <cellStyle name="SAPBEXstdDataEmph 3 2 2 3 2 7" xfId="32200" xr:uid="{00000000-0005-0000-0000-0000C6700000}"/>
    <cellStyle name="SAPBEXstdDataEmph 3 2 2 3 3" xfId="5177" xr:uid="{00000000-0005-0000-0000-0000C7700000}"/>
    <cellStyle name="SAPBEXstdDataEmph 3 2 2 3 3 2" xfId="6821" xr:uid="{00000000-0005-0000-0000-0000C8700000}"/>
    <cellStyle name="SAPBEXstdDataEmph 3 2 2 3 3 3" xfId="16408" xr:uid="{00000000-0005-0000-0000-0000C9700000}"/>
    <cellStyle name="SAPBEXstdDataEmph 3 2 2 3 3 4" xfId="21692" xr:uid="{00000000-0005-0000-0000-0000CA700000}"/>
    <cellStyle name="SAPBEXstdDataEmph 3 2 2 3 3 5" xfId="27003" xr:uid="{00000000-0005-0000-0000-0000CB700000}"/>
    <cellStyle name="SAPBEXstdDataEmph 3 2 2 3 3 6" xfId="32202" xr:uid="{00000000-0005-0000-0000-0000CC700000}"/>
    <cellStyle name="SAPBEXstdDataEmph 3 2 2 3 4" xfId="6824" xr:uid="{00000000-0005-0000-0000-0000CD700000}"/>
    <cellStyle name="SAPBEXstdDataEmph 3 2 2 3 5" xfId="16405" xr:uid="{00000000-0005-0000-0000-0000CE700000}"/>
    <cellStyle name="SAPBEXstdDataEmph 3 2 2 3 6" xfId="21689" xr:uid="{00000000-0005-0000-0000-0000CF700000}"/>
    <cellStyle name="SAPBEXstdDataEmph 3 2 2 3 7" xfId="27000" xr:uid="{00000000-0005-0000-0000-0000D0700000}"/>
    <cellStyle name="SAPBEXstdDataEmph 3 2 2 3 8" xfId="32199" xr:uid="{00000000-0005-0000-0000-0000D1700000}"/>
    <cellStyle name="SAPBEXstdDataEmph 3 2 2 4" xfId="5178" xr:uid="{00000000-0005-0000-0000-0000D2700000}"/>
    <cellStyle name="SAPBEXstdDataEmph 3 2 2 4 2" xfId="5179" xr:uid="{00000000-0005-0000-0000-0000D3700000}"/>
    <cellStyle name="SAPBEXstdDataEmph 3 2 2 4 2 2" xfId="6819" xr:uid="{00000000-0005-0000-0000-0000D4700000}"/>
    <cellStyle name="SAPBEXstdDataEmph 3 2 2 4 2 3" xfId="16410" xr:uid="{00000000-0005-0000-0000-0000D5700000}"/>
    <cellStyle name="SAPBEXstdDataEmph 3 2 2 4 2 4" xfId="21694" xr:uid="{00000000-0005-0000-0000-0000D6700000}"/>
    <cellStyle name="SAPBEXstdDataEmph 3 2 2 4 2 5" xfId="27005" xr:uid="{00000000-0005-0000-0000-0000D7700000}"/>
    <cellStyle name="SAPBEXstdDataEmph 3 2 2 4 2 6" xfId="32204" xr:uid="{00000000-0005-0000-0000-0000D8700000}"/>
    <cellStyle name="SAPBEXstdDataEmph 3 2 2 4 3" xfId="6820" xr:uid="{00000000-0005-0000-0000-0000D9700000}"/>
    <cellStyle name="SAPBEXstdDataEmph 3 2 2 4 4" xfId="16409" xr:uid="{00000000-0005-0000-0000-0000DA700000}"/>
    <cellStyle name="SAPBEXstdDataEmph 3 2 2 4 5" xfId="21693" xr:uid="{00000000-0005-0000-0000-0000DB700000}"/>
    <cellStyle name="SAPBEXstdDataEmph 3 2 2 4 6" xfId="27004" xr:uid="{00000000-0005-0000-0000-0000DC700000}"/>
    <cellStyle name="SAPBEXstdDataEmph 3 2 2 4 7" xfId="32203" xr:uid="{00000000-0005-0000-0000-0000DD700000}"/>
    <cellStyle name="SAPBEXstdDataEmph 3 2 2 5" xfId="5180" xr:uid="{00000000-0005-0000-0000-0000DE700000}"/>
    <cellStyle name="SAPBEXstdDataEmph 3 2 2 5 2" xfId="6818" xr:uid="{00000000-0005-0000-0000-0000DF700000}"/>
    <cellStyle name="SAPBEXstdDataEmph 3 2 2 5 3" xfId="16411" xr:uid="{00000000-0005-0000-0000-0000E0700000}"/>
    <cellStyle name="SAPBEXstdDataEmph 3 2 2 5 4" xfId="21695" xr:uid="{00000000-0005-0000-0000-0000E1700000}"/>
    <cellStyle name="SAPBEXstdDataEmph 3 2 2 5 5" xfId="27006" xr:uid="{00000000-0005-0000-0000-0000E2700000}"/>
    <cellStyle name="SAPBEXstdDataEmph 3 2 2 5 6" xfId="32205" xr:uid="{00000000-0005-0000-0000-0000E3700000}"/>
    <cellStyle name="SAPBEXstdDataEmph 3 2 2 6" xfId="6829" xr:uid="{00000000-0005-0000-0000-0000E4700000}"/>
    <cellStyle name="SAPBEXstdDataEmph 3 2 2 7" xfId="16400" xr:uid="{00000000-0005-0000-0000-0000E5700000}"/>
    <cellStyle name="SAPBEXstdDataEmph 3 2 2 8" xfId="21684" xr:uid="{00000000-0005-0000-0000-0000E6700000}"/>
    <cellStyle name="SAPBEXstdDataEmph 3 2 2 9" xfId="26995" xr:uid="{00000000-0005-0000-0000-0000E7700000}"/>
    <cellStyle name="SAPBEXstdDataEmph 3 2 3" xfId="5181" xr:uid="{00000000-0005-0000-0000-0000E8700000}"/>
    <cellStyle name="SAPBEXstdDataEmph 3 2 3 2" xfId="5182" xr:uid="{00000000-0005-0000-0000-0000E9700000}"/>
    <cellStyle name="SAPBEXstdDataEmph 3 2 3 2 2" xfId="5183" xr:uid="{00000000-0005-0000-0000-0000EA700000}"/>
    <cellStyle name="SAPBEXstdDataEmph 3 2 3 2 2 2" xfId="6815" xr:uid="{00000000-0005-0000-0000-0000EB700000}"/>
    <cellStyle name="SAPBEXstdDataEmph 3 2 3 2 2 3" xfId="16414" xr:uid="{00000000-0005-0000-0000-0000EC700000}"/>
    <cellStyle name="SAPBEXstdDataEmph 3 2 3 2 2 4" xfId="21698" xr:uid="{00000000-0005-0000-0000-0000ED700000}"/>
    <cellStyle name="SAPBEXstdDataEmph 3 2 3 2 2 5" xfId="27009" xr:uid="{00000000-0005-0000-0000-0000EE700000}"/>
    <cellStyle name="SAPBEXstdDataEmph 3 2 3 2 2 6" xfId="32208" xr:uid="{00000000-0005-0000-0000-0000EF700000}"/>
    <cellStyle name="SAPBEXstdDataEmph 3 2 3 2 3" xfId="6816" xr:uid="{00000000-0005-0000-0000-0000F0700000}"/>
    <cellStyle name="SAPBEXstdDataEmph 3 2 3 2 4" xfId="16413" xr:uid="{00000000-0005-0000-0000-0000F1700000}"/>
    <cellStyle name="SAPBEXstdDataEmph 3 2 3 2 5" xfId="21697" xr:uid="{00000000-0005-0000-0000-0000F2700000}"/>
    <cellStyle name="SAPBEXstdDataEmph 3 2 3 2 6" xfId="27008" xr:uid="{00000000-0005-0000-0000-0000F3700000}"/>
    <cellStyle name="SAPBEXstdDataEmph 3 2 3 2 7" xfId="32207" xr:uid="{00000000-0005-0000-0000-0000F4700000}"/>
    <cellStyle name="SAPBEXstdDataEmph 3 2 3 3" xfId="5184" xr:uid="{00000000-0005-0000-0000-0000F5700000}"/>
    <cellStyle name="SAPBEXstdDataEmph 3 2 3 3 2" xfId="6814" xr:uid="{00000000-0005-0000-0000-0000F6700000}"/>
    <cellStyle name="SAPBEXstdDataEmph 3 2 3 3 3" xfId="16415" xr:uid="{00000000-0005-0000-0000-0000F7700000}"/>
    <cellStyle name="SAPBEXstdDataEmph 3 2 3 3 4" xfId="21699" xr:uid="{00000000-0005-0000-0000-0000F8700000}"/>
    <cellStyle name="SAPBEXstdDataEmph 3 2 3 3 5" xfId="27010" xr:uid="{00000000-0005-0000-0000-0000F9700000}"/>
    <cellStyle name="SAPBEXstdDataEmph 3 2 3 3 6" xfId="32209" xr:uid="{00000000-0005-0000-0000-0000FA700000}"/>
    <cellStyle name="SAPBEXstdDataEmph 3 2 3 4" xfId="6817" xr:uid="{00000000-0005-0000-0000-0000FB700000}"/>
    <cellStyle name="SAPBEXstdDataEmph 3 2 3 5" xfId="16412" xr:uid="{00000000-0005-0000-0000-0000FC700000}"/>
    <cellStyle name="SAPBEXstdDataEmph 3 2 3 6" xfId="21696" xr:uid="{00000000-0005-0000-0000-0000FD700000}"/>
    <cellStyle name="SAPBEXstdDataEmph 3 2 3 7" xfId="27007" xr:uid="{00000000-0005-0000-0000-0000FE700000}"/>
    <cellStyle name="SAPBEXstdDataEmph 3 2 3 8" xfId="32206" xr:uid="{00000000-0005-0000-0000-0000FF700000}"/>
    <cellStyle name="SAPBEXstdDataEmph 3 2 4" xfId="6830" xr:uid="{00000000-0005-0000-0000-000000710000}"/>
    <cellStyle name="SAPBEXstdDataEmph 3 2 5" xfId="16399" xr:uid="{00000000-0005-0000-0000-000001710000}"/>
    <cellStyle name="SAPBEXstdDataEmph 3 2 6" xfId="21683" xr:uid="{00000000-0005-0000-0000-000002710000}"/>
    <cellStyle name="SAPBEXstdDataEmph 3 2 7" xfId="26994" xr:uid="{00000000-0005-0000-0000-000003710000}"/>
    <cellStyle name="SAPBEXstdDataEmph 3 2 8" xfId="32193" xr:uid="{00000000-0005-0000-0000-000004710000}"/>
    <cellStyle name="SAPBEXstdDataEmph 3 3" xfId="5185" xr:uid="{00000000-0005-0000-0000-000005710000}"/>
    <cellStyle name="SAPBEXstdDataEmph 3 3 10" xfId="32210" xr:uid="{00000000-0005-0000-0000-000006710000}"/>
    <cellStyle name="SAPBEXstdDataEmph 3 3 2" xfId="5186" xr:uid="{00000000-0005-0000-0000-000007710000}"/>
    <cellStyle name="SAPBEXstdDataEmph 3 3 2 2" xfId="5187" xr:uid="{00000000-0005-0000-0000-000008710000}"/>
    <cellStyle name="SAPBEXstdDataEmph 3 3 2 2 2" xfId="5188" xr:uid="{00000000-0005-0000-0000-000009710000}"/>
    <cellStyle name="SAPBEXstdDataEmph 3 3 2 2 2 2" xfId="6810" xr:uid="{00000000-0005-0000-0000-00000A710000}"/>
    <cellStyle name="SAPBEXstdDataEmph 3 3 2 2 2 3" xfId="16419" xr:uid="{00000000-0005-0000-0000-00000B710000}"/>
    <cellStyle name="SAPBEXstdDataEmph 3 3 2 2 2 4" xfId="21703" xr:uid="{00000000-0005-0000-0000-00000C710000}"/>
    <cellStyle name="SAPBEXstdDataEmph 3 3 2 2 2 5" xfId="27014" xr:uid="{00000000-0005-0000-0000-00000D710000}"/>
    <cellStyle name="SAPBEXstdDataEmph 3 3 2 2 2 6" xfId="32213" xr:uid="{00000000-0005-0000-0000-00000E710000}"/>
    <cellStyle name="SAPBEXstdDataEmph 3 3 2 2 3" xfId="6811" xr:uid="{00000000-0005-0000-0000-00000F710000}"/>
    <cellStyle name="SAPBEXstdDataEmph 3 3 2 2 4" xfId="16418" xr:uid="{00000000-0005-0000-0000-000010710000}"/>
    <cellStyle name="SAPBEXstdDataEmph 3 3 2 2 5" xfId="21702" xr:uid="{00000000-0005-0000-0000-000011710000}"/>
    <cellStyle name="SAPBEXstdDataEmph 3 3 2 2 6" xfId="27013" xr:uid="{00000000-0005-0000-0000-000012710000}"/>
    <cellStyle name="SAPBEXstdDataEmph 3 3 2 2 7" xfId="32212" xr:uid="{00000000-0005-0000-0000-000013710000}"/>
    <cellStyle name="SAPBEXstdDataEmph 3 3 2 3" xfId="5189" xr:uid="{00000000-0005-0000-0000-000014710000}"/>
    <cellStyle name="SAPBEXstdDataEmph 3 3 2 3 2" xfId="6809" xr:uid="{00000000-0005-0000-0000-000015710000}"/>
    <cellStyle name="SAPBEXstdDataEmph 3 3 2 3 3" xfId="16420" xr:uid="{00000000-0005-0000-0000-000016710000}"/>
    <cellStyle name="SAPBEXstdDataEmph 3 3 2 3 4" xfId="21704" xr:uid="{00000000-0005-0000-0000-000017710000}"/>
    <cellStyle name="SAPBEXstdDataEmph 3 3 2 3 5" xfId="27015" xr:uid="{00000000-0005-0000-0000-000018710000}"/>
    <cellStyle name="SAPBEXstdDataEmph 3 3 2 3 6" xfId="32214" xr:uid="{00000000-0005-0000-0000-000019710000}"/>
    <cellStyle name="SAPBEXstdDataEmph 3 3 2 4" xfId="6812" xr:uid="{00000000-0005-0000-0000-00001A710000}"/>
    <cellStyle name="SAPBEXstdDataEmph 3 3 2 5" xfId="16417" xr:uid="{00000000-0005-0000-0000-00001B710000}"/>
    <cellStyle name="SAPBEXstdDataEmph 3 3 2 6" xfId="21701" xr:uid="{00000000-0005-0000-0000-00001C710000}"/>
    <cellStyle name="SAPBEXstdDataEmph 3 3 2 7" xfId="27012" xr:uid="{00000000-0005-0000-0000-00001D710000}"/>
    <cellStyle name="SAPBEXstdDataEmph 3 3 2 8" xfId="32211" xr:uid="{00000000-0005-0000-0000-00001E710000}"/>
    <cellStyle name="SAPBEXstdDataEmph 3 3 3" xfId="5190" xr:uid="{00000000-0005-0000-0000-00001F710000}"/>
    <cellStyle name="SAPBEXstdDataEmph 3 3 3 2" xfId="5191" xr:uid="{00000000-0005-0000-0000-000020710000}"/>
    <cellStyle name="SAPBEXstdDataEmph 3 3 3 2 2" xfId="5192" xr:uid="{00000000-0005-0000-0000-000021710000}"/>
    <cellStyle name="SAPBEXstdDataEmph 3 3 3 2 2 2" xfId="6806" xr:uid="{00000000-0005-0000-0000-000022710000}"/>
    <cellStyle name="SAPBEXstdDataEmph 3 3 3 2 2 3" xfId="16423" xr:uid="{00000000-0005-0000-0000-000023710000}"/>
    <cellStyle name="SAPBEXstdDataEmph 3 3 3 2 2 4" xfId="21707" xr:uid="{00000000-0005-0000-0000-000024710000}"/>
    <cellStyle name="SAPBEXstdDataEmph 3 3 3 2 2 5" xfId="27018" xr:uid="{00000000-0005-0000-0000-000025710000}"/>
    <cellStyle name="SAPBEXstdDataEmph 3 3 3 2 2 6" xfId="32217" xr:uid="{00000000-0005-0000-0000-000026710000}"/>
    <cellStyle name="SAPBEXstdDataEmph 3 3 3 2 3" xfId="6807" xr:uid="{00000000-0005-0000-0000-000027710000}"/>
    <cellStyle name="SAPBEXstdDataEmph 3 3 3 2 4" xfId="16422" xr:uid="{00000000-0005-0000-0000-000028710000}"/>
    <cellStyle name="SAPBEXstdDataEmph 3 3 3 2 5" xfId="21706" xr:uid="{00000000-0005-0000-0000-000029710000}"/>
    <cellStyle name="SAPBEXstdDataEmph 3 3 3 2 6" xfId="27017" xr:uid="{00000000-0005-0000-0000-00002A710000}"/>
    <cellStyle name="SAPBEXstdDataEmph 3 3 3 2 7" xfId="32216" xr:uid="{00000000-0005-0000-0000-00002B710000}"/>
    <cellStyle name="SAPBEXstdDataEmph 3 3 3 3" xfId="5193" xr:uid="{00000000-0005-0000-0000-00002C710000}"/>
    <cellStyle name="SAPBEXstdDataEmph 3 3 3 3 2" xfId="6805" xr:uid="{00000000-0005-0000-0000-00002D710000}"/>
    <cellStyle name="SAPBEXstdDataEmph 3 3 3 3 3" xfId="16424" xr:uid="{00000000-0005-0000-0000-00002E710000}"/>
    <cellStyle name="SAPBEXstdDataEmph 3 3 3 3 4" xfId="21708" xr:uid="{00000000-0005-0000-0000-00002F710000}"/>
    <cellStyle name="SAPBEXstdDataEmph 3 3 3 3 5" xfId="27019" xr:uid="{00000000-0005-0000-0000-000030710000}"/>
    <cellStyle name="SAPBEXstdDataEmph 3 3 3 3 6" xfId="32218" xr:uid="{00000000-0005-0000-0000-000031710000}"/>
    <cellStyle name="SAPBEXstdDataEmph 3 3 3 4" xfId="6808" xr:uid="{00000000-0005-0000-0000-000032710000}"/>
    <cellStyle name="SAPBEXstdDataEmph 3 3 3 5" xfId="16421" xr:uid="{00000000-0005-0000-0000-000033710000}"/>
    <cellStyle name="SAPBEXstdDataEmph 3 3 3 6" xfId="21705" xr:uid="{00000000-0005-0000-0000-000034710000}"/>
    <cellStyle name="SAPBEXstdDataEmph 3 3 3 7" xfId="27016" xr:uid="{00000000-0005-0000-0000-000035710000}"/>
    <cellStyle name="SAPBEXstdDataEmph 3 3 3 8" xfId="32215" xr:uid="{00000000-0005-0000-0000-000036710000}"/>
    <cellStyle name="SAPBEXstdDataEmph 3 3 4" xfId="5194" xr:uid="{00000000-0005-0000-0000-000037710000}"/>
    <cellStyle name="SAPBEXstdDataEmph 3 3 4 2" xfId="5195" xr:uid="{00000000-0005-0000-0000-000038710000}"/>
    <cellStyle name="SAPBEXstdDataEmph 3 3 4 2 2" xfId="6803" xr:uid="{00000000-0005-0000-0000-000039710000}"/>
    <cellStyle name="SAPBEXstdDataEmph 3 3 4 2 3" xfId="16426" xr:uid="{00000000-0005-0000-0000-00003A710000}"/>
    <cellStyle name="SAPBEXstdDataEmph 3 3 4 2 4" xfId="21710" xr:uid="{00000000-0005-0000-0000-00003B710000}"/>
    <cellStyle name="SAPBEXstdDataEmph 3 3 4 2 5" xfId="27021" xr:uid="{00000000-0005-0000-0000-00003C710000}"/>
    <cellStyle name="SAPBEXstdDataEmph 3 3 4 2 6" xfId="32220" xr:uid="{00000000-0005-0000-0000-00003D710000}"/>
    <cellStyle name="SAPBEXstdDataEmph 3 3 4 3" xfId="6804" xr:uid="{00000000-0005-0000-0000-00003E710000}"/>
    <cellStyle name="SAPBEXstdDataEmph 3 3 4 4" xfId="16425" xr:uid="{00000000-0005-0000-0000-00003F710000}"/>
    <cellStyle name="SAPBEXstdDataEmph 3 3 4 5" xfId="21709" xr:uid="{00000000-0005-0000-0000-000040710000}"/>
    <cellStyle name="SAPBEXstdDataEmph 3 3 4 6" xfId="27020" xr:uid="{00000000-0005-0000-0000-000041710000}"/>
    <cellStyle name="SAPBEXstdDataEmph 3 3 4 7" xfId="32219" xr:uid="{00000000-0005-0000-0000-000042710000}"/>
    <cellStyle name="SAPBEXstdDataEmph 3 3 5" xfId="5196" xr:uid="{00000000-0005-0000-0000-000043710000}"/>
    <cellStyle name="SAPBEXstdDataEmph 3 3 5 2" xfId="6802" xr:uid="{00000000-0005-0000-0000-000044710000}"/>
    <cellStyle name="SAPBEXstdDataEmph 3 3 5 3" xfId="16427" xr:uid="{00000000-0005-0000-0000-000045710000}"/>
    <cellStyle name="SAPBEXstdDataEmph 3 3 5 4" xfId="21711" xr:uid="{00000000-0005-0000-0000-000046710000}"/>
    <cellStyle name="SAPBEXstdDataEmph 3 3 5 5" xfId="27022" xr:uid="{00000000-0005-0000-0000-000047710000}"/>
    <cellStyle name="SAPBEXstdDataEmph 3 3 5 6" xfId="32221" xr:uid="{00000000-0005-0000-0000-000048710000}"/>
    <cellStyle name="SAPBEXstdDataEmph 3 3 6" xfId="6813" xr:uid="{00000000-0005-0000-0000-000049710000}"/>
    <cellStyle name="SAPBEXstdDataEmph 3 3 7" xfId="16416" xr:uid="{00000000-0005-0000-0000-00004A710000}"/>
    <cellStyle name="SAPBEXstdDataEmph 3 3 8" xfId="21700" xr:uid="{00000000-0005-0000-0000-00004B710000}"/>
    <cellStyle name="SAPBEXstdDataEmph 3 3 9" xfId="27011" xr:uid="{00000000-0005-0000-0000-00004C710000}"/>
    <cellStyle name="SAPBEXstdDataEmph 3 4" xfId="5197" xr:uid="{00000000-0005-0000-0000-00004D710000}"/>
    <cellStyle name="SAPBEXstdDataEmph 3 4 2" xfId="5198" xr:uid="{00000000-0005-0000-0000-00004E710000}"/>
    <cellStyle name="SAPBEXstdDataEmph 3 4 2 2" xfId="5199" xr:uid="{00000000-0005-0000-0000-00004F710000}"/>
    <cellStyle name="SAPBEXstdDataEmph 3 4 2 2 2" xfId="6799" xr:uid="{00000000-0005-0000-0000-000050710000}"/>
    <cellStyle name="SAPBEXstdDataEmph 3 4 2 2 3" xfId="16430" xr:uid="{00000000-0005-0000-0000-000051710000}"/>
    <cellStyle name="SAPBEXstdDataEmph 3 4 2 2 4" xfId="21714" xr:uid="{00000000-0005-0000-0000-000052710000}"/>
    <cellStyle name="SAPBEXstdDataEmph 3 4 2 2 5" xfId="27025" xr:uid="{00000000-0005-0000-0000-000053710000}"/>
    <cellStyle name="SAPBEXstdDataEmph 3 4 2 2 6" xfId="32224" xr:uid="{00000000-0005-0000-0000-000054710000}"/>
    <cellStyle name="SAPBEXstdDataEmph 3 4 2 3" xfId="6800" xr:uid="{00000000-0005-0000-0000-000055710000}"/>
    <cellStyle name="SAPBEXstdDataEmph 3 4 2 4" xfId="16429" xr:uid="{00000000-0005-0000-0000-000056710000}"/>
    <cellStyle name="SAPBEXstdDataEmph 3 4 2 5" xfId="21713" xr:uid="{00000000-0005-0000-0000-000057710000}"/>
    <cellStyle name="SAPBEXstdDataEmph 3 4 2 6" xfId="27024" xr:uid="{00000000-0005-0000-0000-000058710000}"/>
    <cellStyle name="SAPBEXstdDataEmph 3 4 2 7" xfId="32223" xr:uid="{00000000-0005-0000-0000-000059710000}"/>
    <cellStyle name="SAPBEXstdDataEmph 3 4 3" xfId="5200" xr:uid="{00000000-0005-0000-0000-00005A710000}"/>
    <cellStyle name="SAPBEXstdDataEmph 3 4 3 2" xfId="6798" xr:uid="{00000000-0005-0000-0000-00005B710000}"/>
    <cellStyle name="SAPBEXstdDataEmph 3 4 3 3" xfId="16431" xr:uid="{00000000-0005-0000-0000-00005C710000}"/>
    <cellStyle name="SAPBEXstdDataEmph 3 4 3 4" xfId="21715" xr:uid="{00000000-0005-0000-0000-00005D710000}"/>
    <cellStyle name="SAPBEXstdDataEmph 3 4 3 5" xfId="27026" xr:uid="{00000000-0005-0000-0000-00005E710000}"/>
    <cellStyle name="SAPBEXstdDataEmph 3 4 3 6" xfId="32225" xr:uid="{00000000-0005-0000-0000-00005F710000}"/>
    <cellStyle name="SAPBEXstdDataEmph 3 4 4" xfId="6801" xr:uid="{00000000-0005-0000-0000-000060710000}"/>
    <cellStyle name="SAPBEXstdDataEmph 3 4 5" xfId="16428" xr:uid="{00000000-0005-0000-0000-000061710000}"/>
    <cellStyle name="SAPBEXstdDataEmph 3 4 6" xfId="21712" xr:uid="{00000000-0005-0000-0000-000062710000}"/>
    <cellStyle name="SAPBEXstdDataEmph 3 4 7" xfId="27023" xr:uid="{00000000-0005-0000-0000-000063710000}"/>
    <cellStyle name="SAPBEXstdDataEmph 3 4 8" xfId="32222" xr:uid="{00000000-0005-0000-0000-000064710000}"/>
    <cellStyle name="SAPBEXstdDataEmph 3 5" xfId="5201" xr:uid="{00000000-0005-0000-0000-000065710000}"/>
    <cellStyle name="SAPBEXstdDataEmph 3 5 2" xfId="5202" xr:uid="{00000000-0005-0000-0000-000066710000}"/>
    <cellStyle name="SAPBEXstdDataEmph 3 5 2 2" xfId="6796" xr:uid="{00000000-0005-0000-0000-000067710000}"/>
    <cellStyle name="SAPBEXstdDataEmph 3 5 2 3" xfId="16433" xr:uid="{00000000-0005-0000-0000-000068710000}"/>
    <cellStyle name="SAPBEXstdDataEmph 3 5 2 4" xfId="21717" xr:uid="{00000000-0005-0000-0000-000069710000}"/>
    <cellStyle name="SAPBEXstdDataEmph 3 5 2 5" xfId="27028" xr:uid="{00000000-0005-0000-0000-00006A710000}"/>
    <cellStyle name="SAPBEXstdDataEmph 3 5 2 6" xfId="32227" xr:uid="{00000000-0005-0000-0000-00006B710000}"/>
    <cellStyle name="SAPBEXstdDataEmph 3 5 3" xfId="6797" xr:uid="{00000000-0005-0000-0000-00006C710000}"/>
    <cellStyle name="SAPBEXstdDataEmph 3 5 4" xfId="16432" xr:uid="{00000000-0005-0000-0000-00006D710000}"/>
    <cellStyle name="SAPBEXstdDataEmph 3 5 5" xfId="21716" xr:uid="{00000000-0005-0000-0000-00006E710000}"/>
    <cellStyle name="SAPBEXstdDataEmph 3 5 6" xfId="27027" xr:uid="{00000000-0005-0000-0000-00006F710000}"/>
    <cellStyle name="SAPBEXstdDataEmph 3 5 7" xfId="32226" xr:uid="{00000000-0005-0000-0000-000070710000}"/>
    <cellStyle name="SAPBEXstdDataEmph 3 6" xfId="6831" xr:uid="{00000000-0005-0000-0000-000071710000}"/>
    <cellStyle name="SAPBEXstdDataEmph 3 7" xfId="16398" xr:uid="{00000000-0005-0000-0000-000072710000}"/>
    <cellStyle name="SAPBEXstdDataEmph 3 8" xfId="21682" xr:uid="{00000000-0005-0000-0000-000073710000}"/>
    <cellStyle name="SAPBEXstdDataEmph 3 9" xfId="26993" xr:uid="{00000000-0005-0000-0000-000074710000}"/>
    <cellStyle name="SAPBEXstdDataEmph 4" xfId="5203" xr:uid="{00000000-0005-0000-0000-000075710000}"/>
    <cellStyle name="SAPBEXstdDataEmph 4 2" xfId="5204" xr:uid="{00000000-0005-0000-0000-000076710000}"/>
    <cellStyle name="SAPBEXstdDataEmph 4 2 10" xfId="32229" xr:uid="{00000000-0005-0000-0000-000077710000}"/>
    <cellStyle name="SAPBEXstdDataEmph 4 2 2" xfId="5205" xr:uid="{00000000-0005-0000-0000-000078710000}"/>
    <cellStyle name="SAPBEXstdDataEmph 4 2 2 2" xfId="5206" xr:uid="{00000000-0005-0000-0000-000079710000}"/>
    <cellStyle name="SAPBEXstdDataEmph 4 2 2 2 2" xfId="5207" xr:uid="{00000000-0005-0000-0000-00007A710000}"/>
    <cellStyle name="SAPBEXstdDataEmph 4 2 2 2 2 2" xfId="6791" xr:uid="{00000000-0005-0000-0000-00007B710000}"/>
    <cellStyle name="SAPBEXstdDataEmph 4 2 2 2 2 3" xfId="16438" xr:uid="{00000000-0005-0000-0000-00007C710000}"/>
    <cellStyle name="SAPBEXstdDataEmph 4 2 2 2 2 4" xfId="21722" xr:uid="{00000000-0005-0000-0000-00007D710000}"/>
    <cellStyle name="SAPBEXstdDataEmph 4 2 2 2 2 5" xfId="27033" xr:uid="{00000000-0005-0000-0000-00007E710000}"/>
    <cellStyle name="SAPBEXstdDataEmph 4 2 2 2 2 6" xfId="32232" xr:uid="{00000000-0005-0000-0000-00007F710000}"/>
    <cellStyle name="SAPBEXstdDataEmph 4 2 2 2 3" xfId="6792" xr:uid="{00000000-0005-0000-0000-000080710000}"/>
    <cellStyle name="SAPBEXstdDataEmph 4 2 2 2 4" xfId="16437" xr:uid="{00000000-0005-0000-0000-000081710000}"/>
    <cellStyle name="SAPBEXstdDataEmph 4 2 2 2 5" xfId="21721" xr:uid="{00000000-0005-0000-0000-000082710000}"/>
    <cellStyle name="SAPBEXstdDataEmph 4 2 2 2 6" xfId="27032" xr:uid="{00000000-0005-0000-0000-000083710000}"/>
    <cellStyle name="SAPBEXstdDataEmph 4 2 2 2 7" xfId="32231" xr:uid="{00000000-0005-0000-0000-000084710000}"/>
    <cellStyle name="SAPBEXstdDataEmph 4 2 2 3" xfId="5208" xr:uid="{00000000-0005-0000-0000-000085710000}"/>
    <cellStyle name="SAPBEXstdDataEmph 4 2 2 3 2" xfId="6790" xr:uid="{00000000-0005-0000-0000-000086710000}"/>
    <cellStyle name="SAPBEXstdDataEmph 4 2 2 3 3" xfId="16439" xr:uid="{00000000-0005-0000-0000-000087710000}"/>
    <cellStyle name="SAPBEXstdDataEmph 4 2 2 3 4" xfId="21723" xr:uid="{00000000-0005-0000-0000-000088710000}"/>
    <cellStyle name="SAPBEXstdDataEmph 4 2 2 3 5" xfId="27034" xr:uid="{00000000-0005-0000-0000-000089710000}"/>
    <cellStyle name="SAPBEXstdDataEmph 4 2 2 3 6" xfId="32233" xr:uid="{00000000-0005-0000-0000-00008A710000}"/>
    <cellStyle name="SAPBEXstdDataEmph 4 2 2 4" xfId="6793" xr:uid="{00000000-0005-0000-0000-00008B710000}"/>
    <cellStyle name="SAPBEXstdDataEmph 4 2 2 5" xfId="16436" xr:uid="{00000000-0005-0000-0000-00008C710000}"/>
    <cellStyle name="SAPBEXstdDataEmph 4 2 2 6" xfId="21720" xr:uid="{00000000-0005-0000-0000-00008D710000}"/>
    <cellStyle name="SAPBEXstdDataEmph 4 2 2 7" xfId="27031" xr:uid="{00000000-0005-0000-0000-00008E710000}"/>
    <cellStyle name="SAPBEXstdDataEmph 4 2 2 8" xfId="32230" xr:uid="{00000000-0005-0000-0000-00008F710000}"/>
    <cellStyle name="SAPBEXstdDataEmph 4 2 3" xfId="5209" xr:uid="{00000000-0005-0000-0000-000090710000}"/>
    <cellStyle name="SAPBEXstdDataEmph 4 2 3 2" xfId="5210" xr:uid="{00000000-0005-0000-0000-000091710000}"/>
    <cellStyle name="SAPBEXstdDataEmph 4 2 3 2 2" xfId="6788" xr:uid="{00000000-0005-0000-0000-000092710000}"/>
    <cellStyle name="SAPBEXstdDataEmph 4 2 3 2 3" xfId="16441" xr:uid="{00000000-0005-0000-0000-000093710000}"/>
    <cellStyle name="SAPBEXstdDataEmph 4 2 3 2 4" xfId="21725" xr:uid="{00000000-0005-0000-0000-000094710000}"/>
    <cellStyle name="SAPBEXstdDataEmph 4 2 3 2 5" xfId="27036" xr:uid="{00000000-0005-0000-0000-000095710000}"/>
    <cellStyle name="SAPBEXstdDataEmph 4 2 3 2 6" xfId="32235" xr:uid="{00000000-0005-0000-0000-000096710000}"/>
    <cellStyle name="SAPBEXstdDataEmph 4 2 3 3" xfId="6789" xr:uid="{00000000-0005-0000-0000-000097710000}"/>
    <cellStyle name="SAPBEXstdDataEmph 4 2 3 4" xfId="16440" xr:uid="{00000000-0005-0000-0000-000098710000}"/>
    <cellStyle name="SAPBEXstdDataEmph 4 2 3 5" xfId="21724" xr:uid="{00000000-0005-0000-0000-000099710000}"/>
    <cellStyle name="SAPBEXstdDataEmph 4 2 3 6" xfId="27035" xr:uid="{00000000-0005-0000-0000-00009A710000}"/>
    <cellStyle name="SAPBEXstdDataEmph 4 2 3 7" xfId="32234" xr:uid="{00000000-0005-0000-0000-00009B710000}"/>
    <cellStyle name="SAPBEXstdDataEmph 4 2 4" xfId="5211" xr:uid="{00000000-0005-0000-0000-00009C710000}"/>
    <cellStyle name="SAPBEXstdDataEmph 4 2 4 2" xfId="5212" xr:uid="{00000000-0005-0000-0000-00009D710000}"/>
    <cellStyle name="SAPBEXstdDataEmph 4 2 4 2 2" xfId="6786" xr:uid="{00000000-0005-0000-0000-00009E710000}"/>
    <cellStyle name="SAPBEXstdDataEmph 4 2 4 2 3" xfId="16443" xr:uid="{00000000-0005-0000-0000-00009F710000}"/>
    <cellStyle name="SAPBEXstdDataEmph 4 2 4 2 4" xfId="21727" xr:uid="{00000000-0005-0000-0000-0000A0710000}"/>
    <cellStyle name="SAPBEXstdDataEmph 4 2 4 2 5" xfId="27038" xr:uid="{00000000-0005-0000-0000-0000A1710000}"/>
    <cellStyle name="SAPBEXstdDataEmph 4 2 4 2 6" xfId="32237" xr:uid="{00000000-0005-0000-0000-0000A2710000}"/>
    <cellStyle name="SAPBEXstdDataEmph 4 2 4 3" xfId="6787" xr:uid="{00000000-0005-0000-0000-0000A3710000}"/>
    <cellStyle name="SAPBEXstdDataEmph 4 2 4 4" xfId="16442" xr:uid="{00000000-0005-0000-0000-0000A4710000}"/>
    <cellStyle name="SAPBEXstdDataEmph 4 2 4 5" xfId="21726" xr:uid="{00000000-0005-0000-0000-0000A5710000}"/>
    <cellStyle name="SAPBEXstdDataEmph 4 2 4 6" xfId="27037" xr:uid="{00000000-0005-0000-0000-0000A6710000}"/>
    <cellStyle name="SAPBEXstdDataEmph 4 2 4 7" xfId="32236" xr:uid="{00000000-0005-0000-0000-0000A7710000}"/>
    <cellStyle name="SAPBEXstdDataEmph 4 2 5" xfId="5213" xr:uid="{00000000-0005-0000-0000-0000A8710000}"/>
    <cellStyle name="SAPBEXstdDataEmph 4 2 5 2" xfId="6785" xr:uid="{00000000-0005-0000-0000-0000A9710000}"/>
    <cellStyle name="SAPBEXstdDataEmph 4 2 5 3" xfId="16444" xr:uid="{00000000-0005-0000-0000-0000AA710000}"/>
    <cellStyle name="SAPBEXstdDataEmph 4 2 5 4" xfId="21728" xr:uid="{00000000-0005-0000-0000-0000AB710000}"/>
    <cellStyle name="SAPBEXstdDataEmph 4 2 5 5" xfId="27039" xr:uid="{00000000-0005-0000-0000-0000AC710000}"/>
    <cellStyle name="SAPBEXstdDataEmph 4 2 5 6" xfId="32238" xr:uid="{00000000-0005-0000-0000-0000AD710000}"/>
    <cellStyle name="SAPBEXstdDataEmph 4 2 6" xfId="6794" xr:uid="{00000000-0005-0000-0000-0000AE710000}"/>
    <cellStyle name="SAPBEXstdDataEmph 4 2 7" xfId="16435" xr:uid="{00000000-0005-0000-0000-0000AF710000}"/>
    <cellStyle name="SAPBEXstdDataEmph 4 2 8" xfId="21719" xr:uid="{00000000-0005-0000-0000-0000B0710000}"/>
    <cellStyle name="SAPBEXstdDataEmph 4 2 9" xfId="27030" xr:uid="{00000000-0005-0000-0000-0000B1710000}"/>
    <cellStyle name="SAPBEXstdDataEmph 4 3" xfId="5214" xr:uid="{00000000-0005-0000-0000-0000B2710000}"/>
    <cellStyle name="SAPBEXstdDataEmph 4 3 2" xfId="5215" xr:uid="{00000000-0005-0000-0000-0000B3710000}"/>
    <cellStyle name="SAPBEXstdDataEmph 4 3 2 2" xfId="5216" xr:uid="{00000000-0005-0000-0000-0000B4710000}"/>
    <cellStyle name="SAPBEXstdDataEmph 4 3 2 2 2" xfId="6782" xr:uid="{00000000-0005-0000-0000-0000B5710000}"/>
    <cellStyle name="SAPBEXstdDataEmph 4 3 2 2 3" xfId="16447" xr:uid="{00000000-0005-0000-0000-0000B6710000}"/>
    <cellStyle name="SAPBEXstdDataEmph 4 3 2 2 4" xfId="21731" xr:uid="{00000000-0005-0000-0000-0000B7710000}"/>
    <cellStyle name="SAPBEXstdDataEmph 4 3 2 2 5" xfId="27042" xr:uid="{00000000-0005-0000-0000-0000B8710000}"/>
    <cellStyle name="SAPBEXstdDataEmph 4 3 2 2 6" xfId="32241" xr:uid="{00000000-0005-0000-0000-0000B9710000}"/>
    <cellStyle name="SAPBEXstdDataEmph 4 3 2 3" xfId="6783" xr:uid="{00000000-0005-0000-0000-0000BA710000}"/>
    <cellStyle name="SAPBEXstdDataEmph 4 3 2 4" xfId="16446" xr:uid="{00000000-0005-0000-0000-0000BB710000}"/>
    <cellStyle name="SAPBEXstdDataEmph 4 3 2 5" xfId="21730" xr:uid="{00000000-0005-0000-0000-0000BC710000}"/>
    <cellStyle name="SAPBEXstdDataEmph 4 3 2 6" xfId="27041" xr:uid="{00000000-0005-0000-0000-0000BD710000}"/>
    <cellStyle name="SAPBEXstdDataEmph 4 3 2 7" xfId="32240" xr:uid="{00000000-0005-0000-0000-0000BE710000}"/>
    <cellStyle name="SAPBEXstdDataEmph 4 3 3" xfId="5217" xr:uid="{00000000-0005-0000-0000-0000BF710000}"/>
    <cellStyle name="SAPBEXstdDataEmph 4 3 3 2" xfId="6781" xr:uid="{00000000-0005-0000-0000-0000C0710000}"/>
    <cellStyle name="SAPBEXstdDataEmph 4 3 3 3" xfId="16448" xr:uid="{00000000-0005-0000-0000-0000C1710000}"/>
    <cellStyle name="SAPBEXstdDataEmph 4 3 3 4" xfId="21732" xr:uid="{00000000-0005-0000-0000-0000C2710000}"/>
    <cellStyle name="SAPBEXstdDataEmph 4 3 3 5" xfId="27043" xr:uid="{00000000-0005-0000-0000-0000C3710000}"/>
    <cellStyle name="SAPBEXstdDataEmph 4 3 3 6" xfId="32242" xr:uid="{00000000-0005-0000-0000-0000C4710000}"/>
    <cellStyle name="SAPBEXstdDataEmph 4 3 4" xfId="6784" xr:uid="{00000000-0005-0000-0000-0000C5710000}"/>
    <cellStyle name="SAPBEXstdDataEmph 4 3 5" xfId="16445" xr:uid="{00000000-0005-0000-0000-0000C6710000}"/>
    <cellStyle name="SAPBEXstdDataEmph 4 3 6" xfId="21729" xr:uid="{00000000-0005-0000-0000-0000C7710000}"/>
    <cellStyle name="SAPBEXstdDataEmph 4 3 7" xfId="27040" xr:uid="{00000000-0005-0000-0000-0000C8710000}"/>
    <cellStyle name="SAPBEXstdDataEmph 4 3 8" xfId="32239" xr:uid="{00000000-0005-0000-0000-0000C9710000}"/>
    <cellStyle name="SAPBEXstdDataEmph 4 4" xfId="6795" xr:uid="{00000000-0005-0000-0000-0000CA710000}"/>
    <cellStyle name="SAPBEXstdDataEmph 4 5" xfId="16434" xr:uid="{00000000-0005-0000-0000-0000CB710000}"/>
    <cellStyle name="SAPBEXstdDataEmph 4 6" xfId="21718" xr:uid="{00000000-0005-0000-0000-0000CC710000}"/>
    <cellStyle name="SAPBEXstdDataEmph 4 7" xfId="27029" xr:uid="{00000000-0005-0000-0000-0000CD710000}"/>
    <cellStyle name="SAPBEXstdDataEmph 4 8" xfId="32228" xr:uid="{00000000-0005-0000-0000-0000CE710000}"/>
    <cellStyle name="SAPBEXstdDataEmph 5" xfId="5218" xr:uid="{00000000-0005-0000-0000-0000CF710000}"/>
    <cellStyle name="SAPBEXstdDataEmph 5 10" xfId="32243" xr:uid="{00000000-0005-0000-0000-0000D0710000}"/>
    <cellStyle name="SAPBEXstdDataEmph 5 2" xfId="5219" xr:uid="{00000000-0005-0000-0000-0000D1710000}"/>
    <cellStyle name="SAPBEXstdDataEmph 5 2 10" xfId="32244" xr:uid="{00000000-0005-0000-0000-0000D2710000}"/>
    <cellStyle name="SAPBEXstdDataEmph 5 2 2" xfId="5220" xr:uid="{00000000-0005-0000-0000-0000D3710000}"/>
    <cellStyle name="SAPBEXstdDataEmph 5 2 2 2" xfId="5221" xr:uid="{00000000-0005-0000-0000-0000D4710000}"/>
    <cellStyle name="SAPBEXstdDataEmph 5 2 2 2 2" xfId="5222" xr:uid="{00000000-0005-0000-0000-0000D5710000}"/>
    <cellStyle name="SAPBEXstdDataEmph 5 2 2 2 2 2" xfId="6776" xr:uid="{00000000-0005-0000-0000-0000D6710000}"/>
    <cellStyle name="SAPBEXstdDataEmph 5 2 2 2 2 3" xfId="16453" xr:uid="{00000000-0005-0000-0000-0000D7710000}"/>
    <cellStyle name="SAPBEXstdDataEmph 5 2 2 2 2 4" xfId="21737" xr:uid="{00000000-0005-0000-0000-0000D8710000}"/>
    <cellStyle name="SAPBEXstdDataEmph 5 2 2 2 2 5" xfId="27048" xr:uid="{00000000-0005-0000-0000-0000D9710000}"/>
    <cellStyle name="SAPBEXstdDataEmph 5 2 2 2 2 6" xfId="32247" xr:uid="{00000000-0005-0000-0000-0000DA710000}"/>
    <cellStyle name="SAPBEXstdDataEmph 5 2 2 2 3" xfId="6777" xr:uid="{00000000-0005-0000-0000-0000DB710000}"/>
    <cellStyle name="SAPBEXstdDataEmph 5 2 2 2 4" xfId="16452" xr:uid="{00000000-0005-0000-0000-0000DC710000}"/>
    <cellStyle name="SAPBEXstdDataEmph 5 2 2 2 5" xfId="21736" xr:uid="{00000000-0005-0000-0000-0000DD710000}"/>
    <cellStyle name="SAPBEXstdDataEmph 5 2 2 2 6" xfId="27047" xr:uid="{00000000-0005-0000-0000-0000DE710000}"/>
    <cellStyle name="SAPBEXstdDataEmph 5 2 2 2 7" xfId="32246" xr:uid="{00000000-0005-0000-0000-0000DF710000}"/>
    <cellStyle name="SAPBEXstdDataEmph 5 2 2 3" xfId="5223" xr:uid="{00000000-0005-0000-0000-0000E0710000}"/>
    <cellStyle name="SAPBEXstdDataEmph 5 2 2 3 2" xfId="6775" xr:uid="{00000000-0005-0000-0000-0000E1710000}"/>
    <cellStyle name="SAPBEXstdDataEmph 5 2 2 3 3" xfId="16454" xr:uid="{00000000-0005-0000-0000-0000E2710000}"/>
    <cellStyle name="SAPBEXstdDataEmph 5 2 2 3 4" xfId="21738" xr:uid="{00000000-0005-0000-0000-0000E3710000}"/>
    <cellStyle name="SAPBEXstdDataEmph 5 2 2 3 5" xfId="27049" xr:uid="{00000000-0005-0000-0000-0000E4710000}"/>
    <cellStyle name="SAPBEXstdDataEmph 5 2 2 3 6" xfId="32248" xr:uid="{00000000-0005-0000-0000-0000E5710000}"/>
    <cellStyle name="SAPBEXstdDataEmph 5 2 2 4" xfId="6778" xr:uid="{00000000-0005-0000-0000-0000E6710000}"/>
    <cellStyle name="SAPBEXstdDataEmph 5 2 2 5" xfId="16451" xr:uid="{00000000-0005-0000-0000-0000E7710000}"/>
    <cellStyle name="SAPBEXstdDataEmph 5 2 2 6" xfId="21735" xr:uid="{00000000-0005-0000-0000-0000E8710000}"/>
    <cellStyle name="SAPBEXstdDataEmph 5 2 2 7" xfId="27046" xr:uid="{00000000-0005-0000-0000-0000E9710000}"/>
    <cellStyle name="SAPBEXstdDataEmph 5 2 2 8" xfId="32245" xr:uid="{00000000-0005-0000-0000-0000EA710000}"/>
    <cellStyle name="SAPBEXstdDataEmph 5 2 3" xfId="5224" xr:uid="{00000000-0005-0000-0000-0000EB710000}"/>
    <cellStyle name="SAPBEXstdDataEmph 5 2 3 2" xfId="5225" xr:uid="{00000000-0005-0000-0000-0000EC710000}"/>
    <cellStyle name="SAPBEXstdDataEmph 5 2 3 2 2" xfId="5226" xr:uid="{00000000-0005-0000-0000-0000ED710000}"/>
    <cellStyle name="SAPBEXstdDataEmph 5 2 3 2 2 2" xfId="6772" xr:uid="{00000000-0005-0000-0000-0000EE710000}"/>
    <cellStyle name="SAPBEXstdDataEmph 5 2 3 2 2 3" xfId="16457" xr:uid="{00000000-0005-0000-0000-0000EF710000}"/>
    <cellStyle name="SAPBEXstdDataEmph 5 2 3 2 2 4" xfId="21741" xr:uid="{00000000-0005-0000-0000-0000F0710000}"/>
    <cellStyle name="SAPBEXstdDataEmph 5 2 3 2 2 5" xfId="27052" xr:uid="{00000000-0005-0000-0000-0000F1710000}"/>
    <cellStyle name="SAPBEXstdDataEmph 5 2 3 2 2 6" xfId="32251" xr:uid="{00000000-0005-0000-0000-0000F2710000}"/>
    <cellStyle name="SAPBEXstdDataEmph 5 2 3 2 3" xfId="6773" xr:uid="{00000000-0005-0000-0000-0000F3710000}"/>
    <cellStyle name="SAPBEXstdDataEmph 5 2 3 2 4" xfId="16456" xr:uid="{00000000-0005-0000-0000-0000F4710000}"/>
    <cellStyle name="SAPBEXstdDataEmph 5 2 3 2 5" xfId="21740" xr:uid="{00000000-0005-0000-0000-0000F5710000}"/>
    <cellStyle name="SAPBEXstdDataEmph 5 2 3 2 6" xfId="27051" xr:uid="{00000000-0005-0000-0000-0000F6710000}"/>
    <cellStyle name="SAPBEXstdDataEmph 5 2 3 2 7" xfId="32250" xr:uid="{00000000-0005-0000-0000-0000F7710000}"/>
    <cellStyle name="SAPBEXstdDataEmph 5 2 3 3" xfId="5227" xr:uid="{00000000-0005-0000-0000-0000F8710000}"/>
    <cellStyle name="SAPBEXstdDataEmph 5 2 3 3 2" xfId="6771" xr:uid="{00000000-0005-0000-0000-0000F9710000}"/>
    <cellStyle name="SAPBEXstdDataEmph 5 2 3 3 3" xfId="16458" xr:uid="{00000000-0005-0000-0000-0000FA710000}"/>
    <cellStyle name="SAPBEXstdDataEmph 5 2 3 3 4" xfId="21742" xr:uid="{00000000-0005-0000-0000-0000FB710000}"/>
    <cellStyle name="SAPBEXstdDataEmph 5 2 3 3 5" xfId="27053" xr:uid="{00000000-0005-0000-0000-0000FC710000}"/>
    <cellStyle name="SAPBEXstdDataEmph 5 2 3 3 6" xfId="32252" xr:uid="{00000000-0005-0000-0000-0000FD710000}"/>
    <cellStyle name="SAPBEXstdDataEmph 5 2 3 4" xfId="6774" xr:uid="{00000000-0005-0000-0000-0000FE710000}"/>
    <cellStyle name="SAPBEXstdDataEmph 5 2 3 5" xfId="16455" xr:uid="{00000000-0005-0000-0000-0000FF710000}"/>
    <cellStyle name="SAPBEXstdDataEmph 5 2 3 6" xfId="21739" xr:uid="{00000000-0005-0000-0000-000000720000}"/>
    <cellStyle name="SAPBEXstdDataEmph 5 2 3 7" xfId="27050" xr:uid="{00000000-0005-0000-0000-000001720000}"/>
    <cellStyle name="SAPBEXstdDataEmph 5 2 3 8" xfId="32249" xr:uid="{00000000-0005-0000-0000-000002720000}"/>
    <cellStyle name="SAPBEXstdDataEmph 5 2 4" xfId="5228" xr:uid="{00000000-0005-0000-0000-000003720000}"/>
    <cellStyle name="SAPBEXstdDataEmph 5 2 4 2" xfId="5229" xr:uid="{00000000-0005-0000-0000-000004720000}"/>
    <cellStyle name="SAPBEXstdDataEmph 5 2 4 2 2" xfId="6769" xr:uid="{00000000-0005-0000-0000-000005720000}"/>
    <cellStyle name="SAPBEXstdDataEmph 5 2 4 2 3" xfId="16460" xr:uid="{00000000-0005-0000-0000-000006720000}"/>
    <cellStyle name="SAPBEXstdDataEmph 5 2 4 2 4" xfId="21744" xr:uid="{00000000-0005-0000-0000-000007720000}"/>
    <cellStyle name="SAPBEXstdDataEmph 5 2 4 2 5" xfId="27055" xr:uid="{00000000-0005-0000-0000-000008720000}"/>
    <cellStyle name="SAPBEXstdDataEmph 5 2 4 2 6" xfId="32254" xr:uid="{00000000-0005-0000-0000-000009720000}"/>
    <cellStyle name="SAPBEXstdDataEmph 5 2 4 3" xfId="6770" xr:uid="{00000000-0005-0000-0000-00000A720000}"/>
    <cellStyle name="SAPBEXstdDataEmph 5 2 4 4" xfId="16459" xr:uid="{00000000-0005-0000-0000-00000B720000}"/>
    <cellStyle name="SAPBEXstdDataEmph 5 2 4 5" xfId="21743" xr:uid="{00000000-0005-0000-0000-00000C720000}"/>
    <cellStyle name="SAPBEXstdDataEmph 5 2 4 6" xfId="27054" xr:uid="{00000000-0005-0000-0000-00000D720000}"/>
    <cellStyle name="SAPBEXstdDataEmph 5 2 4 7" xfId="32253" xr:uid="{00000000-0005-0000-0000-00000E720000}"/>
    <cellStyle name="SAPBEXstdDataEmph 5 2 5" xfId="5230" xr:uid="{00000000-0005-0000-0000-00000F720000}"/>
    <cellStyle name="SAPBEXstdDataEmph 5 2 5 2" xfId="6768" xr:uid="{00000000-0005-0000-0000-000010720000}"/>
    <cellStyle name="SAPBEXstdDataEmph 5 2 5 3" xfId="16461" xr:uid="{00000000-0005-0000-0000-000011720000}"/>
    <cellStyle name="SAPBEXstdDataEmph 5 2 5 4" xfId="21745" xr:uid="{00000000-0005-0000-0000-000012720000}"/>
    <cellStyle name="SAPBEXstdDataEmph 5 2 5 5" xfId="27056" xr:uid="{00000000-0005-0000-0000-000013720000}"/>
    <cellStyle name="SAPBEXstdDataEmph 5 2 5 6" xfId="32255" xr:uid="{00000000-0005-0000-0000-000014720000}"/>
    <cellStyle name="SAPBEXstdDataEmph 5 2 6" xfId="6779" xr:uid="{00000000-0005-0000-0000-000015720000}"/>
    <cellStyle name="SAPBEXstdDataEmph 5 2 7" xfId="16450" xr:uid="{00000000-0005-0000-0000-000016720000}"/>
    <cellStyle name="SAPBEXstdDataEmph 5 2 8" xfId="21734" xr:uid="{00000000-0005-0000-0000-000017720000}"/>
    <cellStyle name="SAPBEXstdDataEmph 5 2 9" xfId="27045" xr:uid="{00000000-0005-0000-0000-000018720000}"/>
    <cellStyle name="SAPBEXstdDataEmph 5 3" xfId="5231" xr:uid="{00000000-0005-0000-0000-000019720000}"/>
    <cellStyle name="SAPBEXstdDataEmph 5 3 2" xfId="5232" xr:uid="{00000000-0005-0000-0000-00001A720000}"/>
    <cellStyle name="SAPBEXstdDataEmph 5 3 2 2" xfId="5233" xr:uid="{00000000-0005-0000-0000-00001B720000}"/>
    <cellStyle name="SAPBEXstdDataEmph 5 3 2 2 2" xfId="6765" xr:uid="{00000000-0005-0000-0000-00001C720000}"/>
    <cellStyle name="SAPBEXstdDataEmph 5 3 2 2 3" xfId="16464" xr:uid="{00000000-0005-0000-0000-00001D720000}"/>
    <cellStyle name="SAPBEXstdDataEmph 5 3 2 2 4" xfId="21748" xr:uid="{00000000-0005-0000-0000-00001E720000}"/>
    <cellStyle name="SAPBEXstdDataEmph 5 3 2 2 5" xfId="27059" xr:uid="{00000000-0005-0000-0000-00001F720000}"/>
    <cellStyle name="SAPBEXstdDataEmph 5 3 2 2 6" xfId="32258" xr:uid="{00000000-0005-0000-0000-000020720000}"/>
    <cellStyle name="SAPBEXstdDataEmph 5 3 2 3" xfId="6766" xr:uid="{00000000-0005-0000-0000-000021720000}"/>
    <cellStyle name="SAPBEXstdDataEmph 5 3 2 4" xfId="16463" xr:uid="{00000000-0005-0000-0000-000022720000}"/>
    <cellStyle name="SAPBEXstdDataEmph 5 3 2 5" xfId="21747" xr:uid="{00000000-0005-0000-0000-000023720000}"/>
    <cellStyle name="SAPBEXstdDataEmph 5 3 2 6" xfId="27058" xr:uid="{00000000-0005-0000-0000-000024720000}"/>
    <cellStyle name="SAPBEXstdDataEmph 5 3 2 7" xfId="32257" xr:uid="{00000000-0005-0000-0000-000025720000}"/>
    <cellStyle name="SAPBEXstdDataEmph 5 3 3" xfId="5234" xr:uid="{00000000-0005-0000-0000-000026720000}"/>
    <cellStyle name="SAPBEXstdDataEmph 5 3 3 2" xfId="6764" xr:uid="{00000000-0005-0000-0000-000027720000}"/>
    <cellStyle name="SAPBEXstdDataEmph 5 3 3 3" xfId="16465" xr:uid="{00000000-0005-0000-0000-000028720000}"/>
    <cellStyle name="SAPBEXstdDataEmph 5 3 3 4" xfId="21749" xr:uid="{00000000-0005-0000-0000-000029720000}"/>
    <cellStyle name="SAPBEXstdDataEmph 5 3 3 5" xfId="27060" xr:uid="{00000000-0005-0000-0000-00002A720000}"/>
    <cellStyle name="SAPBEXstdDataEmph 5 3 3 6" xfId="32259" xr:uid="{00000000-0005-0000-0000-00002B720000}"/>
    <cellStyle name="SAPBEXstdDataEmph 5 3 4" xfId="6767" xr:uid="{00000000-0005-0000-0000-00002C720000}"/>
    <cellStyle name="SAPBEXstdDataEmph 5 3 5" xfId="16462" xr:uid="{00000000-0005-0000-0000-00002D720000}"/>
    <cellStyle name="SAPBEXstdDataEmph 5 3 6" xfId="21746" xr:uid="{00000000-0005-0000-0000-00002E720000}"/>
    <cellStyle name="SAPBEXstdDataEmph 5 3 7" xfId="27057" xr:uid="{00000000-0005-0000-0000-00002F720000}"/>
    <cellStyle name="SAPBEXstdDataEmph 5 3 8" xfId="32256" xr:uid="{00000000-0005-0000-0000-000030720000}"/>
    <cellStyle name="SAPBEXstdDataEmph 5 4" xfId="5235" xr:uid="{00000000-0005-0000-0000-000031720000}"/>
    <cellStyle name="SAPBEXstdDataEmph 5 4 2" xfId="5236" xr:uid="{00000000-0005-0000-0000-000032720000}"/>
    <cellStyle name="SAPBEXstdDataEmph 5 4 2 2" xfId="5237" xr:uid="{00000000-0005-0000-0000-000033720000}"/>
    <cellStyle name="SAPBEXstdDataEmph 5 4 2 2 2" xfId="6761" xr:uid="{00000000-0005-0000-0000-000034720000}"/>
    <cellStyle name="SAPBEXstdDataEmph 5 4 2 2 3" xfId="16468" xr:uid="{00000000-0005-0000-0000-000035720000}"/>
    <cellStyle name="SAPBEXstdDataEmph 5 4 2 2 4" xfId="21752" xr:uid="{00000000-0005-0000-0000-000036720000}"/>
    <cellStyle name="SAPBEXstdDataEmph 5 4 2 2 5" xfId="27063" xr:uid="{00000000-0005-0000-0000-000037720000}"/>
    <cellStyle name="SAPBEXstdDataEmph 5 4 2 2 6" xfId="32262" xr:uid="{00000000-0005-0000-0000-000038720000}"/>
    <cellStyle name="SAPBEXstdDataEmph 5 4 2 3" xfId="6762" xr:uid="{00000000-0005-0000-0000-000039720000}"/>
    <cellStyle name="SAPBEXstdDataEmph 5 4 2 4" xfId="16467" xr:uid="{00000000-0005-0000-0000-00003A720000}"/>
    <cellStyle name="SAPBEXstdDataEmph 5 4 2 5" xfId="21751" xr:uid="{00000000-0005-0000-0000-00003B720000}"/>
    <cellStyle name="SAPBEXstdDataEmph 5 4 2 6" xfId="27062" xr:uid="{00000000-0005-0000-0000-00003C720000}"/>
    <cellStyle name="SAPBEXstdDataEmph 5 4 2 7" xfId="32261" xr:uid="{00000000-0005-0000-0000-00003D720000}"/>
    <cellStyle name="SAPBEXstdDataEmph 5 4 3" xfId="5238" xr:uid="{00000000-0005-0000-0000-00003E720000}"/>
    <cellStyle name="SAPBEXstdDataEmph 5 4 3 2" xfId="6760" xr:uid="{00000000-0005-0000-0000-00003F720000}"/>
    <cellStyle name="SAPBEXstdDataEmph 5 4 3 3" xfId="16469" xr:uid="{00000000-0005-0000-0000-000040720000}"/>
    <cellStyle name="SAPBEXstdDataEmph 5 4 3 4" xfId="21753" xr:uid="{00000000-0005-0000-0000-000041720000}"/>
    <cellStyle name="SAPBEXstdDataEmph 5 4 3 5" xfId="27064" xr:uid="{00000000-0005-0000-0000-000042720000}"/>
    <cellStyle name="SAPBEXstdDataEmph 5 4 3 6" xfId="32263" xr:uid="{00000000-0005-0000-0000-000043720000}"/>
    <cellStyle name="SAPBEXstdDataEmph 5 4 4" xfId="6763" xr:uid="{00000000-0005-0000-0000-000044720000}"/>
    <cellStyle name="SAPBEXstdDataEmph 5 4 5" xfId="16466" xr:uid="{00000000-0005-0000-0000-000045720000}"/>
    <cellStyle name="SAPBEXstdDataEmph 5 4 6" xfId="21750" xr:uid="{00000000-0005-0000-0000-000046720000}"/>
    <cellStyle name="SAPBEXstdDataEmph 5 4 7" xfId="27061" xr:uid="{00000000-0005-0000-0000-000047720000}"/>
    <cellStyle name="SAPBEXstdDataEmph 5 4 8" xfId="32260" xr:uid="{00000000-0005-0000-0000-000048720000}"/>
    <cellStyle name="SAPBEXstdDataEmph 5 5" xfId="5239" xr:uid="{00000000-0005-0000-0000-000049720000}"/>
    <cellStyle name="SAPBEXstdDataEmph 5 5 2" xfId="6759" xr:uid="{00000000-0005-0000-0000-00004A720000}"/>
    <cellStyle name="SAPBEXstdDataEmph 5 5 3" xfId="16470" xr:uid="{00000000-0005-0000-0000-00004B720000}"/>
    <cellStyle name="SAPBEXstdDataEmph 5 5 4" xfId="21754" xr:uid="{00000000-0005-0000-0000-00004C720000}"/>
    <cellStyle name="SAPBEXstdDataEmph 5 5 5" xfId="27065" xr:uid="{00000000-0005-0000-0000-00004D720000}"/>
    <cellStyle name="SAPBEXstdDataEmph 5 5 6" xfId="32264" xr:uid="{00000000-0005-0000-0000-00004E720000}"/>
    <cellStyle name="SAPBEXstdDataEmph 5 6" xfId="6780" xr:uid="{00000000-0005-0000-0000-00004F720000}"/>
    <cellStyle name="SAPBEXstdDataEmph 5 7" xfId="16449" xr:uid="{00000000-0005-0000-0000-000050720000}"/>
    <cellStyle name="SAPBEXstdDataEmph 5 8" xfId="21733" xr:uid="{00000000-0005-0000-0000-000051720000}"/>
    <cellStyle name="SAPBEXstdDataEmph 5 9" xfId="27044" xr:uid="{00000000-0005-0000-0000-000052720000}"/>
    <cellStyle name="SAPBEXstdDataEmph 6" xfId="5240" xr:uid="{00000000-0005-0000-0000-000053720000}"/>
    <cellStyle name="SAPBEXstdDataEmph 6 10" xfId="32265" xr:uid="{00000000-0005-0000-0000-000054720000}"/>
    <cellStyle name="SAPBEXstdDataEmph 6 2" xfId="5241" xr:uid="{00000000-0005-0000-0000-000055720000}"/>
    <cellStyle name="SAPBEXstdDataEmph 6 2 2" xfId="5242" xr:uid="{00000000-0005-0000-0000-000056720000}"/>
    <cellStyle name="SAPBEXstdDataEmph 6 2 2 2" xfId="5243" xr:uid="{00000000-0005-0000-0000-000057720000}"/>
    <cellStyle name="SAPBEXstdDataEmph 6 2 2 2 2" xfId="6755" xr:uid="{00000000-0005-0000-0000-000058720000}"/>
    <cellStyle name="SAPBEXstdDataEmph 6 2 2 2 3" xfId="16474" xr:uid="{00000000-0005-0000-0000-000059720000}"/>
    <cellStyle name="SAPBEXstdDataEmph 6 2 2 2 4" xfId="21758" xr:uid="{00000000-0005-0000-0000-00005A720000}"/>
    <cellStyle name="SAPBEXstdDataEmph 6 2 2 2 5" xfId="27069" xr:uid="{00000000-0005-0000-0000-00005B720000}"/>
    <cellStyle name="SAPBEXstdDataEmph 6 2 2 2 6" xfId="32268" xr:uid="{00000000-0005-0000-0000-00005C720000}"/>
    <cellStyle name="SAPBEXstdDataEmph 6 2 2 3" xfId="6756" xr:uid="{00000000-0005-0000-0000-00005D720000}"/>
    <cellStyle name="SAPBEXstdDataEmph 6 2 2 4" xfId="16473" xr:uid="{00000000-0005-0000-0000-00005E720000}"/>
    <cellStyle name="SAPBEXstdDataEmph 6 2 2 5" xfId="21757" xr:uid="{00000000-0005-0000-0000-00005F720000}"/>
    <cellStyle name="SAPBEXstdDataEmph 6 2 2 6" xfId="27068" xr:uid="{00000000-0005-0000-0000-000060720000}"/>
    <cellStyle name="SAPBEXstdDataEmph 6 2 2 7" xfId="32267" xr:uid="{00000000-0005-0000-0000-000061720000}"/>
    <cellStyle name="SAPBEXstdDataEmph 6 2 3" xfId="5244" xr:uid="{00000000-0005-0000-0000-000062720000}"/>
    <cellStyle name="SAPBEXstdDataEmph 6 2 3 2" xfId="6754" xr:uid="{00000000-0005-0000-0000-000063720000}"/>
    <cellStyle name="SAPBEXstdDataEmph 6 2 3 3" xfId="16475" xr:uid="{00000000-0005-0000-0000-000064720000}"/>
    <cellStyle name="SAPBEXstdDataEmph 6 2 3 4" xfId="21759" xr:uid="{00000000-0005-0000-0000-000065720000}"/>
    <cellStyle name="SAPBEXstdDataEmph 6 2 3 5" xfId="27070" xr:uid="{00000000-0005-0000-0000-000066720000}"/>
    <cellStyle name="SAPBEXstdDataEmph 6 2 3 6" xfId="32269" xr:uid="{00000000-0005-0000-0000-000067720000}"/>
    <cellStyle name="SAPBEXstdDataEmph 6 2 4" xfId="6757" xr:uid="{00000000-0005-0000-0000-000068720000}"/>
    <cellStyle name="SAPBEXstdDataEmph 6 2 5" xfId="16472" xr:uid="{00000000-0005-0000-0000-000069720000}"/>
    <cellStyle name="SAPBEXstdDataEmph 6 2 6" xfId="21756" xr:uid="{00000000-0005-0000-0000-00006A720000}"/>
    <cellStyle name="SAPBEXstdDataEmph 6 2 7" xfId="27067" xr:uid="{00000000-0005-0000-0000-00006B720000}"/>
    <cellStyle name="SAPBEXstdDataEmph 6 2 8" xfId="32266" xr:uid="{00000000-0005-0000-0000-00006C720000}"/>
    <cellStyle name="SAPBEXstdDataEmph 6 3" xfId="5245" xr:uid="{00000000-0005-0000-0000-00006D720000}"/>
    <cellStyle name="SAPBEXstdDataEmph 6 3 2" xfId="5246" xr:uid="{00000000-0005-0000-0000-00006E720000}"/>
    <cellStyle name="SAPBEXstdDataEmph 6 3 2 2" xfId="6752" xr:uid="{00000000-0005-0000-0000-00006F720000}"/>
    <cellStyle name="SAPBEXstdDataEmph 6 3 2 3" xfId="16477" xr:uid="{00000000-0005-0000-0000-000070720000}"/>
    <cellStyle name="SAPBEXstdDataEmph 6 3 2 4" xfId="21761" xr:uid="{00000000-0005-0000-0000-000071720000}"/>
    <cellStyle name="SAPBEXstdDataEmph 6 3 2 5" xfId="27072" xr:uid="{00000000-0005-0000-0000-000072720000}"/>
    <cellStyle name="SAPBEXstdDataEmph 6 3 2 6" xfId="32271" xr:uid="{00000000-0005-0000-0000-000073720000}"/>
    <cellStyle name="SAPBEXstdDataEmph 6 3 3" xfId="6753" xr:uid="{00000000-0005-0000-0000-000074720000}"/>
    <cellStyle name="SAPBEXstdDataEmph 6 3 4" xfId="16476" xr:uid="{00000000-0005-0000-0000-000075720000}"/>
    <cellStyle name="SAPBEXstdDataEmph 6 3 5" xfId="21760" xr:uid="{00000000-0005-0000-0000-000076720000}"/>
    <cellStyle name="SAPBEXstdDataEmph 6 3 6" xfId="27071" xr:uid="{00000000-0005-0000-0000-000077720000}"/>
    <cellStyle name="SAPBEXstdDataEmph 6 3 7" xfId="32270" xr:uid="{00000000-0005-0000-0000-000078720000}"/>
    <cellStyle name="SAPBEXstdDataEmph 6 4" xfId="5247" xr:uid="{00000000-0005-0000-0000-000079720000}"/>
    <cellStyle name="SAPBEXstdDataEmph 6 4 2" xfId="5248" xr:uid="{00000000-0005-0000-0000-00007A720000}"/>
    <cellStyle name="SAPBEXstdDataEmph 6 4 2 2" xfId="6750" xr:uid="{00000000-0005-0000-0000-00007B720000}"/>
    <cellStyle name="SAPBEXstdDataEmph 6 4 2 3" xfId="16479" xr:uid="{00000000-0005-0000-0000-00007C720000}"/>
    <cellStyle name="SAPBEXstdDataEmph 6 4 2 4" xfId="21763" xr:uid="{00000000-0005-0000-0000-00007D720000}"/>
    <cellStyle name="SAPBEXstdDataEmph 6 4 2 5" xfId="27074" xr:uid="{00000000-0005-0000-0000-00007E720000}"/>
    <cellStyle name="SAPBEXstdDataEmph 6 4 2 6" xfId="32273" xr:uid="{00000000-0005-0000-0000-00007F720000}"/>
    <cellStyle name="SAPBEXstdDataEmph 6 4 3" xfId="6751" xr:uid="{00000000-0005-0000-0000-000080720000}"/>
    <cellStyle name="SAPBEXstdDataEmph 6 4 4" xfId="16478" xr:uid="{00000000-0005-0000-0000-000081720000}"/>
    <cellStyle name="SAPBEXstdDataEmph 6 4 5" xfId="21762" xr:uid="{00000000-0005-0000-0000-000082720000}"/>
    <cellStyle name="SAPBEXstdDataEmph 6 4 6" xfId="27073" xr:uid="{00000000-0005-0000-0000-000083720000}"/>
    <cellStyle name="SAPBEXstdDataEmph 6 4 7" xfId="32272" xr:uid="{00000000-0005-0000-0000-000084720000}"/>
    <cellStyle name="SAPBEXstdDataEmph 6 5" xfId="5249" xr:uid="{00000000-0005-0000-0000-000085720000}"/>
    <cellStyle name="SAPBEXstdDataEmph 6 5 2" xfId="249" xr:uid="{00000000-0005-0000-0000-000086720000}"/>
    <cellStyle name="SAPBEXstdDataEmph 6 5 3" xfId="16480" xr:uid="{00000000-0005-0000-0000-000087720000}"/>
    <cellStyle name="SAPBEXstdDataEmph 6 5 4" xfId="21764" xr:uid="{00000000-0005-0000-0000-000088720000}"/>
    <cellStyle name="SAPBEXstdDataEmph 6 5 5" xfId="27075" xr:uid="{00000000-0005-0000-0000-000089720000}"/>
    <cellStyle name="SAPBEXstdDataEmph 6 5 6" xfId="32274" xr:uid="{00000000-0005-0000-0000-00008A720000}"/>
    <cellStyle name="SAPBEXstdDataEmph 6 6" xfId="6758" xr:uid="{00000000-0005-0000-0000-00008B720000}"/>
    <cellStyle name="SAPBEXstdDataEmph 6 7" xfId="16471" xr:uid="{00000000-0005-0000-0000-00008C720000}"/>
    <cellStyle name="SAPBEXstdDataEmph 6 8" xfId="21755" xr:uid="{00000000-0005-0000-0000-00008D720000}"/>
    <cellStyle name="SAPBEXstdDataEmph 6 9" xfId="27066" xr:uid="{00000000-0005-0000-0000-00008E720000}"/>
    <cellStyle name="SAPBEXstdDataEmph 7" xfId="5250" xr:uid="{00000000-0005-0000-0000-00008F720000}"/>
    <cellStyle name="SAPBEXstdDataEmph 7 2" xfId="5251" xr:uid="{00000000-0005-0000-0000-000090720000}"/>
    <cellStyle name="SAPBEXstdDataEmph 7 2 2" xfId="5252" xr:uid="{00000000-0005-0000-0000-000091720000}"/>
    <cellStyle name="SAPBEXstdDataEmph 7 2 2 2" xfId="6747" xr:uid="{00000000-0005-0000-0000-000092720000}"/>
    <cellStyle name="SAPBEXstdDataEmph 7 2 2 3" xfId="16483" xr:uid="{00000000-0005-0000-0000-000093720000}"/>
    <cellStyle name="SAPBEXstdDataEmph 7 2 2 4" xfId="21767" xr:uid="{00000000-0005-0000-0000-000094720000}"/>
    <cellStyle name="SAPBEXstdDataEmph 7 2 2 5" xfId="27078" xr:uid="{00000000-0005-0000-0000-000095720000}"/>
    <cellStyle name="SAPBEXstdDataEmph 7 2 2 6" xfId="32277" xr:uid="{00000000-0005-0000-0000-000096720000}"/>
    <cellStyle name="SAPBEXstdDataEmph 7 2 3" xfId="6748" xr:uid="{00000000-0005-0000-0000-000097720000}"/>
    <cellStyle name="SAPBEXstdDataEmph 7 2 4" xfId="16482" xr:uid="{00000000-0005-0000-0000-000098720000}"/>
    <cellStyle name="SAPBEXstdDataEmph 7 2 5" xfId="21766" xr:uid="{00000000-0005-0000-0000-000099720000}"/>
    <cellStyle name="SAPBEXstdDataEmph 7 2 6" xfId="27077" xr:uid="{00000000-0005-0000-0000-00009A720000}"/>
    <cellStyle name="SAPBEXstdDataEmph 7 2 7" xfId="32276" xr:uid="{00000000-0005-0000-0000-00009B720000}"/>
    <cellStyle name="SAPBEXstdDataEmph 7 3" xfId="5253" xr:uid="{00000000-0005-0000-0000-00009C720000}"/>
    <cellStyle name="SAPBEXstdDataEmph 7 3 2" xfId="6746" xr:uid="{00000000-0005-0000-0000-00009D720000}"/>
    <cellStyle name="SAPBEXstdDataEmph 7 3 3" xfId="16484" xr:uid="{00000000-0005-0000-0000-00009E720000}"/>
    <cellStyle name="SAPBEXstdDataEmph 7 3 4" xfId="21768" xr:uid="{00000000-0005-0000-0000-00009F720000}"/>
    <cellStyle name="SAPBEXstdDataEmph 7 3 5" xfId="27079" xr:uid="{00000000-0005-0000-0000-0000A0720000}"/>
    <cellStyle name="SAPBEXstdDataEmph 7 3 6" xfId="32278" xr:uid="{00000000-0005-0000-0000-0000A1720000}"/>
    <cellStyle name="SAPBEXstdDataEmph 7 4" xfId="6749" xr:uid="{00000000-0005-0000-0000-0000A2720000}"/>
    <cellStyle name="SAPBEXstdDataEmph 7 5" xfId="16481" xr:uid="{00000000-0005-0000-0000-0000A3720000}"/>
    <cellStyle name="SAPBEXstdDataEmph 7 6" xfId="21765" xr:uid="{00000000-0005-0000-0000-0000A4720000}"/>
    <cellStyle name="SAPBEXstdDataEmph 7 7" xfId="27076" xr:uid="{00000000-0005-0000-0000-0000A5720000}"/>
    <cellStyle name="SAPBEXstdDataEmph 7 8" xfId="32275" xr:uid="{00000000-0005-0000-0000-0000A6720000}"/>
    <cellStyle name="SAPBEXstdDataEmph 8" xfId="5254" xr:uid="{00000000-0005-0000-0000-0000A7720000}"/>
    <cellStyle name="SAPBEXstdDataEmph 8 2" xfId="5255" xr:uid="{00000000-0005-0000-0000-0000A8720000}"/>
    <cellStyle name="SAPBEXstdDataEmph 8 2 2" xfId="6744" xr:uid="{00000000-0005-0000-0000-0000A9720000}"/>
    <cellStyle name="SAPBEXstdDataEmph 8 2 3" xfId="16486" xr:uid="{00000000-0005-0000-0000-0000AA720000}"/>
    <cellStyle name="SAPBEXstdDataEmph 8 2 4" xfId="21770" xr:uid="{00000000-0005-0000-0000-0000AB720000}"/>
    <cellStyle name="SAPBEXstdDataEmph 8 2 5" xfId="27081" xr:uid="{00000000-0005-0000-0000-0000AC720000}"/>
    <cellStyle name="SAPBEXstdDataEmph 8 2 6" xfId="32280" xr:uid="{00000000-0005-0000-0000-0000AD720000}"/>
    <cellStyle name="SAPBEXstdDataEmph 8 3" xfId="6745" xr:uid="{00000000-0005-0000-0000-0000AE720000}"/>
    <cellStyle name="SAPBEXstdDataEmph 8 4" xfId="16485" xr:uid="{00000000-0005-0000-0000-0000AF720000}"/>
    <cellStyle name="SAPBEXstdDataEmph 8 5" xfId="21769" xr:uid="{00000000-0005-0000-0000-0000B0720000}"/>
    <cellStyle name="SAPBEXstdDataEmph 8 6" xfId="27080" xr:uid="{00000000-0005-0000-0000-0000B1720000}"/>
    <cellStyle name="SAPBEXstdDataEmph 8 7" xfId="32279" xr:uid="{00000000-0005-0000-0000-0000B2720000}"/>
    <cellStyle name="SAPBEXstdDataEmph 9" xfId="11694" xr:uid="{00000000-0005-0000-0000-0000B3720000}"/>
    <cellStyle name="SAPBEXstdItem" xfId="109" xr:uid="{00000000-0005-0000-0000-0000B4720000}"/>
    <cellStyle name="SAPBEXstdItem 10" xfId="11693" xr:uid="{00000000-0005-0000-0000-0000B5720000}"/>
    <cellStyle name="SAPBEXstdItem 11" xfId="6309" xr:uid="{00000000-0005-0000-0000-0000B6720000}"/>
    <cellStyle name="SAPBEXstdItem 12" xfId="17052" xr:uid="{00000000-0005-0000-0000-0000B7720000}"/>
    <cellStyle name="SAPBEXstdItem 13" xfId="22336" xr:uid="{00000000-0005-0000-0000-0000B8720000}"/>
    <cellStyle name="SAPBEXstdItem 14" xfId="27647" xr:uid="{00000000-0005-0000-0000-0000B9720000}"/>
    <cellStyle name="SAPBEXstdItem 2" xfId="110" xr:uid="{00000000-0005-0000-0000-0000BA720000}"/>
    <cellStyle name="SAPBEXstdItem 2 10" xfId="16487" xr:uid="{00000000-0005-0000-0000-0000BB720000}"/>
    <cellStyle name="SAPBEXstdItem 2 11" xfId="21771" xr:uid="{00000000-0005-0000-0000-0000BC720000}"/>
    <cellStyle name="SAPBEXstdItem 2 12" xfId="27082" xr:uid="{00000000-0005-0000-0000-0000BD720000}"/>
    <cellStyle name="SAPBEXstdItem 2 13" xfId="32281" xr:uid="{00000000-0005-0000-0000-0000BE720000}"/>
    <cellStyle name="SAPBEXstdItem 2 2" xfId="5257" xr:uid="{00000000-0005-0000-0000-0000BF720000}"/>
    <cellStyle name="SAPBEXstdItem 2 2 10" xfId="32282" xr:uid="{00000000-0005-0000-0000-0000C0720000}"/>
    <cellStyle name="SAPBEXstdItem 2 2 2" xfId="5258" xr:uid="{00000000-0005-0000-0000-0000C1720000}"/>
    <cellStyle name="SAPBEXstdItem 2 2 2 2" xfId="5259" xr:uid="{00000000-0005-0000-0000-0000C2720000}"/>
    <cellStyle name="SAPBEXstdItem 2 2 2 2 10" xfId="32284" xr:uid="{00000000-0005-0000-0000-0000C3720000}"/>
    <cellStyle name="SAPBEXstdItem 2 2 2 2 2" xfId="5260" xr:uid="{00000000-0005-0000-0000-0000C4720000}"/>
    <cellStyle name="SAPBEXstdItem 2 2 2 2 2 2" xfId="5261" xr:uid="{00000000-0005-0000-0000-0000C5720000}"/>
    <cellStyle name="SAPBEXstdItem 2 2 2 2 2 2 2" xfId="5262" xr:uid="{00000000-0005-0000-0000-0000C6720000}"/>
    <cellStyle name="SAPBEXstdItem 2 2 2 2 2 2 2 2" xfId="6737" xr:uid="{00000000-0005-0000-0000-0000C7720000}"/>
    <cellStyle name="SAPBEXstdItem 2 2 2 2 2 2 2 3" xfId="16493" xr:uid="{00000000-0005-0000-0000-0000C8720000}"/>
    <cellStyle name="SAPBEXstdItem 2 2 2 2 2 2 2 4" xfId="21777" xr:uid="{00000000-0005-0000-0000-0000C9720000}"/>
    <cellStyle name="SAPBEXstdItem 2 2 2 2 2 2 2 5" xfId="27088" xr:uid="{00000000-0005-0000-0000-0000CA720000}"/>
    <cellStyle name="SAPBEXstdItem 2 2 2 2 2 2 2 6" xfId="32287" xr:uid="{00000000-0005-0000-0000-0000CB720000}"/>
    <cellStyle name="SAPBEXstdItem 2 2 2 2 2 2 3" xfId="6738" xr:uid="{00000000-0005-0000-0000-0000CC720000}"/>
    <cellStyle name="SAPBEXstdItem 2 2 2 2 2 2 4" xfId="16492" xr:uid="{00000000-0005-0000-0000-0000CD720000}"/>
    <cellStyle name="SAPBEXstdItem 2 2 2 2 2 2 5" xfId="21776" xr:uid="{00000000-0005-0000-0000-0000CE720000}"/>
    <cellStyle name="SAPBEXstdItem 2 2 2 2 2 2 6" xfId="27087" xr:uid="{00000000-0005-0000-0000-0000CF720000}"/>
    <cellStyle name="SAPBEXstdItem 2 2 2 2 2 2 7" xfId="32286" xr:uid="{00000000-0005-0000-0000-0000D0720000}"/>
    <cellStyle name="SAPBEXstdItem 2 2 2 2 2 3" xfId="5263" xr:uid="{00000000-0005-0000-0000-0000D1720000}"/>
    <cellStyle name="SAPBEXstdItem 2 2 2 2 2 3 2" xfId="6736" xr:uid="{00000000-0005-0000-0000-0000D2720000}"/>
    <cellStyle name="SAPBEXstdItem 2 2 2 2 2 3 3" xfId="16494" xr:uid="{00000000-0005-0000-0000-0000D3720000}"/>
    <cellStyle name="SAPBEXstdItem 2 2 2 2 2 3 4" xfId="21778" xr:uid="{00000000-0005-0000-0000-0000D4720000}"/>
    <cellStyle name="SAPBEXstdItem 2 2 2 2 2 3 5" xfId="27089" xr:uid="{00000000-0005-0000-0000-0000D5720000}"/>
    <cellStyle name="SAPBEXstdItem 2 2 2 2 2 3 6" xfId="32288" xr:uid="{00000000-0005-0000-0000-0000D6720000}"/>
    <cellStyle name="SAPBEXstdItem 2 2 2 2 2 4" xfId="6739" xr:uid="{00000000-0005-0000-0000-0000D7720000}"/>
    <cellStyle name="SAPBEXstdItem 2 2 2 2 2 5" xfId="16491" xr:uid="{00000000-0005-0000-0000-0000D8720000}"/>
    <cellStyle name="SAPBEXstdItem 2 2 2 2 2 6" xfId="21775" xr:uid="{00000000-0005-0000-0000-0000D9720000}"/>
    <cellStyle name="SAPBEXstdItem 2 2 2 2 2 7" xfId="27086" xr:uid="{00000000-0005-0000-0000-0000DA720000}"/>
    <cellStyle name="SAPBEXstdItem 2 2 2 2 2 8" xfId="32285" xr:uid="{00000000-0005-0000-0000-0000DB720000}"/>
    <cellStyle name="SAPBEXstdItem 2 2 2 2 3" xfId="5264" xr:uid="{00000000-0005-0000-0000-0000DC720000}"/>
    <cellStyle name="SAPBEXstdItem 2 2 2 2 3 2" xfId="5265" xr:uid="{00000000-0005-0000-0000-0000DD720000}"/>
    <cellStyle name="SAPBEXstdItem 2 2 2 2 3 2 2" xfId="5266" xr:uid="{00000000-0005-0000-0000-0000DE720000}"/>
    <cellStyle name="SAPBEXstdItem 2 2 2 2 3 2 2 2" xfId="6733" xr:uid="{00000000-0005-0000-0000-0000DF720000}"/>
    <cellStyle name="SAPBEXstdItem 2 2 2 2 3 2 2 3" xfId="16497" xr:uid="{00000000-0005-0000-0000-0000E0720000}"/>
    <cellStyle name="SAPBEXstdItem 2 2 2 2 3 2 2 4" xfId="21781" xr:uid="{00000000-0005-0000-0000-0000E1720000}"/>
    <cellStyle name="SAPBEXstdItem 2 2 2 2 3 2 2 5" xfId="27092" xr:uid="{00000000-0005-0000-0000-0000E2720000}"/>
    <cellStyle name="SAPBEXstdItem 2 2 2 2 3 2 2 6" xfId="32291" xr:uid="{00000000-0005-0000-0000-0000E3720000}"/>
    <cellStyle name="SAPBEXstdItem 2 2 2 2 3 2 3" xfId="6734" xr:uid="{00000000-0005-0000-0000-0000E4720000}"/>
    <cellStyle name="SAPBEXstdItem 2 2 2 2 3 2 4" xfId="16496" xr:uid="{00000000-0005-0000-0000-0000E5720000}"/>
    <cellStyle name="SAPBEXstdItem 2 2 2 2 3 2 5" xfId="21780" xr:uid="{00000000-0005-0000-0000-0000E6720000}"/>
    <cellStyle name="SAPBEXstdItem 2 2 2 2 3 2 6" xfId="27091" xr:uid="{00000000-0005-0000-0000-0000E7720000}"/>
    <cellStyle name="SAPBEXstdItem 2 2 2 2 3 2 7" xfId="32290" xr:uid="{00000000-0005-0000-0000-0000E8720000}"/>
    <cellStyle name="SAPBEXstdItem 2 2 2 2 3 3" xfId="5267" xr:uid="{00000000-0005-0000-0000-0000E9720000}"/>
    <cellStyle name="SAPBEXstdItem 2 2 2 2 3 3 2" xfId="6732" xr:uid="{00000000-0005-0000-0000-0000EA720000}"/>
    <cellStyle name="SAPBEXstdItem 2 2 2 2 3 3 3" xfId="16498" xr:uid="{00000000-0005-0000-0000-0000EB720000}"/>
    <cellStyle name="SAPBEXstdItem 2 2 2 2 3 3 4" xfId="21782" xr:uid="{00000000-0005-0000-0000-0000EC720000}"/>
    <cellStyle name="SAPBEXstdItem 2 2 2 2 3 3 5" xfId="27093" xr:uid="{00000000-0005-0000-0000-0000ED720000}"/>
    <cellStyle name="SAPBEXstdItem 2 2 2 2 3 3 6" xfId="32292" xr:uid="{00000000-0005-0000-0000-0000EE720000}"/>
    <cellStyle name="SAPBEXstdItem 2 2 2 2 3 4" xfId="6735" xr:uid="{00000000-0005-0000-0000-0000EF720000}"/>
    <cellStyle name="SAPBEXstdItem 2 2 2 2 3 5" xfId="16495" xr:uid="{00000000-0005-0000-0000-0000F0720000}"/>
    <cellStyle name="SAPBEXstdItem 2 2 2 2 3 6" xfId="21779" xr:uid="{00000000-0005-0000-0000-0000F1720000}"/>
    <cellStyle name="SAPBEXstdItem 2 2 2 2 3 7" xfId="27090" xr:uid="{00000000-0005-0000-0000-0000F2720000}"/>
    <cellStyle name="SAPBEXstdItem 2 2 2 2 3 8" xfId="32289" xr:uid="{00000000-0005-0000-0000-0000F3720000}"/>
    <cellStyle name="SAPBEXstdItem 2 2 2 2 4" xfId="5268" xr:uid="{00000000-0005-0000-0000-0000F4720000}"/>
    <cellStyle name="SAPBEXstdItem 2 2 2 2 4 2" xfId="5269" xr:uid="{00000000-0005-0000-0000-0000F5720000}"/>
    <cellStyle name="SAPBEXstdItem 2 2 2 2 4 2 2" xfId="6730" xr:uid="{00000000-0005-0000-0000-0000F6720000}"/>
    <cellStyle name="SAPBEXstdItem 2 2 2 2 4 2 3" xfId="16500" xr:uid="{00000000-0005-0000-0000-0000F7720000}"/>
    <cellStyle name="SAPBEXstdItem 2 2 2 2 4 2 4" xfId="21784" xr:uid="{00000000-0005-0000-0000-0000F8720000}"/>
    <cellStyle name="SAPBEXstdItem 2 2 2 2 4 2 5" xfId="27095" xr:uid="{00000000-0005-0000-0000-0000F9720000}"/>
    <cellStyle name="SAPBEXstdItem 2 2 2 2 4 2 6" xfId="32294" xr:uid="{00000000-0005-0000-0000-0000FA720000}"/>
    <cellStyle name="SAPBEXstdItem 2 2 2 2 4 3" xfId="6731" xr:uid="{00000000-0005-0000-0000-0000FB720000}"/>
    <cellStyle name="SAPBEXstdItem 2 2 2 2 4 4" xfId="16499" xr:uid="{00000000-0005-0000-0000-0000FC720000}"/>
    <cellStyle name="SAPBEXstdItem 2 2 2 2 4 5" xfId="21783" xr:uid="{00000000-0005-0000-0000-0000FD720000}"/>
    <cellStyle name="SAPBEXstdItem 2 2 2 2 4 6" xfId="27094" xr:uid="{00000000-0005-0000-0000-0000FE720000}"/>
    <cellStyle name="SAPBEXstdItem 2 2 2 2 4 7" xfId="32293" xr:uid="{00000000-0005-0000-0000-0000FF720000}"/>
    <cellStyle name="SAPBEXstdItem 2 2 2 2 5" xfId="5270" xr:uid="{00000000-0005-0000-0000-000000730000}"/>
    <cellStyle name="SAPBEXstdItem 2 2 2 2 5 2" xfId="6729" xr:uid="{00000000-0005-0000-0000-000001730000}"/>
    <cellStyle name="SAPBEXstdItem 2 2 2 2 5 3" xfId="16501" xr:uid="{00000000-0005-0000-0000-000002730000}"/>
    <cellStyle name="SAPBEXstdItem 2 2 2 2 5 4" xfId="21785" xr:uid="{00000000-0005-0000-0000-000003730000}"/>
    <cellStyle name="SAPBEXstdItem 2 2 2 2 5 5" xfId="27096" xr:uid="{00000000-0005-0000-0000-000004730000}"/>
    <cellStyle name="SAPBEXstdItem 2 2 2 2 5 6" xfId="32295" xr:uid="{00000000-0005-0000-0000-000005730000}"/>
    <cellStyle name="SAPBEXstdItem 2 2 2 2 6" xfId="6740" xr:uid="{00000000-0005-0000-0000-000006730000}"/>
    <cellStyle name="SAPBEXstdItem 2 2 2 2 7" xfId="16490" xr:uid="{00000000-0005-0000-0000-000007730000}"/>
    <cellStyle name="SAPBEXstdItem 2 2 2 2 8" xfId="21774" xr:uid="{00000000-0005-0000-0000-000008730000}"/>
    <cellStyle name="SAPBEXstdItem 2 2 2 2 9" xfId="27085" xr:uid="{00000000-0005-0000-0000-000009730000}"/>
    <cellStyle name="SAPBEXstdItem 2 2 2 3" xfId="5271" xr:uid="{00000000-0005-0000-0000-00000A730000}"/>
    <cellStyle name="SAPBEXstdItem 2 2 2 3 2" xfId="5272" xr:uid="{00000000-0005-0000-0000-00000B730000}"/>
    <cellStyle name="SAPBEXstdItem 2 2 2 3 2 2" xfId="5273" xr:uid="{00000000-0005-0000-0000-00000C730000}"/>
    <cellStyle name="SAPBEXstdItem 2 2 2 3 2 2 2" xfId="6726" xr:uid="{00000000-0005-0000-0000-00000D730000}"/>
    <cellStyle name="SAPBEXstdItem 2 2 2 3 2 2 3" xfId="16504" xr:uid="{00000000-0005-0000-0000-00000E730000}"/>
    <cellStyle name="SAPBEXstdItem 2 2 2 3 2 2 4" xfId="21788" xr:uid="{00000000-0005-0000-0000-00000F730000}"/>
    <cellStyle name="SAPBEXstdItem 2 2 2 3 2 2 5" xfId="27099" xr:uid="{00000000-0005-0000-0000-000010730000}"/>
    <cellStyle name="SAPBEXstdItem 2 2 2 3 2 2 6" xfId="32298" xr:uid="{00000000-0005-0000-0000-000011730000}"/>
    <cellStyle name="SAPBEXstdItem 2 2 2 3 2 3" xfId="6727" xr:uid="{00000000-0005-0000-0000-000012730000}"/>
    <cellStyle name="SAPBEXstdItem 2 2 2 3 2 4" xfId="16503" xr:uid="{00000000-0005-0000-0000-000013730000}"/>
    <cellStyle name="SAPBEXstdItem 2 2 2 3 2 5" xfId="21787" xr:uid="{00000000-0005-0000-0000-000014730000}"/>
    <cellStyle name="SAPBEXstdItem 2 2 2 3 2 6" xfId="27098" xr:uid="{00000000-0005-0000-0000-000015730000}"/>
    <cellStyle name="SAPBEXstdItem 2 2 2 3 2 7" xfId="32297" xr:uid="{00000000-0005-0000-0000-000016730000}"/>
    <cellStyle name="SAPBEXstdItem 2 2 2 3 3" xfId="5274" xr:uid="{00000000-0005-0000-0000-000017730000}"/>
    <cellStyle name="SAPBEXstdItem 2 2 2 3 3 2" xfId="6725" xr:uid="{00000000-0005-0000-0000-000018730000}"/>
    <cellStyle name="SAPBEXstdItem 2 2 2 3 3 3" xfId="16505" xr:uid="{00000000-0005-0000-0000-000019730000}"/>
    <cellStyle name="SAPBEXstdItem 2 2 2 3 3 4" xfId="21789" xr:uid="{00000000-0005-0000-0000-00001A730000}"/>
    <cellStyle name="SAPBEXstdItem 2 2 2 3 3 5" xfId="27100" xr:uid="{00000000-0005-0000-0000-00001B730000}"/>
    <cellStyle name="SAPBEXstdItem 2 2 2 3 3 6" xfId="32299" xr:uid="{00000000-0005-0000-0000-00001C730000}"/>
    <cellStyle name="SAPBEXstdItem 2 2 2 3 4" xfId="6728" xr:uid="{00000000-0005-0000-0000-00001D730000}"/>
    <cellStyle name="SAPBEXstdItem 2 2 2 3 5" xfId="16502" xr:uid="{00000000-0005-0000-0000-00001E730000}"/>
    <cellStyle name="SAPBEXstdItem 2 2 2 3 6" xfId="21786" xr:uid="{00000000-0005-0000-0000-00001F730000}"/>
    <cellStyle name="SAPBEXstdItem 2 2 2 3 7" xfId="27097" xr:uid="{00000000-0005-0000-0000-000020730000}"/>
    <cellStyle name="SAPBEXstdItem 2 2 2 3 8" xfId="32296" xr:uid="{00000000-0005-0000-0000-000021730000}"/>
    <cellStyle name="SAPBEXstdItem 2 2 2 4" xfId="6741" xr:uid="{00000000-0005-0000-0000-000022730000}"/>
    <cellStyle name="SAPBEXstdItem 2 2 2 5" xfId="16489" xr:uid="{00000000-0005-0000-0000-000023730000}"/>
    <cellStyle name="SAPBEXstdItem 2 2 2 6" xfId="21773" xr:uid="{00000000-0005-0000-0000-000024730000}"/>
    <cellStyle name="SAPBEXstdItem 2 2 2 7" xfId="27084" xr:uid="{00000000-0005-0000-0000-000025730000}"/>
    <cellStyle name="SAPBEXstdItem 2 2 2 8" xfId="32283" xr:uid="{00000000-0005-0000-0000-000026730000}"/>
    <cellStyle name="SAPBEXstdItem 2 2 3" xfId="5275" xr:uid="{00000000-0005-0000-0000-000027730000}"/>
    <cellStyle name="SAPBEXstdItem 2 2 3 10" xfId="32300" xr:uid="{00000000-0005-0000-0000-000028730000}"/>
    <cellStyle name="SAPBEXstdItem 2 2 3 2" xfId="5276" xr:uid="{00000000-0005-0000-0000-000029730000}"/>
    <cellStyle name="SAPBEXstdItem 2 2 3 2 2" xfId="5277" xr:uid="{00000000-0005-0000-0000-00002A730000}"/>
    <cellStyle name="SAPBEXstdItem 2 2 3 2 2 2" xfId="5278" xr:uid="{00000000-0005-0000-0000-00002B730000}"/>
    <cellStyle name="SAPBEXstdItem 2 2 3 2 2 2 2" xfId="6721" xr:uid="{00000000-0005-0000-0000-00002C730000}"/>
    <cellStyle name="SAPBEXstdItem 2 2 3 2 2 2 3" xfId="16509" xr:uid="{00000000-0005-0000-0000-00002D730000}"/>
    <cellStyle name="SAPBEXstdItem 2 2 3 2 2 2 4" xfId="21793" xr:uid="{00000000-0005-0000-0000-00002E730000}"/>
    <cellStyle name="SAPBEXstdItem 2 2 3 2 2 2 5" xfId="27104" xr:uid="{00000000-0005-0000-0000-00002F730000}"/>
    <cellStyle name="SAPBEXstdItem 2 2 3 2 2 2 6" xfId="32303" xr:uid="{00000000-0005-0000-0000-000030730000}"/>
    <cellStyle name="SAPBEXstdItem 2 2 3 2 2 3" xfId="6722" xr:uid="{00000000-0005-0000-0000-000031730000}"/>
    <cellStyle name="SAPBEXstdItem 2 2 3 2 2 4" xfId="16508" xr:uid="{00000000-0005-0000-0000-000032730000}"/>
    <cellStyle name="SAPBEXstdItem 2 2 3 2 2 5" xfId="21792" xr:uid="{00000000-0005-0000-0000-000033730000}"/>
    <cellStyle name="SAPBEXstdItem 2 2 3 2 2 6" xfId="27103" xr:uid="{00000000-0005-0000-0000-000034730000}"/>
    <cellStyle name="SAPBEXstdItem 2 2 3 2 2 7" xfId="32302" xr:uid="{00000000-0005-0000-0000-000035730000}"/>
    <cellStyle name="SAPBEXstdItem 2 2 3 2 3" xfId="5279" xr:uid="{00000000-0005-0000-0000-000036730000}"/>
    <cellStyle name="SAPBEXstdItem 2 2 3 2 3 2" xfId="6720" xr:uid="{00000000-0005-0000-0000-000037730000}"/>
    <cellStyle name="SAPBEXstdItem 2 2 3 2 3 3" xfId="16510" xr:uid="{00000000-0005-0000-0000-000038730000}"/>
    <cellStyle name="SAPBEXstdItem 2 2 3 2 3 4" xfId="21794" xr:uid="{00000000-0005-0000-0000-000039730000}"/>
    <cellStyle name="SAPBEXstdItem 2 2 3 2 3 5" xfId="27105" xr:uid="{00000000-0005-0000-0000-00003A730000}"/>
    <cellStyle name="SAPBEXstdItem 2 2 3 2 3 6" xfId="32304" xr:uid="{00000000-0005-0000-0000-00003B730000}"/>
    <cellStyle name="SAPBEXstdItem 2 2 3 2 4" xfId="6723" xr:uid="{00000000-0005-0000-0000-00003C730000}"/>
    <cellStyle name="SAPBEXstdItem 2 2 3 2 5" xfId="16507" xr:uid="{00000000-0005-0000-0000-00003D730000}"/>
    <cellStyle name="SAPBEXstdItem 2 2 3 2 6" xfId="21791" xr:uid="{00000000-0005-0000-0000-00003E730000}"/>
    <cellStyle name="SAPBEXstdItem 2 2 3 2 7" xfId="27102" xr:uid="{00000000-0005-0000-0000-00003F730000}"/>
    <cellStyle name="SAPBEXstdItem 2 2 3 2 8" xfId="32301" xr:uid="{00000000-0005-0000-0000-000040730000}"/>
    <cellStyle name="SAPBEXstdItem 2 2 3 3" xfId="5280" xr:uid="{00000000-0005-0000-0000-000041730000}"/>
    <cellStyle name="SAPBEXstdItem 2 2 3 3 2" xfId="5281" xr:uid="{00000000-0005-0000-0000-000042730000}"/>
    <cellStyle name="SAPBEXstdItem 2 2 3 3 2 2" xfId="5282" xr:uid="{00000000-0005-0000-0000-000043730000}"/>
    <cellStyle name="SAPBEXstdItem 2 2 3 3 2 2 2" xfId="6717" xr:uid="{00000000-0005-0000-0000-000044730000}"/>
    <cellStyle name="SAPBEXstdItem 2 2 3 3 2 2 3" xfId="16513" xr:uid="{00000000-0005-0000-0000-000045730000}"/>
    <cellStyle name="SAPBEXstdItem 2 2 3 3 2 2 4" xfId="21797" xr:uid="{00000000-0005-0000-0000-000046730000}"/>
    <cellStyle name="SAPBEXstdItem 2 2 3 3 2 2 5" xfId="27108" xr:uid="{00000000-0005-0000-0000-000047730000}"/>
    <cellStyle name="SAPBEXstdItem 2 2 3 3 2 2 6" xfId="32307" xr:uid="{00000000-0005-0000-0000-000048730000}"/>
    <cellStyle name="SAPBEXstdItem 2 2 3 3 2 3" xfId="6718" xr:uid="{00000000-0005-0000-0000-000049730000}"/>
    <cellStyle name="SAPBEXstdItem 2 2 3 3 2 4" xfId="16512" xr:uid="{00000000-0005-0000-0000-00004A730000}"/>
    <cellStyle name="SAPBEXstdItem 2 2 3 3 2 5" xfId="21796" xr:uid="{00000000-0005-0000-0000-00004B730000}"/>
    <cellStyle name="SAPBEXstdItem 2 2 3 3 2 6" xfId="27107" xr:uid="{00000000-0005-0000-0000-00004C730000}"/>
    <cellStyle name="SAPBEXstdItem 2 2 3 3 2 7" xfId="32306" xr:uid="{00000000-0005-0000-0000-00004D730000}"/>
    <cellStyle name="SAPBEXstdItem 2 2 3 3 3" xfId="5283" xr:uid="{00000000-0005-0000-0000-00004E730000}"/>
    <cellStyle name="SAPBEXstdItem 2 2 3 3 3 2" xfId="6716" xr:uid="{00000000-0005-0000-0000-00004F730000}"/>
    <cellStyle name="SAPBEXstdItem 2 2 3 3 3 3" xfId="16514" xr:uid="{00000000-0005-0000-0000-000050730000}"/>
    <cellStyle name="SAPBEXstdItem 2 2 3 3 3 4" xfId="21798" xr:uid="{00000000-0005-0000-0000-000051730000}"/>
    <cellStyle name="SAPBEXstdItem 2 2 3 3 3 5" xfId="27109" xr:uid="{00000000-0005-0000-0000-000052730000}"/>
    <cellStyle name="SAPBEXstdItem 2 2 3 3 3 6" xfId="32308" xr:uid="{00000000-0005-0000-0000-000053730000}"/>
    <cellStyle name="SAPBEXstdItem 2 2 3 3 4" xfId="6719" xr:uid="{00000000-0005-0000-0000-000054730000}"/>
    <cellStyle name="SAPBEXstdItem 2 2 3 3 5" xfId="16511" xr:uid="{00000000-0005-0000-0000-000055730000}"/>
    <cellStyle name="SAPBEXstdItem 2 2 3 3 6" xfId="21795" xr:uid="{00000000-0005-0000-0000-000056730000}"/>
    <cellStyle name="SAPBEXstdItem 2 2 3 3 7" xfId="27106" xr:uid="{00000000-0005-0000-0000-000057730000}"/>
    <cellStyle name="SAPBEXstdItem 2 2 3 3 8" xfId="32305" xr:uid="{00000000-0005-0000-0000-000058730000}"/>
    <cellStyle name="SAPBEXstdItem 2 2 3 4" xfId="5284" xr:uid="{00000000-0005-0000-0000-000059730000}"/>
    <cellStyle name="SAPBEXstdItem 2 2 3 4 2" xfId="5285" xr:uid="{00000000-0005-0000-0000-00005A730000}"/>
    <cellStyle name="SAPBEXstdItem 2 2 3 4 2 2" xfId="6714" xr:uid="{00000000-0005-0000-0000-00005B730000}"/>
    <cellStyle name="SAPBEXstdItem 2 2 3 4 2 3" xfId="16516" xr:uid="{00000000-0005-0000-0000-00005C730000}"/>
    <cellStyle name="SAPBEXstdItem 2 2 3 4 2 4" xfId="21800" xr:uid="{00000000-0005-0000-0000-00005D730000}"/>
    <cellStyle name="SAPBEXstdItem 2 2 3 4 2 5" xfId="27111" xr:uid="{00000000-0005-0000-0000-00005E730000}"/>
    <cellStyle name="SAPBEXstdItem 2 2 3 4 2 6" xfId="32310" xr:uid="{00000000-0005-0000-0000-00005F730000}"/>
    <cellStyle name="SAPBEXstdItem 2 2 3 4 3" xfId="6715" xr:uid="{00000000-0005-0000-0000-000060730000}"/>
    <cellStyle name="SAPBEXstdItem 2 2 3 4 4" xfId="16515" xr:uid="{00000000-0005-0000-0000-000061730000}"/>
    <cellStyle name="SAPBEXstdItem 2 2 3 4 5" xfId="21799" xr:uid="{00000000-0005-0000-0000-000062730000}"/>
    <cellStyle name="SAPBEXstdItem 2 2 3 4 6" xfId="27110" xr:uid="{00000000-0005-0000-0000-000063730000}"/>
    <cellStyle name="SAPBEXstdItem 2 2 3 4 7" xfId="32309" xr:uid="{00000000-0005-0000-0000-000064730000}"/>
    <cellStyle name="SAPBEXstdItem 2 2 3 5" xfId="5286" xr:uid="{00000000-0005-0000-0000-000065730000}"/>
    <cellStyle name="SAPBEXstdItem 2 2 3 5 2" xfId="6713" xr:uid="{00000000-0005-0000-0000-000066730000}"/>
    <cellStyle name="SAPBEXstdItem 2 2 3 5 3" xfId="16517" xr:uid="{00000000-0005-0000-0000-000067730000}"/>
    <cellStyle name="SAPBEXstdItem 2 2 3 5 4" xfId="21801" xr:uid="{00000000-0005-0000-0000-000068730000}"/>
    <cellStyle name="SAPBEXstdItem 2 2 3 5 5" xfId="27112" xr:uid="{00000000-0005-0000-0000-000069730000}"/>
    <cellStyle name="SAPBEXstdItem 2 2 3 5 6" xfId="32311" xr:uid="{00000000-0005-0000-0000-00006A730000}"/>
    <cellStyle name="SAPBEXstdItem 2 2 3 6" xfId="6724" xr:uid="{00000000-0005-0000-0000-00006B730000}"/>
    <cellStyle name="SAPBEXstdItem 2 2 3 7" xfId="16506" xr:uid="{00000000-0005-0000-0000-00006C730000}"/>
    <cellStyle name="SAPBEXstdItem 2 2 3 8" xfId="21790" xr:uid="{00000000-0005-0000-0000-00006D730000}"/>
    <cellStyle name="SAPBEXstdItem 2 2 3 9" xfId="27101" xr:uid="{00000000-0005-0000-0000-00006E730000}"/>
    <cellStyle name="SAPBEXstdItem 2 2 4" xfId="5287" xr:uid="{00000000-0005-0000-0000-00006F730000}"/>
    <cellStyle name="SAPBEXstdItem 2 2 4 2" xfId="5288" xr:uid="{00000000-0005-0000-0000-000070730000}"/>
    <cellStyle name="SAPBEXstdItem 2 2 4 2 2" xfId="5289" xr:uid="{00000000-0005-0000-0000-000071730000}"/>
    <cellStyle name="SAPBEXstdItem 2 2 4 2 2 2" xfId="6710" xr:uid="{00000000-0005-0000-0000-000072730000}"/>
    <cellStyle name="SAPBEXstdItem 2 2 4 2 2 3" xfId="16520" xr:uid="{00000000-0005-0000-0000-000073730000}"/>
    <cellStyle name="SAPBEXstdItem 2 2 4 2 2 4" xfId="21804" xr:uid="{00000000-0005-0000-0000-000074730000}"/>
    <cellStyle name="SAPBEXstdItem 2 2 4 2 2 5" xfId="27115" xr:uid="{00000000-0005-0000-0000-000075730000}"/>
    <cellStyle name="SAPBEXstdItem 2 2 4 2 2 6" xfId="32314" xr:uid="{00000000-0005-0000-0000-000076730000}"/>
    <cellStyle name="SAPBEXstdItem 2 2 4 2 3" xfId="6711" xr:uid="{00000000-0005-0000-0000-000077730000}"/>
    <cellStyle name="SAPBEXstdItem 2 2 4 2 4" xfId="16519" xr:uid="{00000000-0005-0000-0000-000078730000}"/>
    <cellStyle name="SAPBEXstdItem 2 2 4 2 5" xfId="21803" xr:uid="{00000000-0005-0000-0000-000079730000}"/>
    <cellStyle name="SAPBEXstdItem 2 2 4 2 6" xfId="27114" xr:uid="{00000000-0005-0000-0000-00007A730000}"/>
    <cellStyle name="SAPBEXstdItem 2 2 4 2 7" xfId="32313" xr:uid="{00000000-0005-0000-0000-00007B730000}"/>
    <cellStyle name="SAPBEXstdItem 2 2 4 3" xfId="5290" xr:uid="{00000000-0005-0000-0000-00007C730000}"/>
    <cellStyle name="SAPBEXstdItem 2 2 4 3 2" xfId="6709" xr:uid="{00000000-0005-0000-0000-00007D730000}"/>
    <cellStyle name="SAPBEXstdItem 2 2 4 3 3" xfId="16521" xr:uid="{00000000-0005-0000-0000-00007E730000}"/>
    <cellStyle name="SAPBEXstdItem 2 2 4 3 4" xfId="21805" xr:uid="{00000000-0005-0000-0000-00007F730000}"/>
    <cellStyle name="SAPBEXstdItem 2 2 4 3 5" xfId="27116" xr:uid="{00000000-0005-0000-0000-000080730000}"/>
    <cellStyle name="SAPBEXstdItem 2 2 4 3 6" xfId="32315" xr:uid="{00000000-0005-0000-0000-000081730000}"/>
    <cellStyle name="SAPBEXstdItem 2 2 4 4" xfId="6712" xr:uid="{00000000-0005-0000-0000-000082730000}"/>
    <cellStyle name="SAPBEXstdItem 2 2 4 5" xfId="16518" xr:uid="{00000000-0005-0000-0000-000083730000}"/>
    <cellStyle name="SAPBEXstdItem 2 2 4 6" xfId="21802" xr:uid="{00000000-0005-0000-0000-000084730000}"/>
    <cellStyle name="SAPBEXstdItem 2 2 4 7" xfId="27113" xr:uid="{00000000-0005-0000-0000-000085730000}"/>
    <cellStyle name="SAPBEXstdItem 2 2 4 8" xfId="32312" xr:uid="{00000000-0005-0000-0000-000086730000}"/>
    <cellStyle name="SAPBEXstdItem 2 2 5" xfId="5291" xr:uid="{00000000-0005-0000-0000-000087730000}"/>
    <cellStyle name="SAPBEXstdItem 2 2 5 2" xfId="5292" xr:uid="{00000000-0005-0000-0000-000088730000}"/>
    <cellStyle name="SAPBEXstdItem 2 2 5 2 2" xfId="6707" xr:uid="{00000000-0005-0000-0000-000089730000}"/>
    <cellStyle name="SAPBEXstdItem 2 2 5 2 3" xfId="16523" xr:uid="{00000000-0005-0000-0000-00008A730000}"/>
    <cellStyle name="SAPBEXstdItem 2 2 5 2 4" xfId="21807" xr:uid="{00000000-0005-0000-0000-00008B730000}"/>
    <cellStyle name="SAPBEXstdItem 2 2 5 2 5" xfId="27118" xr:uid="{00000000-0005-0000-0000-00008C730000}"/>
    <cellStyle name="SAPBEXstdItem 2 2 5 2 6" xfId="32317" xr:uid="{00000000-0005-0000-0000-00008D730000}"/>
    <cellStyle name="SAPBEXstdItem 2 2 5 3" xfId="6708" xr:uid="{00000000-0005-0000-0000-00008E730000}"/>
    <cellStyle name="SAPBEXstdItem 2 2 5 4" xfId="16522" xr:uid="{00000000-0005-0000-0000-00008F730000}"/>
    <cellStyle name="SAPBEXstdItem 2 2 5 5" xfId="21806" xr:uid="{00000000-0005-0000-0000-000090730000}"/>
    <cellStyle name="SAPBEXstdItem 2 2 5 6" xfId="27117" xr:uid="{00000000-0005-0000-0000-000091730000}"/>
    <cellStyle name="SAPBEXstdItem 2 2 5 7" xfId="32316" xr:uid="{00000000-0005-0000-0000-000092730000}"/>
    <cellStyle name="SAPBEXstdItem 2 2 6" xfId="6742" xr:uid="{00000000-0005-0000-0000-000093730000}"/>
    <cellStyle name="SAPBEXstdItem 2 2 7" xfId="16488" xr:uid="{00000000-0005-0000-0000-000094730000}"/>
    <cellStyle name="SAPBEXstdItem 2 2 8" xfId="21772" xr:uid="{00000000-0005-0000-0000-000095730000}"/>
    <cellStyle name="SAPBEXstdItem 2 2 9" xfId="27083" xr:uid="{00000000-0005-0000-0000-000096730000}"/>
    <cellStyle name="SAPBEXstdItem 2 3" xfId="5293" xr:uid="{00000000-0005-0000-0000-000097730000}"/>
    <cellStyle name="SAPBEXstdItem 2 3 2" xfId="5294" xr:uid="{00000000-0005-0000-0000-000098730000}"/>
    <cellStyle name="SAPBEXstdItem 2 3 2 10" xfId="32319" xr:uid="{00000000-0005-0000-0000-000099730000}"/>
    <cellStyle name="SAPBEXstdItem 2 3 2 2" xfId="5295" xr:uid="{00000000-0005-0000-0000-00009A730000}"/>
    <cellStyle name="SAPBEXstdItem 2 3 2 2 2" xfId="5296" xr:uid="{00000000-0005-0000-0000-00009B730000}"/>
    <cellStyle name="SAPBEXstdItem 2 3 2 2 2 2" xfId="5297" xr:uid="{00000000-0005-0000-0000-00009C730000}"/>
    <cellStyle name="SAPBEXstdItem 2 3 2 2 2 2 2" xfId="6702" xr:uid="{00000000-0005-0000-0000-00009D730000}"/>
    <cellStyle name="SAPBEXstdItem 2 3 2 2 2 2 3" xfId="16528" xr:uid="{00000000-0005-0000-0000-00009E730000}"/>
    <cellStyle name="SAPBEXstdItem 2 3 2 2 2 2 4" xfId="21812" xr:uid="{00000000-0005-0000-0000-00009F730000}"/>
    <cellStyle name="SAPBEXstdItem 2 3 2 2 2 2 5" xfId="27123" xr:uid="{00000000-0005-0000-0000-0000A0730000}"/>
    <cellStyle name="SAPBEXstdItem 2 3 2 2 2 2 6" xfId="32322" xr:uid="{00000000-0005-0000-0000-0000A1730000}"/>
    <cellStyle name="SAPBEXstdItem 2 3 2 2 2 3" xfId="6703" xr:uid="{00000000-0005-0000-0000-0000A2730000}"/>
    <cellStyle name="SAPBEXstdItem 2 3 2 2 2 4" xfId="16527" xr:uid="{00000000-0005-0000-0000-0000A3730000}"/>
    <cellStyle name="SAPBEXstdItem 2 3 2 2 2 5" xfId="21811" xr:uid="{00000000-0005-0000-0000-0000A4730000}"/>
    <cellStyle name="SAPBEXstdItem 2 3 2 2 2 6" xfId="27122" xr:uid="{00000000-0005-0000-0000-0000A5730000}"/>
    <cellStyle name="SAPBEXstdItem 2 3 2 2 2 7" xfId="32321" xr:uid="{00000000-0005-0000-0000-0000A6730000}"/>
    <cellStyle name="SAPBEXstdItem 2 3 2 2 3" xfId="5298" xr:uid="{00000000-0005-0000-0000-0000A7730000}"/>
    <cellStyle name="SAPBEXstdItem 2 3 2 2 3 2" xfId="6701" xr:uid="{00000000-0005-0000-0000-0000A8730000}"/>
    <cellStyle name="SAPBEXstdItem 2 3 2 2 3 3" xfId="16529" xr:uid="{00000000-0005-0000-0000-0000A9730000}"/>
    <cellStyle name="SAPBEXstdItem 2 3 2 2 3 4" xfId="21813" xr:uid="{00000000-0005-0000-0000-0000AA730000}"/>
    <cellStyle name="SAPBEXstdItem 2 3 2 2 3 5" xfId="27124" xr:uid="{00000000-0005-0000-0000-0000AB730000}"/>
    <cellStyle name="SAPBEXstdItem 2 3 2 2 3 6" xfId="32323" xr:uid="{00000000-0005-0000-0000-0000AC730000}"/>
    <cellStyle name="SAPBEXstdItem 2 3 2 2 4" xfId="6704" xr:uid="{00000000-0005-0000-0000-0000AD730000}"/>
    <cellStyle name="SAPBEXstdItem 2 3 2 2 5" xfId="16526" xr:uid="{00000000-0005-0000-0000-0000AE730000}"/>
    <cellStyle name="SAPBEXstdItem 2 3 2 2 6" xfId="21810" xr:uid="{00000000-0005-0000-0000-0000AF730000}"/>
    <cellStyle name="SAPBEXstdItem 2 3 2 2 7" xfId="27121" xr:uid="{00000000-0005-0000-0000-0000B0730000}"/>
    <cellStyle name="SAPBEXstdItem 2 3 2 2 8" xfId="32320" xr:uid="{00000000-0005-0000-0000-0000B1730000}"/>
    <cellStyle name="SAPBEXstdItem 2 3 2 3" xfId="5299" xr:uid="{00000000-0005-0000-0000-0000B2730000}"/>
    <cellStyle name="SAPBEXstdItem 2 3 2 3 2" xfId="5300" xr:uid="{00000000-0005-0000-0000-0000B3730000}"/>
    <cellStyle name="SAPBEXstdItem 2 3 2 3 2 2" xfId="5301" xr:uid="{00000000-0005-0000-0000-0000B4730000}"/>
    <cellStyle name="SAPBEXstdItem 2 3 2 3 2 2 2" xfId="6698" xr:uid="{00000000-0005-0000-0000-0000B5730000}"/>
    <cellStyle name="SAPBEXstdItem 2 3 2 3 2 2 3" xfId="16532" xr:uid="{00000000-0005-0000-0000-0000B6730000}"/>
    <cellStyle name="SAPBEXstdItem 2 3 2 3 2 2 4" xfId="21816" xr:uid="{00000000-0005-0000-0000-0000B7730000}"/>
    <cellStyle name="SAPBEXstdItem 2 3 2 3 2 2 5" xfId="27127" xr:uid="{00000000-0005-0000-0000-0000B8730000}"/>
    <cellStyle name="SAPBEXstdItem 2 3 2 3 2 2 6" xfId="32326" xr:uid="{00000000-0005-0000-0000-0000B9730000}"/>
    <cellStyle name="SAPBEXstdItem 2 3 2 3 2 3" xfId="6699" xr:uid="{00000000-0005-0000-0000-0000BA730000}"/>
    <cellStyle name="SAPBEXstdItem 2 3 2 3 2 4" xfId="16531" xr:uid="{00000000-0005-0000-0000-0000BB730000}"/>
    <cellStyle name="SAPBEXstdItem 2 3 2 3 2 5" xfId="21815" xr:uid="{00000000-0005-0000-0000-0000BC730000}"/>
    <cellStyle name="SAPBEXstdItem 2 3 2 3 2 6" xfId="27126" xr:uid="{00000000-0005-0000-0000-0000BD730000}"/>
    <cellStyle name="SAPBEXstdItem 2 3 2 3 2 7" xfId="32325" xr:uid="{00000000-0005-0000-0000-0000BE730000}"/>
    <cellStyle name="SAPBEXstdItem 2 3 2 3 3" xfId="5302" xr:uid="{00000000-0005-0000-0000-0000BF730000}"/>
    <cellStyle name="SAPBEXstdItem 2 3 2 3 3 2" xfId="6697" xr:uid="{00000000-0005-0000-0000-0000C0730000}"/>
    <cellStyle name="SAPBEXstdItem 2 3 2 3 3 3" xfId="16533" xr:uid="{00000000-0005-0000-0000-0000C1730000}"/>
    <cellStyle name="SAPBEXstdItem 2 3 2 3 3 4" xfId="21817" xr:uid="{00000000-0005-0000-0000-0000C2730000}"/>
    <cellStyle name="SAPBEXstdItem 2 3 2 3 3 5" xfId="27128" xr:uid="{00000000-0005-0000-0000-0000C3730000}"/>
    <cellStyle name="SAPBEXstdItem 2 3 2 3 3 6" xfId="32327" xr:uid="{00000000-0005-0000-0000-0000C4730000}"/>
    <cellStyle name="SAPBEXstdItem 2 3 2 3 4" xfId="6700" xr:uid="{00000000-0005-0000-0000-0000C5730000}"/>
    <cellStyle name="SAPBEXstdItem 2 3 2 3 5" xfId="16530" xr:uid="{00000000-0005-0000-0000-0000C6730000}"/>
    <cellStyle name="SAPBEXstdItem 2 3 2 3 6" xfId="21814" xr:uid="{00000000-0005-0000-0000-0000C7730000}"/>
    <cellStyle name="SAPBEXstdItem 2 3 2 3 7" xfId="27125" xr:uid="{00000000-0005-0000-0000-0000C8730000}"/>
    <cellStyle name="SAPBEXstdItem 2 3 2 3 8" xfId="32324" xr:uid="{00000000-0005-0000-0000-0000C9730000}"/>
    <cellStyle name="SAPBEXstdItem 2 3 2 4" xfId="5303" xr:uid="{00000000-0005-0000-0000-0000CA730000}"/>
    <cellStyle name="SAPBEXstdItem 2 3 2 4 2" xfId="5304" xr:uid="{00000000-0005-0000-0000-0000CB730000}"/>
    <cellStyle name="SAPBEXstdItem 2 3 2 4 2 2" xfId="6695" xr:uid="{00000000-0005-0000-0000-0000CC730000}"/>
    <cellStyle name="SAPBEXstdItem 2 3 2 4 2 3" xfId="16535" xr:uid="{00000000-0005-0000-0000-0000CD730000}"/>
    <cellStyle name="SAPBEXstdItem 2 3 2 4 2 4" xfId="21819" xr:uid="{00000000-0005-0000-0000-0000CE730000}"/>
    <cellStyle name="SAPBEXstdItem 2 3 2 4 2 5" xfId="27130" xr:uid="{00000000-0005-0000-0000-0000CF730000}"/>
    <cellStyle name="SAPBEXstdItem 2 3 2 4 2 6" xfId="32329" xr:uid="{00000000-0005-0000-0000-0000D0730000}"/>
    <cellStyle name="SAPBEXstdItem 2 3 2 4 3" xfId="6696" xr:uid="{00000000-0005-0000-0000-0000D1730000}"/>
    <cellStyle name="SAPBEXstdItem 2 3 2 4 4" xfId="16534" xr:uid="{00000000-0005-0000-0000-0000D2730000}"/>
    <cellStyle name="SAPBEXstdItem 2 3 2 4 5" xfId="21818" xr:uid="{00000000-0005-0000-0000-0000D3730000}"/>
    <cellStyle name="SAPBEXstdItem 2 3 2 4 6" xfId="27129" xr:uid="{00000000-0005-0000-0000-0000D4730000}"/>
    <cellStyle name="SAPBEXstdItem 2 3 2 4 7" xfId="32328" xr:uid="{00000000-0005-0000-0000-0000D5730000}"/>
    <cellStyle name="SAPBEXstdItem 2 3 2 5" xfId="5305" xr:uid="{00000000-0005-0000-0000-0000D6730000}"/>
    <cellStyle name="SAPBEXstdItem 2 3 2 5 2" xfId="6694" xr:uid="{00000000-0005-0000-0000-0000D7730000}"/>
    <cellStyle name="SAPBEXstdItem 2 3 2 5 3" xfId="16536" xr:uid="{00000000-0005-0000-0000-0000D8730000}"/>
    <cellStyle name="SAPBEXstdItem 2 3 2 5 4" xfId="21820" xr:uid="{00000000-0005-0000-0000-0000D9730000}"/>
    <cellStyle name="SAPBEXstdItem 2 3 2 5 5" xfId="27131" xr:uid="{00000000-0005-0000-0000-0000DA730000}"/>
    <cellStyle name="SAPBEXstdItem 2 3 2 5 6" xfId="32330" xr:uid="{00000000-0005-0000-0000-0000DB730000}"/>
    <cellStyle name="SAPBEXstdItem 2 3 2 6" xfId="6705" xr:uid="{00000000-0005-0000-0000-0000DC730000}"/>
    <cellStyle name="SAPBEXstdItem 2 3 2 7" xfId="16525" xr:uid="{00000000-0005-0000-0000-0000DD730000}"/>
    <cellStyle name="SAPBEXstdItem 2 3 2 8" xfId="21809" xr:uid="{00000000-0005-0000-0000-0000DE730000}"/>
    <cellStyle name="SAPBEXstdItem 2 3 2 9" xfId="27120" xr:uid="{00000000-0005-0000-0000-0000DF730000}"/>
    <cellStyle name="SAPBEXstdItem 2 3 3" xfId="5306" xr:uid="{00000000-0005-0000-0000-0000E0730000}"/>
    <cellStyle name="SAPBEXstdItem 2 3 3 2" xfId="5307" xr:uid="{00000000-0005-0000-0000-0000E1730000}"/>
    <cellStyle name="SAPBEXstdItem 2 3 3 2 2" xfId="5308" xr:uid="{00000000-0005-0000-0000-0000E2730000}"/>
    <cellStyle name="SAPBEXstdItem 2 3 3 2 2 2" xfId="6691" xr:uid="{00000000-0005-0000-0000-0000E3730000}"/>
    <cellStyle name="SAPBEXstdItem 2 3 3 2 2 3" xfId="16539" xr:uid="{00000000-0005-0000-0000-0000E4730000}"/>
    <cellStyle name="SAPBEXstdItem 2 3 3 2 2 4" xfId="21823" xr:uid="{00000000-0005-0000-0000-0000E5730000}"/>
    <cellStyle name="SAPBEXstdItem 2 3 3 2 2 5" xfId="27134" xr:uid="{00000000-0005-0000-0000-0000E6730000}"/>
    <cellStyle name="SAPBEXstdItem 2 3 3 2 2 6" xfId="32333" xr:uid="{00000000-0005-0000-0000-0000E7730000}"/>
    <cellStyle name="SAPBEXstdItem 2 3 3 2 3" xfId="6692" xr:uid="{00000000-0005-0000-0000-0000E8730000}"/>
    <cellStyle name="SAPBEXstdItem 2 3 3 2 4" xfId="16538" xr:uid="{00000000-0005-0000-0000-0000E9730000}"/>
    <cellStyle name="SAPBEXstdItem 2 3 3 2 5" xfId="21822" xr:uid="{00000000-0005-0000-0000-0000EA730000}"/>
    <cellStyle name="SAPBEXstdItem 2 3 3 2 6" xfId="27133" xr:uid="{00000000-0005-0000-0000-0000EB730000}"/>
    <cellStyle name="SAPBEXstdItem 2 3 3 2 7" xfId="32332" xr:uid="{00000000-0005-0000-0000-0000EC730000}"/>
    <cellStyle name="SAPBEXstdItem 2 3 3 3" xfId="5309" xr:uid="{00000000-0005-0000-0000-0000ED730000}"/>
    <cellStyle name="SAPBEXstdItem 2 3 3 3 2" xfId="6690" xr:uid="{00000000-0005-0000-0000-0000EE730000}"/>
    <cellStyle name="SAPBEXstdItem 2 3 3 3 3" xfId="16540" xr:uid="{00000000-0005-0000-0000-0000EF730000}"/>
    <cellStyle name="SAPBEXstdItem 2 3 3 3 4" xfId="21824" xr:uid="{00000000-0005-0000-0000-0000F0730000}"/>
    <cellStyle name="SAPBEXstdItem 2 3 3 3 5" xfId="27135" xr:uid="{00000000-0005-0000-0000-0000F1730000}"/>
    <cellStyle name="SAPBEXstdItem 2 3 3 3 6" xfId="32334" xr:uid="{00000000-0005-0000-0000-0000F2730000}"/>
    <cellStyle name="SAPBEXstdItem 2 3 3 4" xfId="6693" xr:uid="{00000000-0005-0000-0000-0000F3730000}"/>
    <cellStyle name="SAPBEXstdItem 2 3 3 5" xfId="16537" xr:uid="{00000000-0005-0000-0000-0000F4730000}"/>
    <cellStyle name="SAPBEXstdItem 2 3 3 6" xfId="21821" xr:uid="{00000000-0005-0000-0000-0000F5730000}"/>
    <cellStyle name="SAPBEXstdItem 2 3 3 7" xfId="27132" xr:uid="{00000000-0005-0000-0000-0000F6730000}"/>
    <cellStyle name="SAPBEXstdItem 2 3 3 8" xfId="32331" xr:uid="{00000000-0005-0000-0000-0000F7730000}"/>
    <cellStyle name="SAPBEXstdItem 2 3 4" xfId="6706" xr:uid="{00000000-0005-0000-0000-0000F8730000}"/>
    <cellStyle name="SAPBEXstdItem 2 3 5" xfId="16524" xr:uid="{00000000-0005-0000-0000-0000F9730000}"/>
    <cellStyle name="SAPBEXstdItem 2 3 6" xfId="21808" xr:uid="{00000000-0005-0000-0000-0000FA730000}"/>
    <cellStyle name="SAPBEXstdItem 2 3 7" xfId="27119" xr:uid="{00000000-0005-0000-0000-0000FB730000}"/>
    <cellStyle name="SAPBEXstdItem 2 3 8" xfId="32318" xr:uid="{00000000-0005-0000-0000-0000FC730000}"/>
    <cellStyle name="SAPBEXstdItem 2 4" xfId="5310" xr:uid="{00000000-0005-0000-0000-0000FD730000}"/>
    <cellStyle name="SAPBEXstdItem 2 4 10" xfId="32335" xr:uid="{00000000-0005-0000-0000-0000FE730000}"/>
    <cellStyle name="SAPBEXstdItem 2 4 2" xfId="5311" xr:uid="{00000000-0005-0000-0000-0000FF730000}"/>
    <cellStyle name="SAPBEXstdItem 2 4 2 10" xfId="32336" xr:uid="{00000000-0005-0000-0000-000000740000}"/>
    <cellStyle name="SAPBEXstdItem 2 4 2 2" xfId="5312" xr:uid="{00000000-0005-0000-0000-000001740000}"/>
    <cellStyle name="SAPBEXstdItem 2 4 2 2 2" xfId="5313" xr:uid="{00000000-0005-0000-0000-000002740000}"/>
    <cellStyle name="SAPBEXstdItem 2 4 2 2 2 2" xfId="5314" xr:uid="{00000000-0005-0000-0000-000003740000}"/>
    <cellStyle name="SAPBEXstdItem 2 4 2 2 2 2 2" xfId="6685" xr:uid="{00000000-0005-0000-0000-000004740000}"/>
    <cellStyle name="SAPBEXstdItem 2 4 2 2 2 2 3" xfId="16545" xr:uid="{00000000-0005-0000-0000-000005740000}"/>
    <cellStyle name="SAPBEXstdItem 2 4 2 2 2 2 4" xfId="21829" xr:uid="{00000000-0005-0000-0000-000006740000}"/>
    <cellStyle name="SAPBEXstdItem 2 4 2 2 2 2 5" xfId="27140" xr:uid="{00000000-0005-0000-0000-000007740000}"/>
    <cellStyle name="SAPBEXstdItem 2 4 2 2 2 2 6" xfId="32339" xr:uid="{00000000-0005-0000-0000-000008740000}"/>
    <cellStyle name="SAPBEXstdItem 2 4 2 2 2 3" xfId="6686" xr:uid="{00000000-0005-0000-0000-000009740000}"/>
    <cellStyle name="SAPBEXstdItem 2 4 2 2 2 4" xfId="16544" xr:uid="{00000000-0005-0000-0000-00000A740000}"/>
    <cellStyle name="SAPBEXstdItem 2 4 2 2 2 5" xfId="21828" xr:uid="{00000000-0005-0000-0000-00000B740000}"/>
    <cellStyle name="SAPBEXstdItem 2 4 2 2 2 6" xfId="27139" xr:uid="{00000000-0005-0000-0000-00000C740000}"/>
    <cellStyle name="SAPBEXstdItem 2 4 2 2 2 7" xfId="32338" xr:uid="{00000000-0005-0000-0000-00000D740000}"/>
    <cellStyle name="SAPBEXstdItem 2 4 2 2 3" xfId="5315" xr:uid="{00000000-0005-0000-0000-00000E740000}"/>
    <cellStyle name="SAPBEXstdItem 2 4 2 2 3 2" xfId="6684" xr:uid="{00000000-0005-0000-0000-00000F740000}"/>
    <cellStyle name="SAPBEXstdItem 2 4 2 2 3 3" xfId="16546" xr:uid="{00000000-0005-0000-0000-000010740000}"/>
    <cellStyle name="SAPBEXstdItem 2 4 2 2 3 4" xfId="21830" xr:uid="{00000000-0005-0000-0000-000011740000}"/>
    <cellStyle name="SAPBEXstdItem 2 4 2 2 3 5" xfId="27141" xr:uid="{00000000-0005-0000-0000-000012740000}"/>
    <cellStyle name="SAPBEXstdItem 2 4 2 2 3 6" xfId="32340" xr:uid="{00000000-0005-0000-0000-000013740000}"/>
    <cellStyle name="SAPBEXstdItem 2 4 2 2 4" xfId="6687" xr:uid="{00000000-0005-0000-0000-000014740000}"/>
    <cellStyle name="SAPBEXstdItem 2 4 2 2 5" xfId="16543" xr:uid="{00000000-0005-0000-0000-000015740000}"/>
    <cellStyle name="SAPBEXstdItem 2 4 2 2 6" xfId="21827" xr:uid="{00000000-0005-0000-0000-000016740000}"/>
    <cellStyle name="SAPBEXstdItem 2 4 2 2 7" xfId="27138" xr:uid="{00000000-0005-0000-0000-000017740000}"/>
    <cellStyle name="SAPBEXstdItem 2 4 2 2 8" xfId="32337" xr:uid="{00000000-0005-0000-0000-000018740000}"/>
    <cellStyle name="SAPBEXstdItem 2 4 2 3" xfId="5316" xr:uid="{00000000-0005-0000-0000-000019740000}"/>
    <cellStyle name="SAPBEXstdItem 2 4 2 3 2" xfId="5317" xr:uid="{00000000-0005-0000-0000-00001A740000}"/>
    <cellStyle name="SAPBEXstdItem 2 4 2 3 2 2" xfId="5318" xr:uid="{00000000-0005-0000-0000-00001B740000}"/>
    <cellStyle name="SAPBEXstdItem 2 4 2 3 2 2 2" xfId="6681" xr:uid="{00000000-0005-0000-0000-00001C740000}"/>
    <cellStyle name="SAPBEXstdItem 2 4 2 3 2 2 3" xfId="16549" xr:uid="{00000000-0005-0000-0000-00001D740000}"/>
    <cellStyle name="SAPBEXstdItem 2 4 2 3 2 2 4" xfId="21833" xr:uid="{00000000-0005-0000-0000-00001E740000}"/>
    <cellStyle name="SAPBEXstdItem 2 4 2 3 2 2 5" xfId="27144" xr:uid="{00000000-0005-0000-0000-00001F740000}"/>
    <cellStyle name="SAPBEXstdItem 2 4 2 3 2 2 6" xfId="32343" xr:uid="{00000000-0005-0000-0000-000020740000}"/>
    <cellStyle name="SAPBEXstdItem 2 4 2 3 2 3" xfId="6682" xr:uid="{00000000-0005-0000-0000-000021740000}"/>
    <cellStyle name="SAPBEXstdItem 2 4 2 3 2 4" xfId="16548" xr:uid="{00000000-0005-0000-0000-000022740000}"/>
    <cellStyle name="SAPBEXstdItem 2 4 2 3 2 5" xfId="21832" xr:uid="{00000000-0005-0000-0000-000023740000}"/>
    <cellStyle name="SAPBEXstdItem 2 4 2 3 2 6" xfId="27143" xr:uid="{00000000-0005-0000-0000-000024740000}"/>
    <cellStyle name="SAPBEXstdItem 2 4 2 3 2 7" xfId="32342" xr:uid="{00000000-0005-0000-0000-000025740000}"/>
    <cellStyle name="SAPBEXstdItem 2 4 2 3 3" xfId="5319" xr:uid="{00000000-0005-0000-0000-000026740000}"/>
    <cellStyle name="SAPBEXstdItem 2 4 2 3 3 2" xfId="6680" xr:uid="{00000000-0005-0000-0000-000027740000}"/>
    <cellStyle name="SAPBEXstdItem 2 4 2 3 3 3" xfId="16550" xr:uid="{00000000-0005-0000-0000-000028740000}"/>
    <cellStyle name="SAPBEXstdItem 2 4 2 3 3 4" xfId="21834" xr:uid="{00000000-0005-0000-0000-000029740000}"/>
    <cellStyle name="SAPBEXstdItem 2 4 2 3 3 5" xfId="27145" xr:uid="{00000000-0005-0000-0000-00002A740000}"/>
    <cellStyle name="SAPBEXstdItem 2 4 2 3 3 6" xfId="32344" xr:uid="{00000000-0005-0000-0000-00002B740000}"/>
    <cellStyle name="SAPBEXstdItem 2 4 2 3 4" xfId="6683" xr:uid="{00000000-0005-0000-0000-00002C740000}"/>
    <cellStyle name="SAPBEXstdItem 2 4 2 3 5" xfId="16547" xr:uid="{00000000-0005-0000-0000-00002D740000}"/>
    <cellStyle name="SAPBEXstdItem 2 4 2 3 6" xfId="21831" xr:uid="{00000000-0005-0000-0000-00002E740000}"/>
    <cellStyle name="SAPBEXstdItem 2 4 2 3 7" xfId="27142" xr:uid="{00000000-0005-0000-0000-00002F740000}"/>
    <cellStyle name="SAPBEXstdItem 2 4 2 3 8" xfId="32341" xr:uid="{00000000-0005-0000-0000-000030740000}"/>
    <cellStyle name="SAPBEXstdItem 2 4 2 4" xfId="5320" xr:uid="{00000000-0005-0000-0000-000031740000}"/>
    <cellStyle name="SAPBEXstdItem 2 4 2 4 2" xfId="5321" xr:uid="{00000000-0005-0000-0000-000032740000}"/>
    <cellStyle name="SAPBEXstdItem 2 4 2 4 2 2" xfId="6678" xr:uid="{00000000-0005-0000-0000-000033740000}"/>
    <cellStyle name="SAPBEXstdItem 2 4 2 4 2 3" xfId="16552" xr:uid="{00000000-0005-0000-0000-000034740000}"/>
    <cellStyle name="SAPBEXstdItem 2 4 2 4 2 4" xfId="21836" xr:uid="{00000000-0005-0000-0000-000035740000}"/>
    <cellStyle name="SAPBEXstdItem 2 4 2 4 2 5" xfId="27147" xr:uid="{00000000-0005-0000-0000-000036740000}"/>
    <cellStyle name="SAPBEXstdItem 2 4 2 4 2 6" xfId="32346" xr:uid="{00000000-0005-0000-0000-000037740000}"/>
    <cellStyle name="SAPBEXstdItem 2 4 2 4 3" xfId="6679" xr:uid="{00000000-0005-0000-0000-000038740000}"/>
    <cellStyle name="SAPBEXstdItem 2 4 2 4 4" xfId="16551" xr:uid="{00000000-0005-0000-0000-000039740000}"/>
    <cellStyle name="SAPBEXstdItem 2 4 2 4 5" xfId="21835" xr:uid="{00000000-0005-0000-0000-00003A740000}"/>
    <cellStyle name="SAPBEXstdItem 2 4 2 4 6" xfId="27146" xr:uid="{00000000-0005-0000-0000-00003B740000}"/>
    <cellStyle name="SAPBEXstdItem 2 4 2 4 7" xfId="32345" xr:uid="{00000000-0005-0000-0000-00003C740000}"/>
    <cellStyle name="SAPBEXstdItem 2 4 2 5" xfId="5322" xr:uid="{00000000-0005-0000-0000-00003D740000}"/>
    <cellStyle name="SAPBEXstdItem 2 4 2 5 2" xfId="6677" xr:uid="{00000000-0005-0000-0000-00003E740000}"/>
    <cellStyle name="SAPBEXstdItem 2 4 2 5 3" xfId="16553" xr:uid="{00000000-0005-0000-0000-00003F740000}"/>
    <cellStyle name="SAPBEXstdItem 2 4 2 5 4" xfId="21837" xr:uid="{00000000-0005-0000-0000-000040740000}"/>
    <cellStyle name="SAPBEXstdItem 2 4 2 5 5" xfId="27148" xr:uid="{00000000-0005-0000-0000-000041740000}"/>
    <cellStyle name="SAPBEXstdItem 2 4 2 5 6" xfId="32347" xr:uid="{00000000-0005-0000-0000-000042740000}"/>
    <cellStyle name="SAPBEXstdItem 2 4 2 6" xfId="6688" xr:uid="{00000000-0005-0000-0000-000043740000}"/>
    <cellStyle name="SAPBEXstdItem 2 4 2 7" xfId="16542" xr:uid="{00000000-0005-0000-0000-000044740000}"/>
    <cellStyle name="SAPBEXstdItem 2 4 2 8" xfId="21826" xr:uid="{00000000-0005-0000-0000-000045740000}"/>
    <cellStyle name="SAPBEXstdItem 2 4 2 9" xfId="27137" xr:uid="{00000000-0005-0000-0000-000046740000}"/>
    <cellStyle name="SAPBEXstdItem 2 4 3" xfId="5323" xr:uid="{00000000-0005-0000-0000-000047740000}"/>
    <cellStyle name="SAPBEXstdItem 2 4 3 2" xfId="5324" xr:uid="{00000000-0005-0000-0000-000048740000}"/>
    <cellStyle name="SAPBEXstdItem 2 4 3 2 2" xfId="5325" xr:uid="{00000000-0005-0000-0000-000049740000}"/>
    <cellStyle name="SAPBEXstdItem 2 4 3 2 2 2" xfId="6674" xr:uid="{00000000-0005-0000-0000-00004A740000}"/>
    <cellStyle name="SAPBEXstdItem 2 4 3 2 2 3" xfId="16556" xr:uid="{00000000-0005-0000-0000-00004B740000}"/>
    <cellStyle name="SAPBEXstdItem 2 4 3 2 2 4" xfId="21840" xr:uid="{00000000-0005-0000-0000-00004C740000}"/>
    <cellStyle name="SAPBEXstdItem 2 4 3 2 2 5" xfId="27151" xr:uid="{00000000-0005-0000-0000-00004D740000}"/>
    <cellStyle name="SAPBEXstdItem 2 4 3 2 2 6" xfId="32350" xr:uid="{00000000-0005-0000-0000-00004E740000}"/>
    <cellStyle name="SAPBEXstdItem 2 4 3 2 3" xfId="6675" xr:uid="{00000000-0005-0000-0000-00004F740000}"/>
    <cellStyle name="SAPBEXstdItem 2 4 3 2 4" xfId="16555" xr:uid="{00000000-0005-0000-0000-000050740000}"/>
    <cellStyle name="SAPBEXstdItem 2 4 3 2 5" xfId="21839" xr:uid="{00000000-0005-0000-0000-000051740000}"/>
    <cellStyle name="SAPBEXstdItem 2 4 3 2 6" xfId="27150" xr:uid="{00000000-0005-0000-0000-000052740000}"/>
    <cellStyle name="SAPBEXstdItem 2 4 3 2 7" xfId="32349" xr:uid="{00000000-0005-0000-0000-000053740000}"/>
    <cellStyle name="SAPBEXstdItem 2 4 3 3" xfId="5326" xr:uid="{00000000-0005-0000-0000-000054740000}"/>
    <cellStyle name="SAPBEXstdItem 2 4 3 3 2" xfId="6673" xr:uid="{00000000-0005-0000-0000-000055740000}"/>
    <cellStyle name="SAPBEXstdItem 2 4 3 3 3" xfId="16557" xr:uid="{00000000-0005-0000-0000-000056740000}"/>
    <cellStyle name="SAPBEXstdItem 2 4 3 3 4" xfId="21841" xr:uid="{00000000-0005-0000-0000-000057740000}"/>
    <cellStyle name="SAPBEXstdItem 2 4 3 3 5" xfId="27152" xr:uid="{00000000-0005-0000-0000-000058740000}"/>
    <cellStyle name="SAPBEXstdItem 2 4 3 3 6" xfId="32351" xr:uid="{00000000-0005-0000-0000-000059740000}"/>
    <cellStyle name="SAPBEXstdItem 2 4 3 4" xfId="6676" xr:uid="{00000000-0005-0000-0000-00005A740000}"/>
    <cellStyle name="SAPBEXstdItem 2 4 3 5" xfId="16554" xr:uid="{00000000-0005-0000-0000-00005B740000}"/>
    <cellStyle name="SAPBEXstdItem 2 4 3 6" xfId="21838" xr:uid="{00000000-0005-0000-0000-00005C740000}"/>
    <cellStyle name="SAPBEXstdItem 2 4 3 7" xfId="27149" xr:uid="{00000000-0005-0000-0000-00005D740000}"/>
    <cellStyle name="SAPBEXstdItem 2 4 3 8" xfId="32348" xr:uid="{00000000-0005-0000-0000-00005E740000}"/>
    <cellStyle name="SAPBEXstdItem 2 4 4" xfId="5327" xr:uid="{00000000-0005-0000-0000-00005F740000}"/>
    <cellStyle name="SAPBEXstdItem 2 4 4 2" xfId="5328" xr:uid="{00000000-0005-0000-0000-000060740000}"/>
    <cellStyle name="SAPBEXstdItem 2 4 4 2 2" xfId="5329" xr:uid="{00000000-0005-0000-0000-000061740000}"/>
    <cellStyle name="SAPBEXstdItem 2 4 4 2 2 2" xfId="6670" xr:uid="{00000000-0005-0000-0000-000062740000}"/>
    <cellStyle name="SAPBEXstdItem 2 4 4 2 2 3" xfId="16560" xr:uid="{00000000-0005-0000-0000-000063740000}"/>
    <cellStyle name="SAPBEXstdItem 2 4 4 2 2 4" xfId="21844" xr:uid="{00000000-0005-0000-0000-000064740000}"/>
    <cellStyle name="SAPBEXstdItem 2 4 4 2 2 5" xfId="27155" xr:uid="{00000000-0005-0000-0000-000065740000}"/>
    <cellStyle name="SAPBEXstdItem 2 4 4 2 2 6" xfId="32354" xr:uid="{00000000-0005-0000-0000-000066740000}"/>
    <cellStyle name="SAPBEXstdItem 2 4 4 2 3" xfId="6671" xr:uid="{00000000-0005-0000-0000-000067740000}"/>
    <cellStyle name="SAPBEXstdItem 2 4 4 2 4" xfId="16559" xr:uid="{00000000-0005-0000-0000-000068740000}"/>
    <cellStyle name="SAPBEXstdItem 2 4 4 2 5" xfId="21843" xr:uid="{00000000-0005-0000-0000-000069740000}"/>
    <cellStyle name="SAPBEXstdItem 2 4 4 2 6" xfId="27154" xr:uid="{00000000-0005-0000-0000-00006A740000}"/>
    <cellStyle name="SAPBEXstdItem 2 4 4 2 7" xfId="32353" xr:uid="{00000000-0005-0000-0000-00006B740000}"/>
    <cellStyle name="SAPBEXstdItem 2 4 4 3" xfId="5330" xr:uid="{00000000-0005-0000-0000-00006C740000}"/>
    <cellStyle name="SAPBEXstdItem 2 4 4 3 2" xfId="6669" xr:uid="{00000000-0005-0000-0000-00006D740000}"/>
    <cellStyle name="SAPBEXstdItem 2 4 4 3 3" xfId="16561" xr:uid="{00000000-0005-0000-0000-00006E740000}"/>
    <cellStyle name="SAPBEXstdItem 2 4 4 3 4" xfId="21845" xr:uid="{00000000-0005-0000-0000-00006F740000}"/>
    <cellStyle name="SAPBEXstdItem 2 4 4 3 5" xfId="27156" xr:uid="{00000000-0005-0000-0000-000070740000}"/>
    <cellStyle name="SAPBEXstdItem 2 4 4 3 6" xfId="32355" xr:uid="{00000000-0005-0000-0000-000071740000}"/>
    <cellStyle name="SAPBEXstdItem 2 4 4 4" xfId="6672" xr:uid="{00000000-0005-0000-0000-000072740000}"/>
    <cellStyle name="SAPBEXstdItem 2 4 4 5" xfId="16558" xr:uid="{00000000-0005-0000-0000-000073740000}"/>
    <cellStyle name="SAPBEXstdItem 2 4 4 6" xfId="21842" xr:uid="{00000000-0005-0000-0000-000074740000}"/>
    <cellStyle name="SAPBEXstdItem 2 4 4 7" xfId="27153" xr:uid="{00000000-0005-0000-0000-000075740000}"/>
    <cellStyle name="SAPBEXstdItem 2 4 4 8" xfId="32352" xr:uid="{00000000-0005-0000-0000-000076740000}"/>
    <cellStyle name="SAPBEXstdItem 2 4 5" xfId="5331" xr:uid="{00000000-0005-0000-0000-000077740000}"/>
    <cellStyle name="SAPBEXstdItem 2 4 5 2" xfId="6668" xr:uid="{00000000-0005-0000-0000-000078740000}"/>
    <cellStyle name="SAPBEXstdItem 2 4 5 3" xfId="16562" xr:uid="{00000000-0005-0000-0000-000079740000}"/>
    <cellStyle name="SAPBEXstdItem 2 4 5 4" xfId="21846" xr:uid="{00000000-0005-0000-0000-00007A740000}"/>
    <cellStyle name="SAPBEXstdItem 2 4 5 5" xfId="27157" xr:uid="{00000000-0005-0000-0000-00007B740000}"/>
    <cellStyle name="SAPBEXstdItem 2 4 5 6" xfId="32356" xr:uid="{00000000-0005-0000-0000-00007C740000}"/>
    <cellStyle name="SAPBEXstdItem 2 4 6" xfId="6689" xr:uid="{00000000-0005-0000-0000-00007D740000}"/>
    <cellStyle name="SAPBEXstdItem 2 4 7" xfId="16541" xr:uid="{00000000-0005-0000-0000-00007E740000}"/>
    <cellStyle name="SAPBEXstdItem 2 4 8" xfId="21825" xr:uid="{00000000-0005-0000-0000-00007F740000}"/>
    <cellStyle name="SAPBEXstdItem 2 4 9" xfId="27136" xr:uid="{00000000-0005-0000-0000-000080740000}"/>
    <cellStyle name="SAPBEXstdItem 2 5" xfId="5332" xr:uid="{00000000-0005-0000-0000-000081740000}"/>
    <cellStyle name="SAPBEXstdItem 2 5 10" xfId="32357" xr:uid="{00000000-0005-0000-0000-000082740000}"/>
    <cellStyle name="SAPBEXstdItem 2 5 2" xfId="5333" xr:uid="{00000000-0005-0000-0000-000083740000}"/>
    <cellStyle name="SAPBEXstdItem 2 5 2 2" xfId="5334" xr:uid="{00000000-0005-0000-0000-000084740000}"/>
    <cellStyle name="SAPBEXstdItem 2 5 2 2 2" xfId="5335" xr:uid="{00000000-0005-0000-0000-000085740000}"/>
    <cellStyle name="SAPBEXstdItem 2 5 2 2 2 2" xfId="6664" xr:uid="{00000000-0005-0000-0000-000086740000}"/>
    <cellStyle name="SAPBEXstdItem 2 5 2 2 2 3" xfId="16566" xr:uid="{00000000-0005-0000-0000-000087740000}"/>
    <cellStyle name="SAPBEXstdItem 2 5 2 2 2 4" xfId="21850" xr:uid="{00000000-0005-0000-0000-000088740000}"/>
    <cellStyle name="SAPBEXstdItem 2 5 2 2 2 5" xfId="27161" xr:uid="{00000000-0005-0000-0000-000089740000}"/>
    <cellStyle name="SAPBEXstdItem 2 5 2 2 2 6" xfId="32360" xr:uid="{00000000-0005-0000-0000-00008A740000}"/>
    <cellStyle name="SAPBEXstdItem 2 5 2 2 3" xfId="6665" xr:uid="{00000000-0005-0000-0000-00008B740000}"/>
    <cellStyle name="SAPBEXstdItem 2 5 2 2 4" xfId="16565" xr:uid="{00000000-0005-0000-0000-00008C740000}"/>
    <cellStyle name="SAPBEXstdItem 2 5 2 2 5" xfId="21849" xr:uid="{00000000-0005-0000-0000-00008D740000}"/>
    <cellStyle name="SAPBEXstdItem 2 5 2 2 6" xfId="27160" xr:uid="{00000000-0005-0000-0000-00008E740000}"/>
    <cellStyle name="SAPBEXstdItem 2 5 2 2 7" xfId="32359" xr:uid="{00000000-0005-0000-0000-00008F740000}"/>
    <cellStyle name="SAPBEXstdItem 2 5 2 3" xfId="5336" xr:uid="{00000000-0005-0000-0000-000090740000}"/>
    <cellStyle name="SAPBEXstdItem 2 5 2 3 2" xfId="6663" xr:uid="{00000000-0005-0000-0000-000091740000}"/>
    <cellStyle name="SAPBEXstdItem 2 5 2 3 3" xfId="16567" xr:uid="{00000000-0005-0000-0000-000092740000}"/>
    <cellStyle name="SAPBEXstdItem 2 5 2 3 4" xfId="21851" xr:uid="{00000000-0005-0000-0000-000093740000}"/>
    <cellStyle name="SAPBEXstdItem 2 5 2 3 5" xfId="27162" xr:uid="{00000000-0005-0000-0000-000094740000}"/>
    <cellStyle name="SAPBEXstdItem 2 5 2 3 6" xfId="32361" xr:uid="{00000000-0005-0000-0000-000095740000}"/>
    <cellStyle name="SAPBEXstdItem 2 5 2 4" xfId="6666" xr:uid="{00000000-0005-0000-0000-000096740000}"/>
    <cellStyle name="SAPBEXstdItem 2 5 2 5" xfId="16564" xr:uid="{00000000-0005-0000-0000-000097740000}"/>
    <cellStyle name="SAPBEXstdItem 2 5 2 6" xfId="21848" xr:uid="{00000000-0005-0000-0000-000098740000}"/>
    <cellStyle name="SAPBEXstdItem 2 5 2 7" xfId="27159" xr:uid="{00000000-0005-0000-0000-000099740000}"/>
    <cellStyle name="SAPBEXstdItem 2 5 2 8" xfId="32358" xr:uid="{00000000-0005-0000-0000-00009A740000}"/>
    <cellStyle name="SAPBEXstdItem 2 5 3" xfId="5337" xr:uid="{00000000-0005-0000-0000-00009B740000}"/>
    <cellStyle name="SAPBEXstdItem 2 5 3 2" xfId="5338" xr:uid="{00000000-0005-0000-0000-00009C740000}"/>
    <cellStyle name="SAPBEXstdItem 2 5 3 2 2" xfId="5339" xr:uid="{00000000-0005-0000-0000-00009D740000}"/>
    <cellStyle name="SAPBEXstdItem 2 5 3 2 2 2" xfId="6660" xr:uid="{00000000-0005-0000-0000-00009E740000}"/>
    <cellStyle name="SAPBEXstdItem 2 5 3 2 2 3" xfId="16570" xr:uid="{00000000-0005-0000-0000-00009F740000}"/>
    <cellStyle name="SAPBEXstdItem 2 5 3 2 2 4" xfId="21854" xr:uid="{00000000-0005-0000-0000-0000A0740000}"/>
    <cellStyle name="SAPBEXstdItem 2 5 3 2 2 5" xfId="27165" xr:uid="{00000000-0005-0000-0000-0000A1740000}"/>
    <cellStyle name="SAPBEXstdItem 2 5 3 2 2 6" xfId="32364" xr:uid="{00000000-0005-0000-0000-0000A2740000}"/>
    <cellStyle name="SAPBEXstdItem 2 5 3 2 3" xfId="6661" xr:uid="{00000000-0005-0000-0000-0000A3740000}"/>
    <cellStyle name="SAPBEXstdItem 2 5 3 2 4" xfId="16569" xr:uid="{00000000-0005-0000-0000-0000A4740000}"/>
    <cellStyle name="SAPBEXstdItem 2 5 3 2 5" xfId="21853" xr:uid="{00000000-0005-0000-0000-0000A5740000}"/>
    <cellStyle name="SAPBEXstdItem 2 5 3 2 6" xfId="27164" xr:uid="{00000000-0005-0000-0000-0000A6740000}"/>
    <cellStyle name="SAPBEXstdItem 2 5 3 2 7" xfId="32363" xr:uid="{00000000-0005-0000-0000-0000A7740000}"/>
    <cellStyle name="SAPBEXstdItem 2 5 3 3" xfId="5340" xr:uid="{00000000-0005-0000-0000-0000A8740000}"/>
    <cellStyle name="SAPBEXstdItem 2 5 3 3 2" xfId="6659" xr:uid="{00000000-0005-0000-0000-0000A9740000}"/>
    <cellStyle name="SAPBEXstdItem 2 5 3 3 3" xfId="16571" xr:uid="{00000000-0005-0000-0000-0000AA740000}"/>
    <cellStyle name="SAPBEXstdItem 2 5 3 3 4" xfId="21855" xr:uid="{00000000-0005-0000-0000-0000AB740000}"/>
    <cellStyle name="SAPBEXstdItem 2 5 3 3 5" xfId="27166" xr:uid="{00000000-0005-0000-0000-0000AC740000}"/>
    <cellStyle name="SAPBEXstdItem 2 5 3 3 6" xfId="32365" xr:uid="{00000000-0005-0000-0000-0000AD740000}"/>
    <cellStyle name="SAPBEXstdItem 2 5 3 4" xfId="6662" xr:uid="{00000000-0005-0000-0000-0000AE740000}"/>
    <cellStyle name="SAPBEXstdItem 2 5 3 5" xfId="16568" xr:uid="{00000000-0005-0000-0000-0000AF740000}"/>
    <cellStyle name="SAPBEXstdItem 2 5 3 6" xfId="21852" xr:uid="{00000000-0005-0000-0000-0000B0740000}"/>
    <cellStyle name="SAPBEXstdItem 2 5 3 7" xfId="27163" xr:uid="{00000000-0005-0000-0000-0000B1740000}"/>
    <cellStyle name="SAPBEXstdItem 2 5 3 8" xfId="32362" xr:uid="{00000000-0005-0000-0000-0000B2740000}"/>
    <cellStyle name="SAPBEXstdItem 2 5 4" xfId="5341" xr:uid="{00000000-0005-0000-0000-0000B3740000}"/>
    <cellStyle name="SAPBEXstdItem 2 5 4 2" xfId="5342" xr:uid="{00000000-0005-0000-0000-0000B4740000}"/>
    <cellStyle name="SAPBEXstdItem 2 5 4 2 2" xfId="6657" xr:uid="{00000000-0005-0000-0000-0000B5740000}"/>
    <cellStyle name="SAPBEXstdItem 2 5 4 2 3" xfId="16573" xr:uid="{00000000-0005-0000-0000-0000B6740000}"/>
    <cellStyle name="SAPBEXstdItem 2 5 4 2 4" xfId="21857" xr:uid="{00000000-0005-0000-0000-0000B7740000}"/>
    <cellStyle name="SAPBEXstdItem 2 5 4 2 5" xfId="27168" xr:uid="{00000000-0005-0000-0000-0000B8740000}"/>
    <cellStyle name="SAPBEXstdItem 2 5 4 2 6" xfId="32367" xr:uid="{00000000-0005-0000-0000-0000B9740000}"/>
    <cellStyle name="SAPBEXstdItem 2 5 4 3" xfId="6658" xr:uid="{00000000-0005-0000-0000-0000BA740000}"/>
    <cellStyle name="SAPBEXstdItem 2 5 4 4" xfId="16572" xr:uid="{00000000-0005-0000-0000-0000BB740000}"/>
    <cellStyle name="SAPBEXstdItem 2 5 4 5" xfId="21856" xr:uid="{00000000-0005-0000-0000-0000BC740000}"/>
    <cellStyle name="SAPBEXstdItem 2 5 4 6" xfId="27167" xr:uid="{00000000-0005-0000-0000-0000BD740000}"/>
    <cellStyle name="SAPBEXstdItem 2 5 4 7" xfId="32366" xr:uid="{00000000-0005-0000-0000-0000BE740000}"/>
    <cellStyle name="SAPBEXstdItem 2 5 5" xfId="5343" xr:uid="{00000000-0005-0000-0000-0000BF740000}"/>
    <cellStyle name="SAPBEXstdItem 2 5 5 2" xfId="6656" xr:uid="{00000000-0005-0000-0000-0000C0740000}"/>
    <cellStyle name="SAPBEXstdItem 2 5 5 3" xfId="16574" xr:uid="{00000000-0005-0000-0000-0000C1740000}"/>
    <cellStyle name="SAPBEXstdItem 2 5 5 4" xfId="21858" xr:uid="{00000000-0005-0000-0000-0000C2740000}"/>
    <cellStyle name="SAPBEXstdItem 2 5 5 5" xfId="27169" xr:uid="{00000000-0005-0000-0000-0000C3740000}"/>
    <cellStyle name="SAPBEXstdItem 2 5 5 6" xfId="32368" xr:uid="{00000000-0005-0000-0000-0000C4740000}"/>
    <cellStyle name="SAPBEXstdItem 2 5 6" xfId="6667" xr:uid="{00000000-0005-0000-0000-0000C5740000}"/>
    <cellStyle name="SAPBEXstdItem 2 5 7" xfId="16563" xr:uid="{00000000-0005-0000-0000-0000C6740000}"/>
    <cellStyle name="SAPBEXstdItem 2 5 8" xfId="21847" xr:uid="{00000000-0005-0000-0000-0000C7740000}"/>
    <cellStyle name="SAPBEXstdItem 2 5 9" xfId="27158" xr:uid="{00000000-0005-0000-0000-0000C8740000}"/>
    <cellStyle name="SAPBEXstdItem 2 6" xfId="5344" xr:uid="{00000000-0005-0000-0000-0000C9740000}"/>
    <cellStyle name="SAPBEXstdItem 2 6 2" xfId="5345" xr:uid="{00000000-0005-0000-0000-0000CA740000}"/>
    <cellStyle name="SAPBEXstdItem 2 6 2 2" xfId="5346" xr:uid="{00000000-0005-0000-0000-0000CB740000}"/>
    <cellStyle name="SAPBEXstdItem 2 6 2 2 2" xfId="6653" xr:uid="{00000000-0005-0000-0000-0000CC740000}"/>
    <cellStyle name="SAPBEXstdItem 2 6 2 2 3" xfId="16577" xr:uid="{00000000-0005-0000-0000-0000CD740000}"/>
    <cellStyle name="SAPBEXstdItem 2 6 2 2 4" xfId="21861" xr:uid="{00000000-0005-0000-0000-0000CE740000}"/>
    <cellStyle name="SAPBEXstdItem 2 6 2 2 5" xfId="27172" xr:uid="{00000000-0005-0000-0000-0000CF740000}"/>
    <cellStyle name="SAPBEXstdItem 2 6 2 2 6" xfId="32371" xr:uid="{00000000-0005-0000-0000-0000D0740000}"/>
    <cellStyle name="SAPBEXstdItem 2 6 2 3" xfId="6654" xr:uid="{00000000-0005-0000-0000-0000D1740000}"/>
    <cellStyle name="SAPBEXstdItem 2 6 2 4" xfId="16576" xr:uid="{00000000-0005-0000-0000-0000D2740000}"/>
    <cellStyle name="SAPBEXstdItem 2 6 2 5" xfId="21860" xr:uid="{00000000-0005-0000-0000-0000D3740000}"/>
    <cellStyle name="SAPBEXstdItem 2 6 2 6" xfId="27171" xr:uid="{00000000-0005-0000-0000-0000D4740000}"/>
    <cellStyle name="SAPBEXstdItem 2 6 2 7" xfId="32370" xr:uid="{00000000-0005-0000-0000-0000D5740000}"/>
    <cellStyle name="SAPBEXstdItem 2 6 3" xfId="5347" xr:uid="{00000000-0005-0000-0000-0000D6740000}"/>
    <cellStyle name="SAPBEXstdItem 2 6 3 2" xfId="6652" xr:uid="{00000000-0005-0000-0000-0000D7740000}"/>
    <cellStyle name="SAPBEXstdItem 2 6 3 3" xfId="16578" xr:uid="{00000000-0005-0000-0000-0000D8740000}"/>
    <cellStyle name="SAPBEXstdItem 2 6 3 4" xfId="21862" xr:uid="{00000000-0005-0000-0000-0000D9740000}"/>
    <cellStyle name="SAPBEXstdItem 2 6 3 5" xfId="27173" xr:uid="{00000000-0005-0000-0000-0000DA740000}"/>
    <cellStyle name="SAPBEXstdItem 2 6 3 6" xfId="32372" xr:uid="{00000000-0005-0000-0000-0000DB740000}"/>
    <cellStyle name="SAPBEXstdItem 2 6 4" xfId="6655" xr:uid="{00000000-0005-0000-0000-0000DC740000}"/>
    <cellStyle name="SAPBEXstdItem 2 6 5" xfId="16575" xr:uid="{00000000-0005-0000-0000-0000DD740000}"/>
    <cellStyle name="SAPBEXstdItem 2 6 6" xfId="21859" xr:uid="{00000000-0005-0000-0000-0000DE740000}"/>
    <cellStyle name="SAPBEXstdItem 2 6 7" xfId="27170" xr:uid="{00000000-0005-0000-0000-0000DF740000}"/>
    <cellStyle name="SAPBEXstdItem 2 6 8" xfId="32369" xr:uid="{00000000-0005-0000-0000-0000E0740000}"/>
    <cellStyle name="SAPBEXstdItem 2 7" xfId="5348" xr:uid="{00000000-0005-0000-0000-0000E1740000}"/>
    <cellStyle name="SAPBEXstdItem 2 7 2" xfId="5349" xr:uid="{00000000-0005-0000-0000-0000E2740000}"/>
    <cellStyle name="SAPBEXstdItem 2 7 2 2" xfId="6650" xr:uid="{00000000-0005-0000-0000-0000E3740000}"/>
    <cellStyle name="SAPBEXstdItem 2 7 2 3" xfId="16580" xr:uid="{00000000-0005-0000-0000-0000E4740000}"/>
    <cellStyle name="SAPBEXstdItem 2 7 2 4" xfId="21864" xr:uid="{00000000-0005-0000-0000-0000E5740000}"/>
    <cellStyle name="SAPBEXstdItem 2 7 2 5" xfId="27175" xr:uid="{00000000-0005-0000-0000-0000E6740000}"/>
    <cellStyle name="SAPBEXstdItem 2 7 2 6" xfId="32374" xr:uid="{00000000-0005-0000-0000-0000E7740000}"/>
    <cellStyle name="SAPBEXstdItem 2 7 3" xfId="6651" xr:uid="{00000000-0005-0000-0000-0000E8740000}"/>
    <cellStyle name="SAPBEXstdItem 2 7 4" xfId="16579" xr:uid="{00000000-0005-0000-0000-0000E9740000}"/>
    <cellStyle name="SAPBEXstdItem 2 7 5" xfId="21863" xr:uid="{00000000-0005-0000-0000-0000EA740000}"/>
    <cellStyle name="SAPBEXstdItem 2 7 6" xfId="27174" xr:uid="{00000000-0005-0000-0000-0000EB740000}"/>
    <cellStyle name="SAPBEXstdItem 2 7 7" xfId="32373" xr:uid="{00000000-0005-0000-0000-0000EC740000}"/>
    <cellStyle name="SAPBEXstdItem 2 8" xfId="5256" xr:uid="{00000000-0005-0000-0000-0000ED740000}"/>
    <cellStyle name="SAPBEXstdItem 2 9" xfId="6743" xr:uid="{00000000-0005-0000-0000-0000EE740000}"/>
    <cellStyle name="SAPBEXstdItem 3" xfId="5350" xr:uid="{00000000-0005-0000-0000-0000EF740000}"/>
    <cellStyle name="SAPBEXstdItem 3 10" xfId="32375" xr:uid="{00000000-0005-0000-0000-0000F0740000}"/>
    <cellStyle name="SAPBEXstdItem 3 2" xfId="5351" xr:uid="{00000000-0005-0000-0000-0000F1740000}"/>
    <cellStyle name="SAPBEXstdItem 3 2 2" xfId="5352" xr:uid="{00000000-0005-0000-0000-0000F2740000}"/>
    <cellStyle name="SAPBEXstdItem 3 2 2 10" xfId="32377" xr:uid="{00000000-0005-0000-0000-0000F3740000}"/>
    <cellStyle name="SAPBEXstdItem 3 2 2 2" xfId="5353" xr:uid="{00000000-0005-0000-0000-0000F4740000}"/>
    <cellStyle name="SAPBEXstdItem 3 2 2 2 2" xfId="5354" xr:uid="{00000000-0005-0000-0000-0000F5740000}"/>
    <cellStyle name="SAPBEXstdItem 3 2 2 2 2 2" xfId="5355" xr:uid="{00000000-0005-0000-0000-0000F6740000}"/>
    <cellStyle name="SAPBEXstdItem 3 2 2 2 2 2 2" xfId="6644" xr:uid="{00000000-0005-0000-0000-0000F7740000}"/>
    <cellStyle name="SAPBEXstdItem 3 2 2 2 2 2 3" xfId="16586" xr:uid="{00000000-0005-0000-0000-0000F8740000}"/>
    <cellStyle name="SAPBEXstdItem 3 2 2 2 2 2 4" xfId="21870" xr:uid="{00000000-0005-0000-0000-0000F9740000}"/>
    <cellStyle name="SAPBEXstdItem 3 2 2 2 2 2 5" xfId="27181" xr:uid="{00000000-0005-0000-0000-0000FA740000}"/>
    <cellStyle name="SAPBEXstdItem 3 2 2 2 2 2 6" xfId="32380" xr:uid="{00000000-0005-0000-0000-0000FB740000}"/>
    <cellStyle name="SAPBEXstdItem 3 2 2 2 2 3" xfId="6645" xr:uid="{00000000-0005-0000-0000-0000FC740000}"/>
    <cellStyle name="SAPBEXstdItem 3 2 2 2 2 4" xfId="16585" xr:uid="{00000000-0005-0000-0000-0000FD740000}"/>
    <cellStyle name="SAPBEXstdItem 3 2 2 2 2 5" xfId="21869" xr:uid="{00000000-0005-0000-0000-0000FE740000}"/>
    <cellStyle name="SAPBEXstdItem 3 2 2 2 2 6" xfId="27180" xr:uid="{00000000-0005-0000-0000-0000FF740000}"/>
    <cellStyle name="SAPBEXstdItem 3 2 2 2 2 7" xfId="32379" xr:uid="{00000000-0005-0000-0000-000000750000}"/>
    <cellStyle name="SAPBEXstdItem 3 2 2 2 3" xfId="5356" xr:uid="{00000000-0005-0000-0000-000001750000}"/>
    <cellStyle name="SAPBEXstdItem 3 2 2 2 3 2" xfId="6643" xr:uid="{00000000-0005-0000-0000-000002750000}"/>
    <cellStyle name="SAPBEXstdItem 3 2 2 2 3 3" xfId="16587" xr:uid="{00000000-0005-0000-0000-000003750000}"/>
    <cellStyle name="SAPBEXstdItem 3 2 2 2 3 4" xfId="21871" xr:uid="{00000000-0005-0000-0000-000004750000}"/>
    <cellStyle name="SAPBEXstdItem 3 2 2 2 3 5" xfId="27182" xr:uid="{00000000-0005-0000-0000-000005750000}"/>
    <cellStyle name="SAPBEXstdItem 3 2 2 2 3 6" xfId="32381" xr:uid="{00000000-0005-0000-0000-000006750000}"/>
    <cellStyle name="SAPBEXstdItem 3 2 2 2 4" xfId="6646" xr:uid="{00000000-0005-0000-0000-000007750000}"/>
    <cellStyle name="SAPBEXstdItem 3 2 2 2 5" xfId="16584" xr:uid="{00000000-0005-0000-0000-000008750000}"/>
    <cellStyle name="SAPBEXstdItem 3 2 2 2 6" xfId="21868" xr:uid="{00000000-0005-0000-0000-000009750000}"/>
    <cellStyle name="SAPBEXstdItem 3 2 2 2 7" xfId="27179" xr:uid="{00000000-0005-0000-0000-00000A750000}"/>
    <cellStyle name="SAPBEXstdItem 3 2 2 2 8" xfId="32378" xr:uid="{00000000-0005-0000-0000-00000B750000}"/>
    <cellStyle name="SAPBEXstdItem 3 2 2 3" xfId="5357" xr:uid="{00000000-0005-0000-0000-00000C750000}"/>
    <cellStyle name="SAPBEXstdItem 3 2 2 3 2" xfId="5358" xr:uid="{00000000-0005-0000-0000-00000D750000}"/>
    <cellStyle name="SAPBEXstdItem 3 2 2 3 2 2" xfId="5359" xr:uid="{00000000-0005-0000-0000-00000E750000}"/>
    <cellStyle name="SAPBEXstdItem 3 2 2 3 2 2 2" xfId="6640" xr:uid="{00000000-0005-0000-0000-00000F750000}"/>
    <cellStyle name="SAPBEXstdItem 3 2 2 3 2 2 3" xfId="16590" xr:uid="{00000000-0005-0000-0000-000010750000}"/>
    <cellStyle name="SAPBEXstdItem 3 2 2 3 2 2 4" xfId="21874" xr:uid="{00000000-0005-0000-0000-000011750000}"/>
    <cellStyle name="SAPBEXstdItem 3 2 2 3 2 2 5" xfId="27185" xr:uid="{00000000-0005-0000-0000-000012750000}"/>
    <cellStyle name="SAPBEXstdItem 3 2 2 3 2 2 6" xfId="32384" xr:uid="{00000000-0005-0000-0000-000013750000}"/>
    <cellStyle name="SAPBEXstdItem 3 2 2 3 2 3" xfId="6641" xr:uid="{00000000-0005-0000-0000-000014750000}"/>
    <cellStyle name="SAPBEXstdItem 3 2 2 3 2 4" xfId="16589" xr:uid="{00000000-0005-0000-0000-000015750000}"/>
    <cellStyle name="SAPBEXstdItem 3 2 2 3 2 5" xfId="21873" xr:uid="{00000000-0005-0000-0000-000016750000}"/>
    <cellStyle name="SAPBEXstdItem 3 2 2 3 2 6" xfId="27184" xr:uid="{00000000-0005-0000-0000-000017750000}"/>
    <cellStyle name="SAPBEXstdItem 3 2 2 3 2 7" xfId="32383" xr:uid="{00000000-0005-0000-0000-000018750000}"/>
    <cellStyle name="SAPBEXstdItem 3 2 2 3 3" xfId="5360" xr:uid="{00000000-0005-0000-0000-000019750000}"/>
    <cellStyle name="SAPBEXstdItem 3 2 2 3 3 2" xfId="6639" xr:uid="{00000000-0005-0000-0000-00001A750000}"/>
    <cellStyle name="SAPBEXstdItem 3 2 2 3 3 3" xfId="16591" xr:uid="{00000000-0005-0000-0000-00001B750000}"/>
    <cellStyle name="SAPBEXstdItem 3 2 2 3 3 4" xfId="21875" xr:uid="{00000000-0005-0000-0000-00001C750000}"/>
    <cellStyle name="SAPBEXstdItem 3 2 2 3 3 5" xfId="27186" xr:uid="{00000000-0005-0000-0000-00001D750000}"/>
    <cellStyle name="SAPBEXstdItem 3 2 2 3 3 6" xfId="32385" xr:uid="{00000000-0005-0000-0000-00001E750000}"/>
    <cellStyle name="SAPBEXstdItem 3 2 2 3 4" xfId="6642" xr:uid="{00000000-0005-0000-0000-00001F750000}"/>
    <cellStyle name="SAPBEXstdItem 3 2 2 3 5" xfId="16588" xr:uid="{00000000-0005-0000-0000-000020750000}"/>
    <cellStyle name="SAPBEXstdItem 3 2 2 3 6" xfId="21872" xr:uid="{00000000-0005-0000-0000-000021750000}"/>
    <cellStyle name="SAPBEXstdItem 3 2 2 3 7" xfId="27183" xr:uid="{00000000-0005-0000-0000-000022750000}"/>
    <cellStyle name="SAPBEXstdItem 3 2 2 3 8" xfId="32382" xr:uid="{00000000-0005-0000-0000-000023750000}"/>
    <cellStyle name="SAPBEXstdItem 3 2 2 4" xfId="5361" xr:uid="{00000000-0005-0000-0000-000024750000}"/>
    <cellStyle name="SAPBEXstdItem 3 2 2 4 2" xfId="5362" xr:uid="{00000000-0005-0000-0000-000025750000}"/>
    <cellStyle name="SAPBEXstdItem 3 2 2 4 2 2" xfId="6637" xr:uid="{00000000-0005-0000-0000-000026750000}"/>
    <cellStyle name="SAPBEXstdItem 3 2 2 4 2 3" xfId="16593" xr:uid="{00000000-0005-0000-0000-000027750000}"/>
    <cellStyle name="SAPBEXstdItem 3 2 2 4 2 4" xfId="21877" xr:uid="{00000000-0005-0000-0000-000028750000}"/>
    <cellStyle name="SAPBEXstdItem 3 2 2 4 2 5" xfId="27188" xr:uid="{00000000-0005-0000-0000-000029750000}"/>
    <cellStyle name="SAPBEXstdItem 3 2 2 4 2 6" xfId="32387" xr:uid="{00000000-0005-0000-0000-00002A750000}"/>
    <cellStyle name="SAPBEXstdItem 3 2 2 4 3" xfId="6638" xr:uid="{00000000-0005-0000-0000-00002B750000}"/>
    <cellStyle name="SAPBEXstdItem 3 2 2 4 4" xfId="16592" xr:uid="{00000000-0005-0000-0000-00002C750000}"/>
    <cellStyle name="SAPBEXstdItem 3 2 2 4 5" xfId="21876" xr:uid="{00000000-0005-0000-0000-00002D750000}"/>
    <cellStyle name="SAPBEXstdItem 3 2 2 4 6" xfId="27187" xr:uid="{00000000-0005-0000-0000-00002E750000}"/>
    <cellStyle name="SAPBEXstdItem 3 2 2 4 7" xfId="32386" xr:uid="{00000000-0005-0000-0000-00002F750000}"/>
    <cellStyle name="SAPBEXstdItem 3 2 2 5" xfId="5363" xr:uid="{00000000-0005-0000-0000-000030750000}"/>
    <cellStyle name="SAPBEXstdItem 3 2 2 5 2" xfId="6636" xr:uid="{00000000-0005-0000-0000-000031750000}"/>
    <cellStyle name="SAPBEXstdItem 3 2 2 5 3" xfId="16594" xr:uid="{00000000-0005-0000-0000-000032750000}"/>
    <cellStyle name="SAPBEXstdItem 3 2 2 5 4" xfId="21878" xr:uid="{00000000-0005-0000-0000-000033750000}"/>
    <cellStyle name="SAPBEXstdItem 3 2 2 5 5" xfId="27189" xr:uid="{00000000-0005-0000-0000-000034750000}"/>
    <cellStyle name="SAPBEXstdItem 3 2 2 5 6" xfId="32388" xr:uid="{00000000-0005-0000-0000-000035750000}"/>
    <cellStyle name="SAPBEXstdItem 3 2 2 6" xfId="6647" xr:uid="{00000000-0005-0000-0000-000036750000}"/>
    <cellStyle name="SAPBEXstdItem 3 2 2 7" xfId="16583" xr:uid="{00000000-0005-0000-0000-000037750000}"/>
    <cellStyle name="SAPBEXstdItem 3 2 2 8" xfId="21867" xr:uid="{00000000-0005-0000-0000-000038750000}"/>
    <cellStyle name="SAPBEXstdItem 3 2 2 9" xfId="27178" xr:uid="{00000000-0005-0000-0000-000039750000}"/>
    <cellStyle name="SAPBEXstdItem 3 2 3" xfId="5364" xr:uid="{00000000-0005-0000-0000-00003A750000}"/>
    <cellStyle name="SAPBEXstdItem 3 2 3 2" xfId="5365" xr:uid="{00000000-0005-0000-0000-00003B750000}"/>
    <cellStyle name="SAPBEXstdItem 3 2 3 2 2" xfId="5366" xr:uid="{00000000-0005-0000-0000-00003C750000}"/>
    <cellStyle name="SAPBEXstdItem 3 2 3 2 2 2" xfId="6633" xr:uid="{00000000-0005-0000-0000-00003D750000}"/>
    <cellStyle name="SAPBEXstdItem 3 2 3 2 2 3" xfId="16597" xr:uid="{00000000-0005-0000-0000-00003E750000}"/>
    <cellStyle name="SAPBEXstdItem 3 2 3 2 2 4" xfId="21881" xr:uid="{00000000-0005-0000-0000-00003F750000}"/>
    <cellStyle name="SAPBEXstdItem 3 2 3 2 2 5" xfId="27192" xr:uid="{00000000-0005-0000-0000-000040750000}"/>
    <cellStyle name="SAPBEXstdItem 3 2 3 2 2 6" xfId="32391" xr:uid="{00000000-0005-0000-0000-000041750000}"/>
    <cellStyle name="SAPBEXstdItem 3 2 3 2 3" xfId="6634" xr:uid="{00000000-0005-0000-0000-000042750000}"/>
    <cellStyle name="SAPBEXstdItem 3 2 3 2 4" xfId="16596" xr:uid="{00000000-0005-0000-0000-000043750000}"/>
    <cellStyle name="SAPBEXstdItem 3 2 3 2 5" xfId="21880" xr:uid="{00000000-0005-0000-0000-000044750000}"/>
    <cellStyle name="SAPBEXstdItem 3 2 3 2 6" xfId="27191" xr:uid="{00000000-0005-0000-0000-000045750000}"/>
    <cellStyle name="SAPBEXstdItem 3 2 3 2 7" xfId="32390" xr:uid="{00000000-0005-0000-0000-000046750000}"/>
    <cellStyle name="SAPBEXstdItem 3 2 3 3" xfId="5367" xr:uid="{00000000-0005-0000-0000-000047750000}"/>
    <cellStyle name="SAPBEXstdItem 3 2 3 3 2" xfId="6632" xr:uid="{00000000-0005-0000-0000-000048750000}"/>
    <cellStyle name="SAPBEXstdItem 3 2 3 3 3" xfId="16598" xr:uid="{00000000-0005-0000-0000-000049750000}"/>
    <cellStyle name="SAPBEXstdItem 3 2 3 3 4" xfId="21882" xr:uid="{00000000-0005-0000-0000-00004A750000}"/>
    <cellStyle name="SAPBEXstdItem 3 2 3 3 5" xfId="27193" xr:uid="{00000000-0005-0000-0000-00004B750000}"/>
    <cellStyle name="SAPBEXstdItem 3 2 3 3 6" xfId="32392" xr:uid="{00000000-0005-0000-0000-00004C750000}"/>
    <cellStyle name="SAPBEXstdItem 3 2 3 4" xfId="6635" xr:uid="{00000000-0005-0000-0000-00004D750000}"/>
    <cellStyle name="SAPBEXstdItem 3 2 3 5" xfId="16595" xr:uid="{00000000-0005-0000-0000-00004E750000}"/>
    <cellStyle name="SAPBEXstdItem 3 2 3 6" xfId="21879" xr:uid="{00000000-0005-0000-0000-00004F750000}"/>
    <cellStyle name="SAPBEXstdItem 3 2 3 7" xfId="27190" xr:uid="{00000000-0005-0000-0000-000050750000}"/>
    <cellStyle name="SAPBEXstdItem 3 2 3 8" xfId="32389" xr:uid="{00000000-0005-0000-0000-000051750000}"/>
    <cellStyle name="SAPBEXstdItem 3 2 4" xfId="6648" xr:uid="{00000000-0005-0000-0000-000052750000}"/>
    <cellStyle name="SAPBEXstdItem 3 2 5" xfId="16582" xr:uid="{00000000-0005-0000-0000-000053750000}"/>
    <cellStyle name="SAPBEXstdItem 3 2 6" xfId="21866" xr:uid="{00000000-0005-0000-0000-000054750000}"/>
    <cellStyle name="SAPBEXstdItem 3 2 7" xfId="27177" xr:uid="{00000000-0005-0000-0000-000055750000}"/>
    <cellStyle name="SAPBEXstdItem 3 2 8" xfId="32376" xr:uid="{00000000-0005-0000-0000-000056750000}"/>
    <cellStyle name="SAPBEXstdItem 3 3" xfId="5368" xr:uid="{00000000-0005-0000-0000-000057750000}"/>
    <cellStyle name="SAPBEXstdItem 3 3 10" xfId="32393" xr:uid="{00000000-0005-0000-0000-000058750000}"/>
    <cellStyle name="SAPBEXstdItem 3 3 2" xfId="5369" xr:uid="{00000000-0005-0000-0000-000059750000}"/>
    <cellStyle name="SAPBEXstdItem 3 3 2 2" xfId="5370" xr:uid="{00000000-0005-0000-0000-00005A750000}"/>
    <cellStyle name="SAPBEXstdItem 3 3 2 2 2" xfId="5371" xr:uid="{00000000-0005-0000-0000-00005B750000}"/>
    <cellStyle name="SAPBEXstdItem 3 3 2 2 2 2" xfId="6628" xr:uid="{00000000-0005-0000-0000-00005C750000}"/>
    <cellStyle name="SAPBEXstdItem 3 3 2 2 2 3" xfId="16602" xr:uid="{00000000-0005-0000-0000-00005D750000}"/>
    <cellStyle name="SAPBEXstdItem 3 3 2 2 2 4" xfId="21886" xr:uid="{00000000-0005-0000-0000-00005E750000}"/>
    <cellStyle name="SAPBEXstdItem 3 3 2 2 2 5" xfId="27197" xr:uid="{00000000-0005-0000-0000-00005F750000}"/>
    <cellStyle name="SAPBEXstdItem 3 3 2 2 2 6" xfId="32396" xr:uid="{00000000-0005-0000-0000-000060750000}"/>
    <cellStyle name="SAPBEXstdItem 3 3 2 2 3" xfId="6629" xr:uid="{00000000-0005-0000-0000-000061750000}"/>
    <cellStyle name="SAPBEXstdItem 3 3 2 2 4" xfId="16601" xr:uid="{00000000-0005-0000-0000-000062750000}"/>
    <cellStyle name="SAPBEXstdItem 3 3 2 2 5" xfId="21885" xr:uid="{00000000-0005-0000-0000-000063750000}"/>
    <cellStyle name="SAPBEXstdItem 3 3 2 2 6" xfId="27196" xr:uid="{00000000-0005-0000-0000-000064750000}"/>
    <cellStyle name="SAPBEXstdItem 3 3 2 2 7" xfId="32395" xr:uid="{00000000-0005-0000-0000-000065750000}"/>
    <cellStyle name="SAPBEXstdItem 3 3 2 3" xfId="5372" xr:uid="{00000000-0005-0000-0000-000066750000}"/>
    <cellStyle name="SAPBEXstdItem 3 3 2 3 2" xfId="6627" xr:uid="{00000000-0005-0000-0000-000067750000}"/>
    <cellStyle name="SAPBEXstdItem 3 3 2 3 3" xfId="16603" xr:uid="{00000000-0005-0000-0000-000068750000}"/>
    <cellStyle name="SAPBEXstdItem 3 3 2 3 4" xfId="21887" xr:uid="{00000000-0005-0000-0000-000069750000}"/>
    <cellStyle name="SAPBEXstdItem 3 3 2 3 5" xfId="27198" xr:uid="{00000000-0005-0000-0000-00006A750000}"/>
    <cellStyle name="SAPBEXstdItem 3 3 2 3 6" xfId="32397" xr:uid="{00000000-0005-0000-0000-00006B750000}"/>
    <cellStyle name="SAPBEXstdItem 3 3 2 4" xfId="6630" xr:uid="{00000000-0005-0000-0000-00006C750000}"/>
    <cellStyle name="SAPBEXstdItem 3 3 2 5" xfId="16600" xr:uid="{00000000-0005-0000-0000-00006D750000}"/>
    <cellStyle name="SAPBEXstdItem 3 3 2 6" xfId="21884" xr:uid="{00000000-0005-0000-0000-00006E750000}"/>
    <cellStyle name="SAPBEXstdItem 3 3 2 7" xfId="27195" xr:uid="{00000000-0005-0000-0000-00006F750000}"/>
    <cellStyle name="SAPBEXstdItem 3 3 2 8" xfId="32394" xr:uid="{00000000-0005-0000-0000-000070750000}"/>
    <cellStyle name="SAPBEXstdItem 3 3 3" xfId="5373" xr:uid="{00000000-0005-0000-0000-000071750000}"/>
    <cellStyle name="SAPBEXstdItem 3 3 3 2" xfId="5374" xr:uid="{00000000-0005-0000-0000-000072750000}"/>
    <cellStyle name="SAPBEXstdItem 3 3 3 2 2" xfId="5375" xr:uid="{00000000-0005-0000-0000-000073750000}"/>
    <cellStyle name="SAPBEXstdItem 3 3 3 2 2 2" xfId="250" xr:uid="{00000000-0005-0000-0000-000074750000}"/>
    <cellStyle name="SAPBEXstdItem 3 3 3 2 2 3" xfId="16606" xr:uid="{00000000-0005-0000-0000-000075750000}"/>
    <cellStyle name="SAPBEXstdItem 3 3 3 2 2 4" xfId="21890" xr:uid="{00000000-0005-0000-0000-000076750000}"/>
    <cellStyle name="SAPBEXstdItem 3 3 3 2 2 5" xfId="27201" xr:uid="{00000000-0005-0000-0000-000077750000}"/>
    <cellStyle name="SAPBEXstdItem 3 3 3 2 2 6" xfId="32400" xr:uid="{00000000-0005-0000-0000-000078750000}"/>
    <cellStyle name="SAPBEXstdItem 3 3 3 2 3" xfId="6625" xr:uid="{00000000-0005-0000-0000-000079750000}"/>
    <cellStyle name="SAPBEXstdItem 3 3 3 2 4" xfId="16605" xr:uid="{00000000-0005-0000-0000-00007A750000}"/>
    <cellStyle name="SAPBEXstdItem 3 3 3 2 5" xfId="21889" xr:uid="{00000000-0005-0000-0000-00007B750000}"/>
    <cellStyle name="SAPBEXstdItem 3 3 3 2 6" xfId="27200" xr:uid="{00000000-0005-0000-0000-00007C750000}"/>
    <cellStyle name="SAPBEXstdItem 3 3 3 2 7" xfId="32399" xr:uid="{00000000-0005-0000-0000-00007D750000}"/>
    <cellStyle name="SAPBEXstdItem 3 3 3 3" xfId="5376" xr:uid="{00000000-0005-0000-0000-00007E750000}"/>
    <cellStyle name="SAPBEXstdItem 3 3 3 3 2" xfId="6624" xr:uid="{00000000-0005-0000-0000-00007F750000}"/>
    <cellStyle name="SAPBEXstdItem 3 3 3 3 3" xfId="16607" xr:uid="{00000000-0005-0000-0000-000080750000}"/>
    <cellStyle name="SAPBEXstdItem 3 3 3 3 4" xfId="21891" xr:uid="{00000000-0005-0000-0000-000081750000}"/>
    <cellStyle name="SAPBEXstdItem 3 3 3 3 5" xfId="27202" xr:uid="{00000000-0005-0000-0000-000082750000}"/>
    <cellStyle name="SAPBEXstdItem 3 3 3 3 6" xfId="32401" xr:uid="{00000000-0005-0000-0000-000083750000}"/>
    <cellStyle name="SAPBEXstdItem 3 3 3 4" xfId="6626" xr:uid="{00000000-0005-0000-0000-000084750000}"/>
    <cellStyle name="SAPBEXstdItem 3 3 3 5" xfId="16604" xr:uid="{00000000-0005-0000-0000-000085750000}"/>
    <cellStyle name="SAPBEXstdItem 3 3 3 6" xfId="21888" xr:uid="{00000000-0005-0000-0000-000086750000}"/>
    <cellStyle name="SAPBEXstdItem 3 3 3 7" xfId="27199" xr:uid="{00000000-0005-0000-0000-000087750000}"/>
    <cellStyle name="SAPBEXstdItem 3 3 3 8" xfId="32398" xr:uid="{00000000-0005-0000-0000-000088750000}"/>
    <cellStyle name="SAPBEXstdItem 3 3 4" xfId="5377" xr:uid="{00000000-0005-0000-0000-000089750000}"/>
    <cellStyle name="SAPBEXstdItem 3 3 4 2" xfId="5378" xr:uid="{00000000-0005-0000-0000-00008A750000}"/>
    <cellStyle name="SAPBEXstdItem 3 3 4 2 2" xfId="6622" xr:uid="{00000000-0005-0000-0000-00008B750000}"/>
    <cellStyle name="SAPBEXstdItem 3 3 4 2 3" xfId="16609" xr:uid="{00000000-0005-0000-0000-00008C750000}"/>
    <cellStyle name="SAPBEXstdItem 3 3 4 2 4" xfId="21893" xr:uid="{00000000-0005-0000-0000-00008D750000}"/>
    <cellStyle name="SAPBEXstdItem 3 3 4 2 5" xfId="27204" xr:uid="{00000000-0005-0000-0000-00008E750000}"/>
    <cellStyle name="SAPBEXstdItem 3 3 4 2 6" xfId="32403" xr:uid="{00000000-0005-0000-0000-00008F750000}"/>
    <cellStyle name="SAPBEXstdItem 3 3 4 3" xfId="6623" xr:uid="{00000000-0005-0000-0000-000090750000}"/>
    <cellStyle name="SAPBEXstdItem 3 3 4 4" xfId="16608" xr:uid="{00000000-0005-0000-0000-000091750000}"/>
    <cellStyle name="SAPBEXstdItem 3 3 4 5" xfId="21892" xr:uid="{00000000-0005-0000-0000-000092750000}"/>
    <cellStyle name="SAPBEXstdItem 3 3 4 6" xfId="27203" xr:uid="{00000000-0005-0000-0000-000093750000}"/>
    <cellStyle name="SAPBEXstdItem 3 3 4 7" xfId="32402" xr:uid="{00000000-0005-0000-0000-000094750000}"/>
    <cellStyle name="SAPBEXstdItem 3 3 5" xfId="5379" xr:uid="{00000000-0005-0000-0000-000095750000}"/>
    <cellStyle name="SAPBEXstdItem 3 3 5 2" xfId="6621" xr:uid="{00000000-0005-0000-0000-000096750000}"/>
    <cellStyle name="SAPBEXstdItem 3 3 5 3" xfId="16610" xr:uid="{00000000-0005-0000-0000-000097750000}"/>
    <cellStyle name="SAPBEXstdItem 3 3 5 4" xfId="21894" xr:uid="{00000000-0005-0000-0000-000098750000}"/>
    <cellStyle name="SAPBEXstdItem 3 3 5 5" xfId="27205" xr:uid="{00000000-0005-0000-0000-000099750000}"/>
    <cellStyle name="SAPBEXstdItem 3 3 5 6" xfId="32404" xr:uid="{00000000-0005-0000-0000-00009A750000}"/>
    <cellStyle name="SAPBEXstdItem 3 3 6" xfId="6631" xr:uid="{00000000-0005-0000-0000-00009B750000}"/>
    <cellStyle name="SAPBEXstdItem 3 3 7" xfId="16599" xr:uid="{00000000-0005-0000-0000-00009C750000}"/>
    <cellStyle name="SAPBEXstdItem 3 3 8" xfId="21883" xr:uid="{00000000-0005-0000-0000-00009D750000}"/>
    <cellStyle name="SAPBEXstdItem 3 3 9" xfId="27194" xr:uid="{00000000-0005-0000-0000-00009E750000}"/>
    <cellStyle name="SAPBEXstdItem 3 4" xfId="5380" xr:uid="{00000000-0005-0000-0000-00009F750000}"/>
    <cellStyle name="SAPBEXstdItem 3 4 2" xfId="5381" xr:uid="{00000000-0005-0000-0000-0000A0750000}"/>
    <cellStyle name="SAPBEXstdItem 3 4 2 2" xfId="5382" xr:uid="{00000000-0005-0000-0000-0000A1750000}"/>
    <cellStyle name="SAPBEXstdItem 3 4 2 2 2" xfId="6618" xr:uid="{00000000-0005-0000-0000-0000A2750000}"/>
    <cellStyle name="SAPBEXstdItem 3 4 2 2 3" xfId="16613" xr:uid="{00000000-0005-0000-0000-0000A3750000}"/>
    <cellStyle name="SAPBEXstdItem 3 4 2 2 4" xfId="21897" xr:uid="{00000000-0005-0000-0000-0000A4750000}"/>
    <cellStyle name="SAPBEXstdItem 3 4 2 2 5" xfId="27208" xr:uid="{00000000-0005-0000-0000-0000A5750000}"/>
    <cellStyle name="SAPBEXstdItem 3 4 2 2 6" xfId="32407" xr:uid="{00000000-0005-0000-0000-0000A6750000}"/>
    <cellStyle name="SAPBEXstdItem 3 4 2 3" xfId="6619" xr:uid="{00000000-0005-0000-0000-0000A7750000}"/>
    <cellStyle name="SAPBEXstdItem 3 4 2 4" xfId="16612" xr:uid="{00000000-0005-0000-0000-0000A8750000}"/>
    <cellStyle name="SAPBEXstdItem 3 4 2 5" xfId="21896" xr:uid="{00000000-0005-0000-0000-0000A9750000}"/>
    <cellStyle name="SAPBEXstdItem 3 4 2 6" xfId="27207" xr:uid="{00000000-0005-0000-0000-0000AA750000}"/>
    <cellStyle name="SAPBEXstdItem 3 4 2 7" xfId="32406" xr:uid="{00000000-0005-0000-0000-0000AB750000}"/>
    <cellStyle name="SAPBEXstdItem 3 4 3" xfId="5383" xr:uid="{00000000-0005-0000-0000-0000AC750000}"/>
    <cellStyle name="SAPBEXstdItem 3 4 3 2" xfId="6617" xr:uid="{00000000-0005-0000-0000-0000AD750000}"/>
    <cellStyle name="SAPBEXstdItem 3 4 3 3" xfId="16614" xr:uid="{00000000-0005-0000-0000-0000AE750000}"/>
    <cellStyle name="SAPBEXstdItem 3 4 3 4" xfId="21898" xr:uid="{00000000-0005-0000-0000-0000AF750000}"/>
    <cellStyle name="SAPBEXstdItem 3 4 3 5" xfId="27209" xr:uid="{00000000-0005-0000-0000-0000B0750000}"/>
    <cellStyle name="SAPBEXstdItem 3 4 3 6" xfId="32408" xr:uid="{00000000-0005-0000-0000-0000B1750000}"/>
    <cellStyle name="SAPBEXstdItem 3 4 4" xfId="6620" xr:uid="{00000000-0005-0000-0000-0000B2750000}"/>
    <cellStyle name="SAPBEXstdItem 3 4 5" xfId="16611" xr:uid="{00000000-0005-0000-0000-0000B3750000}"/>
    <cellStyle name="SAPBEXstdItem 3 4 6" xfId="21895" xr:uid="{00000000-0005-0000-0000-0000B4750000}"/>
    <cellStyle name="SAPBEXstdItem 3 4 7" xfId="27206" xr:uid="{00000000-0005-0000-0000-0000B5750000}"/>
    <cellStyle name="SAPBEXstdItem 3 4 8" xfId="32405" xr:uid="{00000000-0005-0000-0000-0000B6750000}"/>
    <cellStyle name="SAPBEXstdItem 3 5" xfId="5384" xr:uid="{00000000-0005-0000-0000-0000B7750000}"/>
    <cellStyle name="SAPBEXstdItem 3 5 2" xfId="5385" xr:uid="{00000000-0005-0000-0000-0000B8750000}"/>
    <cellStyle name="SAPBEXstdItem 3 5 2 2" xfId="6615" xr:uid="{00000000-0005-0000-0000-0000B9750000}"/>
    <cellStyle name="SAPBEXstdItem 3 5 2 3" xfId="16616" xr:uid="{00000000-0005-0000-0000-0000BA750000}"/>
    <cellStyle name="SAPBEXstdItem 3 5 2 4" xfId="21900" xr:uid="{00000000-0005-0000-0000-0000BB750000}"/>
    <cellStyle name="SAPBEXstdItem 3 5 2 5" xfId="27211" xr:uid="{00000000-0005-0000-0000-0000BC750000}"/>
    <cellStyle name="SAPBEXstdItem 3 5 2 6" xfId="32410" xr:uid="{00000000-0005-0000-0000-0000BD750000}"/>
    <cellStyle name="SAPBEXstdItem 3 5 3" xfId="6616" xr:uid="{00000000-0005-0000-0000-0000BE750000}"/>
    <cellStyle name="SAPBEXstdItem 3 5 4" xfId="16615" xr:uid="{00000000-0005-0000-0000-0000BF750000}"/>
    <cellStyle name="SAPBEXstdItem 3 5 5" xfId="21899" xr:uid="{00000000-0005-0000-0000-0000C0750000}"/>
    <cellStyle name="SAPBEXstdItem 3 5 6" xfId="27210" xr:uid="{00000000-0005-0000-0000-0000C1750000}"/>
    <cellStyle name="SAPBEXstdItem 3 5 7" xfId="32409" xr:uid="{00000000-0005-0000-0000-0000C2750000}"/>
    <cellStyle name="SAPBEXstdItem 3 6" xfId="6649" xr:uid="{00000000-0005-0000-0000-0000C3750000}"/>
    <cellStyle name="SAPBEXstdItem 3 7" xfId="16581" xr:uid="{00000000-0005-0000-0000-0000C4750000}"/>
    <cellStyle name="SAPBEXstdItem 3 8" xfId="21865" xr:uid="{00000000-0005-0000-0000-0000C5750000}"/>
    <cellStyle name="SAPBEXstdItem 3 9" xfId="27176" xr:uid="{00000000-0005-0000-0000-0000C6750000}"/>
    <cellStyle name="SAPBEXstdItem 4" xfId="5386" xr:uid="{00000000-0005-0000-0000-0000C7750000}"/>
    <cellStyle name="SAPBEXstdItem 4 10" xfId="32411" xr:uid="{00000000-0005-0000-0000-0000C8750000}"/>
    <cellStyle name="SAPBEXstdItem 4 2" xfId="5387" xr:uid="{00000000-0005-0000-0000-0000C9750000}"/>
    <cellStyle name="SAPBEXstdItem 4 2 2" xfId="5388" xr:uid="{00000000-0005-0000-0000-0000CA750000}"/>
    <cellStyle name="SAPBEXstdItem 4 2 2 10" xfId="32413" xr:uid="{00000000-0005-0000-0000-0000CB750000}"/>
    <cellStyle name="SAPBEXstdItem 4 2 2 2" xfId="5389" xr:uid="{00000000-0005-0000-0000-0000CC750000}"/>
    <cellStyle name="SAPBEXstdItem 4 2 2 2 2" xfId="5390" xr:uid="{00000000-0005-0000-0000-0000CD750000}"/>
    <cellStyle name="SAPBEXstdItem 4 2 2 2 2 2" xfId="5391" xr:uid="{00000000-0005-0000-0000-0000CE750000}"/>
    <cellStyle name="SAPBEXstdItem 4 2 2 2 2 2 2" xfId="6609" xr:uid="{00000000-0005-0000-0000-0000CF750000}"/>
    <cellStyle name="SAPBEXstdItem 4 2 2 2 2 2 3" xfId="16622" xr:uid="{00000000-0005-0000-0000-0000D0750000}"/>
    <cellStyle name="SAPBEXstdItem 4 2 2 2 2 2 4" xfId="21906" xr:uid="{00000000-0005-0000-0000-0000D1750000}"/>
    <cellStyle name="SAPBEXstdItem 4 2 2 2 2 2 5" xfId="27217" xr:uid="{00000000-0005-0000-0000-0000D2750000}"/>
    <cellStyle name="SAPBEXstdItem 4 2 2 2 2 2 6" xfId="32416" xr:uid="{00000000-0005-0000-0000-0000D3750000}"/>
    <cellStyle name="SAPBEXstdItem 4 2 2 2 2 3" xfId="6610" xr:uid="{00000000-0005-0000-0000-0000D4750000}"/>
    <cellStyle name="SAPBEXstdItem 4 2 2 2 2 4" xfId="16621" xr:uid="{00000000-0005-0000-0000-0000D5750000}"/>
    <cellStyle name="SAPBEXstdItem 4 2 2 2 2 5" xfId="21905" xr:uid="{00000000-0005-0000-0000-0000D6750000}"/>
    <cellStyle name="SAPBEXstdItem 4 2 2 2 2 6" xfId="27216" xr:uid="{00000000-0005-0000-0000-0000D7750000}"/>
    <cellStyle name="SAPBEXstdItem 4 2 2 2 2 7" xfId="32415" xr:uid="{00000000-0005-0000-0000-0000D8750000}"/>
    <cellStyle name="SAPBEXstdItem 4 2 2 2 3" xfId="5392" xr:uid="{00000000-0005-0000-0000-0000D9750000}"/>
    <cellStyle name="SAPBEXstdItem 4 2 2 2 3 2" xfId="6608" xr:uid="{00000000-0005-0000-0000-0000DA750000}"/>
    <cellStyle name="SAPBEXstdItem 4 2 2 2 3 3" xfId="16623" xr:uid="{00000000-0005-0000-0000-0000DB750000}"/>
    <cellStyle name="SAPBEXstdItem 4 2 2 2 3 4" xfId="21907" xr:uid="{00000000-0005-0000-0000-0000DC750000}"/>
    <cellStyle name="SAPBEXstdItem 4 2 2 2 3 5" xfId="27218" xr:uid="{00000000-0005-0000-0000-0000DD750000}"/>
    <cellStyle name="SAPBEXstdItem 4 2 2 2 3 6" xfId="32417" xr:uid="{00000000-0005-0000-0000-0000DE750000}"/>
    <cellStyle name="SAPBEXstdItem 4 2 2 2 4" xfId="6611" xr:uid="{00000000-0005-0000-0000-0000DF750000}"/>
    <cellStyle name="SAPBEXstdItem 4 2 2 2 5" xfId="16620" xr:uid="{00000000-0005-0000-0000-0000E0750000}"/>
    <cellStyle name="SAPBEXstdItem 4 2 2 2 6" xfId="21904" xr:uid="{00000000-0005-0000-0000-0000E1750000}"/>
    <cellStyle name="SAPBEXstdItem 4 2 2 2 7" xfId="27215" xr:uid="{00000000-0005-0000-0000-0000E2750000}"/>
    <cellStyle name="SAPBEXstdItem 4 2 2 2 8" xfId="32414" xr:uid="{00000000-0005-0000-0000-0000E3750000}"/>
    <cellStyle name="SAPBEXstdItem 4 2 2 3" xfId="5393" xr:uid="{00000000-0005-0000-0000-0000E4750000}"/>
    <cellStyle name="SAPBEXstdItem 4 2 2 3 2" xfId="5394" xr:uid="{00000000-0005-0000-0000-0000E5750000}"/>
    <cellStyle name="SAPBEXstdItem 4 2 2 3 2 2" xfId="5395" xr:uid="{00000000-0005-0000-0000-0000E6750000}"/>
    <cellStyle name="SAPBEXstdItem 4 2 2 3 2 2 2" xfId="6605" xr:uid="{00000000-0005-0000-0000-0000E7750000}"/>
    <cellStyle name="SAPBEXstdItem 4 2 2 3 2 2 3" xfId="16626" xr:uid="{00000000-0005-0000-0000-0000E8750000}"/>
    <cellStyle name="SAPBEXstdItem 4 2 2 3 2 2 4" xfId="21910" xr:uid="{00000000-0005-0000-0000-0000E9750000}"/>
    <cellStyle name="SAPBEXstdItem 4 2 2 3 2 2 5" xfId="27221" xr:uid="{00000000-0005-0000-0000-0000EA750000}"/>
    <cellStyle name="SAPBEXstdItem 4 2 2 3 2 2 6" xfId="32420" xr:uid="{00000000-0005-0000-0000-0000EB750000}"/>
    <cellStyle name="SAPBEXstdItem 4 2 2 3 2 3" xfId="6606" xr:uid="{00000000-0005-0000-0000-0000EC750000}"/>
    <cellStyle name="SAPBEXstdItem 4 2 2 3 2 4" xfId="16625" xr:uid="{00000000-0005-0000-0000-0000ED750000}"/>
    <cellStyle name="SAPBEXstdItem 4 2 2 3 2 5" xfId="21909" xr:uid="{00000000-0005-0000-0000-0000EE750000}"/>
    <cellStyle name="SAPBEXstdItem 4 2 2 3 2 6" xfId="27220" xr:uid="{00000000-0005-0000-0000-0000EF750000}"/>
    <cellStyle name="SAPBEXstdItem 4 2 2 3 2 7" xfId="32419" xr:uid="{00000000-0005-0000-0000-0000F0750000}"/>
    <cellStyle name="SAPBEXstdItem 4 2 2 3 3" xfId="5396" xr:uid="{00000000-0005-0000-0000-0000F1750000}"/>
    <cellStyle name="SAPBEXstdItem 4 2 2 3 3 2" xfId="6604" xr:uid="{00000000-0005-0000-0000-0000F2750000}"/>
    <cellStyle name="SAPBEXstdItem 4 2 2 3 3 3" xfId="16627" xr:uid="{00000000-0005-0000-0000-0000F3750000}"/>
    <cellStyle name="SAPBEXstdItem 4 2 2 3 3 4" xfId="21911" xr:uid="{00000000-0005-0000-0000-0000F4750000}"/>
    <cellStyle name="SAPBEXstdItem 4 2 2 3 3 5" xfId="27222" xr:uid="{00000000-0005-0000-0000-0000F5750000}"/>
    <cellStyle name="SAPBEXstdItem 4 2 2 3 3 6" xfId="32421" xr:uid="{00000000-0005-0000-0000-0000F6750000}"/>
    <cellStyle name="SAPBEXstdItem 4 2 2 3 4" xfId="6607" xr:uid="{00000000-0005-0000-0000-0000F7750000}"/>
    <cellStyle name="SAPBEXstdItem 4 2 2 3 5" xfId="16624" xr:uid="{00000000-0005-0000-0000-0000F8750000}"/>
    <cellStyle name="SAPBEXstdItem 4 2 2 3 6" xfId="21908" xr:uid="{00000000-0005-0000-0000-0000F9750000}"/>
    <cellStyle name="SAPBEXstdItem 4 2 2 3 7" xfId="27219" xr:uid="{00000000-0005-0000-0000-0000FA750000}"/>
    <cellStyle name="SAPBEXstdItem 4 2 2 3 8" xfId="32418" xr:uid="{00000000-0005-0000-0000-0000FB750000}"/>
    <cellStyle name="SAPBEXstdItem 4 2 2 4" xfId="5397" xr:uid="{00000000-0005-0000-0000-0000FC750000}"/>
    <cellStyle name="SAPBEXstdItem 4 2 2 4 2" xfId="5398" xr:uid="{00000000-0005-0000-0000-0000FD750000}"/>
    <cellStyle name="SAPBEXstdItem 4 2 2 4 2 2" xfId="6602" xr:uid="{00000000-0005-0000-0000-0000FE750000}"/>
    <cellStyle name="SAPBEXstdItem 4 2 2 4 2 3" xfId="16629" xr:uid="{00000000-0005-0000-0000-0000FF750000}"/>
    <cellStyle name="SAPBEXstdItem 4 2 2 4 2 4" xfId="21913" xr:uid="{00000000-0005-0000-0000-000000760000}"/>
    <cellStyle name="SAPBEXstdItem 4 2 2 4 2 5" xfId="27224" xr:uid="{00000000-0005-0000-0000-000001760000}"/>
    <cellStyle name="SAPBEXstdItem 4 2 2 4 2 6" xfId="32423" xr:uid="{00000000-0005-0000-0000-000002760000}"/>
    <cellStyle name="SAPBEXstdItem 4 2 2 4 3" xfId="6603" xr:uid="{00000000-0005-0000-0000-000003760000}"/>
    <cellStyle name="SAPBEXstdItem 4 2 2 4 4" xfId="16628" xr:uid="{00000000-0005-0000-0000-000004760000}"/>
    <cellStyle name="SAPBEXstdItem 4 2 2 4 5" xfId="21912" xr:uid="{00000000-0005-0000-0000-000005760000}"/>
    <cellStyle name="SAPBEXstdItem 4 2 2 4 6" xfId="27223" xr:uid="{00000000-0005-0000-0000-000006760000}"/>
    <cellStyle name="SAPBEXstdItem 4 2 2 4 7" xfId="32422" xr:uid="{00000000-0005-0000-0000-000007760000}"/>
    <cellStyle name="SAPBEXstdItem 4 2 2 5" xfId="5399" xr:uid="{00000000-0005-0000-0000-000008760000}"/>
    <cellStyle name="SAPBEXstdItem 4 2 2 5 2" xfId="6601" xr:uid="{00000000-0005-0000-0000-000009760000}"/>
    <cellStyle name="SAPBEXstdItem 4 2 2 5 3" xfId="16630" xr:uid="{00000000-0005-0000-0000-00000A760000}"/>
    <cellStyle name="SAPBEXstdItem 4 2 2 5 4" xfId="21914" xr:uid="{00000000-0005-0000-0000-00000B760000}"/>
    <cellStyle name="SAPBEXstdItem 4 2 2 5 5" xfId="27225" xr:uid="{00000000-0005-0000-0000-00000C760000}"/>
    <cellStyle name="SAPBEXstdItem 4 2 2 5 6" xfId="32424" xr:uid="{00000000-0005-0000-0000-00000D760000}"/>
    <cellStyle name="SAPBEXstdItem 4 2 2 6" xfId="6612" xr:uid="{00000000-0005-0000-0000-00000E760000}"/>
    <cellStyle name="SAPBEXstdItem 4 2 2 7" xfId="16619" xr:uid="{00000000-0005-0000-0000-00000F760000}"/>
    <cellStyle name="SAPBEXstdItem 4 2 2 8" xfId="21903" xr:uid="{00000000-0005-0000-0000-000010760000}"/>
    <cellStyle name="SAPBEXstdItem 4 2 2 9" xfId="27214" xr:uid="{00000000-0005-0000-0000-000011760000}"/>
    <cellStyle name="SAPBEXstdItem 4 2 3" xfId="5400" xr:uid="{00000000-0005-0000-0000-000012760000}"/>
    <cellStyle name="SAPBEXstdItem 4 2 3 2" xfId="5401" xr:uid="{00000000-0005-0000-0000-000013760000}"/>
    <cellStyle name="SAPBEXstdItem 4 2 3 2 2" xfId="5402" xr:uid="{00000000-0005-0000-0000-000014760000}"/>
    <cellStyle name="SAPBEXstdItem 4 2 3 2 2 2" xfId="6598" xr:uid="{00000000-0005-0000-0000-000015760000}"/>
    <cellStyle name="SAPBEXstdItem 4 2 3 2 2 3" xfId="16633" xr:uid="{00000000-0005-0000-0000-000016760000}"/>
    <cellStyle name="SAPBEXstdItem 4 2 3 2 2 4" xfId="21917" xr:uid="{00000000-0005-0000-0000-000017760000}"/>
    <cellStyle name="SAPBEXstdItem 4 2 3 2 2 5" xfId="27228" xr:uid="{00000000-0005-0000-0000-000018760000}"/>
    <cellStyle name="SAPBEXstdItem 4 2 3 2 2 6" xfId="32427" xr:uid="{00000000-0005-0000-0000-000019760000}"/>
    <cellStyle name="SAPBEXstdItem 4 2 3 2 3" xfId="6599" xr:uid="{00000000-0005-0000-0000-00001A760000}"/>
    <cellStyle name="SAPBEXstdItem 4 2 3 2 4" xfId="16632" xr:uid="{00000000-0005-0000-0000-00001B760000}"/>
    <cellStyle name="SAPBEXstdItem 4 2 3 2 5" xfId="21916" xr:uid="{00000000-0005-0000-0000-00001C760000}"/>
    <cellStyle name="SAPBEXstdItem 4 2 3 2 6" xfId="27227" xr:uid="{00000000-0005-0000-0000-00001D760000}"/>
    <cellStyle name="SAPBEXstdItem 4 2 3 2 7" xfId="32426" xr:uid="{00000000-0005-0000-0000-00001E760000}"/>
    <cellStyle name="SAPBEXstdItem 4 2 3 3" xfId="5403" xr:uid="{00000000-0005-0000-0000-00001F760000}"/>
    <cellStyle name="SAPBEXstdItem 4 2 3 3 2" xfId="6597" xr:uid="{00000000-0005-0000-0000-000020760000}"/>
    <cellStyle name="SAPBEXstdItem 4 2 3 3 3" xfId="16634" xr:uid="{00000000-0005-0000-0000-000021760000}"/>
    <cellStyle name="SAPBEXstdItem 4 2 3 3 4" xfId="21918" xr:uid="{00000000-0005-0000-0000-000022760000}"/>
    <cellStyle name="SAPBEXstdItem 4 2 3 3 5" xfId="27229" xr:uid="{00000000-0005-0000-0000-000023760000}"/>
    <cellStyle name="SAPBEXstdItem 4 2 3 3 6" xfId="32428" xr:uid="{00000000-0005-0000-0000-000024760000}"/>
    <cellStyle name="SAPBEXstdItem 4 2 3 4" xfId="6600" xr:uid="{00000000-0005-0000-0000-000025760000}"/>
    <cellStyle name="SAPBEXstdItem 4 2 3 5" xfId="16631" xr:uid="{00000000-0005-0000-0000-000026760000}"/>
    <cellStyle name="SAPBEXstdItem 4 2 3 6" xfId="21915" xr:uid="{00000000-0005-0000-0000-000027760000}"/>
    <cellStyle name="SAPBEXstdItem 4 2 3 7" xfId="27226" xr:uid="{00000000-0005-0000-0000-000028760000}"/>
    <cellStyle name="SAPBEXstdItem 4 2 3 8" xfId="32425" xr:uid="{00000000-0005-0000-0000-000029760000}"/>
    <cellStyle name="SAPBEXstdItem 4 2 4" xfId="6613" xr:uid="{00000000-0005-0000-0000-00002A760000}"/>
    <cellStyle name="SAPBEXstdItem 4 2 5" xfId="16618" xr:uid="{00000000-0005-0000-0000-00002B760000}"/>
    <cellStyle name="SAPBEXstdItem 4 2 6" xfId="21902" xr:uid="{00000000-0005-0000-0000-00002C760000}"/>
    <cellStyle name="SAPBEXstdItem 4 2 7" xfId="27213" xr:uid="{00000000-0005-0000-0000-00002D760000}"/>
    <cellStyle name="SAPBEXstdItem 4 2 8" xfId="32412" xr:uid="{00000000-0005-0000-0000-00002E760000}"/>
    <cellStyle name="SAPBEXstdItem 4 3" xfId="5404" xr:uid="{00000000-0005-0000-0000-00002F760000}"/>
    <cellStyle name="SAPBEXstdItem 4 3 10" xfId="32429" xr:uid="{00000000-0005-0000-0000-000030760000}"/>
    <cellStyle name="SAPBEXstdItem 4 3 2" xfId="5405" xr:uid="{00000000-0005-0000-0000-000031760000}"/>
    <cellStyle name="SAPBEXstdItem 4 3 2 2" xfId="5406" xr:uid="{00000000-0005-0000-0000-000032760000}"/>
    <cellStyle name="SAPBEXstdItem 4 3 2 2 2" xfId="5407" xr:uid="{00000000-0005-0000-0000-000033760000}"/>
    <cellStyle name="SAPBEXstdItem 4 3 2 2 2 2" xfId="6593" xr:uid="{00000000-0005-0000-0000-000034760000}"/>
    <cellStyle name="SAPBEXstdItem 4 3 2 2 2 3" xfId="16638" xr:uid="{00000000-0005-0000-0000-000035760000}"/>
    <cellStyle name="SAPBEXstdItem 4 3 2 2 2 4" xfId="21922" xr:uid="{00000000-0005-0000-0000-000036760000}"/>
    <cellStyle name="SAPBEXstdItem 4 3 2 2 2 5" xfId="27233" xr:uid="{00000000-0005-0000-0000-000037760000}"/>
    <cellStyle name="SAPBEXstdItem 4 3 2 2 2 6" xfId="32432" xr:uid="{00000000-0005-0000-0000-000038760000}"/>
    <cellStyle name="SAPBEXstdItem 4 3 2 2 3" xfId="6594" xr:uid="{00000000-0005-0000-0000-000039760000}"/>
    <cellStyle name="SAPBEXstdItem 4 3 2 2 4" xfId="16637" xr:uid="{00000000-0005-0000-0000-00003A760000}"/>
    <cellStyle name="SAPBEXstdItem 4 3 2 2 5" xfId="21921" xr:uid="{00000000-0005-0000-0000-00003B760000}"/>
    <cellStyle name="SAPBEXstdItem 4 3 2 2 6" xfId="27232" xr:uid="{00000000-0005-0000-0000-00003C760000}"/>
    <cellStyle name="SAPBEXstdItem 4 3 2 2 7" xfId="32431" xr:uid="{00000000-0005-0000-0000-00003D760000}"/>
    <cellStyle name="SAPBEXstdItem 4 3 2 3" xfId="5408" xr:uid="{00000000-0005-0000-0000-00003E760000}"/>
    <cellStyle name="SAPBEXstdItem 4 3 2 3 2" xfId="6592" xr:uid="{00000000-0005-0000-0000-00003F760000}"/>
    <cellStyle name="SAPBEXstdItem 4 3 2 3 3" xfId="16639" xr:uid="{00000000-0005-0000-0000-000040760000}"/>
    <cellStyle name="SAPBEXstdItem 4 3 2 3 4" xfId="21923" xr:uid="{00000000-0005-0000-0000-000041760000}"/>
    <cellStyle name="SAPBEXstdItem 4 3 2 3 5" xfId="27234" xr:uid="{00000000-0005-0000-0000-000042760000}"/>
    <cellStyle name="SAPBEXstdItem 4 3 2 3 6" xfId="32433" xr:uid="{00000000-0005-0000-0000-000043760000}"/>
    <cellStyle name="SAPBEXstdItem 4 3 2 4" xfId="6595" xr:uid="{00000000-0005-0000-0000-000044760000}"/>
    <cellStyle name="SAPBEXstdItem 4 3 2 5" xfId="16636" xr:uid="{00000000-0005-0000-0000-000045760000}"/>
    <cellStyle name="SAPBEXstdItem 4 3 2 6" xfId="21920" xr:uid="{00000000-0005-0000-0000-000046760000}"/>
    <cellStyle name="SAPBEXstdItem 4 3 2 7" xfId="27231" xr:uid="{00000000-0005-0000-0000-000047760000}"/>
    <cellStyle name="SAPBEXstdItem 4 3 2 8" xfId="32430" xr:uid="{00000000-0005-0000-0000-000048760000}"/>
    <cellStyle name="SAPBEXstdItem 4 3 3" xfId="5409" xr:uid="{00000000-0005-0000-0000-000049760000}"/>
    <cellStyle name="SAPBEXstdItem 4 3 3 2" xfId="5410" xr:uid="{00000000-0005-0000-0000-00004A760000}"/>
    <cellStyle name="SAPBEXstdItem 4 3 3 2 2" xfId="5411" xr:uid="{00000000-0005-0000-0000-00004B760000}"/>
    <cellStyle name="SAPBEXstdItem 4 3 3 2 2 2" xfId="6589" xr:uid="{00000000-0005-0000-0000-00004C760000}"/>
    <cellStyle name="SAPBEXstdItem 4 3 3 2 2 3" xfId="16642" xr:uid="{00000000-0005-0000-0000-00004D760000}"/>
    <cellStyle name="SAPBEXstdItem 4 3 3 2 2 4" xfId="21926" xr:uid="{00000000-0005-0000-0000-00004E760000}"/>
    <cellStyle name="SAPBEXstdItem 4 3 3 2 2 5" xfId="27237" xr:uid="{00000000-0005-0000-0000-00004F760000}"/>
    <cellStyle name="SAPBEXstdItem 4 3 3 2 2 6" xfId="32436" xr:uid="{00000000-0005-0000-0000-000050760000}"/>
    <cellStyle name="SAPBEXstdItem 4 3 3 2 3" xfId="6590" xr:uid="{00000000-0005-0000-0000-000051760000}"/>
    <cellStyle name="SAPBEXstdItem 4 3 3 2 4" xfId="16641" xr:uid="{00000000-0005-0000-0000-000052760000}"/>
    <cellStyle name="SAPBEXstdItem 4 3 3 2 5" xfId="21925" xr:uid="{00000000-0005-0000-0000-000053760000}"/>
    <cellStyle name="SAPBEXstdItem 4 3 3 2 6" xfId="27236" xr:uid="{00000000-0005-0000-0000-000054760000}"/>
    <cellStyle name="SAPBEXstdItem 4 3 3 2 7" xfId="32435" xr:uid="{00000000-0005-0000-0000-000055760000}"/>
    <cellStyle name="SAPBEXstdItem 4 3 3 3" xfId="5412" xr:uid="{00000000-0005-0000-0000-000056760000}"/>
    <cellStyle name="SAPBEXstdItem 4 3 3 3 2" xfId="6588" xr:uid="{00000000-0005-0000-0000-000057760000}"/>
    <cellStyle name="SAPBEXstdItem 4 3 3 3 3" xfId="16643" xr:uid="{00000000-0005-0000-0000-000058760000}"/>
    <cellStyle name="SAPBEXstdItem 4 3 3 3 4" xfId="21927" xr:uid="{00000000-0005-0000-0000-000059760000}"/>
    <cellStyle name="SAPBEXstdItem 4 3 3 3 5" xfId="27238" xr:uid="{00000000-0005-0000-0000-00005A760000}"/>
    <cellStyle name="SAPBEXstdItem 4 3 3 3 6" xfId="32437" xr:uid="{00000000-0005-0000-0000-00005B760000}"/>
    <cellStyle name="SAPBEXstdItem 4 3 3 4" xfId="6591" xr:uid="{00000000-0005-0000-0000-00005C760000}"/>
    <cellStyle name="SAPBEXstdItem 4 3 3 5" xfId="16640" xr:uid="{00000000-0005-0000-0000-00005D760000}"/>
    <cellStyle name="SAPBEXstdItem 4 3 3 6" xfId="21924" xr:uid="{00000000-0005-0000-0000-00005E760000}"/>
    <cellStyle name="SAPBEXstdItem 4 3 3 7" xfId="27235" xr:uid="{00000000-0005-0000-0000-00005F760000}"/>
    <cellStyle name="SAPBEXstdItem 4 3 3 8" xfId="32434" xr:uid="{00000000-0005-0000-0000-000060760000}"/>
    <cellStyle name="SAPBEXstdItem 4 3 4" xfId="5413" xr:uid="{00000000-0005-0000-0000-000061760000}"/>
    <cellStyle name="SAPBEXstdItem 4 3 4 2" xfId="5414" xr:uid="{00000000-0005-0000-0000-000062760000}"/>
    <cellStyle name="SAPBEXstdItem 4 3 4 2 2" xfId="6586" xr:uid="{00000000-0005-0000-0000-000063760000}"/>
    <cellStyle name="SAPBEXstdItem 4 3 4 2 3" xfId="16645" xr:uid="{00000000-0005-0000-0000-000064760000}"/>
    <cellStyle name="SAPBEXstdItem 4 3 4 2 4" xfId="21929" xr:uid="{00000000-0005-0000-0000-000065760000}"/>
    <cellStyle name="SAPBEXstdItem 4 3 4 2 5" xfId="27240" xr:uid="{00000000-0005-0000-0000-000066760000}"/>
    <cellStyle name="SAPBEXstdItem 4 3 4 2 6" xfId="32439" xr:uid="{00000000-0005-0000-0000-000067760000}"/>
    <cellStyle name="SAPBEXstdItem 4 3 4 3" xfId="6587" xr:uid="{00000000-0005-0000-0000-000068760000}"/>
    <cellStyle name="SAPBEXstdItem 4 3 4 4" xfId="16644" xr:uid="{00000000-0005-0000-0000-000069760000}"/>
    <cellStyle name="SAPBEXstdItem 4 3 4 5" xfId="21928" xr:uid="{00000000-0005-0000-0000-00006A760000}"/>
    <cellStyle name="SAPBEXstdItem 4 3 4 6" xfId="27239" xr:uid="{00000000-0005-0000-0000-00006B760000}"/>
    <cellStyle name="SAPBEXstdItem 4 3 4 7" xfId="32438" xr:uid="{00000000-0005-0000-0000-00006C760000}"/>
    <cellStyle name="SAPBEXstdItem 4 3 5" xfId="5415" xr:uid="{00000000-0005-0000-0000-00006D760000}"/>
    <cellStyle name="SAPBEXstdItem 4 3 5 2" xfId="6585" xr:uid="{00000000-0005-0000-0000-00006E760000}"/>
    <cellStyle name="SAPBEXstdItem 4 3 5 3" xfId="16646" xr:uid="{00000000-0005-0000-0000-00006F760000}"/>
    <cellStyle name="SAPBEXstdItem 4 3 5 4" xfId="21930" xr:uid="{00000000-0005-0000-0000-000070760000}"/>
    <cellStyle name="SAPBEXstdItem 4 3 5 5" xfId="27241" xr:uid="{00000000-0005-0000-0000-000071760000}"/>
    <cellStyle name="SAPBEXstdItem 4 3 5 6" xfId="32440" xr:uid="{00000000-0005-0000-0000-000072760000}"/>
    <cellStyle name="SAPBEXstdItem 4 3 6" xfId="6596" xr:uid="{00000000-0005-0000-0000-000073760000}"/>
    <cellStyle name="SAPBEXstdItem 4 3 7" xfId="16635" xr:uid="{00000000-0005-0000-0000-000074760000}"/>
    <cellStyle name="SAPBEXstdItem 4 3 8" xfId="21919" xr:uid="{00000000-0005-0000-0000-000075760000}"/>
    <cellStyle name="SAPBEXstdItem 4 3 9" xfId="27230" xr:uid="{00000000-0005-0000-0000-000076760000}"/>
    <cellStyle name="SAPBEXstdItem 4 4" xfId="5416" xr:uid="{00000000-0005-0000-0000-000077760000}"/>
    <cellStyle name="SAPBEXstdItem 4 4 2" xfId="5417" xr:uid="{00000000-0005-0000-0000-000078760000}"/>
    <cellStyle name="SAPBEXstdItem 4 4 2 2" xfId="5418" xr:uid="{00000000-0005-0000-0000-000079760000}"/>
    <cellStyle name="SAPBEXstdItem 4 4 2 2 2" xfId="6582" xr:uid="{00000000-0005-0000-0000-00007A760000}"/>
    <cellStyle name="SAPBEXstdItem 4 4 2 2 3" xfId="16649" xr:uid="{00000000-0005-0000-0000-00007B760000}"/>
    <cellStyle name="SAPBEXstdItem 4 4 2 2 4" xfId="21933" xr:uid="{00000000-0005-0000-0000-00007C760000}"/>
    <cellStyle name="SAPBEXstdItem 4 4 2 2 5" xfId="27244" xr:uid="{00000000-0005-0000-0000-00007D760000}"/>
    <cellStyle name="SAPBEXstdItem 4 4 2 2 6" xfId="32443" xr:uid="{00000000-0005-0000-0000-00007E760000}"/>
    <cellStyle name="SAPBEXstdItem 4 4 2 3" xfId="6583" xr:uid="{00000000-0005-0000-0000-00007F760000}"/>
    <cellStyle name="SAPBEXstdItem 4 4 2 4" xfId="16648" xr:uid="{00000000-0005-0000-0000-000080760000}"/>
    <cellStyle name="SAPBEXstdItem 4 4 2 5" xfId="21932" xr:uid="{00000000-0005-0000-0000-000081760000}"/>
    <cellStyle name="SAPBEXstdItem 4 4 2 6" xfId="27243" xr:uid="{00000000-0005-0000-0000-000082760000}"/>
    <cellStyle name="SAPBEXstdItem 4 4 2 7" xfId="32442" xr:uid="{00000000-0005-0000-0000-000083760000}"/>
    <cellStyle name="SAPBEXstdItem 4 4 3" xfId="5419" xr:uid="{00000000-0005-0000-0000-000084760000}"/>
    <cellStyle name="SAPBEXstdItem 4 4 3 2" xfId="6581" xr:uid="{00000000-0005-0000-0000-000085760000}"/>
    <cellStyle name="SAPBEXstdItem 4 4 3 3" xfId="16650" xr:uid="{00000000-0005-0000-0000-000086760000}"/>
    <cellStyle name="SAPBEXstdItem 4 4 3 4" xfId="21934" xr:uid="{00000000-0005-0000-0000-000087760000}"/>
    <cellStyle name="SAPBEXstdItem 4 4 3 5" xfId="27245" xr:uid="{00000000-0005-0000-0000-000088760000}"/>
    <cellStyle name="SAPBEXstdItem 4 4 3 6" xfId="32444" xr:uid="{00000000-0005-0000-0000-000089760000}"/>
    <cellStyle name="SAPBEXstdItem 4 4 4" xfId="6584" xr:uid="{00000000-0005-0000-0000-00008A760000}"/>
    <cellStyle name="SAPBEXstdItem 4 4 5" xfId="16647" xr:uid="{00000000-0005-0000-0000-00008B760000}"/>
    <cellStyle name="SAPBEXstdItem 4 4 6" xfId="21931" xr:uid="{00000000-0005-0000-0000-00008C760000}"/>
    <cellStyle name="SAPBEXstdItem 4 4 7" xfId="27242" xr:uid="{00000000-0005-0000-0000-00008D760000}"/>
    <cellStyle name="SAPBEXstdItem 4 4 8" xfId="32441" xr:uid="{00000000-0005-0000-0000-00008E760000}"/>
    <cellStyle name="SAPBEXstdItem 4 5" xfId="5420" xr:uid="{00000000-0005-0000-0000-00008F760000}"/>
    <cellStyle name="SAPBEXstdItem 4 5 2" xfId="5421" xr:uid="{00000000-0005-0000-0000-000090760000}"/>
    <cellStyle name="SAPBEXstdItem 4 5 2 2" xfId="6579" xr:uid="{00000000-0005-0000-0000-000091760000}"/>
    <cellStyle name="SAPBEXstdItem 4 5 2 3" xfId="16652" xr:uid="{00000000-0005-0000-0000-000092760000}"/>
    <cellStyle name="SAPBEXstdItem 4 5 2 4" xfId="21936" xr:uid="{00000000-0005-0000-0000-000093760000}"/>
    <cellStyle name="SAPBEXstdItem 4 5 2 5" xfId="27247" xr:uid="{00000000-0005-0000-0000-000094760000}"/>
    <cellStyle name="SAPBEXstdItem 4 5 2 6" xfId="32446" xr:uid="{00000000-0005-0000-0000-000095760000}"/>
    <cellStyle name="SAPBEXstdItem 4 5 3" xfId="6580" xr:uid="{00000000-0005-0000-0000-000096760000}"/>
    <cellStyle name="SAPBEXstdItem 4 5 4" xfId="16651" xr:uid="{00000000-0005-0000-0000-000097760000}"/>
    <cellStyle name="SAPBEXstdItem 4 5 5" xfId="21935" xr:uid="{00000000-0005-0000-0000-000098760000}"/>
    <cellStyle name="SAPBEXstdItem 4 5 6" xfId="27246" xr:uid="{00000000-0005-0000-0000-000099760000}"/>
    <cellStyle name="SAPBEXstdItem 4 5 7" xfId="32445" xr:uid="{00000000-0005-0000-0000-00009A760000}"/>
    <cellStyle name="SAPBEXstdItem 4 6" xfId="6614" xr:uid="{00000000-0005-0000-0000-00009B760000}"/>
    <cellStyle name="SAPBEXstdItem 4 7" xfId="16617" xr:uid="{00000000-0005-0000-0000-00009C760000}"/>
    <cellStyle name="SAPBEXstdItem 4 8" xfId="21901" xr:uid="{00000000-0005-0000-0000-00009D760000}"/>
    <cellStyle name="SAPBEXstdItem 4 9" xfId="27212" xr:uid="{00000000-0005-0000-0000-00009E760000}"/>
    <cellStyle name="SAPBEXstdItem 5" xfId="5422" xr:uid="{00000000-0005-0000-0000-00009F760000}"/>
    <cellStyle name="SAPBEXstdItem 5 2" xfId="5423" xr:uid="{00000000-0005-0000-0000-0000A0760000}"/>
    <cellStyle name="SAPBEXstdItem 5 2 10" xfId="32448" xr:uid="{00000000-0005-0000-0000-0000A1760000}"/>
    <cellStyle name="SAPBEXstdItem 5 2 2" xfId="5424" xr:uid="{00000000-0005-0000-0000-0000A2760000}"/>
    <cellStyle name="SAPBEXstdItem 5 2 2 2" xfId="5425" xr:uid="{00000000-0005-0000-0000-0000A3760000}"/>
    <cellStyle name="SAPBEXstdItem 5 2 2 2 2" xfId="5426" xr:uid="{00000000-0005-0000-0000-0000A4760000}"/>
    <cellStyle name="SAPBEXstdItem 5 2 2 2 2 2" xfId="6574" xr:uid="{00000000-0005-0000-0000-0000A5760000}"/>
    <cellStyle name="SAPBEXstdItem 5 2 2 2 2 3" xfId="16657" xr:uid="{00000000-0005-0000-0000-0000A6760000}"/>
    <cellStyle name="SAPBEXstdItem 5 2 2 2 2 4" xfId="21941" xr:uid="{00000000-0005-0000-0000-0000A7760000}"/>
    <cellStyle name="SAPBEXstdItem 5 2 2 2 2 5" xfId="27252" xr:uid="{00000000-0005-0000-0000-0000A8760000}"/>
    <cellStyle name="SAPBEXstdItem 5 2 2 2 2 6" xfId="32451" xr:uid="{00000000-0005-0000-0000-0000A9760000}"/>
    <cellStyle name="SAPBEXstdItem 5 2 2 2 3" xfId="6575" xr:uid="{00000000-0005-0000-0000-0000AA760000}"/>
    <cellStyle name="SAPBEXstdItem 5 2 2 2 4" xfId="16656" xr:uid="{00000000-0005-0000-0000-0000AB760000}"/>
    <cellStyle name="SAPBEXstdItem 5 2 2 2 5" xfId="21940" xr:uid="{00000000-0005-0000-0000-0000AC760000}"/>
    <cellStyle name="SAPBEXstdItem 5 2 2 2 6" xfId="27251" xr:uid="{00000000-0005-0000-0000-0000AD760000}"/>
    <cellStyle name="SAPBEXstdItem 5 2 2 2 7" xfId="32450" xr:uid="{00000000-0005-0000-0000-0000AE760000}"/>
    <cellStyle name="SAPBEXstdItem 5 2 2 3" xfId="5427" xr:uid="{00000000-0005-0000-0000-0000AF760000}"/>
    <cellStyle name="SAPBEXstdItem 5 2 2 3 2" xfId="6573" xr:uid="{00000000-0005-0000-0000-0000B0760000}"/>
    <cellStyle name="SAPBEXstdItem 5 2 2 3 3" xfId="16658" xr:uid="{00000000-0005-0000-0000-0000B1760000}"/>
    <cellStyle name="SAPBEXstdItem 5 2 2 3 4" xfId="21942" xr:uid="{00000000-0005-0000-0000-0000B2760000}"/>
    <cellStyle name="SAPBEXstdItem 5 2 2 3 5" xfId="27253" xr:uid="{00000000-0005-0000-0000-0000B3760000}"/>
    <cellStyle name="SAPBEXstdItem 5 2 2 3 6" xfId="32452" xr:uid="{00000000-0005-0000-0000-0000B4760000}"/>
    <cellStyle name="SAPBEXstdItem 5 2 2 4" xfId="6576" xr:uid="{00000000-0005-0000-0000-0000B5760000}"/>
    <cellStyle name="SAPBEXstdItem 5 2 2 5" xfId="16655" xr:uid="{00000000-0005-0000-0000-0000B6760000}"/>
    <cellStyle name="SAPBEXstdItem 5 2 2 6" xfId="21939" xr:uid="{00000000-0005-0000-0000-0000B7760000}"/>
    <cellStyle name="SAPBEXstdItem 5 2 2 7" xfId="27250" xr:uid="{00000000-0005-0000-0000-0000B8760000}"/>
    <cellStyle name="SAPBEXstdItem 5 2 2 8" xfId="32449" xr:uid="{00000000-0005-0000-0000-0000B9760000}"/>
    <cellStyle name="SAPBEXstdItem 5 2 3" xfId="5428" xr:uid="{00000000-0005-0000-0000-0000BA760000}"/>
    <cellStyle name="SAPBEXstdItem 5 2 3 2" xfId="5429" xr:uid="{00000000-0005-0000-0000-0000BB760000}"/>
    <cellStyle name="SAPBEXstdItem 5 2 3 2 2" xfId="6571" xr:uid="{00000000-0005-0000-0000-0000BC760000}"/>
    <cellStyle name="SAPBEXstdItem 5 2 3 2 3" xfId="16660" xr:uid="{00000000-0005-0000-0000-0000BD760000}"/>
    <cellStyle name="SAPBEXstdItem 5 2 3 2 4" xfId="21944" xr:uid="{00000000-0005-0000-0000-0000BE760000}"/>
    <cellStyle name="SAPBEXstdItem 5 2 3 2 5" xfId="27255" xr:uid="{00000000-0005-0000-0000-0000BF760000}"/>
    <cellStyle name="SAPBEXstdItem 5 2 3 2 6" xfId="32454" xr:uid="{00000000-0005-0000-0000-0000C0760000}"/>
    <cellStyle name="SAPBEXstdItem 5 2 3 3" xfId="6572" xr:uid="{00000000-0005-0000-0000-0000C1760000}"/>
    <cellStyle name="SAPBEXstdItem 5 2 3 4" xfId="16659" xr:uid="{00000000-0005-0000-0000-0000C2760000}"/>
    <cellStyle name="SAPBEXstdItem 5 2 3 5" xfId="21943" xr:uid="{00000000-0005-0000-0000-0000C3760000}"/>
    <cellStyle name="SAPBEXstdItem 5 2 3 6" xfId="27254" xr:uid="{00000000-0005-0000-0000-0000C4760000}"/>
    <cellStyle name="SAPBEXstdItem 5 2 3 7" xfId="32453" xr:uid="{00000000-0005-0000-0000-0000C5760000}"/>
    <cellStyle name="SAPBEXstdItem 5 2 4" xfId="5430" xr:uid="{00000000-0005-0000-0000-0000C6760000}"/>
    <cellStyle name="SAPBEXstdItem 5 2 4 2" xfId="5431" xr:uid="{00000000-0005-0000-0000-0000C7760000}"/>
    <cellStyle name="SAPBEXstdItem 5 2 4 2 2" xfId="6569" xr:uid="{00000000-0005-0000-0000-0000C8760000}"/>
    <cellStyle name="SAPBEXstdItem 5 2 4 2 3" xfId="16662" xr:uid="{00000000-0005-0000-0000-0000C9760000}"/>
    <cellStyle name="SAPBEXstdItem 5 2 4 2 4" xfId="21946" xr:uid="{00000000-0005-0000-0000-0000CA760000}"/>
    <cellStyle name="SAPBEXstdItem 5 2 4 2 5" xfId="27257" xr:uid="{00000000-0005-0000-0000-0000CB760000}"/>
    <cellStyle name="SAPBEXstdItem 5 2 4 2 6" xfId="32456" xr:uid="{00000000-0005-0000-0000-0000CC760000}"/>
    <cellStyle name="SAPBEXstdItem 5 2 4 3" xfId="6570" xr:uid="{00000000-0005-0000-0000-0000CD760000}"/>
    <cellStyle name="SAPBEXstdItem 5 2 4 4" xfId="16661" xr:uid="{00000000-0005-0000-0000-0000CE760000}"/>
    <cellStyle name="SAPBEXstdItem 5 2 4 5" xfId="21945" xr:uid="{00000000-0005-0000-0000-0000CF760000}"/>
    <cellStyle name="SAPBEXstdItem 5 2 4 6" xfId="27256" xr:uid="{00000000-0005-0000-0000-0000D0760000}"/>
    <cellStyle name="SAPBEXstdItem 5 2 4 7" xfId="32455" xr:uid="{00000000-0005-0000-0000-0000D1760000}"/>
    <cellStyle name="SAPBEXstdItem 5 2 5" xfId="5432" xr:uid="{00000000-0005-0000-0000-0000D2760000}"/>
    <cellStyle name="SAPBEXstdItem 5 2 5 2" xfId="6568" xr:uid="{00000000-0005-0000-0000-0000D3760000}"/>
    <cellStyle name="SAPBEXstdItem 5 2 5 3" xfId="16663" xr:uid="{00000000-0005-0000-0000-0000D4760000}"/>
    <cellStyle name="SAPBEXstdItem 5 2 5 4" xfId="21947" xr:uid="{00000000-0005-0000-0000-0000D5760000}"/>
    <cellStyle name="SAPBEXstdItem 5 2 5 5" xfId="27258" xr:uid="{00000000-0005-0000-0000-0000D6760000}"/>
    <cellStyle name="SAPBEXstdItem 5 2 5 6" xfId="32457" xr:uid="{00000000-0005-0000-0000-0000D7760000}"/>
    <cellStyle name="SAPBEXstdItem 5 2 6" xfId="6577" xr:uid="{00000000-0005-0000-0000-0000D8760000}"/>
    <cellStyle name="SAPBEXstdItem 5 2 7" xfId="16654" xr:uid="{00000000-0005-0000-0000-0000D9760000}"/>
    <cellStyle name="SAPBEXstdItem 5 2 8" xfId="21938" xr:uid="{00000000-0005-0000-0000-0000DA760000}"/>
    <cellStyle name="SAPBEXstdItem 5 2 9" xfId="27249" xr:uid="{00000000-0005-0000-0000-0000DB760000}"/>
    <cellStyle name="SAPBEXstdItem 5 3" xfId="5433" xr:uid="{00000000-0005-0000-0000-0000DC760000}"/>
    <cellStyle name="SAPBEXstdItem 5 3 2" xfId="5434" xr:uid="{00000000-0005-0000-0000-0000DD760000}"/>
    <cellStyle name="SAPBEXstdItem 5 3 2 2" xfId="5435" xr:uid="{00000000-0005-0000-0000-0000DE760000}"/>
    <cellStyle name="SAPBEXstdItem 5 3 2 2 2" xfId="6565" xr:uid="{00000000-0005-0000-0000-0000DF760000}"/>
    <cellStyle name="SAPBEXstdItem 5 3 2 2 3" xfId="16666" xr:uid="{00000000-0005-0000-0000-0000E0760000}"/>
    <cellStyle name="SAPBEXstdItem 5 3 2 2 4" xfId="21950" xr:uid="{00000000-0005-0000-0000-0000E1760000}"/>
    <cellStyle name="SAPBEXstdItem 5 3 2 2 5" xfId="27261" xr:uid="{00000000-0005-0000-0000-0000E2760000}"/>
    <cellStyle name="SAPBEXstdItem 5 3 2 2 6" xfId="32460" xr:uid="{00000000-0005-0000-0000-0000E3760000}"/>
    <cellStyle name="SAPBEXstdItem 5 3 2 3" xfId="6566" xr:uid="{00000000-0005-0000-0000-0000E4760000}"/>
    <cellStyle name="SAPBEXstdItem 5 3 2 4" xfId="16665" xr:uid="{00000000-0005-0000-0000-0000E5760000}"/>
    <cellStyle name="SAPBEXstdItem 5 3 2 5" xfId="21949" xr:uid="{00000000-0005-0000-0000-0000E6760000}"/>
    <cellStyle name="SAPBEXstdItem 5 3 2 6" xfId="27260" xr:uid="{00000000-0005-0000-0000-0000E7760000}"/>
    <cellStyle name="SAPBEXstdItem 5 3 2 7" xfId="32459" xr:uid="{00000000-0005-0000-0000-0000E8760000}"/>
    <cellStyle name="SAPBEXstdItem 5 3 3" xfId="5436" xr:uid="{00000000-0005-0000-0000-0000E9760000}"/>
    <cellStyle name="SAPBEXstdItem 5 3 3 2" xfId="6564" xr:uid="{00000000-0005-0000-0000-0000EA760000}"/>
    <cellStyle name="SAPBEXstdItem 5 3 3 3" xfId="16667" xr:uid="{00000000-0005-0000-0000-0000EB760000}"/>
    <cellStyle name="SAPBEXstdItem 5 3 3 4" xfId="21951" xr:uid="{00000000-0005-0000-0000-0000EC760000}"/>
    <cellStyle name="SAPBEXstdItem 5 3 3 5" xfId="27262" xr:uid="{00000000-0005-0000-0000-0000ED760000}"/>
    <cellStyle name="SAPBEXstdItem 5 3 3 6" xfId="32461" xr:uid="{00000000-0005-0000-0000-0000EE760000}"/>
    <cellStyle name="SAPBEXstdItem 5 3 4" xfId="6567" xr:uid="{00000000-0005-0000-0000-0000EF760000}"/>
    <cellStyle name="SAPBEXstdItem 5 3 5" xfId="16664" xr:uid="{00000000-0005-0000-0000-0000F0760000}"/>
    <cellStyle name="SAPBEXstdItem 5 3 6" xfId="21948" xr:uid="{00000000-0005-0000-0000-0000F1760000}"/>
    <cellStyle name="SAPBEXstdItem 5 3 7" xfId="27259" xr:uid="{00000000-0005-0000-0000-0000F2760000}"/>
    <cellStyle name="SAPBEXstdItem 5 3 8" xfId="32458" xr:uid="{00000000-0005-0000-0000-0000F3760000}"/>
    <cellStyle name="SAPBEXstdItem 5 4" xfId="6578" xr:uid="{00000000-0005-0000-0000-0000F4760000}"/>
    <cellStyle name="SAPBEXstdItem 5 5" xfId="16653" xr:uid="{00000000-0005-0000-0000-0000F5760000}"/>
    <cellStyle name="SAPBEXstdItem 5 6" xfId="21937" xr:uid="{00000000-0005-0000-0000-0000F6760000}"/>
    <cellStyle name="SAPBEXstdItem 5 7" xfId="27248" xr:uid="{00000000-0005-0000-0000-0000F7760000}"/>
    <cellStyle name="SAPBEXstdItem 5 8" xfId="32447" xr:uid="{00000000-0005-0000-0000-0000F8760000}"/>
    <cellStyle name="SAPBEXstdItem 6" xfId="5437" xr:uid="{00000000-0005-0000-0000-0000F9760000}"/>
    <cellStyle name="SAPBEXstdItem 6 10" xfId="32462" xr:uid="{00000000-0005-0000-0000-0000FA760000}"/>
    <cellStyle name="SAPBEXstdItem 6 2" xfId="5438" xr:uid="{00000000-0005-0000-0000-0000FB760000}"/>
    <cellStyle name="SAPBEXstdItem 6 2 10" xfId="32463" xr:uid="{00000000-0005-0000-0000-0000FC760000}"/>
    <cellStyle name="SAPBEXstdItem 6 2 2" xfId="5439" xr:uid="{00000000-0005-0000-0000-0000FD760000}"/>
    <cellStyle name="SAPBEXstdItem 6 2 2 2" xfId="5440" xr:uid="{00000000-0005-0000-0000-0000FE760000}"/>
    <cellStyle name="SAPBEXstdItem 6 2 2 2 2" xfId="5441" xr:uid="{00000000-0005-0000-0000-0000FF760000}"/>
    <cellStyle name="SAPBEXstdItem 6 2 2 2 2 2" xfId="6559" xr:uid="{00000000-0005-0000-0000-000000770000}"/>
    <cellStyle name="SAPBEXstdItem 6 2 2 2 2 3" xfId="16672" xr:uid="{00000000-0005-0000-0000-000001770000}"/>
    <cellStyle name="SAPBEXstdItem 6 2 2 2 2 4" xfId="21956" xr:uid="{00000000-0005-0000-0000-000002770000}"/>
    <cellStyle name="SAPBEXstdItem 6 2 2 2 2 5" xfId="27267" xr:uid="{00000000-0005-0000-0000-000003770000}"/>
    <cellStyle name="SAPBEXstdItem 6 2 2 2 2 6" xfId="32466" xr:uid="{00000000-0005-0000-0000-000004770000}"/>
    <cellStyle name="SAPBEXstdItem 6 2 2 2 3" xfId="6560" xr:uid="{00000000-0005-0000-0000-000005770000}"/>
    <cellStyle name="SAPBEXstdItem 6 2 2 2 4" xfId="16671" xr:uid="{00000000-0005-0000-0000-000006770000}"/>
    <cellStyle name="SAPBEXstdItem 6 2 2 2 5" xfId="21955" xr:uid="{00000000-0005-0000-0000-000007770000}"/>
    <cellStyle name="SAPBEXstdItem 6 2 2 2 6" xfId="27266" xr:uid="{00000000-0005-0000-0000-000008770000}"/>
    <cellStyle name="SAPBEXstdItem 6 2 2 2 7" xfId="32465" xr:uid="{00000000-0005-0000-0000-000009770000}"/>
    <cellStyle name="SAPBEXstdItem 6 2 2 3" xfId="5442" xr:uid="{00000000-0005-0000-0000-00000A770000}"/>
    <cellStyle name="SAPBEXstdItem 6 2 2 3 2" xfId="6558" xr:uid="{00000000-0005-0000-0000-00000B770000}"/>
    <cellStyle name="SAPBEXstdItem 6 2 2 3 3" xfId="16673" xr:uid="{00000000-0005-0000-0000-00000C770000}"/>
    <cellStyle name="SAPBEXstdItem 6 2 2 3 4" xfId="21957" xr:uid="{00000000-0005-0000-0000-00000D770000}"/>
    <cellStyle name="SAPBEXstdItem 6 2 2 3 5" xfId="27268" xr:uid="{00000000-0005-0000-0000-00000E770000}"/>
    <cellStyle name="SAPBEXstdItem 6 2 2 3 6" xfId="32467" xr:uid="{00000000-0005-0000-0000-00000F770000}"/>
    <cellStyle name="SAPBEXstdItem 6 2 2 4" xfId="6561" xr:uid="{00000000-0005-0000-0000-000010770000}"/>
    <cellStyle name="SAPBEXstdItem 6 2 2 5" xfId="16670" xr:uid="{00000000-0005-0000-0000-000011770000}"/>
    <cellStyle name="SAPBEXstdItem 6 2 2 6" xfId="21954" xr:uid="{00000000-0005-0000-0000-000012770000}"/>
    <cellStyle name="SAPBEXstdItem 6 2 2 7" xfId="27265" xr:uid="{00000000-0005-0000-0000-000013770000}"/>
    <cellStyle name="SAPBEXstdItem 6 2 2 8" xfId="32464" xr:uid="{00000000-0005-0000-0000-000014770000}"/>
    <cellStyle name="SAPBEXstdItem 6 2 3" xfId="5443" xr:uid="{00000000-0005-0000-0000-000015770000}"/>
    <cellStyle name="SAPBEXstdItem 6 2 3 2" xfId="5444" xr:uid="{00000000-0005-0000-0000-000016770000}"/>
    <cellStyle name="SAPBEXstdItem 6 2 3 2 2" xfId="5445" xr:uid="{00000000-0005-0000-0000-000017770000}"/>
    <cellStyle name="SAPBEXstdItem 6 2 3 2 2 2" xfId="6555" xr:uid="{00000000-0005-0000-0000-000018770000}"/>
    <cellStyle name="SAPBEXstdItem 6 2 3 2 2 3" xfId="16676" xr:uid="{00000000-0005-0000-0000-000019770000}"/>
    <cellStyle name="SAPBEXstdItem 6 2 3 2 2 4" xfId="21960" xr:uid="{00000000-0005-0000-0000-00001A770000}"/>
    <cellStyle name="SAPBEXstdItem 6 2 3 2 2 5" xfId="27271" xr:uid="{00000000-0005-0000-0000-00001B770000}"/>
    <cellStyle name="SAPBEXstdItem 6 2 3 2 2 6" xfId="32470" xr:uid="{00000000-0005-0000-0000-00001C770000}"/>
    <cellStyle name="SAPBEXstdItem 6 2 3 2 3" xfId="6556" xr:uid="{00000000-0005-0000-0000-00001D770000}"/>
    <cellStyle name="SAPBEXstdItem 6 2 3 2 4" xfId="16675" xr:uid="{00000000-0005-0000-0000-00001E770000}"/>
    <cellStyle name="SAPBEXstdItem 6 2 3 2 5" xfId="21959" xr:uid="{00000000-0005-0000-0000-00001F770000}"/>
    <cellStyle name="SAPBEXstdItem 6 2 3 2 6" xfId="27270" xr:uid="{00000000-0005-0000-0000-000020770000}"/>
    <cellStyle name="SAPBEXstdItem 6 2 3 2 7" xfId="32469" xr:uid="{00000000-0005-0000-0000-000021770000}"/>
    <cellStyle name="SAPBEXstdItem 6 2 3 3" xfId="5446" xr:uid="{00000000-0005-0000-0000-000022770000}"/>
    <cellStyle name="SAPBEXstdItem 6 2 3 3 2" xfId="6554" xr:uid="{00000000-0005-0000-0000-000023770000}"/>
    <cellStyle name="SAPBEXstdItem 6 2 3 3 3" xfId="16677" xr:uid="{00000000-0005-0000-0000-000024770000}"/>
    <cellStyle name="SAPBEXstdItem 6 2 3 3 4" xfId="21961" xr:uid="{00000000-0005-0000-0000-000025770000}"/>
    <cellStyle name="SAPBEXstdItem 6 2 3 3 5" xfId="27272" xr:uid="{00000000-0005-0000-0000-000026770000}"/>
    <cellStyle name="SAPBEXstdItem 6 2 3 3 6" xfId="32471" xr:uid="{00000000-0005-0000-0000-000027770000}"/>
    <cellStyle name="SAPBEXstdItem 6 2 3 4" xfId="6557" xr:uid="{00000000-0005-0000-0000-000028770000}"/>
    <cellStyle name="SAPBEXstdItem 6 2 3 5" xfId="16674" xr:uid="{00000000-0005-0000-0000-000029770000}"/>
    <cellStyle name="SAPBEXstdItem 6 2 3 6" xfId="21958" xr:uid="{00000000-0005-0000-0000-00002A770000}"/>
    <cellStyle name="SAPBEXstdItem 6 2 3 7" xfId="27269" xr:uid="{00000000-0005-0000-0000-00002B770000}"/>
    <cellStyle name="SAPBEXstdItem 6 2 3 8" xfId="32468" xr:uid="{00000000-0005-0000-0000-00002C770000}"/>
    <cellStyle name="SAPBEXstdItem 6 2 4" xfId="5447" xr:uid="{00000000-0005-0000-0000-00002D770000}"/>
    <cellStyle name="SAPBEXstdItem 6 2 4 2" xfId="5448" xr:uid="{00000000-0005-0000-0000-00002E770000}"/>
    <cellStyle name="SAPBEXstdItem 6 2 4 2 2" xfId="6552" xr:uid="{00000000-0005-0000-0000-00002F770000}"/>
    <cellStyle name="SAPBEXstdItem 6 2 4 2 3" xfId="16679" xr:uid="{00000000-0005-0000-0000-000030770000}"/>
    <cellStyle name="SAPBEXstdItem 6 2 4 2 4" xfId="21963" xr:uid="{00000000-0005-0000-0000-000031770000}"/>
    <cellStyle name="SAPBEXstdItem 6 2 4 2 5" xfId="27274" xr:uid="{00000000-0005-0000-0000-000032770000}"/>
    <cellStyle name="SAPBEXstdItem 6 2 4 2 6" xfId="32473" xr:uid="{00000000-0005-0000-0000-000033770000}"/>
    <cellStyle name="SAPBEXstdItem 6 2 4 3" xfId="6553" xr:uid="{00000000-0005-0000-0000-000034770000}"/>
    <cellStyle name="SAPBEXstdItem 6 2 4 4" xfId="16678" xr:uid="{00000000-0005-0000-0000-000035770000}"/>
    <cellStyle name="SAPBEXstdItem 6 2 4 5" xfId="21962" xr:uid="{00000000-0005-0000-0000-000036770000}"/>
    <cellStyle name="SAPBEXstdItem 6 2 4 6" xfId="27273" xr:uid="{00000000-0005-0000-0000-000037770000}"/>
    <cellStyle name="SAPBEXstdItem 6 2 4 7" xfId="32472" xr:uid="{00000000-0005-0000-0000-000038770000}"/>
    <cellStyle name="SAPBEXstdItem 6 2 5" xfId="5449" xr:uid="{00000000-0005-0000-0000-000039770000}"/>
    <cellStyle name="SAPBEXstdItem 6 2 5 2" xfId="6551" xr:uid="{00000000-0005-0000-0000-00003A770000}"/>
    <cellStyle name="SAPBEXstdItem 6 2 5 3" xfId="16680" xr:uid="{00000000-0005-0000-0000-00003B770000}"/>
    <cellStyle name="SAPBEXstdItem 6 2 5 4" xfId="21964" xr:uid="{00000000-0005-0000-0000-00003C770000}"/>
    <cellStyle name="SAPBEXstdItem 6 2 5 5" xfId="27275" xr:uid="{00000000-0005-0000-0000-00003D770000}"/>
    <cellStyle name="SAPBEXstdItem 6 2 5 6" xfId="32474" xr:uid="{00000000-0005-0000-0000-00003E770000}"/>
    <cellStyle name="SAPBEXstdItem 6 2 6" xfId="6562" xr:uid="{00000000-0005-0000-0000-00003F770000}"/>
    <cellStyle name="SAPBEXstdItem 6 2 7" xfId="16669" xr:uid="{00000000-0005-0000-0000-000040770000}"/>
    <cellStyle name="SAPBEXstdItem 6 2 8" xfId="21953" xr:uid="{00000000-0005-0000-0000-000041770000}"/>
    <cellStyle name="SAPBEXstdItem 6 2 9" xfId="27264" xr:uid="{00000000-0005-0000-0000-000042770000}"/>
    <cellStyle name="SAPBEXstdItem 6 3" xfId="5450" xr:uid="{00000000-0005-0000-0000-000043770000}"/>
    <cellStyle name="SAPBEXstdItem 6 3 2" xfId="5451" xr:uid="{00000000-0005-0000-0000-000044770000}"/>
    <cellStyle name="SAPBEXstdItem 6 3 2 2" xfId="5452" xr:uid="{00000000-0005-0000-0000-000045770000}"/>
    <cellStyle name="SAPBEXstdItem 6 3 2 2 2" xfId="6548" xr:uid="{00000000-0005-0000-0000-000046770000}"/>
    <cellStyle name="SAPBEXstdItem 6 3 2 2 3" xfId="16683" xr:uid="{00000000-0005-0000-0000-000047770000}"/>
    <cellStyle name="SAPBEXstdItem 6 3 2 2 4" xfId="21967" xr:uid="{00000000-0005-0000-0000-000048770000}"/>
    <cellStyle name="SAPBEXstdItem 6 3 2 2 5" xfId="27278" xr:uid="{00000000-0005-0000-0000-000049770000}"/>
    <cellStyle name="SAPBEXstdItem 6 3 2 2 6" xfId="32477" xr:uid="{00000000-0005-0000-0000-00004A770000}"/>
    <cellStyle name="SAPBEXstdItem 6 3 2 3" xfId="6549" xr:uid="{00000000-0005-0000-0000-00004B770000}"/>
    <cellStyle name="SAPBEXstdItem 6 3 2 4" xfId="16682" xr:uid="{00000000-0005-0000-0000-00004C770000}"/>
    <cellStyle name="SAPBEXstdItem 6 3 2 5" xfId="21966" xr:uid="{00000000-0005-0000-0000-00004D770000}"/>
    <cellStyle name="SAPBEXstdItem 6 3 2 6" xfId="27277" xr:uid="{00000000-0005-0000-0000-00004E770000}"/>
    <cellStyle name="SAPBEXstdItem 6 3 2 7" xfId="32476" xr:uid="{00000000-0005-0000-0000-00004F770000}"/>
    <cellStyle name="SAPBEXstdItem 6 3 3" xfId="5453" xr:uid="{00000000-0005-0000-0000-000050770000}"/>
    <cellStyle name="SAPBEXstdItem 6 3 3 2" xfId="6547" xr:uid="{00000000-0005-0000-0000-000051770000}"/>
    <cellStyle name="SAPBEXstdItem 6 3 3 3" xfId="16684" xr:uid="{00000000-0005-0000-0000-000052770000}"/>
    <cellStyle name="SAPBEXstdItem 6 3 3 4" xfId="21968" xr:uid="{00000000-0005-0000-0000-000053770000}"/>
    <cellStyle name="SAPBEXstdItem 6 3 3 5" xfId="27279" xr:uid="{00000000-0005-0000-0000-000054770000}"/>
    <cellStyle name="SAPBEXstdItem 6 3 3 6" xfId="32478" xr:uid="{00000000-0005-0000-0000-000055770000}"/>
    <cellStyle name="SAPBEXstdItem 6 3 4" xfId="6550" xr:uid="{00000000-0005-0000-0000-000056770000}"/>
    <cellStyle name="SAPBEXstdItem 6 3 5" xfId="16681" xr:uid="{00000000-0005-0000-0000-000057770000}"/>
    <cellStyle name="SAPBEXstdItem 6 3 6" xfId="21965" xr:uid="{00000000-0005-0000-0000-000058770000}"/>
    <cellStyle name="SAPBEXstdItem 6 3 7" xfId="27276" xr:uid="{00000000-0005-0000-0000-000059770000}"/>
    <cellStyle name="SAPBEXstdItem 6 3 8" xfId="32475" xr:uid="{00000000-0005-0000-0000-00005A770000}"/>
    <cellStyle name="SAPBEXstdItem 6 4" xfId="5454" xr:uid="{00000000-0005-0000-0000-00005B770000}"/>
    <cellStyle name="SAPBEXstdItem 6 4 2" xfId="5455" xr:uid="{00000000-0005-0000-0000-00005C770000}"/>
    <cellStyle name="SAPBEXstdItem 6 4 2 2" xfId="5456" xr:uid="{00000000-0005-0000-0000-00005D770000}"/>
    <cellStyle name="SAPBEXstdItem 6 4 2 2 2" xfId="6544" xr:uid="{00000000-0005-0000-0000-00005E770000}"/>
    <cellStyle name="SAPBEXstdItem 6 4 2 2 3" xfId="16687" xr:uid="{00000000-0005-0000-0000-00005F770000}"/>
    <cellStyle name="SAPBEXstdItem 6 4 2 2 4" xfId="21971" xr:uid="{00000000-0005-0000-0000-000060770000}"/>
    <cellStyle name="SAPBEXstdItem 6 4 2 2 5" xfId="27282" xr:uid="{00000000-0005-0000-0000-000061770000}"/>
    <cellStyle name="SAPBEXstdItem 6 4 2 2 6" xfId="32481" xr:uid="{00000000-0005-0000-0000-000062770000}"/>
    <cellStyle name="SAPBEXstdItem 6 4 2 3" xfId="6545" xr:uid="{00000000-0005-0000-0000-000063770000}"/>
    <cellStyle name="SAPBEXstdItem 6 4 2 4" xfId="16686" xr:uid="{00000000-0005-0000-0000-000064770000}"/>
    <cellStyle name="SAPBEXstdItem 6 4 2 5" xfId="21970" xr:uid="{00000000-0005-0000-0000-000065770000}"/>
    <cellStyle name="SAPBEXstdItem 6 4 2 6" xfId="27281" xr:uid="{00000000-0005-0000-0000-000066770000}"/>
    <cellStyle name="SAPBEXstdItem 6 4 2 7" xfId="32480" xr:uid="{00000000-0005-0000-0000-000067770000}"/>
    <cellStyle name="SAPBEXstdItem 6 4 3" xfId="5457" xr:uid="{00000000-0005-0000-0000-000068770000}"/>
    <cellStyle name="SAPBEXstdItem 6 4 3 2" xfId="6543" xr:uid="{00000000-0005-0000-0000-000069770000}"/>
    <cellStyle name="SAPBEXstdItem 6 4 3 3" xfId="16688" xr:uid="{00000000-0005-0000-0000-00006A770000}"/>
    <cellStyle name="SAPBEXstdItem 6 4 3 4" xfId="21972" xr:uid="{00000000-0005-0000-0000-00006B770000}"/>
    <cellStyle name="SAPBEXstdItem 6 4 3 5" xfId="27283" xr:uid="{00000000-0005-0000-0000-00006C770000}"/>
    <cellStyle name="SAPBEXstdItem 6 4 3 6" xfId="32482" xr:uid="{00000000-0005-0000-0000-00006D770000}"/>
    <cellStyle name="SAPBEXstdItem 6 4 4" xfId="6546" xr:uid="{00000000-0005-0000-0000-00006E770000}"/>
    <cellStyle name="SAPBEXstdItem 6 4 5" xfId="16685" xr:uid="{00000000-0005-0000-0000-00006F770000}"/>
    <cellStyle name="SAPBEXstdItem 6 4 6" xfId="21969" xr:uid="{00000000-0005-0000-0000-000070770000}"/>
    <cellStyle name="SAPBEXstdItem 6 4 7" xfId="27280" xr:uid="{00000000-0005-0000-0000-000071770000}"/>
    <cellStyle name="SAPBEXstdItem 6 4 8" xfId="32479" xr:uid="{00000000-0005-0000-0000-000072770000}"/>
    <cellStyle name="SAPBEXstdItem 6 5" xfId="5458" xr:uid="{00000000-0005-0000-0000-000073770000}"/>
    <cellStyle name="SAPBEXstdItem 6 5 2" xfId="6542" xr:uid="{00000000-0005-0000-0000-000074770000}"/>
    <cellStyle name="SAPBEXstdItem 6 5 3" xfId="16689" xr:uid="{00000000-0005-0000-0000-000075770000}"/>
    <cellStyle name="SAPBEXstdItem 6 5 4" xfId="21973" xr:uid="{00000000-0005-0000-0000-000076770000}"/>
    <cellStyle name="SAPBEXstdItem 6 5 5" xfId="27284" xr:uid="{00000000-0005-0000-0000-000077770000}"/>
    <cellStyle name="SAPBEXstdItem 6 5 6" xfId="32483" xr:uid="{00000000-0005-0000-0000-000078770000}"/>
    <cellStyle name="SAPBEXstdItem 6 6" xfId="6563" xr:uid="{00000000-0005-0000-0000-000079770000}"/>
    <cellStyle name="SAPBEXstdItem 6 7" xfId="16668" xr:uid="{00000000-0005-0000-0000-00007A770000}"/>
    <cellStyle name="SAPBEXstdItem 6 8" xfId="21952" xr:uid="{00000000-0005-0000-0000-00007B770000}"/>
    <cellStyle name="SAPBEXstdItem 6 9" xfId="27263" xr:uid="{00000000-0005-0000-0000-00007C770000}"/>
    <cellStyle name="SAPBEXstdItem 7" xfId="5459" xr:uid="{00000000-0005-0000-0000-00007D770000}"/>
    <cellStyle name="SAPBEXstdItem 7 10" xfId="32484" xr:uid="{00000000-0005-0000-0000-00007E770000}"/>
    <cellStyle name="SAPBEXstdItem 7 2" xfId="5460" xr:uid="{00000000-0005-0000-0000-00007F770000}"/>
    <cellStyle name="SAPBEXstdItem 7 2 2" xfId="5461" xr:uid="{00000000-0005-0000-0000-000080770000}"/>
    <cellStyle name="SAPBEXstdItem 7 2 2 2" xfId="5462" xr:uid="{00000000-0005-0000-0000-000081770000}"/>
    <cellStyle name="SAPBEXstdItem 7 2 2 2 2" xfId="6538" xr:uid="{00000000-0005-0000-0000-000082770000}"/>
    <cellStyle name="SAPBEXstdItem 7 2 2 2 3" xfId="16693" xr:uid="{00000000-0005-0000-0000-000083770000}"/>
    <cellStyle name="SAPBEXstdItem 7 2 2 2 4" xfId="21977" xr:uid="{00000000-0005-0000-0000-000084770000}"/>
    <cellStyle name="SAPBEXstdItem 7 2 2 2 5" xfId="27288" xr:uid="{00000000-0005-0000-0000-000085770000}"/>
    <cellStyle name="SAPBEXstdItem 7 2 2 2 6" xfId="32487" xr:uid="{00000000-0005-0000-0000-000086770000}"/>
    <cellStyle name="SAPBEXstdItem 7 2 2 3" xfId="6539" xr:uid="{00000000-0005-0000-0000-000087770000}"/>
    <cellStyle name="SAPBEXstdItem 7 2 2 4" xfId="16692" xr:uid="{00000000-0005-0000-0000-000088770000}"/>
    <cellStyle name="SAPBEXstdItem 7 2 2 5" xfId="21976" xr:uid="{00000000-0005-0000-0000-000089770000}"/>
    <cellStyle name="SAPBEXstdItem 7 2 2 6" xfId="27287" xr:uid="{00000000-0005-0000-0000-00008A770000}"/>
    <cellStyle name="SAPBEXstdItem 7 2 2 7" xfId="32486" xr:uid="{00000000-0005-0000-0000-00008B770000}"/>
    <cellStyle name="SAPBEXstdItem 7 2 3" xfId="5463" xr:uid="{00000000-0005-0000-0000-00008C770000}"/>
    <cellStyle name="SAPBEXstdItem 7 2 3 2" xfId="6537" xr:uid="{00000000-0005-0000-0000-00008D770000}"/>
    <cellStyle name="SAPBEXstdItem 7 2 3 3" xfId="16694" xr:uid="{00000000-0005-0000-0000-00008E770000}"/>
    <cellStyle name="SAPBEXstdItem 7 2 3 4" xfId="21978" xr:uid="{00000000-0005-0000-0000-00008F770000}"/>
    <cellStyle name="SAPBEXstdItem 7 2 3 5" xfId="27289" xr:uid="{00000000-0005-0000-0000-000090770000}"/>
    <cellStyle name="SAPBEXstdItem 7 2 3 6" xfId="32488" xr:uid="{00000000-0005-0000-0000-000091770000}"/>
    <cellStyle name="SAPBEXstdItem 7 2 4" xfId="6540" xr:uid="{00000000-0005-0000-0000-000092770000}"/>
    <cellStyle name="SAPBEXstdItem 7 2 5" xfId="16691" xr:uid="{00000000-0005-0000-0000-000093770000}"/>
    <cellStyle name="SAPBEXstdItem 7 2 6" xfId="21975" xr:uid="{00000000-0005-0000-0000-000094770000}"/>
    <cellStyle name="SAPBEXstdItem 7 2 7" xfId="27286" xr:uid="{00000000-0005-0000-0000-000095770000}"/>
    <cellStyle name="SAPBEXstdItem 7 2 8" xfId="32485" xr:uid="{00000000-0005-0000-0000-000096770000}"/>
    <cellStyle name="SAPBEXstdItem 7 3" xfId="5464" xr:uid="{00000000-0005-0000-0000-000097770000}"/>
    <cellStyle name="SAPBEXstdItem 7 3 2" xfId="5465" xr:uid="{00000000-0005-0000-0000-000098770000}"/>
    <cellStyle name="SAPBEXstdItem 7 3 2 2" xfId="6535" xr:uid="{00000000-0005-0000-0000-000099770000}"/>
    <cellStyle name="SAPBEXstdItem 7 3 2 3" xfId="16696" xr:uid="{00000000-0005-0000-0000-00009A770000}"/>
    <cellStyle name="SAPBEXstdItem 7 3 2 4" xfId="21980" xr:uid="{00000000-0005-0000-0000-00009B770000}"/>
    <cellStyle name="SAPBEXstdItem 7 3 2 5" xfId="27291" xr:uid="{00000000-0005-0000-0000-00009C770000}"/>
    <cellStyle name="SAPBEXstdItem 7 3 2 6" xfId="32490" xr:uid="{00000000-0005-0000-0000-00009D770000}"/>
    <cellStyle name="SAPBEXstdItem 7 3 3" xfId="6536" xr:uid="{00000000-0005-0000-0000-00009E770000}"/>
    <cellStyle name="SAPBEXstdItem 7 3 4" xfId="16695" xr:uid="{00000000-0005-0000-0000-00009F770000}"/>
    <cellStyle name="SAPBEXstdItem 7 3 5" xfId="21979" xr:uid="{00000000-0005-0000-0000-0000A0770000}"/>
    <cellStyle name="SAPBEXstdItem 7 3 6" xfId="27290" xr:uid="{00000000-0005-0000-0000-0000A1770000}"/>
    <cellStyle name="SAPBEXstdItem 7 3 7" xfId="32489" xr:uid="{00000000-0005-0000-0000-0000A2770000}"/>
    <cellStyle name="SAPBEXstdItem 7 4" xfId="5466" xr:uid="{00000000-0005-0000-0000-0000A3770000}"/>
    <cellStyle name="SAPBEXstdItem 7 4 2" xfId="5467" xr:uid="{00000000-0005-0000-0000-0000A4770000}"/>
    <cellStyle name="SAPBEXstdItem 7 4 2 2" xfId="6533" xr:uid="{00000000-0005-0000-0000-0000A5770000}"/>
    <cellStyle name="SAPBEXstdItem 7 4 2 3" xfId="16698" xr:uid="{00000000-0005-0000-0000-0000A6770000}"/>
    <cellStyle name="SAPBEXstdItem 7 4 2 4" xfId="21982" xr:uid="{00000000-0005-0000-0000-0000A7770000}"/>
    <cellStyle name="SAPBEXstdItem 7 4 2 5" xfId="27293" xr:uid="{00000000-0005-0000-0000-0000A8770000}"/>
    <cellStyle name="SAPBEXstdItem 7 4 2 6" xfId="32492" xr:uid="{00000000-0005-0000-0000-0000A9770000}"/>
    <cellStyle name="SAPBEXstdItem 7 4 3" xfId="6534" xr:uid="{00000000-0005-0000-0000-0000AA770000}"/>
    <cellStyle name="SAPBEXstdItem 7 4 4" xfId="16697" xr:uid="{00000000-0005-0000-0000-0000AB770000}"/>
    <cellStyle name="SAPBEXstdItem 7 4 5" xfId="21981" xr:uid="{00000000-0005-0000-0000-0000AC770000}"/>
    <cellStyle name="SAPBEXstdItem 7 4 6" xfId="27292" xr:uid="{00000000-0005-0000-0000-0000AD770000}"/>
    <cellStyle name="SAPBEXstdItem 7 4 7" xfId="32491" xr:uid="{00000000-0005-0000-0000-0000AE770000}"/>
    <cellStyle name="SAPBEXstdItem 7 5" xfId="5468" xr:uid="{00000000-0005-0000-0000-0000AF770000}"/>
    <cellStyle name="SAPBEXstdItem 7 5 2" xfId="6532" xr:uid="{00000000-0005-0000-0000-0000B0770000}"/>
    <cellStyle name="SAPBEXstdItem 7 5 3" xfId="16699" xr:uid="{00000000-0005-0000-0000-0000B1770000}"/>
    <cellStyle name="SAPBEXstdItem 7 5 4" xfId="21983" xr:uid="{00000000-0005-0000-0000-0000B2770000}"/>
    <cellStyle name="SAPBEXstdItem 7 5 5" xfId="27294" xr:uid="{00000000-0005-0000-0000-0000B3770000}"/>
    <cellStyle name="SAPBEXstdItem 7 5 6" xfId="32493" xr:uid="{00000000-0005-0000-0000-0000B4770000}"/>
    <cellStyle name="SAPBEXstdItem 7 6" xfId="6541" xr:uid="{00000000-0005-0000-0000-0000B5770000}"/>
    <cellStyle name="SAPBEXstdItem 7 7" xfId="16690" xr:uid="{00000000-0005-0000-0000-0000B6770000}"/>
    <cellStyle name="SAPBEXstdItem 7 8" xfId="21974" xr:uid="{00000000-0005-0000-0000-0000B7770000}"/>
    <cellStyle name="SAPBEXstdItem 7 9" xfId="27285" xr:uid="{00000000-0005-0000-0000-0000B8770000}"/>
    <cellStyle name="SAPBEXstdItem 8" xfId="5469" xr:uid="{00000000-0005-0000-0000-0000B9770000}"/>
    <cellStyle name="SAPBEXstdItem 8 2" xfId="5470" xr:uid="{00000000-0005-0000-0000-0000BA770000}"/>
    <cellStyle name="SAPBEXstdItem 8 2 2" xfId="5471" xr:uid="{00000000-0005-0000-0000-0000BB770000}"/>
    <cellStyle name="SAPBEXstdItem 8 2 2 2" xfId="6529" xr:uid="{00000000-0005-0000-0000-0000BC770000}"/>
    <cellStyle name="SAPBEXstdItem 8 2 2 3" xfId="16702" xr:uid="{00000000-0005-0000-0000-0000BD770000}"/>
    <cellStyle name="SAPBEXstdItem 8 2 2 4" xfId="21986" xr:uid="{00000000-0005-0000-0000-0000BE770000}"/>
    <cellStyle name="SAPBEXstdItem 8 2 2 5" xfId="27297" xr:uid="{00000000-0005-0000-0000-0000BF770000}"/>
    <cellStyle name="SAPBEXstdItem 8 2 2 6" xfId="32496" xr:uid="{00000000-0005-0000-0000-0000C0770000}"/>
    <cellStyle name="SAPBEXstdItem 8 2 3" xfId="6530" xr:uid="{00000000-0005-0000-0000-0000C1770000}"/>
    <cellStyle name="SAPBEXstdItem 8 2 4" xfId="16701" xr:uid="{00000000-0005-0000-0000-0000C2770000}"/>
    <cellStyle name="SAPBEXstdItem 8 2 5" xfId="21985" xr:uid="{00000000-0005-0000-0000-0000C3770000}"/>
    <cellStyle name="SAPBEXstdItem 8 2 6" xfId="27296" xr:uid="{00000000-0005-0000-0000-0000C4770000}"/>
    <cellStyle name="SAPBEXstdItem 8 2 7" xfId="32495" xr:uid="{00000000-0005-0000-0000-0000C5770000}"/>
    <cellStyle name="SAPBEXstdItem 8 3" xfId="5472" xr:uid="{00000000-0005-0000-0000-0000C6770000}"/>
    <cellStyle name="SAPBEXstdItem 8 3 2" xfId="6528" xr:uid="{00000000-0005-0000-0000-0000C7770000}"/>
    <cellStyle name="SAPBEXstdItem 8 3 3" xfId="16703" xr:uid="{00000000-0005-0000-0000-0000C8770000}"/>
    <cellStyle name="SAPBEXstdItem 8 3 4" xfId="21987" xr:uid="{00000000-0005-0000-0000-0000C9770000}"/>
    <cellStyle name="SAPBEXstdItem 8 3 5" xfId="27298" xr:uid="{00000000-0005-0000-0000-0000CA770000}"/>
    <cellStyle name="SAPBEXstdItem 8 3 6" xfId="32497" xr:uid="{00000000-0005-0000-0000-0000CB770000}"/>
    <cellStyle name="SAPBEXstdItem 8 4" xfId="6531" xr:uid="{00000000-0005-0000-0000-0000CC770000}"/>
    <cellStyle name="SAPBEXstdItem 8 5" xfId="16700" xr:uid="{00000000-0005-0000-0000-0000CD770000}"/>
    <cellStyle name="SAPBEXstdItem 8 6" xfId="21984" xr:uid="{00000000-0005-0000-0000-0000CE770000}"/>
    <cellStyle name="SAPBEXstdItem 8 7" xfId="27295" xr:uid="{00000000-0005-0000-0000-0000CF770000}"/>
    <cellStyle name="SAPBEXstdItem 8 8" xfId="32494" xr:uid="{00000000-0005-0000-0000-0000D0770000}"/>
    <cellStyle name="SAPBEXstdItem 9" xfId="5473" xr:uid="{00000000-0005-0000-0000-0000D1770000}"/>
    <cellStyle name="SAPBEXstdItem 9 2" xfId="5474" xr:uid="{00000000-0005-0000-0000-0000D2770000}"/>
    <cellStyle name="SAPBEXstdItem 9 2 2" xfId="6526" xr:uid="{00000000-0005-0000-0000-0000D3770000}"/>
    <cellStyle name="SAPBEXstdItem 9 2 3" xfId="16705" xr:uid="{00000000-0005-0000-0000-0000D4770000}"/>
    <cellStyle name="SAPBEXstdItem 9 2 4" xfId="21989" xr:uid="{00000000-0005-0000-0000-0000D5770000}"/>
    <cellStyle name="SAPBEXstdItem 9 2 5" xfId="27300" xr:uid="{00000000-0005-0000-0000-0000D6770000}"/>
    <cellStyle name="SAPBEXstdItem 9 2 6" xfId="32499" xr:uid="{00000000-0005-0000-0000-0000D7770000}"/>
    <cellStyle name="SAPBEXstdItem 9 3" xfId="6527" xr:uid="{00000000-0005-0000-0000-0000D8770000}"/>
    <cellStyle name="SAPBEXstdItem 9 4" xfId="16704" xr:uid="{00000000-0005-0000-0000-0000D9770000}"/>
    <cellStyle name="SAPBEXstdItem 9 5" xfId="21988" xr:uid="{00000000-0005-0000-0000-0000DA770000}"/>
    <cellStyle name="SAPBEXstdItem 9 6" xfId="27299" xr:uid="{00000000-0005-0000-0000-0000DB770000}"/>
    <cellStyle name="SAPBEXstdItem 9 7" xfId="32498" xr:uid="{00000000-0005-0000-0000-0000DC770000}"/>
    <cellStyle name="SAPBEXstdItemX" xfId="111" xr:uid="{00000000-0005-0000-0000-0000DD770000}"/>
    <cellStyle name="SAPBEXstdItemX 10" xfId="11689" xr:uid="{00000000-0005-0000-0000-0000DE770000}"/>
    <cellStyle name="SAPBEXstdItemX 11" xfId="11708" xr:uid="{00000000-0005-0000-0000-0000DF770000}"/>
    <cellStyle name="SAPBEXstdItemX 12" xfId="11966" xr:uid="{00000000-0005-0000-0000-0000E0770000}"/>
    <cellStyle name="SAPBEXstdItemX 13" xfId="17067" xr:uid="{00000000-0005-0000-0000-0000E1770000}"/>
    <cellStyle name="SAPBEXstdItemX 2" xfId="112" xr:uid="{00000000-0005-0000-0000-0000E2770000}"/>
    <cellStyle name="SAPBEXstdItemX 2 10" xfId="21990" xr:uid="{00000000-0005-0000-0000-0000E3770000}"/>
    <cellStyle name="SAPBEXstdItemX 2 11" xfId="27301" xr:uid="{00000000-0005-0000-0000-0000E4770000}"/>
    <cellStyle name="SAPBEXstdItemX 2 12" xfId="32500" xr:uid="{00000000-0005-0000-0000-0000E5770000}"/>
    <cellStyle name="SAPBEXstdItemX 2 2" xfId="190" xr:uid="{00000000-0005-0000-0000-0000E6770000}"/>
    <cellStyle name="SAPBEXstdItemX 2 2 10" xfId="32501" xr:uid="{00000000-0005-0000-0000-0000E7770000}"/>
    <cellStyle name="SAPBEXstdItemX 2 2 2" xfId="5477" xr:uid="{00000000-0005-0000-0000-0000E8770000}"/>
    <cellStyle name="SAPBEXstdItemX 2 2 2 2" xfId="5478" xr:uid="{00000000-0005-0000-0000-0000E9770000}"/>
    <cellStyle name="SAPBEXstdItemX 2 2 2 2 10" xfId="32503" xr:uid="{00000000-0005-0000-0000-0000EA770000}"/>
    <cellStyle name="SAPBEXstdItemX 2 2 2 2 2" xfId="5479" xr:uid="{00000000-0005-0000-0000-0000EB770000}"/>
    <cellStyle name="SAPBEXstdItemX 2 2 2 2 2 2" xfId="5480" xr:uid="{00000000-0005-0000-0000-0000EC770000}"/>
    <cellStyle name="SAPBEXstdItemX 2 2 2 2 2 2 2" xfId="5481" xr:uid="{00000000-0005-0000-0000-0000ED770000}"/>
    <cellStyle name="SAPBEXstdItemX 2 2 2 2 2 2 2 2" xfId="6519" xr:uid="{00000000-0005-0000-0000-0000EE770000}"/>
    <cellStyle name="SAPBEXstdItemX 2 2 2 2 2 2 2 3" xfId="16712" xr:uid="{00000000-0005-0000-0000-0000EF770000}"/>
    <cellStyle name="SAPBEXstdItemX 2 2 2 2 2 2 2 4" xfId="21996" xr:uid="{00000000-0005-0000-0000-0000F0770000}"/>
    <cellStyle name="SAPBEXstdItemX 2 2 2 2 2 2 2 5" xfId="27307" xr:uid="{00000000-0005-0000-0000-0000F1770000}"/>
    <cellStyle name="SAPBEXstdItemX 2 2 2 2 2 2 2 6" xfId="32506" xr:uid="{00000000-0005-0000-0000-0000F2770000}"/>
    <cellStyle name="SAPBEXstdItemX 2 2 2 2 2 2 3" xfId="6520" xr:uid="{00000000-0005-0000-0000-0000F3770000}"/>
    <cellStyle name="SAPBEXstdItemX 2 2 2 2 2 2 4" xfId="16711" xr:uid="{00000000-0005-0000-0000-0000F4770000}"/>
    <cellStyle name="SAPBEXstdItemX 2 2 2 2 2 2 5" xfId="21995" xr:uid="{00000000-0005-0000-0000-0000F5770000}"/>
    <cellStyle name="SAPBEXstdItemX 2 2 2 2 2 2 6" xfId="27306" xr:uid="{00000000-0005-0000-0000-0000F6770000}"/>
    <cellStyle name="SAPBEXstdItemX 2 2 2 2 2 2 7" xfId="32505" xr:uid="{00000000-0005-0000-0000-0000F7770000}"/>
    <cellStyle name="SAPBEXstdItemX 2 2 2 2 2 3" xfId="5482" xr:uid="{00000000-0005-0000-0000-0000F8770000}"/>
    <cellStyle name="SAPBEXstdItemX 2 2 2 2 2 3 2" xfId="6518" xr:uid="{00000000-0005-0000-0000-0000F9770000}"/>
    <cellStyle name="SAPBEXstdItemX 2 2 2 2 2 3 3" xfId="16713" xr:uid="{00000000-0005-0000-0000-0000FA770000}"/>
    <cellStyle name="SAPBEXstdItemX 2 2 2 2 2 3 4" xfId="21997" xr:uid="{00000000-0005-0000-0000-0000FB770000}"/>
    <cellStyle name="SAPBEXstdItemX 2 2 2 2 2 3 5" xfId="27308" xr:uid="{00000000-0005-0000-0000-0000FC770000}"/>
    <cellStyle name="SAPBEXstdItemX 2 2 2 2 2 3 6" xfId="32507" xr:uid="{00000000-0005-0000-0000-0000FD770000}"/>
    <cellStyle name="SAPBEXstdItemX 2 2 2 2 2 4" xfId="6521" xr:uid="{00000000-0005-0000-0000-0000FE770000}"/>
    <cellStyle name="SAPBEXstdItemX 2 2 2 2 2 5" xfId="16710" xr:uid="{00000000-0005-0000-0000-0000FF770000}"/>
    <cellStyle name="SAPBEXstdItemX 2 2 2 2 2 6" xfId="21994" xr:uid="{00000000-0005-0000-0000-000000780000}"/>
    <cellStyle name="SAPBEXstdItemX 2 2 2 2 2 7" xfId="27305" xr:uid="{00000000-0005-0000-0000-000001780000}"/>
    <cellStyle name="SAPBEXstdItemX 2 2 2 2 2 8" xfId="32504" xr:uid="{00000000-0005-0000-0000-000002780000}"/>
    <cellStyle name="SAPBEXstdItemX 2 2 2 2 3" xfId="5483" xr:uid="{00000000-0005-0000-0000-000003780000}"/>
    <cellStyle name="SAPBEXstdItemX 2 2 2 2 3 2" xfId="5484" xr:uid="{00000000-0005-0000-0000-000004780000}"/>
    <cellStyle name="SAPBEXstdItemX 2 2 2 2 3 2 2" xfId="5485" xr:uid="{00000000-0005-0000-0000-000005780000}"/>
    <cellStyle name="SAPBEXstdItemX 2 2 2 2 3 2 2 2" xfId="6515" xr:uid="{00000000-0005-0000-0000-000006780000}"/>
    <cellStyle name="SAPBEXstdItemX 2 2 2 2 3 2 2 3" xfId="16716" xr:uid="{00000000-0005-0000-0000-000007780000}"/>
    <cellStyle name="SAPBEXstdItemX 2 2 2 2 3 2 2 4" xfId="22000" xr:uid="{00000000-0005-0000-0000-000008780000}"/>
    <cellStyle name="SAPBEXstdItemX 2 2 2 2 3 2 2 5" xfId="27311" xr:uid="{00000000-0005-0000-0000-000009780000}"/>
    <cellStyle name="SAPBEXstdItemX 2 2 2 2 3 2 2 6" xfId="32510" xr:uid="{00000000-0005-0000-0000-00000A780000}"/>
    <cellStyle name="SAPBEXstdItemX 2 2 2 2 3 2 3" xfId="6516" xr:uid="{00000000-0005-0000-0000-00000B780000}"/>
    <cellStyle name="SAPBEXstdItemX 2 2 2 2 3 2 4" xfId="16715" xr:uid="{00000000-0005-0000-0000-00000C780000}"/>
    <cellStyle name="SAPBEXstdItemX 2 2 2 2 3 2 5" xfId="21999" xr:uid="{00000000-0005-0000-0000-00000D780000}"/>
    <cellStyle name="SAPBEXstdItemX 2 2 2 2 3 2 6" xfId="27310" xr:uid="{00000000-0005-0000-0000-00000E780000}"/>
    <cellStyle name="SAPBEXstdItemX 2 2 2 2 3 2 7" xfId="32509" xr:uid="{00000000-0005-0000-0000-00000F780000}"/>
    <cellStyle name="SAPBEXstdItemX 2 2 2 2 3 3" xfId="5486" xr:uid="{00000000-0005-0000-0000-000010780000}"/>
    <cellStyle name="SAPBEXstdItemX 2 2 2 2 3 3 2" xfId="6514" xr:uid="{00000000-0005-0000-0000-000011780000}"/>
    <cellStyle name="SAPBEXstdItemX 2 2 2 2 3 3 3" xfId="16717" xr:uid="{00000000-0005-0000-0000-000012780000}"/>
    <cellStyle name="SAPBEXstdItemX 2 2 2 2 3 3 4" xfId="22001" xr:uid="{00000000-0005-0000-0000-000013780000}"/>
    <cellStyle name="SAPBEXstdItemX 2 2 2 2 3 3 5" xfId="27312" xr:uid="{00000000-0005-0000-0000-000014780000}"/>
    <cellStyle name="SAPBEXstdItemX 2 2 2 2 3 3 6" xfId="32511" xr:uid="{00000000-0005-0000-0000-000015780000}"/>
    <cellStyle name="SAPBEXstdItemX 2 2 2 2 3 4" xfId="6517" xr:uid="{00000000-0005-0000-0000-000016780000}"/>
    <cellStyle name="SAPBEXstdItemX 2 2 2 2 3 5" xfId="16714" xr:uid="{00000000-0005-0000-0000-000017780000}"/>
    <cellStyle name="SAPBEXstdItemX 2 2 2 2 3 6" xfId="21998" xr:uid="{00000000-0005-0000-0000-000018780000}"/>
    <cellStyle name="SAPBEXstdItemX 2 2 2 2 3 7" xfId="27309" xr:uid="{00000000-0005-0000-0000-000019780000}"/>
    <cellStyle name="SAPBEXstdItemX 2 2 2 2 3 8" xfId="32508" xr:uid="{00000000-0005-0000-0000-00001A780000}"/>
    <cellStyle name="SAPBEXstdItemX 2 2 2 2 4" xfId="5487" xr:uid="{00000000-0005-0000-0000-00001B780000}"/>
    <cellStyle name="SAPBEXstdItemX 2 2 2 2 4 2" xfId="5488" xr:uid="{00000000-0005-0000-0000-00001C780000}"/>
    <cellStyle name="SAPBEXstdItemX 2 2 2 2 4 2 2" xfId="6512" xr:uid="{00000000-0005-0000-0000-00001D780000}"/>
    <cellStyle name="SAPBEXstdItemX 2 2 2 2 4 2 3" xfId="16719" xr:uid="{00000000-0005-0000-0000-00001E780000}"/>
    <cellStyle name="SAPBEXstdItemX 2 2 2 2 4 2 4" xfId="22003" xr:uid="{00000000-0005-0000-0000-00001F780000}"/>
    <cellStyle name="SAPBEXstdItemX 2 2 2 2 4 2 5" xfId="27314" xr:uid="{00000000-0005-0000-0000-000020780000}"/>
    <cellStyle name="SAPBEXstdItemX 2 2 2 2 4 2 6" xfId="32513" xr:uid="{00000000-0005-0000-0000-000021780000}"/>
    <cellStyle name="SAPBEXstdItemX 2 2 2 2 4 3" xfId="6513" xr:uid="{00000000-0005-0000-0000-000022780000}"/>
    <cellStyle name="SAPBEXstdItemX 2 2 2 2 4 4" xfId="16718" xr:uid="{00000000-0005-0000-0000-000023780000}"/>
    <cellStyle name="SAPBEXstdItemX 2 2 2 2 4 5" xfId="22002" xr:uid="{00000000-0005-0000-0000-000024780000}"/>
    <cellStyle name="SAPBEXstdItemX 2 2 2 2 4 6" xfId="27313" xr:uid="{00000000-0005-0000-0000-000025780000}"/>
    <cellStyle name="SAPBEXstdItemX 2 2 2 2 4 7" xfId="32512" xr:uid="{00000000-0005-0000-0000-000026780000}"/>
    <cellStyle name="SAPBEXstdItemX 2 2 2 2 5" xfId="5489" xr:uid="{00000000-0005-0000-0000-000027780000}"/>
    <cellStyle name="SAPBEXstdItemX 2 2 2 2 5 2" xfId="6511" xr:uid="{00000000-0005-0000-0000-000028780000}"/>
    <cellStyle name="SAPBEXstdItemX 2 2 2 2 5 3" xfId="16720" xr:uid="{00000000-0005-0000-0000-000029780000}"/>
    <cellStyle name="SAPBEXstdItemX 2 2 2 2 5 4" xfId="22004" xr:uid="{00000000-0005-0000-0000-00002A780000}"/>
    <cellStyle name="SAPBEXstdItemX 2 2 2 2 5 5" xfId="27315" xr:uid="{00000000-0005-0000-0000-00002B780000}"/>
    <cellStyle name="SAPBEXstdItemX 2 2 2 2 5 6" xfId="32514" xr:uid="{00000000-0005-0000-0000-00002C780000}"/>
    <cellStyle name="SAPBEXstdItemX 2 2 2 2 6" xfId="6522" xr:uid="{00000000-0005-0000-0000-00002D780000}"/>
    <cellStyle name="SAPBEXstdItemX 2 2 2 2 7" xfId="16709" xr:uid="{00000000-0005-0000-0000-00002E780000}"/>
    <cellStyle name="SAPBEXstdItemX 2 2 2 2 8" xfId="21993" xr:uid="{00000000-0005-0000-0000-00002F780000}"/>
    <cellStyle name="SAPBEXstdItemX 2 2 2 2 9" xfId="27304" xr:uid="{00000000-0005-0000-0000-000030780000}"/>
    <cellStyle name="SAPBEXstdItemX 2 2 2 3" xfId="5490" xr:uid="{00000000-0005-0000-0000-000031780000}"/>
    <cellStyle name="SAPBEXstdItemX 2 2 2 3 2" xfId="5491" xr:uid="{00000000-0005-0000-0000-000032780000}"/>
    <cellStyle name="SAPBEXstdItemX 2 2 2 3 2 2" xfId="5492" xr:uid="{00000000-0005-0000-0000-000033780000}"/>
    <cellStyle name="SAPBEXstdItemX 2 2 2 3 2 2 2" xfId="6508" xr:uid="{00000000-0005-0000-0000-000034780000}"/>
    <cellStyle name="SAPBEXstdItemX 2 2 2 3 2 2 3" xfId="16723" xr:uid="{00000000-0005-0000-0000-000035780000}"/>
    <cellStyle name="SAPBEXstdItemX 2 2 2 3 2 2 4" xfId="22007" xr:uid="{00000000-0005-0000-0000-000036780000}"/>
    <cellStyle name="SAPBEXstdItemX 2 2 2 3 2 2 5" xfId="27318" xr:uid="{00000000-0005-0000-0000-000037780000}"/>
    <cellStyle name="SAPBEXstdItemX 2 2 2 3 2 2 6" xfId="32517" xr:uid="{00000000-0005-0000-0000-000038780000}"/>
    <cellStyle name="SAPBEXstdItemX 2 2 2 3 2 3" xfId="6509" xr:uid="{00000000-0005-0000-0000-000039780000}"/>
    <cellStyle name="SAPBEXstdItemX 2 2 2 3 2 4" xfId="16722" xr:uid="{00000000-0005-0000-0000-00003A780000}"/>
    <cellStyle name="SAPBEXstdItemX 2 2 2 3 2 5" xfId="22006" xr:uid="{00000000-0005-0000-0000-00003B780000}"/>
    <cellStyle name="SAPBEXstdItemX 2 2 2 3 2 6" xfId="27317" xr:uid="{00000000-0005-0000-0000-00003C780000}"/>
    <cellStyle name="SAPBEXstdItemX 2 2 2 3 2 7" xfId="32516" xr:uid="{00000000-0005-0000-0000-00003D780000}"/>
    <cellStyle name="SAPBEXstdItemX 2 2 2 3 3" xfId="5493" xr:uid="{00000000-0005-0000-0000-00003E780000}"/>
    <cellStyle name="SAPBEXstdItemX 2 2 2 3 3 2" xfId="6507" xr:uid="{00000000-0005-0000-0000-00003F780000}"/>
    <cellStyle name="SAPBEXstdItemX 2 2 2 3 3 3" xfId="16724" xr:uid="{00000000-0005-0000-0000-000040780000}"/>
    <cellStyle name="SAPBEXstdItemX 2 2 2 3 3 4" xfId="22008" xr:uid="{00000000-0005-0000-0000-000041780000}"/>
    <cellStyle name="SAPBEXstdItemX 2 2 2 3 3 5" xfId="27319" xr:uid="{00000000-0005-0000-0000-000042780000}"/>
    <cellStyle name="SAPBEXstdItemX 2 2 2 3 3 6" xfId="32518" xr:uid="{00000000-0005-0000-0000-000043780000}"/>
    <cellStyle name="SAPBEXstdItemX 2 2 2 3 4" xfId="6510" xr:uid="{00000000-0005-0000-0000-000044780000}"/>
    <cellStyle name="SAPBEXstdItemX 2 2 2 3 5" xfId="16721" xr:uid="{00000000-0005-0000-0000-000045780000}"/>
    <cellStyle name="SAPBEXstdItemX 2 2 2 3 6" xfId="22005" xr:uid="{00000000-0005-0000-0000-000046780000}"/>
    <cellStyle name="SAPBEXstdItemX 2 2 2 3 7" xfId="27316" xr:uid="{00000000-0005-0000-0000-000047780000}"/>
    <cellStyle name="SAPBEXstdItemX 2 2 2 3 8" xfId="32515" xr:uid="{00000000-0005-0000-0000-000048780000}"/>
    <cellStyle name="SAPBEXstdItemX 2 2 2 4" xfId="6523" xr:uid="{00000000-0005-0000-0000-000049780000}"/>
    <cellStyle name="SAPBEXstdItemX 2 2 2 5" xfId="16708" xr:uid="{00000000-0005-0000-0000-00004A780000}"/>
    <cellStyle name="SAPBEXstdItemX 2 2 2 6" xfId="21992" xr:uid="{00000000-0005-0000-0000-00004B780000}"/>
    <cellStyle name="SAPBEXstdItemX 2 2 2 7" xfId="27303" xr:uid="{00000000-0005-0000-0000-00004C780000}"/>
    <cellStyle name="SAPBEXstdItemX 2 2 2 8" xfId="32502" xr:uid="{00000000-0005-0000-0000-00004D780000}"/>
    <cellStyle name="SAPBEXstdItemX 2 2 3" xfId="5494" xr:uid="{00000000-0005-0000-0000-00004E780000}"/>
    <cellStyle name="SAPBEXstdItemX 2 2 3 10" xfId="32519" xr:uid="{00000000-0005-0000-0000-00004F780000}"/>
    <cellStyle name="SAPBEXstdItemX 2 2 3 2" xfId="5495" xr:uid="{00000000-0005-0000-0000-000050780000}"/>
    <cellStyle name="SAPBEXstdItemX 2 2 3 2 2" xfId="5496" xr:uid="{00000000-0005-0000-0000-000051780000}"/>
    <cellStyle name="SAPBEXstdItemX 2 2 3 2 2 2" xfId="5497" xr:uid="{00000000-0005-0000-0000-000052780000}"/>
    <cellStyle name="SAPBEXstdItemX 2 2 3 2 2 2 2" xfId="6503" xr:uid="{00000000-0005-0000-0000-000053780000}"/>
    <cellStyle name="SAPBEXstdItemX 2 2 3 2 2 2 3" xfId="16728" xr:uid="{00000000-0005-0000-0000-000054780000}"/>
    <cellStyle name="SAPBEXstdItemX 2 2 3 2 2 2 4" xfId="22012" xr:uid="{00000000-0005-0000-0000-000055780000}"/>
    <cellStyle name="SAPBEXstdItemX 2 2 3 2 2 2 5" xfId="27323" xr:uid="{00000000-0005-0000-0000-000056780000}"/>
    <cellStyle name="SAPBEXstdItemX 2 2 3 2 2 2 6" xfId="32522" xr:uid="{00000000-0005-0000-0000-000057780000}"/>
    <cellStyle name="SAPBEXstdItemX 2 2 3 2 2 3" xfId="6504" xr:uid="{00000000-0005-0000-0000-000058780000}"/>
    <cellStyle name="SAPBEXstdItemX 2 2 3 2 2 4" xfId="16727" xr:uid="{00000000-0005-0000-0000-000059780000}"/>
    <cellStyle name="SAPBEXstdItemX 2 2 3 2 2 5" xfId="22011" xr:uid="{00000000-0005-0000-0000-00005A780000}"/>
    <cellStyle name="SAPBEXstdItemX 2 2 3 2 2 6" xfId="27322" xr:uid="{00000000-0005-0000-0000-00005B780000}"/>
    <cellStyle name="SAPBEXstdItemX 2 2 3 2 2 7" xfId="32521" xr:uid="{00000000-0005-0000-0000-00005C780000}"/>
    <cellStyle name="SAPBEXstdItemX 2 2 3 2 3" xfId="5498" xr:uid="{00000000-0005-0000-0000-00005D780000}"/>
    <cellStyle name="SAPBEXstdItemX 2 2 3 2 3 2" xfId="6502" xr:uid="{00000000-0005-0000-0000-00005E780000}"/>
    <cellStyle name="SAPBEXstdItemX 2 2 3 2 3 3" xfId="16729" xr:uid="{00000000-0005-0000-0000-00005F780000}"/>
    <cellStyle name="SAPBEXstdItemX 2 2 3 2 3 4" xfId="22013" xr:uid="{00000000-0005-0000-0000-000060780000}"/>
    <cellStyle name="SAPBEXstdItemX 2 2 3 2 3 5" xfId="27324" xr:uid="{00000000-0005-0000-0000-000061780000}"/>
    <cellStyle name="SAPBEXstdItemX 2 2 3 2 3 6" xfId="32523" xr:uid="{00000000-0005-0000-0000-000062780000}"/>
    <cellStyle name="SAPBEXstdItemX 2 2 3 2 4" xfId="6505" xr:uid="{00000000-0005-0000-0000-000063780000}"/>
    <cellStyle name="SAPBEXstdItemX 2 2 3 2 5" xfId="16726" xr:uid="{00000000-0005-0000-0000-000064780000}"/>
    <cellStyle name="SAPBEXstdItemX 2 2 3 2 6" xfId="22010" xr:uid="{00000000-0005-0000-0000-000065780000}"/>
    <cellStyle name="SAPBEXstdItemX 2 2 3 2 7" xfId="27321" xr:uid="{00000000-0005-0000-0000-000066780000}"/>
    <cellStyle name="SAPBEXstdItemX 2 2 3 2 8" xfId="32520" xr:uid="{00000000-0005-0000-0000-000067780000}"/>
    <cellStyle name="SAPBEXstdItemX 2 2 3 3" xfId="5499" xr:uid="{00000000-0005-0000-0000-000068780000}"/>
    <cellStyle name="SAPBEXstdItemX 2 2 3 3 2" xfId="5500" xr:uid="{00000000-0005-0000-0000-000069780000}"/>
    <cellStyle name="SAPBEXstdItemX 2 2 3 3 2 2" xfId="5501" xr:uid="{00000000-0005-0000-0000-00006A780000}"/>
    <cellStyle name="SAPBEXstdItemX 2 2 3 3 2 2 2" xfId="251" xr:uid="{00000000-0005-0000-0000-00006B780000}"/>
    <cellStyle name="SAPBEXstdItemX 2 2 3 3 2 2 3" xfId="16732" xr:uid="{00000000-0005-0000-0000-00006C780000}"/>
    <cellStyle name="SAPBEXstdItemX 2 2 3 3 2 2 4" xfId="22016" xr:uid="{00000000-0005-0000-0000-00006D780000}"/>
    <cellStyle name="SAPBEXstdItemX 2 2 3 3 2 2 5" xfId="27327" xr:uid="{00000000-0005-0000-0000-00006E780000}"/>
    <cellStyle name="SAPBEXstdItemX 2 2 3 3 2 2 6" xfId="32526" xr:uid="{00000000-0005-0000-0000-00006F780000}"/>
    <cellStyle name="SAPBEXstdItemX 2 2 3 3 2 3" xfId="6500" xr:uid="{00000000-0005-0000-0000-000070780000}"/>
    <cellStyle name="SAPBEXstdItemX 2 2 3 3 2 4" xfId="16731" xr:uid="{00000000-0005-0000-0000-000071780000}"/>
    <cellStyle name="SAPBEXstdItemX 2 2 3 3 2 5" xfId="22015" xr:uid="{00000000-0005-0000-0000-000072780000}"/>
    <cellStyle name="SAPBEXstdItemX 2 2 3 3 2 6" xfId="27326" xr:uid="{00000000-0005-0000-0000-000073780000}"/>
    <cellStyle name="SAPBEXstdItemX 2 2 3 3 2 7" xfId="32525" xr:uid="{00000000-0005-0000-0000-000074780000}"/>
    <cellStyle name="SAPBEXstdItemX 2 2 3 3 3" xfId="5502" xr:uid="{00000000-0005-0000-0000-000075780000}"/>
    <cellStyle name="SAPBEXstdItemX 2 2 3 3 3 2" xfId="6499" xr:uid="{00000000-0005-0000-0000-000076780000}"/>
    <cellStyle name="SAPBEXstdItemX 2 2 3 3 3 3" xfId="16733" xr:uid="{00000000-0005-0000-0000-000077780000}"/>
    <cellStyle name="SAPBEXstdItemX 2 2 3 3 3 4" xfId="22017" xr:uid="{00000000-0005-0000-0000-000078780000}"/>
    <cellStyle name="SAPBEXstdItemX 2 2 3 3 3 5" xfId="27328" xr:uid="{00000000-0005-0000-0000-000079780000}"/>
    <cellStyle name="SAPBEXstdItemX 2 2 3 3 3 6" xfId="32527" xr:uid="{00000000-0005-0000-0000-00007A780000}"/>
    <cellStyle name="SAPBEXstdItemX 2 2 3 3 4" xfId="6501" xr:uid="{00000000-0005-0000-0000-00007B780000}"/>
    <cellStyle name="SAPBEXstdItemX 2 2 3 3 5" xfId="16730" xr:uid="{00000000-0005-0000-0000-00007C780000}"/>
    <cellStyle name="SAPBEXstdItemX 2 2 3 3 6" xfId="22014" xr:uid="{00000000-0005-0000-0000-00007D780000}"/>
    <cellStyle name="SAPBEXstdItemX 2 2 3 3 7" xfId="27325" xr:uid="{00000000-0005-0000-0000-00007E780000}"/>
    <cellStyle name="SAPBEXstdItemX 2 2 3 3 8" xfId="32524" xr:uid="{00000000-0005-0000-0000-00007F780000}"/>
    <cellStyle name="SAPBEXstdItemX 2 2 3 4" xfId="5503" xr:uid="{00000000-0005-0000-0000-000080780000}"/>
    <cellStyle name="SAPBEXstdItemX 2 2 3 4 2" xfId="5504" xr:uid="{00000000-0005-0000-0000-000081780000}"/>
    <cellStyle name="SAPBEXstdItemX 2 2 3 4 2 2" xfId="6497" xr:uid="{00000000-0005-0000-0000-000082780000}"/>
    <cellStyle name="SAPBEXstdItemX 2 2 3 4 2 3" xfId="16735" xr:uid="{00000000-0005-0000-0000-000083780000}"/>
    <cellStyle name="SAPBEXstdItemX 2 2 3 4 2 4" xfId="22019" xr:uid="{00000000-0005-0000-0000-000084780000}"/>
    <cellStyle name="SAPBEXstdItemX 2 2 3 4 2 5" xfId="27330" xr:uid="{00000000-0005-0000-0000-000085780000}"/>
    <cellStyle name="SAPBEXstdItemX 2 2 3 4 2 6" xfId="32529" xr:uid="{00000000-0005-0000-0000-000086780000}"/>
    <cellStyle name="SAPBEXstdItemX 2 2 3 4 3" xfId="6498" xr:uid="{00000000-0005-0000-0000-000087780000}"/>
    <cellStyle name="SAPBEXstdItemX 2 2 3 4 4" xfId="16734" xr:uid="{00000000-0005-0000-0000-000088780000}"/>
    <cellStyle name="SAPBEXstdItemX 2 2 3 4 5" xfId="22018" xr:uid="{00000000-0005-0000-0000-000089780000}"/>
    <cellStyle name="SAPBEXstdItemX 2 2 3 4 6" xfId="27329" xr:uid="{00000000-0005-0000-0000-00008A780000}"/>
    <cellStyle name="SAPBEXstdItemX 2 2 3 4 7" xfId="32528" xr:uid="{00000000-0005-0000-0000-00008B780000}"/>
    <cellStyle name="SAPBEXstdItemX 2 2 3 5" xfId="5505" xr:uid="{00000000-0005-0000-0000-00008C780000}"/>
    <cellStyle name="SAPBEXstdItemX 2 2 3 5 2" xfId="6496" xr:uid="{00000000-0005-0000-0000-00008D780000}"/>
    <cellStyle name="SAPBEXstdItemX 2 2 3 5 3" xfId="16736" xr:uid="{00000000-0005-0000-0000-00008E780000}"/>
    <cellStyle name="SAPBEXstdItemX 2 2 3 5 4" xfId="22020" xr:uid="{00000000-0005-0000-0000-00008F780000}"/>
    <cellStyle name="SAPBEXstdItemX 2 2 3 5 5" xfId="27331" xr:uid="{00000000-0005-0000-0000-000090780000}"/>
    <cellStyle name="SAPBEXstdItemX 2 2 3 5 6" xfId="32530" xr:uid="{00000000-0005-0000-0000-000091780000}"/>
    <cellStyle name="SAPBEXstdItemX 2 2 3 6" xfId="6506" xr:uid="{00000000-0005-0000-0000-000092780000}"/>
    <cellStyle name="SAPBEXstdItemX 2 2 3 7" xfId="16725" xr:uid="{00000000-0005-0000-0000-000093780000}"/>
    <cellStyle name="SAPBEXstdItemX 2 2 3 8" xfId="22009" xr:uid="{00000000-0005-0000-0000-000094780000}"/>
    <cellStyle name="SAPBEXstdItemX 2 2 3 9" xfId="27320" xr:uid="{00000000-0005-0000-0000-000095780000}"/>
    <cellStyle name="SAPBEXstdItemX 2 2 4" xfId="5506" xr:uid="{00000000-0005-0000-0000-000096780000}"/>
    <cellStyle name="SAPBEXstdItemX 2 2 4 2" xfId="5507" xr:uid="{00000000-0005-0000-0000-000097780000}"/>
    <cellStyle name="SAPBEXstdItemX 2 2 4 2 2" xfId="5508" xr:uid="{00000000-0005-0000-0000-000098780000}"/>
    <cellStyle name="SAPBEXstdItemX 2 2 4 2 2 2" xfId="6493" xr:uid="{00000000-0005-0000-0000-000099780000}"/>
    <cellStyle name="SAPBEXstdItemX 2 2 4 2 2 3" xfId="16739" xr:uid="{00000000-0005-0000-0000-00009A780000}"/>
    <cellStyle name="SAPBEXstdItemX 2 2 4 2 2 4" xfId="22023" xr:uid="{00000000-0005-0000-0000-00009B780000}"/>
    <cellStyle name="SAPBEXstdItemX 2 2 4 2 2 5" xfId="27334" xr:uid="{00000000-0005-0000-0000-00009C780000}"/>
    <cellStyle name="SAPBEXstdItemX 2 2 4 2 2 6" xfId="32533" xr:uid="{00000000-0005-0000-0000-00009D780000}"/>
    <cellStyle name="SAPBEXstdItemX 2 2 4 2 3" xfId="6494" xr:uid="{00000000-0005-0000-0000-00009E780000}"/>
    <cellStyle name="SAPBEXstdItemX 2 2 4 2 4" xfId="16738" xr:uid="{00000000-0005-0000-0000-00009F780000}"/>
    <cellStyle name="SAPBEXstdItemX 2 2 4 2 5" xfId="22022" xr:uid="{00000000-0005-0000-0000-0000A0780000}"/>
    <cellStyle name="SAPBEXstdItemX 2 2 4 2 6" xfId="27333" xr:uid="{00000000-0005-0000-0000-0000A1780000}"/>
    <cellStyle name="SAPBEXstdItemX 2 2 4 2 7" xfId="32532" xr:uid="{00000000-0005-0000-0000-0000A2780000}"/>
    <cellStyle name="SAPBEXstdItemX 2 2 4 3" xfId="5509" xr:uid="{00000000-0005-0000-0000-0000A3780000}"/>
    <cellStyle name="SAPBEXstdItemX 2 2 4 3 2" xfId="6492" xr:uid="{00000000-0005-0000-0000-0000A4780000}"/>
    <cellStyle name="SAPBEXstdItemX 2 2 4 3 3" xfId="16740" xr:uid="{00000000-0005-0000-0000-0000A5780000}"/>
    <cellStyle name="SAPBEXstdItemX 2 2 4 3 4" xfId="22024" xr:uid="{00000000-0005-0000-0000-0000A6780000}"/>
    <cellStyle name="SAPBEXstdItemX 2 2 4 3 5" xfId="27335" xr:uid="{00000000-0005-0000-0000-0000A7780000}"/>
    <cellStyle name="SAPBEXstdItemX 2 2 4 3 6" xfId="32534" xr:uid="{00000000-0005-0000-0000-0000A8780000}"/>
    <cellStyle name="SAPBEXstdItemX 2 2 4 4" xfId="6495" xr:uid="{00000000-0005-0000-0000-0000A9780000}"/>
    <cellStyle name="SAPBEXstdItemX 2 2 4 5" xfId="16737" xr:uid="{00000000-0005-0000-0000-0000AA780000}"/>
    <cellStyle name="SAPBEXstdItemX 2 2 4 6" xfId="22021" xr:uid="{00000000-0005-0000-0000-0000AB780000}"/>
    <cellStyle name="SAPBEXstdItemX 2 2 4 7" xfId="27332" xr:uid="{00000000-0005-0000-0000-0000AC780000}"/>
    <cellStyle name="SAPBEXstdItemX 2 2 4 8" xfId="32531" xr:uid="{00000000-0005-0000-0000-0000AD780000}"/>
    <cellStyle name="SAPBEXstdItemX 2 2 5" xfId="5510" xr:uid="{00000000-0005-0000-0000-0000AE780000}"/>
    <cellStyle name="SAPBEXstdItemX 2 2 5 2" xfId="5511" xr:uid="{00000000-0005-0000-0000-0000AF780000}"/>
    <cellStyle name="SAPBEXstdItemX 2 2 5 2 2" xfId="6490" xr:uid="{00000000-0005-0000-0000-0000B0780000}"/>
    <cellStyle name="SAPBEXstdItemX 2 2 5 2 3" xfId="16742" xr:uid="{00000000-0005-0000-0000-0000B1780000}"/>
    <cellStyle name="SAPBEXstdItemX 2 2 5 2 4" xfId="22026" xr:uid="{00000000-0005-0000-0000-0000B2780000}"/>
    <cellStyle name="SAPBEXstdItemX 2 2 5 2 5" xfId="27337" xr:uid="{00000000-0005-0000-0000-0000B3780000}"/>
    <cellStyle name="SAPBEXstdItemX 2 2 5 2 6" xfId="32536" xr:uid="{00000000-0005-0000-0000-0000B4780000}"/>
    <cellStyle name="SAPBEXstdItemX 2 2 5 3" xfId="6491" xr:uid="{00000000-0005-0000-0000-0000B5780000}"/>
    <cellStyle name="SAPBEXstdItemX 2 2 5 4" xfId="16741" xr:uid="{00000000-0005-0000-0000-0000B6780000}"/>
    <cellStyle name="SAPBEXstdItemX 2 2 5 5" xfId="22025" xr:uid="{00000000-0005-0000-0000-0000B7780000}"/>
    <cellStyle name="SAPBEXstdItemX 2 2 5 6" xfId="27336" xr:uid="{00000000-0005-0000-0000-0000B8780000}"/>
    <cellStyle name="SAPBEXstdItemX 2 2 5 7" xfId="32535" xr:uid="{00000000-0005-0000-0000-0000B9780000}"/>
    <cellStyle name="SAPBEXstdItemX 2 2 6" xfId="6524" xr:uid="{00000000-0005-0000-0000-0000BA780000}"/>
    <cellStyle name="SAPBEXstdItemX 2 2 7" xfId="16707" xr:uid="{00000000-0005-0000-0000-0000BB780000}"/>
    <cellStyle name="SAPBEXstdItemX 2 2 8" xfId="21991" xr:uid="{00000000-0005-0000-0000-0000BC780000}"/>
    <cellStyle name="SAPBEXstdItemX 2 2 9" xfId="27302" xr:uid="{00000000-0005-0000-0000-0000BD780000}"/>
    <cellStyle name="SAPBEXstdItemX 2 3" xfId="5512" xr:uid="{00000000-0005-0000-0000-0000BE780000}"/>
    <cellStyle name="SAPBEXstdItemX 2 3 2" xfId="5513" xr:uid="{00000000-0005-0000-0000-0000BF780000}"/>
    <cellStyle name="SAPBEXstdItemX 2 3 2 10" xfId="32538" xr:uid="{00000000-0005-0000-0000-0000C0780000}"/>
    <cellStyle name="SAPBEXstdItemX 2 3 2 2" xfId="5514" xr:uid="{00000000-0005-0000-0000-0000C1780000}"/>
    <cellStyle name="SAPBEXstdItemX 2 3 2 2 2" xfId="5515" xr:uid="{00000000-0005-0000-0000-0000C2780000}"/>
    <cellStyle name="SAPBEXstdItemX 2 3 2 2 2 2" xfId="5516" xr:uid="{00000000-0005-0000-0000-0000C3780000}"/>
    <cellStyle name="SAPBEXstdItemX 2 3 2 2 2 2 2" xfId="6485" xr:uid="{00000000-0005-0000-0000-0000C4780000}"/>
    <cellStyle name="SAPBEXstdItemX 2 3 2 2 2 2 3" xfId="16747" xr:uid="{00000000-0005-0000-0000-0000C5780000}"/>
    <cellStyle name="SAPBEXstdItemX 2 3 2 2 2 2 4" xfId="22031" xr:uid="{00000000-0005-0000-0000-0000C6780000}"/>
    <cellStyle name="SAPBEXstdItemX 2 3 2 2 2 2 5" xfId="27342" xr:uid="{00000000-0005-0000-0000-0000C7780000}"/>
    <cellStyle name="SAPBEXstdItemX 2 3 2 2 2 2 6" xfId="32541" xr:uid="{00000000-0005-0000-0000-0000C8780000}"/>
    <cellStyle name="SAPBEXstdItemX 2 3 2 2 2 3" xfId="6486" xr:uid="{00000000-0005-0000-0000-0000C9780000}"/>
    <cellStyle name="SAPBEXstdItemX 2 3 2 2 2 4" xfId="16746" xr:uid="{00000000-0005-0000-0000-0000CA780000}"/>
    <cellStyle name="SAPBEXstdItemX 2 3 2 2 2 5" xfId="22030" xr:uid="{00000000-0005-0000-0000-0000CB780000}"/>
    <cellStyle name="SAPBEXstdItemX 2 3 2 2 2 6" xfId="27341" xr:uid="{00000000-0005-0000-0000-0000CC780000}"/>
    <cellStyle name="SAPBEXstdItemX 2 3 2 2 2 7" xfId="32540" xr:uid="{00000000-0005-0000-0000-0000CD780000}"/>
    <cellStyle name="SAPBEXstdItemX 2 3 2 2 3" xfId="5517" xr:uid="{00000000-0005-0000-0000-0000CE780000}"/>
    <cellStyle name="SAPBEXstdItemX 2 3 2 2 3 2" xfId="6484" xr:uid="{00000000-0005-0000-0000-0000CF780000}"/>
    <cellStyle name="SAPBEXstdItemX 2 3 2 2 3 3" xfId="16748" xr:uid="{00000000-0005-0000-0000-0000D0780000}"/>
    <cellStyle name="SAPBEXstdItemX 2 3 2 2 3 4" xfId="22032" xr:uid="{00000000-0005-0000-0000-0000D1780000}"/>
    <cellStyle name="SAPBEXstdItemX 2 3 2 2 3 5" xfId="27343" xr:uid="{00000000-0005-0000-0000-0000D2780000}"/>
    <cellStyle name="SAPBEXstdItemX 2 3 2 2 3 6" xfId="32542" xr:uid="{00000000-0005-0000-0000-0000D3780000}"/>
    <cellStyle name="SAPBEXstdItemX 2 3 2 2 4" xfId="6487" xr:uid="{00000000-0005-0000-0000-0000D4780000}"/>
    <cellStyle name="SAPBEXstdItemX 2 3 2 2 5" xfId="16745" xr:uid="{00000000-0005-0000-0000-0000D5780000}"/>
    <cellStyle name="SAPBEXstdItemX 2 3 2 2 6" xfId="22029" xr:uid="{00000000-0005-0000-0000-0000D6780000}"/>
    <cellStyle name="SAPBEXstdItemX 2 3 2 2 7" xfId="27340" xr:uid="{00000000-0005-0000-0000-0000D7780000}"/>
    <cellStyle name="SAPBEXstdItemX 2 3 2 2 8" xfId="32539" xr:uid="{00000000-0005-0000-0000-0000D8780000}"/>
    <cellStyle name="SAPBEXstdItemX 2 3 2 3" xfId="5518" xr:uid="{00000000-0005-0000-0000-0000D9780000}"/>
    <cellStyle name="SAPBEXstdItemX 2 3 2 3 2" xfId="5519" xr:uid="{00000000-0005-0000-0000-0000DA780000}"/>
    <cellStyle name="SAPBEXstdItemX 2 3 2 3 2 2" xfId="5520" xr:uid="{00000000-0005-0000-0000-0000DB780000}"/>
    <cellStyle name="SAPBEXstdItemX 2 3 2 3 2 2 2" xfId="6481" xr:uid="{00000000-0005-0000-0000-0000DC780000}"/>
    <cellStyle name="SAPBEXstdItemX 2 3 2 3 2 2 3" xfId="16751" xr:uid="{00000000-0005-0000-0000-0000DD780000}"/>
    <cellStyle name="SAPBEXstdItemX 2 3 2 3 2 2 4" xfId="22035" xr:uid="{00000000-0005-0000-0000-0000DE780000}"/>
    <cellStyle name="SAPBEXstdItemX 2 3 2 3 2 2 5" xfId="27346" xr:uid="{00000000-0005-0000-0000-0000DF780000}"/>
    <cellStyle name="SAPBEXstdItemX 2 3 2 3 2 2 6" xfId="32545" xr:uid="{00000000-0005-0000-0000-0000E0780000}"/>
    <cellStyle name="SAPBEXstdItemX 2 3 2 3 2 3" xfId="6482" xr:uid="{00000000-0005-0000-0000-0000E1780000}"/>
    <cellStyle name="SAPBEXstdItemX 2 3 2 3 2 4" xfId="16750" xr:uid="{00000000-0005-0000-0000-0000E2780000}"/>
    <cellStyle name="SAPBEXstdItemX 2 3 2 3 2 5" xfId="22034" xr:uid="{00000000-0005-0000-0000-0000E3780000}"/>
    <cellStyle name="SAPBEXstdItemX 2 3 2 3 2 6" xfId="27345" xr:uid="{00000000-0005-0000-0000-0000E4780000}"/>
    <cellStyle name="SAPBEXstdItemX 2 3 2 3 2 7" xfId="32544" xr:uid="{00000000-0005-0000-0000-0000E5780000}"/>
    <cellStyle name="SAPBEXstdItemX 2 3 2 3 3" xfId="5521" xr:uid="{00000000-0005-0000-0000-0000E6780000}"/>
    <cellStyle name="SAPBEXstdItemX 2 3 2 3 3 2" xfId="6480" xr:uid="{00000000-0005-0000-0000-0000E7780000}"/>
    <cellStyle name="SAPBEXstdItemX 2 3 2 3 3 3" xfId="16752" xr:uid="{00000000-0005-0000-0000-0000E8780000}"/>
    <cellStyle name="SAPBEXstdItemX 2 3 2 3 3 4" xfId="22036" xr:uid="{00000000-0005-0000-0000-0000E9780000}"/>
    <cellStyle name="SAPBEXstdItemX 2 3 2 3 3 5" xfId="27347" xr:uid="{00000000-0005-0000-0000-0000EA780000}"/>
    <cellStyle name="SAPBEXstdItemX 2 3 2 3 3 6" xfId="32546" xr:uid="{00000000-0005-0000-0000-0000EB780000}"/>
    <cellStyle name="SAPBEXstdItemX 2 3 2 3 4" xfId="6483" xr:uid="{00000000-0005-0000-0000-0000EC780000}"/>
    <cellStyle name="SAPBEXstdItemX 2 3 2 3 5" xfId="16749" xr:uid="{00000000-0005-0000-0000-0000ED780000}"/>
    <cellStyle name="SAPBEXstdItemX 2 3 2 3 6" xfId="22033" xr:uid="{00000000-0005-0000-0000-0000EE780000}"/>
    <cellStyle name="SAPBEXstdItemX 2 3 2 3 7" xfId="27344" xr:uid="{00000000-0005-0000-0000-0000EF780000}"/>
    <cellStyle name="SAPBEXstdItemX 2 3 2 3 8" xfId="32543" xr:uid="{00000000-0005-0000-0000-0000F0780000}"/>
    <cellStyle name="SAPBEXstdItemX 2 3 2 4" xfId="5522" xr:uid="{00000000-0005-0000-0000-0000F1780000}"/>
    <cellStyle name="SAPBEXstdItemX 2 3 2 4 2" xfId="5523" xr:uid="{00000000-0005-0000-0000-0000F2780000}"/>
    <cellStyle name="SAPBEXstdItemX 2 3 2 4 2 2" xfId="6478" xr:uid="{00000000-0005-0000-0000-0000F3780000}"/>
    <cellStyle name="SAPBEXstdItemX 2 3 2 4 2 3" xfId="16754" xr:uid="{00000000-0005-0000-0000-0000F4780000}"/>
    <cellStyle name="SAPBEXstdItemX 2 3 2 4 2 4" xfId="22038" xr:uid="{00000000-0005-0000-0000-0000F5780000}"/>
    <cellStyle name="SAPBEXstdItemX 2 3 2 4 2 5" xfId="27349" xr:uid="{00000000-0005-0000-0000-0000F6780000}"/>
    <cellStyle name="SAPBEXstdItemX 2 3 2 4 2 6" xfId="32548" xr:uid="{00000000-0005-0000-0000-0000F7780000}"/>
    <cellStyle name="SAPBEXstdItemX 2 3 2 4 3" xfId="6479" xr:uid="{00000000-0005-0000-0000-0000F8780000}"/>
    <cellStyle name="SAPBEXstdItemX 2 3 2 4 4" xfId="16753" xr:uid="{00000000-0005-0000-0000-0000F9780000}"/>
    <cellStyle name="SAPBEXstdItemX 2 3 2 4 5" xfId="22037" xr:uid="{00000000-0005-0000-0000-0000FA780000}"/>
    <cellStyle name="SAPBEXstdItemX 2 3 2 4 6" xfId="27348" xr:uid="{00000000-0005-0000-0000-0000FB780000}"/>
    <cellStyle name="SAPBEXstdItemX 2 3 2 4 7" xfId="32547" xr:uid="{00000000-0005-0000-0000-0000FC780000}"/>
    <cellStyle name="SAPBEXstdItemX 2 3 2 5" xfId="5524" xr:uid="{00000000-0005-0000-0000-0000FD780000}"/>
    <cellStyle name="SAPBEXstdItemX 2 3 2 5 2" xfId="6477" xr:uid="{00000000-0005-0000-0000-0000FE780000}"/>
    <cellStyle name="SAPBEXstdItemX 2 3 2 5 3" xfId="16755" xr:uid="{00000000-0005-0000-0000-0000FF780000}"/>
    <cellStyle name="SAPBEXstdItemX 2 3 2 5 4" xfId="22039" xr:uid="{00000000-0005-0000-0000-000000790000}"/>
    <cellStyle name="SAPBEXstdItemX 2 3 2 5 5" xfId="27350" xr:uid="{00000000-0005-0000-0000-000001790000}"/>
    <cellStyle name="SAPBEXstdItemX 2 3 2 5 6" xfId="32549" xr:uid="{00000000-0005-0000-0000-000002790000}"/>
    <cellStyle name="SAPBEXstdItemX 2 3 2 6" xfId="6488" xr:uid="{00000000-0005-0000-0000-000003790000}"/>
    <cellStyle name="SAPBEXstdItemX 2 3 2 7" xfId="16744" xr:uid="{00000000-0005-0000-0000-000004790000}"/>
    <cellStyle name="SAPBEXstdItemX 2 3 2 8" xfId="22028" xr:uid="{00000000-0005-0000-0000-000005790000}"/>
    <cellStyle name="SAPBEXstdItemX 2 3 2 9" xfId="27339" xr:uid="{00000000-0005-0000-0000-000006790000}"/>
    <cellStyle name="SAPBEXstdItemX 2 3 3" xfId="5525" xr:uid="{00000000-0005-0000-0000-000007790000}"/>
    <cellStyle name="SAPBEXstdItemX 2 3 3 2" xfId="5526" xr:uid="{00000000-0005-0000-0000-000008790000}"/>
    <cellStyle name="SAPBEXstdItemX 2 3 3 2 2" xfId="5527" xr:uid="{00000000-0005-0000-0000-000009790000}"/>
    <cellStyle name="SAPBEXstdItemX 2 3 3 2 2 2" xfId="6474" xr:uid="{00000000-0005-0000-0000-00000A790000}"/>
    <cellStyle name="SAPBEXstdItemX 2 3 3 2 2 3" xfId="16758" xr:uid="{00000000-0005-0000-0000-00000B790000}"/>
    <cellStyle name="SAPBEXstdItemX 2 3 3 2 2 4" xfId="22042" xr:uid="{00000000-0005-0000-0000-00000C790000}"/>
    <cellStyle name="SAPBEXstdItemX 2 3 3 2 2 5" xfId="27353" xr:uid="{00000000-0005-0000-0000-00000D790000}"/>
    <cellStyle name="SAPBEXstdItemX 2 3 3 2 2 6" xfId="32552" xr:uid="{00000000-0005-0000-0000-00000E790000}"/>
    <cellStyle name="SAPBEXstdItemX 2 3 3 2 3" xfId="6475" xr:uid="{00000000-0005-0000-0000-00000F790000}"/>
    <cellStyle name="SAPBEXstdItemX 2 3 3 2 4" xfId="16757" xr:uid="{00000000-0005-0000-0000-000010790000}"/>
    <cellStyle name="SAPBEXstdItemX 2 3 3 2 5" xfId="22041" xr:uid="{00000000-0005-0000-0000-000011790000}"/>
    <cellStyle name="SAPBEXstdItemX 2 3 3 2 6" xfId="27352" xr:uid="{00000000-0005-0000-0000-000012790000}"/>
    <cellStyle name="SAPBEXstdItemX 2 3 3 2 7" xfId="32551" xr:uid="{00000000-0005-0000-0000-000013790000}"/>
    <cellStyle name="SAPBEXstdItemX 2 3 3 3" xfId="5528" xr:uid="{00000000-0005-0000-0000-000014790000}"/>
    <cellStyle name="SAPBEXstdItemX 2 3 3 3 2" xfId="6473" xr:uid="{00000000-0005-0000-0000-000015790000}"/>
    <cellStyle name="SAPBEXstdItemX 2 3 3 3 3" xfId="16759" xr:uid="{00000000-0005-0000-0000-000016790000}"/>
    <cellStyle name="SAPBEXstdItemX 2 3 3 3 4" xfId="22043" xr:uid="{00000000-0005-0000-0000-000017790000}"/>
    <cellStyle name="SAPBEXstdItemX 2 3 3 3 5" xfId="27354" xr:uid="{00000000-0005-0000-0000-000018790000}"/>
    <cellStyle name="SAPBEXstdItemX 2 3 3 3 6" xfId="32553" xr:uid="{00000000-0005-0000-0000-000019790000}"/>
    <cellStyle name="SAPBEXstdItemX 2 3 3 4" xfId="6476" xr:uid="{00000000-0005-0000-0000-00001A790000}"/>
    <cellStyle name="SAPBEXstdItemX 2 3 3 5" xfId="16756" xr:uid="{00000000-0005-0000-0000-00001B790000}"/>
    <cellStyle name="SAPBEXstdItemX 2 3 3 6" xfId="22040" xr:uid="{00000000-0005-0000-0000-00001C790000}"/>
    <cellStyle name="SAPBEXstdItemX 2 3 3 7" xfId="27351" xr:uid="{00000000-0005-0000-0000-00001D790000}"/>
    <cellStyle name="SAPBEXstdItemX 2 3 3 8" xfId="32550" xr:uid="{00000000-0005-0000-0000-00001E790000}"/>
    <cellStyle name="SAPBEXstdItemX 2 3 4" xfId="6489" xr:uid="{00000000-0005-0000-0000-00001F790000}"/>
    <cellStyle name="SAPBEXstdItemX 2 3 5" xfId="16743" xr:uid="{00000000-0005-0000-0000-000020790000}"/>
    <cellStyle name="SAPBEXstdItemX 2 3 6" xfId="22027" xr:uid="{00000000-0005-0000-0000-000021790000}"/>
    <cellStyle name="SAPBEXstdItemX 2 3 7" xfId="27338" xr:uid="{00000000-0005-0000-0000-000022790000}"/>
    <cellStyle name="SAPBEXstdItemX 2 3 8" xfId="32537" xr:uid="{00000000-0005-0000-0000-000023790000}"/>
    <cellStyle name="SAPBEXstdItemX 2 4" xfId="5529" xr:uid="{00000000-0005-0000-0000-000024790000}"/>
    <cellStyle name="SAPBEXstdItemX 2 4 10" xfId="32554" xr:uid="{00000000-0005-0000-0000-000025790000}"/>
    <cellStyle name="SAPBEXstdItemX 2 4 2" xfId="5530" xr:uid="{00000000-0005-0000-0000-000026790000}"/>
    <cellStyle name="SAPBEXstdItemX 2 4 2 10" xfId="32555" xr:uid="{00000000-0005-0000-0000-000027790000}"/>
    <cellStyle name="SAPBEXstdItemX 2 4 2 2" xfId="5531" xr:uid="{00000000-0005-0000-0000-000028790000}"/>
    <cellStyle name="SAPBEXstdItemX 2 4 2 2 2" xfId="5532" xr:uid="{00000000-0005-0000-0000-000029790000}"/>
    <cellStyle name="SAPBEXstdItemX 2 4 2 2 2 2" xfId="5533" xr:uid="{00000000-0005-0000-0000-00002A790000}"/>
    <cellStyle name="SAPBEXstdItemX 2 4 2 2 2 2 2" xfId="6468" xr:uid="{00000000-0005-0000-0000-00002B790000}"/>
    <cellStyle name="SAPBEXstdItemX 2 4 2 2 2 2 3" xfId="16764" xr:uid="{00000000-0005-0000-0000-00002C790000}"/>
    <cellStyle name="SAPBEXstdItemX 2 4 2 2 2 2 4" xfId="22048" xr:uid="{00000000-0005-0000-0000-00002D790000}"/>
    <cellStyle name="SAPBEXstdItemX 2 4 2 2 2 2 5" xfId="27359" xr:uid="{00000000-0005-0000-0000-00002E790000}"/>
    <cellStyle name="SAPBEXstdItemX 2 4 2 2 2 2 6" xfId="32558" xr:uid="{00000000-0005-0000-0000-00002F790000}"/>
    <cellStyle name="SAPBEXstdItemX 2 4 2 2 2 3" xfId="6469" xr:uid="{00000000-0005-0000-0000-000030790000}"/>
    <cellStyle name="SAPBEXstdItemX 2 4 2 2 2 4" xfId="16763" xr:uid="{00000000-0005-0000-0000-000031790000}"/>
    <cellStyle name="SAPBEXstdItemX 2 4 2 2 2 5" xfId="22047" xr:uid="{00000000-0005-0000-0000-000032790000}"/>
    <cellStyle name="SAPBEXstdItemX 2 4 2 2 2 6" xfId="27358" xr:uid="{00000000-0005-0000-0000-000033790000}"/>
    <cellStyle name="SAPBEXstdItemX 2 4 2 2 2 7" xfId="32557" xr:uid="{00000000-0005-0000-0000-000034790000}"/>
    <cellStyle name="SAPBEXstdItemX 2 4 2 2 3" xfId="5534" xr:uid="{00000000-0005-0000-0000-000035790000}"/>
    <cellStyle name="SAPBEXstdItemX 2 4 2 2 3 2" xfId="6467" xr:uid="{00000000-0005-0000-0000-000036790000}"/>
    <cellStyle name="SAPBEXstdItemX 2 4 2 2 3 3" xfId="16765" xr:uid="{00000000-0005-0000-0000-000037790000}"/>
    <cellStyle name="SAPBEXstdItemX 2 4 2 2 3 4" xfId="22049" xr:uid="{00000000-0005-0000-0000-000038790000}"/>
    <cellStyle name="SAPBEXstdItemX 2 4 2 2 3 5" xfId="27360" xr:uid="{00000000-0005-0000-0000-000039790000}"/>
    <cellStyle name="SAPBEXstdItemX 2 4 2 2 3 6" xfId="32559" xr:uid="{00000000-0005-0000-0000-00003A790000}"/>
    <cellStyle name="SAPBEXstdItemX 2 4 2 2 4" xfId="6470" xr:uid="{00000000-0005-0000-0000-00003B790000}"/>
    <cellStyle name="SAPBEXstdItemX 2 4 2 2 5" xfId="16762" xr:uid="{00000000-0005-0000-0000-00003C790000}"/>
    <cellStyle name="SAPBEXstdItemX 2 4 2 2 6" xfId="22046" xr:uid="{00000000-0005-0000-0000-00003D790000}"/>
    <cellStyle name="SAPBEXstdItemX 2 4 2 2 7" xfId="27357" xr:uid="{00000000-0005-0000-0000-00003E790000}"/>
    <cellStyle name="SAPBEXstdItemX 2 4 2 2 8" xfId="32556" xr:uid="{00000000-0005-0000-0000-00003F790000}"/>
    <cellStyle name="SAPBEXstdItemX 2 4 2 3" xfId="5535" xr:uid="{00000000-0005-0000-0000-000040790000}"/>
    <cellStyle name="SAPBEXstdItemX 2 4 2 3 2" xfId="5536" xr:uid="{00000000-0005-0000-0000-000041790000}"/>
    <cellStyle name="SAPBEXstdItemX 2 4 2 3 2 2" xfId="5537" xr:uid="{00000000-0005-0000-0000-000042790000}"/>
    <cellStyle name="SAPBEXstdItemX 2 4 2 3 2 2 2" xfId="6464" xr:uid="{00000000-0005-0000-0000-000043790000}"/>
    <cellStyle name="SAPBEXstdItemX 2 4 2 3 2 2 3" xfId="16768" xr:uid="{00000000-0005-0000-0000-000044790000}"/>
    <cellStyle name="SAPBEXstdItemX 2 4 2 3 2 2 4" xfId="22052" xr:uid="{00000000-0005-0000-0000-000045790000}"/>
    <cellStyle name="SAPBEXstdItemX 2 4 2 3 2 2 5" xfId="27363" xr:uid="{00000000-0005-0000-0000-000046790000}"/>
    <cellStyle name="SAPBEXstdItemX 2 4 2 3 2 2 6" xfId="32562" xr:uid="{00000000-0005-0000-0000-000047790000}"/>
    <cellStyle name="SAPBEXstdItemX 2 4 2 3 2 3" xfId="6465" xr:uid="{00000000-0005-0000-0000-000048790000}"/>
    <cellStyle name="SAPBEXstdItemX 2 4 2 3 2 4" xfId="16767" xr:uid="{00000000-0005-0000-0000-000049790000}"/>
    <cellStyle name="SAPBEXstdItemX 2 4 2 3 2 5" xfId="22051" xr:uid="{00000000-0005-0000-0000-00004A790000}"/>
    <cellStyle name="SAPBEXstdItemX 2 4 2 3 2 6" xfId="27362" xr:uid="{00000000-0005-0000-0000-00004B790000}"/>
    <cellStyle name="SAPBEXstdItemX 2 4 2 3 2 7" xfId="32561" xr:uid="{00000000-0005-0000-0000-00004C790000}"/>
    <cellStyle name="SAPBEXstdItemX 2 4 2 3 3" xfId="5538" xr:uid="{00000000-0005-0000-0000-00004D790000}"/>
    <cellStyle name="SAPBEXstdItemX 2 4 2 3 3 2" xfId="6463" xr:uid="{00000000-0005-0000-0000-00004E790000}"/>
    <cellStyle name="SAPBEXstdItemX 2 4 2 3 3 3" xfId="16769" xr:uid="{00000000-0005-0000-0000-00004F790000}"/>
    <cellStyle name="SAPBEXstdItemX 2 4 2 3 3 4" xfId="22053" xr:uid="{00000000-0005-0000-0000-000050790000}"/>
    <cellStyle name="SAPBEXstdItemX 2 4 2 3 3 5" xfId="27364" xr:uid="{00000000-0005-0000-0000-000051790000}"/>
    <cellStyle name="SAPBEXstdItemX 2 4 2 3 3 6" xfId="32563" xr:uid="{00000000-0005-0000-0000-000052790000}"/>
    <cellStyle name="SAPBEXstdItemX 2 4 2 3 4" xfId="6466" xr:uid="{00000000-0005-0000-0000-000053790000}"/>
    <cellStyle name="SAPBEXstdItemX 2 4 2 3 5" xfId="16766" xr:uid="{00000000-0005-0000-0000-000054790000}"/>
    <cellStyle name="SAPBEXstdItemX 2 4 2 3 6" xfId="22050" xr:uid="{00000000-0005-0000-0000-000055790000}"/>
    <cellStyle name="SAPBEXstdItemX 2 4 2 3 7" xfId="27361" xr:uid="{00000000-0005-0000-0000-000056790000}"/>
    <cellStyle name="SAPBEXstdItemX 2 4 2 3 8" xfId="32560" xr:uid="{00000000-0005-0000-0000-000057790000}"/>
    <cellStyle name="SAPBEXstdItemX 2 4 2 4" xfId="5539" xr:uid="{00000000-0005-0000-0000-000058790000}"/>
    <cellStyle name="SAPBEXstdItemX 2 4 2 4 2" xfId="5540" xr:uid="{00000000-0005-0000-0000-000059790000}"/>
    <cellStyle name="SAPBEXstdItemX 2 4 2 4 2 2" xfId="6461" xr:uid="{00000000-0005-0000-0000-00005A790000}"/>
    <cellStyle name="SAPBEXstdItemX 2 4 2 4 2 3" xfId="16771" xr:uid="{00000000-0005-0000-0000-00005B790000}"/>
    <cellStyle name="SAPBEXstdItemX 2 4 2 4 2 4" xfId="22055" xr:uid="{00000000-0005-0000-0000-00005C790000}"/>
    <cellStyle name="SAPBEXstdItemX 2 4 2 4 2 5" xfId="27366" xr:uid="{00000000-0005-0000-0000-00005D790000}"/>
    <cellStyle name="SAPBEXstdItemX 2 4 2 4 2 6" xfId="32565" xr:uid="{00000000-0005-0000-0000-00005E790000}"/>
    <cellStyle name="SAPBEXstdItemX 2 4 2 4 3" xfId="6462" xr:uid="{00000000-0005-0000-0000-00005F790000}"/>
    <cellStyle name="SAPBEXstdItemX 2 4 2 4 4" xfId="16770" xr:uid="{00000000-0005-0000-0000-000060790000}"/>
    <cellStyle name="SAPBEXstdItemX 2 4 2 4 5" xfId="22054" xr:uid="{00000000-0005-0000-0000-000061790000}"/>
    <cellStyle name="SAPBEXstdItemX 2 4 2 4 6" xfId="27365" xr:uid="{00000000-0005-0000-0000-000062790000}"/>
    <cellStyle name="SAPBEXstdItemX 2 4 2 4 7" xfId="32564" xr:uid="{00000000-0005-0000-0000-000063790000}"/>
    <cellStyle name="SAPBEXstdItemX 2 4 2 5" xfId="5541" xr:uid="{00000000-0005-0000-0000-000064790000}"/>
    <cellStyle name="SAPBEXstdItemX 2 4 2 5 2" xfId="6460" xr:uid="{00000000-0005-0000-0000-000065790000}"/>
    <cellStyle name="SAPBEXstdItemX 2 4 2 5 3" xfId="16772" xr:uid="{00000000-0005-0000-0000-000066790000}"/>
    <cellStyle name="SAPBEXstdItemX 2 4 2 5 4" xfId="22056" xr:uid="{00000000-0005-0000-0000-000067790000}"/>
    <cellStyle name="SAPBEXstdItemX 2 4 2 5 5" xfId="27367" xr:uid="{00000000-0005-0000-0000-000068790000}"/>
    <cellStyle name="SAPBEXstdItemX 2 4 2 5 6" xfId="32566" xr:uid="{00000000-0005-0000-0000-000069790000}"/>
    <cellStyle name="SAPBEXstdItemX 2 4 2 6" xfId="6471" xr:uid="{00000000-0005-0000-0000-00006A790000}"/>
    <cellStyle name="SAPBEXstdItemX 2 4 2 7" xfId="16761" xr:uid="{00000000-0005-0000-0000-00006B790000}"/>
    <cellStyle name="SAPBEXstdItemX 2 4 2 8" xfId="22045" xr:uid="{00000000-0005-0000-0000-00006C790000}"/>
    <cellStyle name="SAPBEXstdItemX 2 4 2 9" xfId="27356" xr:uid="{00000000-0005-0000-0000-00006D790000}"/>
    <cellStyle name="SAPBEXstdItemX 2 4 3" xfId="5542" xr:uid="{00000000-0005-0000-0000-00006E790000}"/>
    <cellStyle name="SAPBEXstdItemX 2 4 3 2" xfId="5543" xr:uid="{00000000-0005-0000-0000-00006F790000}"/>
    <cellStyle name="SAPBEXstdItemX 2 4 3 2 2" xfId="5544" xr:uid="{00000000-0005-0000-0000-000070790000}"/>
    <cellStyle name="SAPBEXstdItemX 2 4 3 2 2 2" xfId="6457" xr:uid="{00000000-0005-0000-0000-000071790000}"/>
    <cellStyle name="SAPBEXstdItemX 2 4 3 2 2 3" xfId="16775" xr:uid="{00000000-0005-0000-0000-000072790000}"/>
    <cellStyle name="SAPBEXstdItemX 2 4 3 2 2 4" xfId="22059" xr:uid="{00000000-0005-0000-0000-000073790000}"/>
    <cellStyle name="SAPBEXstdItemX 2 4 3 2 2 5" xfId="27370" xr:uid="{00000000-0005-0000-0000-000074790000}"/>
    <cellStyle name="SAPBEXstdItemX 2 4 3 2 2 6" xfId="32569" xr:uid="{00000000-0005-0000-0000-000075790000}"/>
    <cellStyle name="SAPBEXstdItemX 2 4 3 2 3" xfId="6458" xr:uid="{00000000-0005-0000-0000-000076790000}"/>
    <cellStyle name="SAPBEXstdItemX 2 4 3 2 4" xfId="16774" xr:uid="{00000000-0005-0000-0000-000077790000}"/>
    <cellStyle name="SAPBEXstdItemX 2 4 3 2 5" xfId="22058" xr:uid="{00000000-0005-0000-0000-000078790000}"/>
    <cellStyle name="SAPBEXstdItemX 2 4 3 2 6" xfId="27369" xr:uid="{00000000-0005-0000-0000-000079790000}"/>
    <cellStyle name="SAPBEXstdItemX 2 4 3 2 7" xfId="32568" xr:uid="{00000000-0005-0000-0000-00007A790000}"/>
    <cellStyle name="SAPBEXstdItemX 2 4 3 3" xfId="5545" xr:uid="{00000000-0005-0000-0000-00007B790000}"/>
    <cellStyle name="SAPBEXstdItemX 2 4 3 3 2" xfId="6456" xr:uid="{00000000-0005-0000-0000-00007C790000}"/>
    <cellStyle name="SAPBEXstdItemX 2 4 3 3 3" xfId="16776" xr:uid="{00000000-0005-0000-0000-00007D790000}"/>
    <cellStyle name="SAPBEXstdItemX 2 4 3 3 4" xfId="22060" xr:uid="{00000000-0005-0000-0000-00007E790000}"/>
    <cellStyle name="SAPBEXstdItemX 2 4 3 3 5" xfId="27371" xr:uid="{00000000-0005-0000-0000-00007F790000}"/>
    <cellStyle name="SAPBEXstdItemX 2 4 3 3 6" xfId="32570" xr:uid="{00000000-0005-0000-0000-000080790000}"/>
    <cellStyle name="SAPBEXstdItemX 2 4 3 4" xfId="6459" xr:uid="{00000000-0005-0000-0000-000081790000}"/>
    <cellStyle name="SAPBEXstdItemX 2 4 3 5" xfId="16773" xr:uid="{00000000-0005-0000-0000-000082790000}"/>
    <cellStyle name="SAPBEXstdItemX 2 4 3 6" xfId="22057" xr:uid="{00000000-0005-0000-0000-000083790000}"/>
    <cellStyle name="SAPBEXstdItemX 2 4 3 7" xfId="27368" xr:uid="{00000000-0005-0000-0000-000084790000}"/>
    <cellStyle name="SAPBEXstdItemX 2 4 3 8" xfId="32567" xr:uid="{00000000-0005-0000-0000-000085790000}"/>
    <cellStyle name="SAPBEXstdItemX 2 4 4" xfId="5546" xr:uid="{00000000-0005-0000-0000-000086790000}"/>
    <cellStyle name="SAPBEXstdItemX 2 4 4 2" xfId="5547" xr:uid="{00000000-0005-0000-0000-000087790000}"/>
    <cellStyle name="SAPBEXstdItemX 2 4 4 2 2" xfId="5548" xr:uid="{00000000-0005-0000-0000-000088790000}"/>
    <cellStyle name="SAPBEXstdItemX 2 4 4 2 2 2" xfId="6453" xr:uid="{00000000-0005-0000-0000-000089790000}"/>
    <cellStyle name="SAPBEXstdItemX 2 4 4 2 2 3" xfId="16779" xr:uid="{00000000-0005-0000-0000-00008A790000}"/>
    <cellStyle name="SAPBEXstdItemX 2 4 4 2 2 4" xfId="22063" xr:uid="{00000000-0005-0000-0000-00008B790000}"/>
    <cellStyle name="SAPBEXstdItemX 2 4 4 2 2 5" xfId="27374" xr:uid="{00000000-0005-0000-0000-00008C790000}"/>
    <cellStyle name="SAPBEXstdItemX 2 4 4 2 2 6" xfId="32573" xr:uid="{00000000-0005-0000-0000-00008D790000}"/>
    <cellStyle name="SAPBEXstdItemX 2 4 4 2 3" xfId="6454" xr:uid="{00000000-0005-0000-0000-00008E790000}"/>
    <cellStyle name="SAPBEXstdItemX 2 4 4 2 4" xfId="16778" xr:uid="{00000000-0005-0000-0000-00008F790000}"/>
    <cellStyle name="SAPBEXstdItemX 2 4 4 2 5" xfId="22062" xr:uid="{00000000-0005-0000-0000-000090790000}"/>
    <cellStyle name="SAPBEXstdItemX 2 4 4 2 6" xfId="27373" xr:uid="{00000000-0005-0000-0000-000091790000}"/>
    <cellStyle name="SAPBEXstdItemX 2 4 4 2 7" xfId="32572" xr:uid="{00000000-0005-0000-0000-000092790000}"/>
    <cellStyle name="SAPBEXstdItemX 2 4 4 3" xfId="5549" xr:uid="{00000000-0005-0000-0000-000093790000}"/>
    <cellStyle name="SAPBEXstdItemX 2 4 4 3 2" xfId="6452" xr:uid="{00000000-0005-0000-0000-000094790000}"/>
    <cellStyle name="SAPBEXstdItemX 2 4 4 3 3" xfId="16780" xr:uid="{00000000-0005-0000-0000-000095790000}"/>
    <cellStyle name="SAPBEXstdItemX 2 4 4 3 4" xfId="22064" xr:uid="{00000000-0005-0000-0000-000096790000}"/>
    <cellStyle name="SAPBEXstdItemX 2 4 4 3 5" xfId="27375" xr:uid="{00000000-0005-0000-0000-000097790000}"/>
    <cellStyle name="SAPBEXstdItemX 2 4 4 3 6" xfId="32574" xr:uid="{00000000-0005-0000-0000-000098790000}"/>
    <cellStyle name="SAPBEXstdItemX 2 4 4 4" xfId="6455" xr:uid="{00000000-0005-0000-0000-000099790000}"/>
    <cellStyle name="SAPBEXstdItemX 2 4 4 5" xfId="16777" xr:uid="{00000000-0005-0000-0000-00009A790000}"/>
    <cellStyle name="SAPBEXstdItemX 2 4 4 6" xfId="22061" xr:uid="{00000000-0005-0000-0000-00009B790000}"/>
    <cellStyle name="SAPBEXstdItemX 2 4 4 7" xfId="27372" xr:uid="{00000000-0005-0000-0000-00009C790000}"/>
    <cellStyle name="SAPBEXstdItemX 2 4 4 8" xfId="32571" xr:uid="{00000000-0005-0000-0000-00009D790000}"/>
    <cellStyle name="SAPBEXstdItemX 2 4 5" xfId="5550" xr:uid="{00000000-0005-0000-0000-00009E790000}"/>
    <cellStyle name="SAPBEXstdItemX 2 4 5 2" xfId="6451" xr:uid="{00000000-0005-0000-0000-00009F790000}"/>
    <cellStyle name="SAPBEXstdItemX 2 4 5 3" xfId="16781" xr:uid="{00000000-0005-0000-0000-0000A0790000}"/>
    <cellStyle name="SAPBEXstdItemX 2 4 5 4" xfId="22065" xr:uid="{00000000-0005-0000-0000-0000A1790000}"/>
    <cellStyle name="SAPBEXstdItemX 2 4 5 5" xfId="27376" xr:uid="{00000000-0005-0000-0000-0000A2790000}"/>
    <cellStyle name="SAPBEXstdItemX 2 4 5 6" xfId="32575" xr:uid="{00000000-0005-0000-0000-0000A3790000}"/>
    <cellStyle name="SAPBEXstdItemX 2 4 6" xfId="6472" xr:uid="{00000000-0005-0000-0000-0000A4790000}"/>
    <cellStyle name="SAPBEXstdItemX 2 4 7" xfId="16760" xr:uid="{00000000-0005-0000-0000-0000A5790000}"/>
    <cellStyle name="SAPBEXstdItemX 2 4 8" xfId="22044" xr:uid="{00000000-0005-0000-0000-0000A6790000}"/>
    <cellStyle name="SAPBEXstdItemX 2 4 9" xfId="27355" xr:uid="{00000000-0005-0000-0000-0000A7790000}"/>
    <cellStyle name="SAPBEXstdItemX 2 5" xfId="5551" xr:uid="{00000000-0005-0000-0000-0000A8790000}"/>
    <cellStyle name="SAPBEXstdItemX 2 5 10" xfId="32576" xr:uid="{00000000-0005-0000-0000-0000A9790000}"/>
    <cellStyle name="SAPBEXstdItemX 2 5 2" xfId="5552" xr:uid="{00000000-0005-0000-0000-0000AA790000}"/>
    <cellStyle name="SAPBEXstdItemX 2 5 2 2" xfId="5553" xr:uid="{00000000-0005-0000-0000-0000AB790000}"/>
    <cellStyle name="SAPBEXstdItemX 2 5 2 2 2" xfId="5554" xr:uid="{00000000-0005-0000-0000-0000AC790000}"/>
    <cellStyle name="SAPBEXstdItemX 2 5 2 2 2 2" xfId="6447" xr:uid="{00000000-0005-0000-0000-0000AD790000}"/>
    <cellStyle name="SAPBEXstdItemX 2 5 2 2 2 3" xfId="16785" xr:uid="{00000000-0005-0000-0000-0000AE790000}"/>
    <cellStyle name="SAPBEXstdItemX 2 5 2 2 2 4" xfId="22069" xr:uid="{00000000-0005-0000-0000-0000AF790000}"/>
    <cellStyle name="SAPBEXstdItemX 2 5 2 2 2 5" xfId="27380" xr:uid="{00000000-0005-0000-0000-0000B0790000}"/>
    <cellStyle name="SAPBEXstdItemX 2 5 2 2 2 6" xfId="32579" xr:uid="{00000000-0005-0000-0000-0000B1790000}"/>
    <cellStyle name="SAPBEXstdItemX 2 5 2 2 3" xfId="6448" xr:uid="{00000000-0005-0000-0000-0000B2790000}"/>
    <cellStyle name="SAPBEXstdItemX 2 5 2 2 4" xfId="16784" xr:uid="{00000000-0005-0000-0000-0000B3790000}"/>
    <cellStyle name="SAPBEXstdItemX 2 5 2 2 5" xfId="22068" xr:uid="{00000000-0005-0000-0000-0000B4790000}"/>
    <cellStyle name="SAPBEXstdItemX 2 5 2 2 6" xfId="27379" xr:uid="{00000000-0005-0000-0000-0000B5790000}"/>
    <cellStyle name="SAPBEXstdItemX 2 5 2 2 7" xfId="32578" xr:uid="{00000000-0005-0000-0000-0000B6790000}"/>
    <cellStyle name="SAPBEXstdItemX 2 5 2 3" xfId="5555" xr:uid="{00000000-0005-0000-0000-0000B7790000}"/>
    <cellStyle name="SAPBEXstdItemX 2 5 2 3 2" xfId="6446" xr:uid="{00000000-0005-0000-0000-0000B8790000}"/>
    <cellStyle name="SAPBEXstdItemX 2 5 2 3 3" xfId="16786" xr:uid="{00000000-0005-0000-0000-0000B9790000}"/>
    <cellStyle name="SAPBEXstdItemX 2 5 2 3 4" xfId="22070" xr:uid="{00000000-0005-0000-0000-0000BA790000}"/>
    <cellStyle name="SAPBEXstdItemX 2 5 2 3 5" xfId="27381" xr:uid="{00000000-0005-0000-0000-0000BB790000}"/>
    <cellStyle name="SAPBEXstdItemX 2 5 2 3 6" xfId="32580" xr:uid="{00000000-0005-0000-0000-0000BC790000}"/>
    <cellStyle name="SAPBEXstdItemX 2 5 2 4" xfId="6449" xr:uid="{00000000-0005-0000-0000-0000BD790000}"/>
    <cellStyle name="SAPBEXstdItemX 2 5 2 5" xfId="16783" xr:uid="{00000000-0005-0000-0000-0000BE790000}"/>
    <cellStyle name="SAPBEXstdItemX 2 5 2 6" xfId="22067" xr:uid="{00000000-0005-0000-0000-0000BF790000}"/>
    <cellStyle name="SAPBEXstdItemX 2 5 2 7" xfId="27378" xr:uid="{00000000-0005-0000-0000-0000C0790000}"/>
    <cellStyle name="SAPBEXstdItemX 2 5 2 8" xfId="32577" xr:uid="{00000000-0005-0000-0000-0000C1790000}"/>
    <cellStyle name="SAPBEXstdItemX 2 5 3" xfId="5556" xr:uid="{00000000-0005-0000-0000-0000C2790000}"/>
    <cellStyle name="SAPBEXstdItemX 2 5 3 2" xfId="5557" xr:uid="{00000000-0005-0000-0000-0000C3790000}"/>
    <cellStyle name="SAPBEXstdItemX 2 5 3 2 2" xfId="5558" xr:uid="{00000000-0005-0000-0000-0000C4790000}"/>
    <cellStyle name="SAPBEXstdItemX 2 5 3 2 2 2" xfId="6443" xr:uid="{00000000-0005-0000-0000-0000C5790000}"/>
    <cellStyle name="SAPBEXstdItemX 2 5 3 2 2 3" xfId="16789" xr:uid="{00000000-0005-0000-0000-0000C6790000}"/>
    <cellStyle name="SAPBEXstdItemX 2 5 3 2 2 4" xfId="22073" xr:uid="{00000000-0005-0000-0000-0000C7790000}"/>
    <cellStyle name="SAPBEXstdItemX 2 5 3 2 2 5" xfId="27384" xr:uid="{00000000-0005-0000-0000-0000C8790000}"/>
    <cellStyle name="SAPBEXstdItemX 2 5 3 2 2 6" xfId="32583" xr:uid="{00000000-0005-0000-0000-0000C9790000}"/>
    <cellStyle name="SAPBEXstdItemX 2 5 3 2 3" xfId="6444" xr:uid="{00000000-0005-0000-0000-0000CA790000}"/>
    <cellStyle name="SAPBEXstdItemX 2 5 3 2 4" xfId="16788" xr:uid="{00000000-0005-0000-0000-0000CB790000}"/>
    <cellStyle name="SAPBEXstdItemX 2 5 3 2 5" xfId="22072" xr:uid="{00000000-0005-0000-0000-0000CC790000}"/>
    <cellStyle name="SAPBEXstdItemX 2 5 3 2 6" xfId="27383" xr:uid="{00000000-0005-0000-0000-0000CD790000}"/>
    <cellStyle name="SAPBEXstdItemX 2 5 3 2 7" xfId="32582" xr:uid="{00000000-0005-0000-0000-0000CE790000}"/>
    <cellStyle name="SAPBEXstdItemX 2 5 3 3" xfId="5559" xr:uid="{00000000-0005-0000-0000-0000CF790000}"/>
    <cellStyle name="SAPBEXstdItemX 2 5 3 3 2" xfId="6442" xr:uid="{00000000-0005-0000-0000-0000D0790000}"/>
    <cellStyle name="SAPBEXstdItemX 2 5 3 3 3" xfId="16790" xr:uid="{00000000-0005-0000-0000-0000D1790000}"/>
    <cellStyle name="SAPBEXstdItemX 2 5 3 3 4" xfId="22074" xr:uid="{00000000-0005-0000-0000-0000D2790000}"/>
    <cellStyle name="SAPBEXstdItemX 2 5 3 3 5" xfId="27385" xr:uid="{00000000-0005-0000-0000-0000D3790000}"/>
    <cellStyle name="SAPBEXstdItemX 2 5 3 3 6" xfId="32584" xr:uid="{00000000-0005-0000-0000-0000D4790000}"/>
    <cellStyle name="SAPBEXstdItemX 2 5 3 4" xfId="6445" xr:uid="{00000000-0005-0000-0000-0000D5790000}"/>
    <cellStyle name="SAPBEXstdItemX 2 5 3 5" xfId="16787" xr:uid="{00000000-0005-0000-0000-0000D6790000}"/>
    <cellStyle name="SAPBEXstdItemX 2 5 3 6" xfId="22071" xr:uid="{00000000-0005-0000-0000-0000D7790000}"/>
    <cellStyle name="SAPBEXstdItemX 2 5 3 7" xfId="27382" xr:uid="{00000000-0005-0000-0000-0000D8790000}"/>
    <cellStyle name="SAPBEXstdItemX 2 5 3 8" xfId="32581" xr:uid="{00000000-0005-0000-0000-0000D9790000}"/>
    <cellStyle name="SAPBEXstdItemX 2 5 4" xfId="5560" xr:uid="{00000000-0005-0000-0000-0000DA790000}"/>
    <cellStyle name="SAPBEXstdItemX 2 5 4 2" xfId="5561" xr:uid="{00000000-0005-0000-0000-0000DB790000}"/>
    <cellStyle name="SAPBEXstdItemX 2 5 4 2 2" xfId="6440" xr:uid="{00000000-0005-0000-0000-0000DC790000}"/>
    <cellStyle name="SAPBEXstdItemX 2 5 4 2 3" xfId="16792" xr:uid="{00000000-0005-0000-0000-0000DD790000}"/>
    <cellStyle name="SAPBEXstdItemX 2 5 4 2 4" xfId="22076" xr:uid="{00000000-0005-0000-0000-0000DE790000}"/>
    <cellStyle name="SAPBEXstdItemX 2 5 4 2 5" xfId="27387" xr:uid="{00000000-0005-0000-0000-0000DF790000}"/>
    <cellStyle name="SAPBEXstdItemX 2 5 4 2 6" xfId="32586" xr:uid="{00000000-0005-0000-0000-0000E0790000}"/>
    <cellStyle name="SAPBEXstdItemX 2 5 4 3" xfId="6441" xr:uid="{00000000-0005-0000-0000-0000E1790000}"/>
    <cellStyle name="SAPBEXstdItemX 2 5 4 4" xfId="16791" xr:uid="{00000000-0005-0000-0000-0000E2790000}"/>
    <cellStyle name="SAPBEXstdItemX 2 5 4 5" xfId="22075" xr:uid="{00000000-0005-0000-0000-0000E3790000}"/>
    <cellStyle name="SAPBEXstdItemX 2 5 4 6" xfId="27386" xr:uid="{00000000-0005-0000-0000-0000E4790000}"/>
    <cellStyle name="SAPBEXstdItemX 2 5 4 7" xfId="32585" xr:uid="{00000000-0005-0000-0000-0000E5790000}"/>
    <cellStyle name="SAPBEXstdItemX 2 5 5" xfId="5562" xr:uid="{00000000-0005-0000-0000-0000E6790000}"/>
    <cellStyle name="SAPBEXstdItemX 2 5 5 2" xfId="6439" xr:uid="{00000000-0005-0000-0000-0000E7790000}"/>
    <cellStyle name="SAPBEXstdItemX 2 5 5 3" xfId="16793" xr:uid="{00000000-0005-0000-0000-0000E8790000}"/>
    <cellStyle name="SAPBEXstdItemX 2 5 5 4" xfId="22077" xr:uid="{00000000-0005-0000-0000-0000E9790000}"/>
    <cellStyle name="SAPBEXstdItemX 2 5 5 5" xfId="27388" xr:uid="{00000000-0005-0000-0000-0000EA790000}"/>
    <cellStyle name="SAPBEXstdItemX 2 5 5 6" xfId="32587" xr:uid="{00000000-0005-0000-0000-0000EB790000}"/>
    <cellStyle name="SAPBEXstdItemX 2 5 6" xfId="6450" xr:uid="{00000000-0005-0000-0000-0000EC790000}"/>
    <cellStyle name="SAPBEXstdItemX 2 5 7" xfId="16782" xr:uid="{00000000-0005-0000-0000-0000ED790000}"/>
    <cellStyle name="SAPBEXstdItemX 2 5 8" xfId="22066" xr:uid="{00000000-0005-0000-0000-0000EE790000}"/>
    <cellStyle name="SAPBEXstdItemX 2 5 9" xfId="27377" xr:uid="{00000000-0005-0000-0000-0000EF790000}"/>
    <cellStyle name="SAPBEXstdItemX 2 6" xfId="5563" xr:uid="{00000000-0005-0000-0000-0000F0790000}"/>
    <cellStyle name="SAPBEXstdItemX 2 6 2" xfId="5564" xr:uid="{00000000-0005-0000-0000-0000F1790000}"/>
    <cellStyle name="SAPBEXstdItemX 2 6 2 2" xfId="5565" xr:uid="{00000000-0005-0000-0000-0000F2790000}"/>
    <cellStyle name="SAPBEXstdItemX 2 6 2 2 2" xfId="6436" xr:uid="{00000000-0005-0000-0000-0000F3790000}"/>
    <cellStyle name="SAPBEXstdItemX 2 6 2 2 3" xfId="16796" xr:uid="{00000000-0005-0000-0000-0000F4790000}"/>
    <cellStyle name="SAPBEXstdItemX 2 6 2 2 4" xfId="22080" xr:uid="{00000000-0005-0000-0000-0000F5790000}"/>
    <cellStyle name="SAPBEXstdItemX 2 6 2 2 5" xfId="27391" xr:uid="{00000000-0005-0000-0000-0000F6790000}"/>
    <cellStyle name="SAPBEXstdItemX 2 6 2 2 6" xfId="32590" xr:uid="{00000000-0005-0000-0000-0000F7790000}"/>
    <cellStyle name="SAPBEXstdItemX 2 6 2 3" xfId="6437" xr:uid="{00000000-0005-0000-0000-0000F8790000}"/>
    <cellStyle name="SAPBEXstdItemX 2 6 2 4" xfId="16795" xr:uid="{00000000-0005-0000-0000-0000F9790000}"/>
    <cellStyle name="SAPBEXstdItemX 2 6 2 5" xfId="22079" xr:uid="{00000000-0005-0000-0000-0000FA790000}"/>
    <cellStyle name="SAPBEXstdItemX 2 6 2 6" xfId="27390" xr:uid="{00000000-0005-0000-0000-0000FB790000}"/>
    <cellStyle name="SAPBEXstdItemX 2 6 2 7" xfId="32589" xr:uid="{00000000-0005-0000-0000-0000FC790000}"/>
    <cellStyle name="SAPBEXstdItemX 2 6 3" xfId="5566" xr:uid="{00000000-0005-0000-0000-0000FD790000}"/>
    <cellStyle name="SAPBEXstdItemX 2 6 3 2" xfId="6435" xr:uid="{00000000-0005-0000-0000-0000FE790000}"/>
    <cellStyle name="SAPBEXstdItemX 2 6 3 3" xfId="16797" xr:uid="{00000000-0005-0000-0000-0000FF790000}"/>
    <cellStyle name="SAPBEXstdItemX 2 6 3 4" xfId="22081" xr:uid="{00000000-0005-0000-0000-0000007A0000}"/>
    <cellStyle name="SAPBEXstdItemX 2 6 3 5" xfId="27392" xr:uid="{00000000-0005-0000-0000-0000017A0000}"/>
    <cellStyle name="SAPBEXstdItemX 2 6 3 6" xfId="32591" xr:uid="{00000000-0005-0000-0000-0000027A0000}"/>
    <cellStyle name="SAPBEXstdItemX 2 6 4" xfId="6438" xr:uid="{00000000-0005-0000-0000-0000037A0000}"/>
    <cellStyle name="SAPBEXstdItemX 2 6 5" xfId="16794" xr:uid="{00000000-0005-0000-0000-0000047A0000}"/>
    <cellStyle name="SAPBEXstdItemX 2 6 6" xfId="22078" xr:uid="{00000000-0005-0000-0000-0000057A0000}"/>
    <cellStyle name="SAPBEXstdItemX 2 6 7" xfId="27389" xr:uid="{00000000-0005-0000-0000-0000067A0000}"/>
    <cellStyle name="SAPBEXstdItemX 2 6 8" xfId="32588" xr:uid="{00000000-0005-0000-0000-0000077A0000}"/>
    <cellStyle name="SAPBEXstdItemX 2 7" xfId="5567" xr:uid="{00000000-0005-0000-0000-0000087A0000}"/>
    <cellStyle name="SAPBEXstdItemX 2 7 2" xfId="5568" xr:uid="{00000000-0005-0000-0000-0000097A0000}"/>
    <cellStyle name="SAPBEXstdItemX 2 7 2 2" xfId="6433" xr:uid="{00000000-0005-0000-0000-00000A7A0000}"/>
    <cellStyle name="SAPBEXstdItemX 2 7 2 3" xfId="16799" xr:uid="{00000000-0005-0000-0000-00000B7A0000}"/>
    <cellStyle name="SAPBEXstdItemX 2 7 2 4" xfId="22083" xr:uid="{00000000-0005-0000-0000-00000C7A0000}"/>
    <cellStyle name="SAPBEXstdItemX 2 7 2 5" xfId="27394" xr:uid="{00000000-0005-0000-0000-00000D7A0000}"/>
    <cellStyle name="SAPBEXstdItemX 2 7 2 6" xfId="32593" xr:uid="{00000000-0005-0000-0000-00000E7A0000}"/>
    <cellStyle name="SAPBEXstdItemX 2 7 3" xfId="6434" xr:uid="{00000000-0005-0000-0000-00000F7A0000}"/>
    <cellStyle name="SAPBEXstdItemX 2 7 4" xfId="16798" xr:uid="{00000000-0005-0000-0000-0000107A0000}"/>
    <cellStyle name="SAPBEXstdItemX 2 7 5" xfId="22082" xr:uid="{00000000-0005-0000-0000-0000117A0000}"/>
    <cellStyle name="SAPBEXstdItemX 2 7 6" xfId="27393" xr:uid="{00000000-0005-0000-0000-0000127A0000}"/>
    <cellStyle name="SAPBEXstdItemX 2 7 7" xfId="32592" xr:uid="{00000000-0005-0000-0000-0000137A0000}"/>
    <cellStyle name="SAPBEXstdItemX 2 8" xfId="6525" xr:uid="{00000000-0005-0000-0000-0000147A0000}"/>
    <cellStyle name="SAPBEXstdItemX 2 9" xfId="16706" xr:uid="{00000000-0005-0000-0000-0000157A0000}"/>
    <cellStyle name="SAPBEXstdItemX 3" xfId="113" xr:uid="{00000000-0005-0000-0000-0000167A0000}"/>
    <cellStyle name="SAPBEXstdItemX 3 10" xfId="32594" xr:uid="{00000000-0005-0000-0000-0000177A0000}"/>
    <cellStyle name="SAPBEXstdItemX 3 2" xfId="191" xr:uid="{00000000-0005-0000-0000-0000187A0000}"/>
    <cellStyle name="SAPBEXstdItemX 3 2 2" xfId="5571" xr:uid="{00000000-0005-0000-0000-0000197A0000}"/>
    <cellStyle name="SAPBEXstdItemX 3 2 2 10" xfId="32596" xr:uid="{00000000-0005-0000-0000-00001A7A0000}"/>
    <cellStyle name="SAPBEXstdItemX 3 2 2 2" xfId="5572" xr:uid="{00000000-0005-0000-0000-00001B7A0000}"/>
    <cellStyle name="SAPBEXstdItemX 3 2 2 2 2" xfId="5573" xr:uid="{00000000-0005-0000-0000-00001C7A0000}"/>
    <cellStyle name="SAPBEXstdItemX 3 2 2 2 2 2" xfId="5574" xr:uid="{00000000-0005-0000-0000-00001D7A0000}"/>
    <cellStyle name="SAPBEXstdItemX 3 2 2 2 2 2 2" xfId="6427" xr:uid="{00000000-0005-0000-0000-00001E7A0000}"/>
    <cellStyle name="SAPBEXstdItemX 3 2 2 2 2 2 3" xfId="16805" xr:uid="{00000000-0005-0000-0000-00001F7A0000}"/>
    <cellStyle name="SAPBEXstdItemX 3 2 2 2 2 2 4" xfId="22089" xr:uid="{00000000-0005-0000-0000-0000207A0000}"/>
    <cellStyle name="SAPBEXstdItemX 3 2 2 2 2 2 5" xfId="27400" xr:uid="{00000000-0005-0000-0000-0000217A0000}"/>
    <cellStyle name="SAPBEXstdItemX 3 2 2 2 2 2 6" xfId="32599" xr:uid="{00000000-0005-0000-0000-0000227A0000}"/>
    <cellStyle name="SAPBEXstdItemX 3 2 2 2 2 3" xfId="6428" xr:uid="{00000000-0005-0000-0000-0000237A0000}"/>
    <cellStyle name="SAPBEXstdItemX 3 2 2 2 2 4" xfId="16804" xr:uid="{00000000-0005-0000-0000-0000247A0000}"/>
    <cellStyle name="SAPBEXstdItemX 3 2 2 2 2 5" xfId="22088" xr:uid="{00000000-0005-0000-0000-0000257A0000}"/>
    <cellStyle name="SAPBEXstdItemX 3 2 2 2 2 6" xfId="27399" xr:uid="{00000000-0005-0000-0000-0000267A0000}"/>
    <cellStyle name="SAPBEXstdItemX 3 2 2 2 2 7" xfId="32598" xr:uid="{00000000-0005-0000-0000-0000277A0000}"/>
    <cellStyle name="SAPBEXstdItemX 3 2 2 2 3" xfId="5575" xr:uid="{00000000-0005-0000-0000-0000287A0000}"/>
    <cellStyle name="SAPBEXstdItemX 3 2 2 2 3 2" xfId="6426" xr:uid="{00000000-0005-0000-0000-0000297A0000}"/>
    <cellStyle name="SAPBEXstdItemX 3 2 2 2 3 3" xfId="16806" xr:uid="{00000000-0005-0000-0000-00002A7A0000}"/>
    <cellStyle name="SAPBEXstdItemX 3 2 2 2 3 4" xfId="22090" xr:uid="{00000000-0005-0000-0000-00002B7A0000}"/>
    <cellStyle name="SAPBEXstdItemX 3 2 2 2 3 5" xfId="27401" xr:uid="{00000000-0005-0000-0000-00002C7A0000}"/>
    <cellStyle name="SAPBEXstdItemX 3 2 2 2 3 6" xfId="32600" xr:uid="{00000000-0005-0000-0000-00002D7A0000}"/>
    <cellStyle name="SAPBEXstdItemX 3 2 2 2 4" xfId="6429" xr:uid="{00000000-0005-0000-0000-00002E7A0000}"/>
    <cellStyle name="SAPBEXstdItemX 3 2 2 2 5" xfId="16803" xr:uid="{00000000-0005-0000-0000-00002F7A0000}"/>
    <cellStyle name="SAPBEXstdItemX 3 2 2 2 6" xfId="22087" xr:uid="{00000000-0005-0000-0000-0000307A0000}"/>
    <cellStyle name="SAPBEXstdItemX 3 2 2 2 7" xfId="27398" xr:uid="{00000000-0005-0000-0000-0000317A0000}"/>
    <cellStyle name="SAPBEXstdItemX 3 2 2 2 8" xfId="32597" xr:uid="{00000000-0005-0000-0000-0000327A0000}"/>
    <cellStyle name="SAPBEXstdItemX 3 2 2 3" xfId="5576" xr:uid="{00000000-0005-0000-0000-0000337A0000}"/>
    <cellStyle name="SAPBEXstdItemX 3 2 2 3 2" xfId="5577" xr:uid="{00000000-0005-0000-0000-0000347A0000}"/>
    <cellStyle name="SAPBEXstdItemX 3 2 2 3 2 2" xfId="5578" xr:uid="{00000000-0005-0000-0000-0000357A0000}"/>
    <cellStyle name="SAPBEXstdItemX 3 2 2 3 2 2 2" xfId="6423" xr:uid="{00000000-0005-0000-0000-0000367A0000}"/>
    <cellStyle name="SAPBEXstdItemX 3 2 2 3 2 2 3" xfId="16809" xr:uid="{00000000-0005-0000-0000-0000377A0000}"/>
    <cellStyle name="SAPBEXstdItemX 3 2 2 3 2 2 4" xfId="22093" xr:uid="{00000000-0005-0000-0000-0000387A0000}"/>
    <cellStyle name="SAPBEXstdItemX 3 2 2 3 2 2 5" xfId="27404" xr:uid="{00000000-0005-0000-0000-0000397A0000}"/>
    <cellStyle name="SAPBEXstdItemX 3 2 2 3 2 2 6" xfId="32603" xr:uid="{00000000-0005-0000-0000-00003A7A0000}"/>
    <cellStyle name="SAPBEXstdItemX 3 2 2 3 2 3" xfId="6424" xr:uid="{00000000-0005-0000-0000-00003B7A0000}"/>
    <cellStyle name="SAPBEXstdItemX 3 2 2 3 2 4" xfId="16808" xr:uid="{00000000-0005-0000-0000-00003C7A0000}"/>
    <cellStyle name="SAPBEXstdItemX 3 2 2 3 2 5" xfId="22092" xr:uid="{00000000-0005-0000-0000-00003D7A0000}"/>
    <cellStyle name="SAPBEXstdItemX 3 2 2 3 2 6" xfId="27403" xr:uid="{00000000-0005-0000-0000-00003E7A0000}"/>
    <cellStyle name="SAPBEXstdItemX 3 2 2 3 2 7" xfId="32602" xr:uid="{00000000-0005-0000-0000-00003F7A0000}"/>
    <cellStyle name="SAPBEXstdItemX 3 2 2 3 3" xfId="5579" xr:uid="{00000000-0005-0000-0000-0000407A0000}"/>
    <cellStyle name="SAPBEXstdItemX 3 2 2 3 3 2" xfId="6422" xr:uid="{00000000-0005-0000-0000-0000417A0000}"/>
    <cellStyle name="SAPBEXstdItemX 3 2 2 3 3 3" xfId="16810" xr:uid="{00000000-0005-0000-0000-0000427A0000}"/>
    <cellStyle name="SAPBEXstdItemX 3 2 2 3 3 4" xfId="22094" xr:uid="{00000000-0005-0000-0000-0000437A0000}"/>
    <cellStyle name="SAPBEXstdItemX 3 2 2 3 3 5" xfId="27405" xr:uid="{00000000-0005-0000-0000-0000447A0000}"/>
    <cellStyle name="SAPBEXstdItemX 3 2 2 3 3 6" xfId="32604" xr:uid="{00000000-0005-0000-0000-0000457A0000}"/>
    <cellStyle name="SAPBEXstdItemX 3 2 2 3 4" xfId="6425" xr:uid="{00000000-0005-0000-0000-0000467A0000}"/>
    <cellStyle name="SAPBEXstdItemX 3 2 2 3 5" xfId="16807" xr:uid="{00000000-0005-0000-0000-0000477A0000}"/>
    <cellStyle name="SAPBEXstdItemX 3 2 2 3 6" xfId="22091" xr:uid="{00000000-0005-0000-0000-0000487A0000}"/>
    <cellStyle name="SAPBEXstdItemX 3 2 2 3 7" xfId="27402" xr:uid="{00000000-0005-0000-0000-0000497A0000}"/>
    <cellStyle name="SAPBEXstdItemX 3 2 2 3 8" xfId="32601" xr:uid="{00000000-0005-0000-0000-00004A7A0000}"/>
    <cellStyle name="SAPBEXstdItemX 3 2 2 4" xfId="5580" xr:uid="{00000000-0005-0000-0000-00004B7A0000}"/>
    <cellStyle name="SAPBEXstdItemX 3 2 2 4 2" xfId="5581" xr:uid="{00000000-0005-0000-0000-00004C7A0000}"/>
    <cellStyle name="SAPBEXstdItemX 3 2 2 4 2 2" xfId="6420" xr:uid="{00000000-0005-0000-0000-00004D7A0000}"/>
    <cellStyle name="SAPBEXstdItemX 3 2 2 4 2 3" xfId="16812" xr:uid="{00000000-0005-0000-0000-00004E7A0000}"/>
    <cellStyle name="SAPBEXstdItemX 3 2 2 4 2 4" xfId="22096" xr:uid="{00000000-0005-0000-0000-00004F7A0000}"/>
    <cellStyle name="SAPBEXstdItemX 3 2 2 4 2 5" xfId="27407" xr:uid="{00000000-0005-0000-0000-0000507A0000}"/>
    <cellStyle name="SAPBEXstdItemX 3 2 2 4 2 6" xfId="32606" xr:uid="{00000000-0005-0000-0000-0000517A0000}"/>
    <cellStyle name="SAPBEXstdItemX 3 2 2 4 3" xfId="6421" xr:uid="{00000000-0005-0000-0000-0000527A0000}"/>
    <cellStyle name="SAPBEXstdItemX 3 2 2 4 4" xfId="16811" xr:uid="{00000000-0005-0000-0000-0000537A0000}"/>
    <cellStyle name="SAPBEXstdItemX 3 2 2 4 5" xfId="22095" xr:uid="{00000000-0005-0000-0000-0000547A0000}"/>
    <cellStyle name="SAPBEXstdItemX 3 2 2 4 6" xfId="27406" xr:uid="{00000000-0005-0000-0000-0000557A0000}"/>
    <cellStyle name="SAPBEXstdItemX 3 2 2 4 7" xfId="32605" xr:uid="{00000000-0005-0000-0000-0000567A0000}"/>
    <cellStyle name="SAPBEXstdItemX 3 2 2 5" xfId="5582" xr:uid="{00000000-0005-0000-0000-0000577A0000}"/>
    <cellStyle name="SAPBEXstdItemX 3 2 2 5 2" xfId="6419" xr:uid="{00000000-0005-0000-0000-0000587A0000}"/>
    <cellStyle name="SAPBEXstdItemX 3 2 2 5 3" xfId="16813" xr:uid="{00000000-0005-0000-0000-0000597A0000}"/>
    <cellStyle name="SAPBEXstdItemX 3 2 2 5 4" xfId="22097" xr:uid="{00000000-0005-0000-0000-00005A7A0000}"/>
    <cellStyle name="SAPBEXstdItemX 3 2 2 5 5" xfId="27408" xr:uid="{00000000-0005-0000-0000-00005B7A0000}"/>
    <cellStyle name="SAPBEXstdItemX 3 2 2 5 6" xfId="32607" xr:uid="{00000000-0005-0000-0000-00005C7A0000}"/>
    <cellStyle name="SAPBEXstdItemX 3 2 2 6" xfId="6430" xr:uid="{00000000-0005-0000-0000-00005D7A0000}"/>
    <cellStyle name="SAPBEXstdItemX 3 2 2 7" xfId="16802" xr:uid="{00000000-0005-0000-0000-00005E7A0000}"/>
    <cellStyle name="SAPBEXstdItemX 3 2 2 8" xfId="22086" xr:uid="{00000000-0005-0000-0000-00005F7A0000}"/>
    <cellStyle name="SAPBEXstdItemX 3 2 2 9" xfId="27397" xr:uid="{00000000-0005-0000-0000-0000607A0000}"/>
    <cellStyle name="SAPBEXstdItemX 3 2 3" xfId="5583" xr:uid="{00000000-0005-0000-0000-0000617A0000}"/>
    <cellStyle name="SAPBEXstdItemX 3 2 3 2" xfId="5584" xr:uid="{00000000-0005-0000-0000-0000627A0000}"/>
    <cellStyle name="SAPBEXstdItemX 3 2 3 2 2" xfId="5585" xr:uid="{00000000-0005-0000-0000-0000637A0000}"/>
    <cellStyle name="SAPBEXstdItemX 3 2 3 2 2 2" xfId="6416" xr:uid="{00000000-0005-0000-0000-0000647A0000}"/>
    <cellStyle name="SAPBEXstdItemX 3 2 3 2 2 3" xfId="16816" xr:uid="{00000000-0005-0000-0000-0000657A0000}"/>
    <cellStyle name="SAPBEXstdItemX 3 2 3 2 2 4" xfId="22100" xr:uid="{00000000-0005-0000-0000-0000667A0000}"/>
    <cellStyle name="SAPBEXstdItemX 3 2 3 2 2 5" xfId="27411" xr:uid="{00000000-0005-0000-0000-0000677A0000}"/>
    <cellStyle name="SAPBEXstdItemX 3 2 3 2 2 6" xfId="32610" xr:uid="{00000000-0005-0000-0000-0000687A0000}"/>
    <cellStyle name="SAPBEXstdItemX 3 2 3 2 3" xfId="6417" xr:uid="{00000000-0005-0000-0000-0000697A0000}"/>
    <cellStyle name="SAPBEXstdItemX 3 2 3 2 4" xfId="16815" xr:uid="{00000000-0005-0000-0000-00006A7A0000}"/>
    <cellStyle name="SAPBEXstdItemX 3 2 3 2 5" xfId="22099" xr:uid="{00000000-0005-0000-0000-00006B7A0000}"/>
    <cellStyle name="SAPBEXstdItemX 3 2 3 2 6" xfId="27410" xr:uid="{00000000-0005-0000-0000-00006C7A0000}"/>
    <cellStyle name="SAPBEXstdItemX 3 2 3 2 7" xfId="32609" xr:uid="{00000000-0005-0000-0000-00006D7A0000}"/>
    <cellStyle name="SAPBEXstdItemX 3 2 3 3" xfId="5586" xr:uid="{00000000-0005-0000-0000-00006E7A0000}"/>
    <cellStyle name="SAPBEXstdItemX 3 2 3 3 2" xfId="6415" xr:uid="{00000000-0005-0000-0000-00006F7A0000}"/>
    <cellStyle name="SAPBEXstdItemX 3 2 3 3 3" xfId="16817" xr:uid="{00000000-0005-0000-0000-0000707A0000}"/>
    <cellStyle name="SAPBEXstdItemX 3 2 3 3 4" xfId="22101" xr:uid="{00000000-0005-0000-0000-0000717A0000}"/>
    <cellStyle name="SAPBEXstdItemX 3 2 3 3 5" xfId="27412" xr:uid="{00000000-0005-0000-0000-0000727A0000}"/>
    <cellStyle name="SAPBEXstdItemX 3 2 3 3 6" xfId="32611" xr:uid="{00000000-0005-0000-0000-0000737A0000}"/>
    <cellStyle name="SAPBEXstdItemX 3 2 3 4" xfId="6418" xr:uid="{00000000-0005-0000-0000-0000747A0000}"/>
    <cellStyle name="SAPBEXstdItemX 3 2 3 5" xfId="16814" xr:uid="{00000000-0005-0000-0000-0000757A0000}"/>
    <cellStyle name="SAPBEXstdItemX 3 2 3 6" xfId="22098" xr:uid="{00000000-0005-0000-0000-0000767A0000}"/>
    <cellStyle name="SAPBEXstdItemX 3 2 3 7" xfId="27409" xr:uid="{00000000-0005-0000-0000-0000777A0000}"/>
    <cellStyle name="SAPBEXstdItemX 3 2 3 8" xfId="32608" xr:uid="{00000000-0005-0000-0000-0000787A0000}"/>
    <cellStyle name="SAPBEXstdItemX 3 2 4" xfId="6431" xr:uid="{00000000-0005-0000-0000-0000797A0000}"/>
    <cellStyle name="SAPBEXstdItemX 3 2 5" xfId="16801" xr:uid="{00000000-0005-0000-0000-00007A7A0000}"/>
    <cellStyle name="SAPBEXstdItemX 3 2 6" xfId="22085" xr:uid="{00000000-0005-0000-0000-00007B7A0000}"/>
    <cellStyle name="SAPBEXstdItemX 3 2 7" xfId="27396" xr:uid="{00000000-0005-0000-0000-00007C7A0000}"/>
    <cellStyle name="SAPBEXstdItemX 3 2 8" xfId="32595" xr:uid="{00000000-0005-0000-0000-00007D7A0000}"/>
    <cellStyle name="SAPBEXstdItemX 3 3" xfId="5587" xr:uid="{00000000-0005-0000-0000-00007E7A0000}"/>
    <cellStyle name="SAPBEXstdItemX 3 3 10" xfId="32612" xr:uid="{00000000-0005-0000-0000-00007F7A0000}"/>
    <cellStyle name="SAPBEXstdItemX 3 3 2" xfId="5588" xr:uid="{00000000-0005-0000-0000-0000807A0000}"/>
    <cellStyle name="SAPBEXstdItemX 3 3 2 2" xfId="5589" xr:uid="{00000000-0005-0000-0000-0000817A0000}"/>
    <cellStyle name="SAPBEXstdItemX 3 3 2 2 2" xfId="5590" xr:uid="{00000000-0005-0000-0000-0000827A0000}"/>
    <cellStyle name="SAPBEXstdItemX 3 3 2 2 2 2" xfId="6411" xr:uid="{00000000-0005-0000-0000-0000837A0000}"/>
    <cellStyle name="SAPBEXstdItemX 3 3 2 2 2 3" xfId="16821" xr:uid="{00000000-0005-0000-0000-0000847A0000}"/>
    <cellStyle name="SAPBEXstdItemX 3 3 2 2 2 4" xfId="22105" xr:uid="{00000000-0005-0000-0000-0000857A0000}"/>
    <cellStyle name="SAPBEXstdItemX 3 3 2 2 2 5" xfId="27416" xr:uid="{00000000-0005-0000-0000-0000867A0000}"/>
    <cellStyle name="SAPBEXstdItemX 3 3 2 2 2 6" xfId="32615" xr:uid="{00000000-0005-0000-0000-0000877A0000}"/>
    <cellStyle name="SAPBEXstdItemX 3 3 2 2 3" xfId="6412" xr:uid="{00000000-0005-0000-0000-0000887A0000}"/>
    <cellStyle name="SAPBEXstdItemX 3 3 2 2 4" xfId="16820" xr:uid="{00000000-0005-0000-0000-0000897A0000}"/>
    <cellStyle name="SAPBEXstdItemX 3 3 2 2 5" xfId="22104" xr:uid="{00000000-0005-0000-0000-00008A7A0000}"/>
    <cellStyle name="SAPBEXstdItemX 3 3 2 2 6" xfId="27415" xr:uid="{00000000-0005-0000-0000-00008B7A0000}"/>
    <cellStyle name="SAPBEXstdItemX 3 3 2 2 7" xfId="32614" xr:uid="{00000000-0005-0000-0000-00008C7A0000}"/>
    <cellStyle name="SAPBEXstdItemX 3 3 2 3" xfId="5591" xr:uid="{00000000-0005-0000-0000-00008D7A0000}"/>
    <cellStyle name="SAPBEXstdItemX 3 3 2 3 2" xfId="6410" xr:uid="{00000000-0005-0000-0000-00008E7A0000}"/>
    <cellStyle name="SAPBEXstdItemX 3 3 2 3 3" xfId="16822" xr:uid="{00000000-0005-0000-0000-00008F7A0000}"/>
    <cellStyle name="SAPBEXstdItemX 3 3 2 3 4" xfId="22106" xr:uid="{00000000-0005-0000-0000-0000907A0000}"/>
    <cellStyle name="SAPBEXstdItemX 3 3 2 3 5" xfId="27417" xr:uid="{00000000-0005-0000-0000-0000917A0000}"/>
    <cellStyle name="SAPBEXstdItemX 3 3 2 3 6" xfId="32616" xr:uid="{00000000-0005-0000-0000-0000927A0000}"/>
    <cellStyle name="SAPBEXstdItemX 3 3 2 4" xfId="6413" xr:uid="{00000000-0005-0000-0000-0000937A0000}"/>
    <cellStyle name="SAPBEXstdItemX 3 3 2 5" xfId="16819" xr:uid="{00000000-0005-0000-0000-0000947A0000}"/>
    <cellStyle name="SAPBEXstdItemX 3 3 2 6" xfId="22103" xr:uid="{00000000-0005-0000-0000-0000957A0000}"/>
    <cellStyle name="SAPBEXstdItemX 3 3 2 7" xfId="27414" xr:uid="{00000000-0005-0000-0000-0000967A0000}"/>
    <cellStyle name="SAPBEXstdItemX 3 3 2 8" xfId="32613" xr:uid="{00000000-0005-0000-0000-0000977A0000}"/>
    <cellStyle name="SAPBEXstdItemX 3 3 3" xfId="5592" xr:uid="{00000000-0005-0000-0000-0000987A0000}"/>
    <cellStyle name="SAPBEXstdItemX 3 3 3 2" xfId="5593" xr:uid="{00000000-0005-0000-0000-0000997A0000}"/>
    <cellStyle name="SAPBEXstdItemX 3 3 3 2 2" xfId="5594" xr:uid="{00000000-0005-0000-0000-00009A7A0000}"/>
    <cellStyle name="SAPBEXstdItemX 3 3 3 2 2 2" xfId="6407" xr:uid="{00000000-0005-0000-0000-00009B7A0000}"/>
    <cellStyle name="SAPBEXstdItemX 3 3 3 2 2 3" xfId="16825" xr:uid="{00000000-0005-0000-0000-00009C7A0000}"/>
    <cellStyle name="SAPBEXstdItemX 3 3 3 2 2 4" xfId="22109" xr:uid="{00000000-0005-0000-0000-00009D7A0000}"/>
    <cellStyle name="SAPBEXstdItemX 3 3 3 2 2 5" xfId="27420" xr:uid="{00000000-0005-0000-0000-00009E7A0000}"/>
    <cellStyle name="SAPBEXstdItemX 3 3 3 2 2 6" xfId="32619" xr:uid="{00000000-0005-0000-0000-00009F7A0000}"/>
    <cellStyle name="SAPBEXstdItemX 3 3 3 2 3" xfId="6408" xr:uid="{00000000-0005-0000-0000-0000A07A0000}"/>
    <cellStyle name="SAPBEXstdItemX 3 3 3 2 4" xfId="16824" xr:uid="{00000000-0005-0000-0000-0000A17A0000}"/>
    <cellStyle name="SAPBEXstdItemX 3 3 3 2 5" xfId="22108" xr:uid="{00000000-0005-0000-0000-0000A27A0000}"/>
    <cellStyle name="SAPBEXstdItemX 3 3 3 2 6" xfId="27419" xr:uid="{00000000-0005-0000-0000-0000A37A0000}"/>
    <cellStyle name="SAPBEXstdItemX 3 3 3 2 7" xfId="32618" xr:uid="{00000000-0005-0000-0000-0000A47A0000}"/>
    <cellStyle name="SAPBEXstdItemX 3 3 3 3" xfId="5595" xr:uid="{00000000-0005-0000-0000-0000A57A0000}"/>
    <cellStyle name="SAPBEXstdItemX 3 3 3 3 2" xfId="6406" xr:uid="{00000000-0005-0000-0000-0000A67A0000}"/>
    <cellStyle name="SAPBEXstdItemX 3 3 3 3 3" xfId="16826" xr:uid="{00000000-0005-0000-0000-0000A77A0000}"/>
    <cellStyle name="SAPBEXstdItemX 3 3 3 3 4" xfId="22110" xr:uid="{00000000-0005-0000-0000-0000A87A0000}"/>
    <cellStyle name="SAPBEXstdItemX 3 3 3 3 5" xfId="27421" xr:uid="{00000000-0005-0000-0000-0000A97A0000}"/>
    <cellStyle name="SAPBEXstdItemX 3 3 3 3 6" xfId="32620" xr:uid="{00000000-0005-0000-0000-0000AA7A0000}"/>
    <cellStyle name="SAPBEXstdItemX 3 3 3 4" xfId="6409" xr:uid="{00000000-0005-0000-0000-0000AB7A0000}"/>
    <cellStyle name="SAPBEXstdItemX 3 3 3 5" xfId="16823" xr:uid="{00000000-0005-0000-0000-0000AC7A0000}"/>
    <cellStyle name="SAPBEXstdItemX 3 3 3 6" xfId="22107" xr:uid="{00000000-0005-0000-0000-0000AD7A0000}"/>
    <cellStyle name="SAPBEXstdItemX 3 3 3 7" xfId="27418" xr:uid="{00000000-0005-0000-0000-0000AE7A0000}"/>
    <cellStyle name="SAPBEXstdItemX 3 3 3 8" xfId="32617" xr:uid="{00000000-0005-0000-0000-0000AF7A0000}"/>
    <cellStyle name="SAPBEXstdItemX 3 3 4" xfId="5596" xr:uid="{00000000-0005-0000-0000-0000B07A0000}"/>
    <cellStyle name="SAPBEXstdItemX 3 3 4 2" xfId="5597" xr:uid="{00000000-0005-0000-0000-0000B17A0000}"/>
    <cellStyle name="SAPBEXstdItemX 3 3 4 2 2" xfId="6404" xr:uid="{00000000-0005-0000-0000-0000B27A0000}"/>
    <cellStyle name="SAPBEXstdItemX 3 3 4 2 3" xfId="16828" xr:uid="{00000000-0005-0000-0000-0000B37A0000}"/>
    <cellStyle name="SAPBEXstdItemX 3 3 4 2 4" xfId="22112" xr:uid="{00000000-0005-0000-0000-0000B47A0000}"/>
    <cellStyle name="SAPBEXstdItemX 3 3 4 2 5" xfId="27423" xr:uid="{00000000-0005-0000-0000-0000B57A0000}"/>
    <cellStyle name="SAPBEXstdItemX 3 3 4 2 6" xfId="32622" xr:uid="{00000000-0005-0000-0000-0000B67A0000}"/>
    <cellStyle name="SAPBEXstdItemX 3 3 4 3" xfId="6405" xr:uid="{00000000-0005-0000-0000-0000B77A0000}"/>
    <cellStyle name="SAPBEXstdItemX 3 3 4 4" xfId="16827" xr:uid="{00000000-0005-0000-0000-0000B87A0000}"/>
    <cellStyle name="SAPBEXstdItemX 3 3 4 5" xfId="22111" xr:uid="{00000000-0005-0000-0000-0000B97A0000}"/>
    <cellStyle name="SAPBEXstdItemX 3 3 4 6" xfId="27422" xr:uid="{00000000-0005-0000-0000-0000BA7A0000}"/>
    <cellStyle name="SAPBEXstdItemX 3 3 4 7" xfId="32621" xr:uid="{00000000-0005-0000-0000-0000BB7A0000}"/>
    <cellStyle name="SAPBEXstdItemX 3 3 5" xfId="5598" xr:uid="{00000000-0005-0000-0000-0000BC7A0000}"/>
    <cellStyle name="SAPBEXstdItemX 3 3 5 2" xfId="6403" xr:uid="{00000000-0005-0000-0000-0000BD7A0000}"/>
    <cellStyle name="SAPBEXstdItemX 3 3 5 3" xfId="16829" xr:uid="{00000000-0005-0000-0000-0000BE7A0000}"/>
    <cellStyle name="SAPBEXstdItemX 3 3 5 4" xfId="22113" xr:uid="{00000000-0005-0000-0000-0000BF7A0000}"/>
    <cellStyle name="SAPBEXstdItemX 3 3 5 5" xfId="27424" xr:uid="{00000000-0005-0000-0000-0000C07A0000}"/>
    <cellStyle name="SAPBEXstdItemX 3 3 5 6" xfId="32623" xr:uid="{00000000-0005-0000-0000-0000C17A0000}"/>
    <cellStyle name="SAPBEXstdItemX 3 3 6" xfId="6414" xr:uid="{00000000-0005-0000-0000-0000C27A0000}"/>
    <cellStyle name="SAPBEXstdItemX 3 3 7" xfId="16818" xr:uid="{00000000-0005-0000-0000-0000C37A0000}"/>
    <cellStyle name="SAPBEXstdItemX 3 3 8" xfId="22102" xr:uid="{00000000-0005-0000-0000-0000C47A0000}"/>
    <cellStyle name="SAPBEXstdItemX 3 3 9" xfId="27413" xr:uid="{00000000-0005-0000-0000-0000C57A0000}"/>
    <cellStyle name="SAPBEXstdItemX 3 4" xfId="5599" xr:uid="{00000000-0005-0000-0000-0000C67A0000}"/>
    <cellStyle name="SAPBEXstdItemX 3 4 2" xfId="5600" xr:uid="{00000000-0005-0000-0000-0000C77A0000}"/>
    <cellStyle name="SAPBEXstdItemX 3 4 2 2" xfId="5601" xr:uid="{00000000-0005-0000-0000-0000C87A0000}"/>
    <cellStyle name="SAPBEXstdItemX 3 4 2 2 2" xfId="6400" xr:uid="{00000000-0005-0000-0000-0000C97A0000}"/>
    <cellStyle name="SAPBEXstdItemX 3 4 2 2 3" xfId="16832" xr:uid="{00000000-0005-0000-0000-0000CA7A0000}"/>
    <cellStyle name="SAPBEXstdItemX 3 4 2 2 4" xfId="22116" xr:uid="{00000000-0005-0000-0000-0000CB7A0000}"/>
    <cellStyle name="SAPBEXstdItemX 3 4 2 2 5" xfId="27427" xr:uid="{00000000-0005-0000-0000-0000CC7A0000}"/>
    <cellStyle name="SAPBEXstdItemX 3 4 2 2 6" xfId="32626" xr:uid="{00000000-0005-0000-0000-0000CD7A0000}"/>
    <cellStyle name="SAPBEXstdItemX 3 4 2 3" xfId="6401" xr:uid="{00000000-0005-0000-0000-0000CE7A0000}"/>
    <cellStyle name="SAPBEXstdItemX 3 4 2 4" xfId="16831" xr:uid="{00000000-0005-0000-0000-0000CF7A0000}"/>
    <cellStyle name="SAPBEXstdItemX 3 4 2 5" xfId="22115" xr:uid="{00000000-0005-0000-0000-0000D07A0000}"/>
    <cellStyle name="SAPBEXstdItemX 3 4 2 6" xfId="27426" xr:uid="{00000000-0005-0000-0000-0000D17A0000}"/>
    <cellStyle name="SAPBEXstdItemX 3 4 2 7" xfId="32625" xr:uid="{00000000-0005-0000-0000-0000D27A0000}"/>
    <cellStyle name="SAPBEXstdItemX 3 4 3" xfId="5602" xr:uid="{00000000-0005-0000-0000-0000D37A0000}"/>
    <cellStyle name="SAPBEXstdItemX 3 4 3 2" xfId="6399" xr:uid="{00000000-0005-0000-0000-0000D47A0000}"/>
    <cellStyle name="SAPBEXstdItemX 3 4 3 3" xfId="16833" xr:uid="{00000000-0005-0000-0000-0000D57A0000}"/>
    <cellStyle name="SAPBEXstdItemX 3 4 3 4" xfId="22117" xr:uid="{00000000-0005-0000-0000-0000D67A0000}"/>
    <cellStyle name="SAPBEXstdItemX 3 4 3 5" xfId="27428" xr:uid="{00000000-0005-0000-0000-0000D77A0000}"/>
    <cellStyle name="SAPBEXstdItemX 3 4 3 6" xfId="32627" xr:uid="{00000000-0005-0000-0000-0000D87A0000}"/>
    <cellStyle name="SAPBEXstdItemX 3 4 4" xfId="6402" xr:uid="{00000000-0005-0000-0000-0000D97A0000}"/>
    <cellStyle name="SAPBEXstdItemX 3 4 5" xfId="16830" xr:uid="{00000000-0005-0000-0000-0000DA7A0000}"/>
    <cellStyle name="SAPBEXstdItemX 3 4 6" xfId="22114" xr:uid="{00000000-0005-0000-0000-0000DB7A0000}"/>
    <cellStyle name="SAPBEXstdItemX 3 4 7" xfId="27425" xr:uid="{00000000-0005-0000-0000-0000DC7A0000}"/>
    <cellStyle name="SAPBEXstdItemX 3 4 8" xfId="32624" xr:uid="{00000000-0005-0000-0000-0000DD7A0000}"/>
    <cellStyle name="SAPBEXstdItemX 3 5" xfId="5603" xr:uid="{00000000-0005-0000-0000-0000DE7A0000}"/>
    <cellStyle name="SAPBEXstdItemX 3 5 2" xfId="5604" xr:uid="{00000000-0005-0000-0000-0000DF7A0000}"/>
    <cellStyle name="SAPBEXstdItemX 3 5 2 2" xfId="6397" xr:uid="{00000000-0005-0000-0000-0000E07A0000}"/>
    <cellStyle name="SAPBEXstdItemX 3 5 2 3" xfId="16835" xr:uid="{00000000-0005-0000-0000-0000E17A0000}"/>
    <cellStyle name="SAPBEXstdItemX 3 5 2 4" xfId="22119" xr:uid="{00000000-0005-0000-0000-0000E27A0000}"/>
    <cellStyle name="SAPBEXstdItemX 3 5 2 5" xfId="27430" xr:uid="{00000000-0005-0000-0000-0000E37A0000}"/>
    <cellStyle name="SAPBEXstdItemX 3 5 2 6" xfId="32629" xr:uid="{00000000-0005-0000-0000-0000E47A0000}"/>
    <cellStyle name="SAPBEXstdItemX 3 5 3" xfId="6398" xr:uid="{00000000-0005-0000-0000-0000E57A0000}"/>
    <cellStyle name="SAPBEXstdItemX 3 5 4" xfId="16834" xr:uid="{00000000-0005-0000-0000-0000E67A0000}"/>
    <cellStyle name="SAPBEXstdItemX 3 5 5" xfId="22118" xr:uid="{00000000-0005-0000-0000-0000E77A0000}"/>
    <cellStyle name="SAPBEXstdItemX 3 5 6" xfId="27429" xr:uid="{00000000-0005-0000-0000-0000E87A0000}"/>
    <cellStyle name="SAPBEXstdItemX 3 5 7" xfId="32628" xr:uid="{00000000-0005-0000-0000-0000E97A0000}"/>
    <cellStyle name="SAPBEXstdItemX 3 6" xfId="6432" xr:uid="{00000000-0005-0000-0000-0000EA7A0000}"/>
    <cellStyle name="SAPBEXstdItemX 3 7" xfId="16800" xr:uid="{00000000-0005-0000-0000-0000EB7A0000}"/>
    <cellStyle name="SAPBEXstdItemX 3 8" xfId="22084" xr:uid="{00000000-0005-0000-0000-0000EC7A0000}"/>
    <cellStyle name="SAPBEXstdItemX 3 9" xfId="27395" xr:uid="{00000000-0005-0000-0000-0000ED7A0000}"/>
    <cellStyle name="SAPBEXstdItemX 4" xfId="5605" xr:uid="{00000000-0005-0000-0000-0000EE7A0000}"/>
    <cellStyle name="SAPBEXstdItemX 4 2" xfId="5606" xr:uid="{00000000-0005-0000-0000-0000EF7A0000}"/>
    <cellStyle name="SAPBEXstdItemX 4 2 10" xfId="32631" xr:uid="{00000000-0005-0000-0000-0000F07A0000}"/>
    <cellStyle name="SAPBEXstdItemX 4 2 2" xfId="5607" xr:uid="{00000000-0005-0000-0000-0000F17A0000}"/>
    <cellStyle name="SAPBEXstdItemX 4 2 2 2" xfId="5608" xr:uid="{00000000-0005-0000-0000-0000F27A0000}"/>
    <cellStyle name="SAPBEXstdItemX 4 2 2 2 2" xfId="5609" xr:uid="{00000000-0005-0000-0000-0000F37A0000}"/>
    <cellStyle name="SAPBEXstdItemX 4 2 2 2 2 2" xfId="6392" xr:uid="{00000000-0005-0000-0000-0000F47A0000}"/>
    <cellStyle name="SAPBEXstdItemX 4 2 2 2 2 3" xfId="16840" xr:uid="{00000000-0005-0000-0000-0000F57A0000}"/>
    <cellStyle name="SAPBEXstdItemX 4 2 2 2 2 4" xfId="22124" xr:uid="{00000000-0005-0000-0000-0000F67A0000}"/>
    <cellStyle name="SAPBEXstdItemX 4 2 2 2 2 5" xfId="27435" xr:uid="{00000000-0005-0000-0000-0000F77A0000}"/>
    <cellStyle name="SAPBEXstdItemX 4 2 2 2 2 6" xfId="32634" xr:uid="{00000000-0005-0000-0000-0000F87A0000}"/>
    <cellStyle name="SAPBEXstdItemX 4 2 2 2 3" xfId="6393" xr:uid="{00000000-0005-0000-0000-0000F97A0000}"/>
    <cellStyle name="SAPBEXstdItemX 4 2 2 2 4" xfId="16839" xr:uid="{00000000-0005-0000-0000-0000FA7A0000}"/>
    <cellStyle name="SAPBEXstdItemX 4 2 2 2 5" xfId="22123" xr:uid="{00000000-0005-0000-0000-0000FB7A0000}"/>
    <cellStyle name="SAPBEXstdItemX 4 2 2 2 6" xfId="27434" xr:uid="{00000000-0005-0000-0000-0000FC7A0000}"/>
    <cellStyle name="SAPBEXstdItemX 4 2 2 2 7" xfId="32633" xr:uid="{00000000-0005-0000-0000-0000FD7A0000}"/>
    <cellStyle name="SAPBEXstdItemX 4 2 2 3" xfId="5610" xr:uid="{00000000-0005-0000-0000-0000FE7A0000}"/>
    <cellStyle name="SAPBEXstdItemX 4 2 2 3 2" xfId="6391" xr:uid="{00000000-0005-0000-0000-0000FF7A0000}"/>
    <cellStyle name="SAPBEXstdItemX 4 2 2 3 3" xfId="16841" xr:uid="{00000000-0005-0000-0000-0000007B0000}"/>
    <cellStyle name="SAPBEXstdItemX 4 2 2 3 4" xfId="22125" xr:uid="{00000000-0005-0000-0000-0000017B0000}"/>
    <cellStyle name="SAPBEXstdItemX 4 2 2 3 5" xfId="27436" xr:uid="{00000000-0005-0000-0000-0000027B0000}"/>
    <cellStyle name="SAPBEXstdItemX 4 2 2 3 6" xfId="32635" xr:uid="{00000000-0005-0000-0000-0000037B0000}"/>
    <cellStyle name="SAPBEXstdItemX 4 2 2 4" xfId="6394" xr:uid="{00000000-0005-0000-0000-0000047B0000}"/>
    <cellStyle name="SAPBEXstdItemX 4 2 2 5" xfId="16838" xr:uid="{00000000-0005-0000-0000-0000057B0000}"/>
    <cellStyle name="SAPBEXstdItemX 4 2 2 6" xfId="22122" xr:uid="{00000000-0005-0000-0000-0000067B0000}"/>
    <cellStyle name="SAPBEXstdItemX 4 2 2 7" xfId="27433" xr:uid="{00000000-0005-0000-0000-0000077B0000}"/>
    <cellStyle name="SAPBEXstdItemX 4 2 2 8" xfId="32632" xr:uid="{00000000-0005-0000-0000-0000087B0000}"/>
    <cellStyle name="SAPBEXstdItemX 4 2 3" xfId="5611" xr:uid="{00000000-0005-0000-0000-0000097B0000}"/>
    <cellStyle name="SAPBEXstdItemX 4 2 3 2" xfId="5612" xr:uid="{00000000-0005-0000-0000-00000A7B0000}"/>
    <cellStyle name="SAPBEXstdItemX 4 2 3 2 2" xfId="5613" xr:uid="{00000000-0005-0000-0000-00000B7B0000}"/>
    <cellStyle name="SAPBEXstdItemX 4 2 3 2 2 2" xfId="6388" xr:uid="{00000000-0005-0000-0000-00000C7B0000}"/>
    <cellStyle name="SAPBEXstdItemX 4 2 3 2 2 3" xfId="16844" xr:uid="{00000000-0005-0000-0000-00000D7B0000}"/>
    <cellStyle name="SAPBEXstdItemX 4 2 3 2 2 4" xfId="22128" xr:uid="{00000000-0005-0000-0000-00000E7B0000}"/>
    <cellStyle name="SAPBEXstdItemX 4 2 3 2 2 5" xfId="27439" xr:uid="{00000000-0005-0000-0000-00000F7B0000}"/>
    <cellStyle name="SAPBEXstdItemX 4 2 3 2 2 6" xfId="32638" xr:uid="{00000000-0005-0000-0000-0000107B0000}"/>
    <cellStyle name="SAPBEXstdItemX 4 2 3 2 3" xfId="6389" xr:uid="{00000000-0005-0000-0000-0000117B0000}"/>
    <cellStyle name="SAPBEXstdItemX 4 2 3 2 4" xfId="16843" xr:uid="{00000000-0005-0000-0000-0000127B0000}"/>
    <cellStyle name="SAPBEXstdItemX 4 2 3 2 5" xfId="22127" xr:uid="{00000000-0005-0000-0000-0000137B0000}"/>
    <cellStyle name="SAPBEXstdItemX 4 2 3 2 6" xfId="27438" xr:uid="{00000000-0005-0000-0000-0000147B0000}"/>
    <cellStyle name="SAPBEXstdItemX 4 2 3 2 7" xfId="32637" xr:uid="{00000000-0005-0000-0000-0000157B0000}"/>
    <cellStyle name="SAPBEXstdItemX 4 2 3 3" xfId="5614" xr:uid="{00000000-0005-0000-0000-0000167B0000}"/>
    <cellStyle name="SAPBEXstdItemX 4 2 3 3 2" xfId="6387" xr:uid="{00000000-0005-0000-0000-0000177B0000}"/>
    <cellStyle name="SAPBEXstdItemX 4 2 3 3 3" xfId="16845" xr:uid="{00000000-0005-0000-0000-0000187B0000}"/>
    <cellStyle name="SAPBEXstdItemX 4 2 3 3 4" xfId="22129" xr:uid="{00000000-0005-0000-0000-0000197B0000}"/>
    <cellStyle name="SAPBEXstdItemX 4 2 3 3 5" xfId="27440" xr:uid="{00000000-0005-0000-0000-00001A7B0000}"/>
    <cellStyle name="SAPBEXstdItemX 4 2 3 3 6" xfId="32639" xr:uid="{00000000-0005-0000-0000-00001B7B0000}"/>
    <cellStyle name="SAPBEXstdItemX 4 2 3 4" xfId="6390" xr:uid="{00000000-0005-0000-0000-00001C7B0000}"/>
    <cellStyle name="SAPBEXstdItemX 4 2 3 5" xfId="16842" xr:uid="{00000000-0005-0000-0000-00001D7B0000}"/>
    <cellStyle name="SAPBEXstdItemX 4 2 3 6" xfId="22126" xr:uid="{00000000-0005-0000-0000-00001E7B0000}"/>
    <cellStyle name="SAPBEXstdItemX 4 2 3 7" xfId="27437" xr:uid="{00000000-0005-0000-0000-00001F7B0000}"/>
    <cellStyle name="SAPBEXstdItemX 4 2 3 8" xfId="32636" xr:uid="{00000000-0005-0000-0000-0000207B0000}"/>
    <cellStyle name="SAPBEXstdItemX 4 2 4" xfId="5615" xr:uid="{00000000-0005-0000-0000-0000217B0000}"/>
    <cellStyle name="SAPBEXstdItemX 4 2 4 2" xfId="5616" xr:uid="{00000000-0005-0000-0000-0000227B0000}"/>
    <cellStyle name="SAPBEXstdItemX 4 2 4 2 2" xfId="6385" xr:uid="{00000000-0005-0000-0000-0000237B0000}"/>
    <cellStyle name="SAPBEXstdItemX 4 2 4 2 3" xfId="16847" xr:uid="{00000000-0005-0000-0000-0000247B0000}"/>
    <cellStyle name="SAPBEXstdItemX 4 2 4 2 4" xfId="22131" xr:uid="{00000000-0005-0000-0000-0000257B0000}"/>
    <cellStyle name="SAPBEXstdItemX 4 2 4 2 5" xfId="27442" xr:uid="{00000000-0005-0000-0000-0000267B0000}"/>
    <cellStyle name="SAPBEXstdItemX 4 2 4 2 6" xfId="32641" xr:uid="{00000000-0005-0000-0000-0000277B0000}"/>
    <cellStyle name="SAPBEXstdItemX 4 2 4 3" xfId="6386" xr:uid="{00000000-0005-0000-0000-0000287B0000}"/>
    <cellStyle name="SAPBEXstdItemX 4 2 4 4" xfId="16846" xr:uid="{00000000-0005-0000-0000-0000297B0000}"/>
    <cellStyle name="SAPBEXstdItemX 4 2 4 5" xfId="22130" xr:uid="{00000000-0005-0000-0000-00002A7B0000}"/>
    <cellStyle name="SAPBEXstdItemX 4 2 4 6" xfId="27441" xr:uid="{00000000-0005-0000-0000-00002B7B0000}"/>
    <cellStyle name="SAPBEXstdItemX 4 2 4 7" xfId="32640" xr:uid="{00000000-0005-0000-0000-00002C7B0000}"/>
    <cellStyle name="SAPBEXstdItemX 4 2 5" xfId="5617" xr:uid="{00000000-0005-0000-0000-00002D7B0000}"/>
    <cellStyle name="SAPBEXstdItemX 4 2 5 2" xfId="6384" xr:uid="{00000000-0005-0000-0000-00002E7B0000}"/>
    <cellStyle name="SAPBEXstdItemX 4 2 5 3" xfId="16848" xr:uid="{00000000-0005-0000-0000-00002F7B0000}"/>
    <cellStyle name="SAPBEXstdItemX 4 2 5 4" xfId="22132" xr:uid="{00000000-0005-0000-0000-0000307B0000}"/>
    <cellStyle name="SAPBEXstdItemX 4 2 5 5" xfId="27443" xr:uid="{00000000-0005-0000-0000-0000317B0000}"/>
    <cellStyle name="SAPBEXstdItemX 4 2 5 6" xfId="32642" xr:uid="{00000000-0005-0000-0000-0000327B0000}"/>
    <cellStyle name="SAPBEXstdItemX 4 2 6" xfId="6395" xr:uid="{00000000-0005-0000-0000-0000337B0000}"/>
    <cellStyle name="SAPBEXstdItemX 4 2 7" xfId="16837" xr:uid="{00000000-0005-0000-0000-0000347B0000}"/>
    <cellStyle name="SAPBEXstdItemX 4 2 8" xfId="22121" xr:uid="{00000000-0005-0000-0000-0000357B0000}"/>
    <cellStyle name="SAPBEXstdItemX 4 2 9" xfId="27432" xr:uid="{00000000-0005-0000-0000-0000367B0000}"/>
    <cellStyle name="SAPBEXstdItemX 4 3" xfId="5618" xr:uid="{00000000-0005-0000-0000-0000377B0000}"/>
    <cellStyle name="SAPBEXstdItemX 4 3 2" xfId="5619" xr:uid="{00000000-0005-0000-0000-0000387B0000}"/>
    <cellStyle name="SAPBEXstdItemX 4 3 2 2" xfId="5620" xr:uid="{00000000-0005-0000-0000-0000397B0000}"/>
    <cellStyle name="SAPBEXstdItemX 4 3 2 2 2" xfId="6381" xr:uid="{00000000-0005-0000-0000-00003A7B0000}"/>
    <cellStyle name="SAPBEXstdItemX 4 3 2 2 3" xfId="16851" xr:uid="{00000000-0005-0000-0000-00003B7B0000}"/>
    <cellStyle name="SAPBEXstdItemX 4 3 2 2 4" xfId="22135" xr:uid="{00000000-0005-0000-0000-00003C7B0000}"/>
    <cellStyle name="SAPBEXstdItemX 4 3 2 2 5" xfId="27446" xr:uid="{00000000-0005-0000-0000-00003D7B0000}"/>
    <cellStyle name="SAPBEXstdItemX 4 3 2 2 6" xfId="32645" xr:uid="{00000000-0005-0000-0000-00003E7B0000}"/>
    <cellStyle name="SAPBEXstdItemX 4 3 2 3" xfId="6382" xr:uid="{00000000-0005-0000-0000-00003F7B0000}"/>
    <cellStyle name="SAPBEXstdItemX 4 3 2 4" xfId="16850" xr:uid="{00000000-0005-0000-0000-0000407B0000}"/>
    <cellStyle name="SAPBEXstdItemX 4 3 2 5" xfId="22134" xr:uid="{00000000-0005-0000-0000-0000417B0000}"/>
    <cellStyle name="SAPBEXstdItemX 4 3 2 6" xfId="27445" xr:uid="{00000000-0005-0000-0000-0000427B0000}"/>
    <cellStyle name="SAPBEXstdItemX 4 3 2 7" xfId="32644" xr:uid="{00000000-0005-0000-0000-0000437B0000}"/>
    <cellStyle name="SAPBEXstdItemX 4 3 3" xfId="5621" xr:uid="{00000000-0005-0000-0000-0000447B0000}"/>
    <cellStyle name="SAPBEXstdItemX 4 3 3 2" xfId="6380" xr:uid="{00000000-0005-0000-0000-0000457B0000}"/>
    <cellStyle name="SAPBEXstdItemX 4 3 3 3" xfId="16852" xr:uid="{00000000-0005-0000-0000-0000467B0000}"/>
    <cellStyle name="SAPBEXstdItemX 4 3 3 4" xfId="22136" xr:uid="{00000000-0005-0000-0000-0000477B0000}"/>
    <cellStyle name="SAPBEXstdItemX 4 3 3 5" xfId="27447" xr:uid="{00000000-0005-0000-0000-0000487B0000}"/>
    <cellStyle name="SAPBEXstdItemX 4 3 3 6" xfId="32646" xr:uid="{00000000-0005-0000-0000-0000497B0000}"/>
    <cellStyle name="SAPBEXstdItemX 4 3 4" xfId="6383" xr:uid="{00000000-0005-0000-0000-00004A7B0000}"/>
    <cellStyle name="SAPBEXstdItemX 4 3 5" xfId="16849" xr:uid="{00000000-0005-0000-0000-00004B7B0000}"/>
    <cellStyle name="SAPBEXstdItemX 4 3 6" xfId="22133" xr:uid="{00000000-0005-0000-0000-00004C7B0000}"/>
    <cellStyle name="SAPBEXstdItemX 4 3 7" xfId="27444" xr:uid="{00000000-0005-0000-0000-00004D7B0000}"/>
    <cellStyle name="SAPBEXstdItemX 4 3 8" xfId="32643" xr:uid="{00000000-0005-0000-0000-00004E7B0000}"/>
    <cellStyle name="SAPBEXstdItemX 4 4" xfId="5622" xr:uid="{00000000-0005-0000-0000-00004F7B0000}"/>
    <cellStyle name="SAPBEXstdItemX 4 4 2" xfId="6379" xr:uid="{00000000-0005-0000-0000-0000507B0000}"/>
    <cellStyle name="SAPBEXstdItemX 4 4 3" xfId="16853" xr:uid="{00000000-0005-0000-0000-0000517B0000}"/>
    <cellStyle name="SAPBEXstdItemX 4 4 4" xfId="22137" xr:uid="{00000000-0005-0000-0000-0000527B0000}"/>
    <cellStyle name="SAPBEXstdItemX 4 4 5" xfId="27448" xr:uid="{00000000-0005-0000-0000-0000537B0000}"/>
    <cellStyle name="SAPBEXstdItemX 4 4 6" xfId="32647" xr:uid="{00000000-0005-0000-0000-0000547B0000}"/>
    <cellStyle name="SAPBEXstdItemX 4 5" xfId="6396" xr:uid="{00000000-0005-0000-0000-0000557B0000}"/>
    <cellStyle name="SAPBEXstdItemX 4 6" xfId="16836" xr:uid="{00000000-0005-0000-0000-0000567B0000}"/>
    <cellStyle name="SAPBEXstdItemX 4 7" xfId="22120" xr:uid="{00000000-0005-0000-0000-0000577B0000}"/>
    <cellStyle name="SAPBEXstdItemX 4 8" xfId="27431" xr:uid="{00000000-0005-0000-0000-0000587B0000}"/>
    <cellStyle name="SAPBEXstdItemX 4 9" xfId="32630" xr:uid="{00000000-0005-0000-0000-0000597B0000}"/>
    <cellStyle name="SAPBEXstdItemX 5" xfId="5623" xr:uid="{00000000-0005-0000-0000-00005A7B0000}"/>
    <cellStyle name="SAPBEXstdItemX 5 10" xfId="32648" xr:uid="{00000000-0005-0000-0000-00005B7B0000}"/>
    <cellStyle name="SAPBEXstdItemX 5 2" xfId="5624" xr:uid="{00000000-0005-0000-0000-00005C7B0000}"/>
    <cellStyle name="SAPBEXstdItemX 5 2 10" xfId="32649" xr:uid="{00000000-0005-0000-0000-00005D7B0000}"/>
    <cellStyle name="SAPBEXstdItemX 5 2 2" xfId="5625" xr:uid="{00000000-0005-0000-0000-00005E7B0000}"/>
    <cellStyle name="SAPBEXstdItemX 5 2 2 2" xfId="5626" xr:uid="{00000000-0005-0000-0000-00005F7B0000}"/>
    <cellStyle name="SAPBEXstdItemX 5 2 2 2 2" xfId="5627" xr:uid="{00000000-0005-0000-0000-0000607B0000}"/>
    <cellStyle name="SAPBEXstdItemX 5 2 2 2 2 2" xfId="252" xr:uid="{00000000-0005-0000-0000-0000617B0000}"/>
    <cellStyle name="SAPBEXstdItemX 5 2 2 2 2 3" xfId="16858" xr:uid="{00000000-0005-0000-0000-0000627B0000}"/>
    <cellStyle name="SAPBEXstdItemX 5 2 2 2 2 4" xfId="22142" xr:uid="{00000000-0005-0000-0000-0000637B0000}"/>
    <cellStyle name="SAPBEXstdItemX 5 2 2 2 2 5" xfId="27453" xr:uid="{00000000-0005-0000-0000-0000647B0000}"/>
    <cellStyle name="SAPBEXstdItemX 5 2 2 2 2 6" xfId="32652" xr:uid="{00000000-0005-0000-0000-0000657B0000}"/>
    <cellStyle name="SAPBEXstdItemX 5 2 2 2 3" xfId="6375" xr:uid="{00000000-0005-0000-0000-0000667B0000}"/>
    <cellStyle name="SAPBEXstdItemX 5 2 2 2 4" xfId="16857" xr:uid="{00000000-0005-0000-0000-0000677B0000}"/>
    <cellStyle name="SAPBEXstdItemX 5 2 2 2 5" xfId="22141" xr:uid="{00000000-0005-0000-0000-0000687B0000}"/>
    <cellStyle name="SAPBEXstdItemX 5 2 2 2 6" xfId="27452" xr:uid="{00000000-0005-0000-0000-0000697B0000}"/>
    <cellStyle name="SAPBEXstdItemX 5 2 2 2 7" xfId="32651" xr:uid="{00000000-0005-0000-0000-00006A7B0000}"/>
    <cellStyle name="SAPBEXstdItemX 5 2 2 3" xfId="5628" xr:uid="{00000000-0005-0000-0000-00006B7B0000}"/>
    <cellStyle name="SAPBEXstdItemX 5 2 2 3 2" xfId="6374" xr:uid="{00000000-0005-0000-0000-00006C7B0000}"/>
    <cellStyle name="SAPBEXstdItemX 5 2 2 3 3" xfId="16859" xr:uid="{00000000-0005-0000-0000-00006D7B0000}"/>
    <cellStyle name="SAPBEXstdItemX 5 2 2 3 4" xfId="22143" xr:uid="{00000000-0005-0000-0000-00006E7B0000}"/>
    <cellStyle name="SAPBEXstdItemX 5 2 2 3 5" xfId="27454" xr:uid="{00000000-0005-0000-0000-00006F7B0000}"/>
    <cellStyle name="SAPBEXstdItemX 5 2 2 3 6" xfId="32653" xr:uid="{00000000-0005-0000-0000-0000707B0000}"/>
    <cellStyle name="SAPBEXstdItemX 5 2 2 4" xfId="6376" xr:uid="{00000000-0005-0000-0000-0000717B0000}"/>
    <cellStyle name="SAPBEXstdItemX 5 2 2 5" xfId="16856" xr:uid="{00000000-0005-0000-0000-0000727B0000}"/>
    <cellStyle name="SAPBEXstdItemX 5 2 2 6" xfId="22140" xr:uid="{00000000-0005-0000-0000-0000737B0000}"/>
    <cellStyle name="SAPBEXstdItemX 5 2 2 7" xfId="27451" xr:uid="{00000000-0005-0000-0000-0000747B0000}"/>
    <cellStyle name="SAPBEXstdItemX 5 2 2 8" xfId="32650" xr:uid="{00000000-0005-0000-0000-0000757B0000}"/>
    <cellStyle name="SAPBEXstdItemX 5 2 3" xfId="5629" xr:uid="{00000000-0005-0000-0000-0000767B0000}"/>
    <cellStyle name="SAPBEXstdItemX 5 2 3 2" xfId="5630" xr:uid="{00000000-0005-0000-0000-0000777B0000}"/>
    <cellStyle name="SAPBEXstdItemX 5 2 3 2 2" xfId="5631" xr:uid="{00000000-0005-0000-0000-0000787B0000}"/>
    <cellStyle name="SAPBEXstdItemX 5 2 3 2 2 2" xfId="12025" xr:uid="{00000000-0005-0000-0000-0000797B0000}"/>
    <cellStyle name="SAPBEXstdItemX 5 2 3 2 2 3" xfId="16862" xr:uid="{00000000-0005-0000-0000-00007A7B0000}"/>
    <cellStyle name="SAPBEXstdItemX 5 2 3 2 2 4" xfId="22146" xr:uid="{00000000-0005-0000-0000-00007B7B0000}"/>
    <cellStyle name="SAPBEXstdItemX 5 2 3 2 2 5" xfId="27457" xr:uid="{00000000-0005-0000-0000-00007C7B0000}"/>
    <cellStyle name="SAPBEXstdItemX 5 2 3 2 2 6" xfId="32656" xr:uid="{00000000-0005-0000-0000-00007D7B0000}"/>
    <cellStyle name="SAPBEXstdItemX 5 2 3 2 3" xfId="11888" xr:uid="{00000000-0005-0000-0000-00007E7B0000}"/>
    <cellStyle name="SAPBEXstdItemX 5 2 3 2 4" xfId="16861" xr:uid="{00000000-0005-0000-0000-00007F7B0000}"/>
    <cellStyle name="SAPBEXstdItemX 5 2 3 2 5" xfId="22145" xr:uid="{00000000-0005-0000-0000-0000807B0000}"/>
    <cellStyle name="SAPBEXstdItemX 5 2 3 2 6" xfId="27456" xr:uid="{00000000-0005-0000-0000-0000817B0000}"/>
    <cellStyle name="SAPBEXstdItemX 5 2 3 2 7" xfId="32655" xr:uid="{00000000-0005-0000-0000-0000827B0000}"/>
    <cellStyle name="SAPBEXstdItemX 5 2 3 3" xfId="5632" xr:uid="{00000000-0005-0000-0000-0000837B0000}"/>
    <cellStyle name="SAPBEXstdItemX 5 2 3 3 2" xfId="6372" xr:uid="{00000000-0005-0000-0000-0000847B0000}"/>
    <cellStyle name="SAPBEXstdItemX 5 2 3 3 3" xfId="16863" xr:uid="{00000000-0005-0000-0000-0000857B0000}"/>
    <cellStyle name="SAPBEXstdItemX 5 2 3 3 4" xfId="22147" xr:uid="{00000000-0005-0000-0000-0000867B0000}"/>
    <cellStyle name="SAPBEXstdItemX 5 2 3 3 5" xfId="27458" xr:uid="{00000000-0005-0000-0000-0000877B0000}"/>
    <cellStyle name="SAPBEXstdItemX 5 2 3 3 6" xfId="32657" xr:uid="{00000000-0005-0000-0000-0000887B0000}"/>
    <cellStyle name="SAPBEXstdItemX 5 2 3 4" xfId="6373" xr:uid="{00000000-0005-0000-0000-0000897B0000}"/>
    <cellStyle name="SAPBEXstdItemX 5 2 3 5" xfId="16860" xr:uid="{00000000-0005-0000-0000-00008A7B0000}"/>
    <cellStyle name="SAPBEXstdItemX 5 2 3 6" xfId="22144" xr:uid="{00000000-0005-0000-0000-00008B7B0000}"/>
    <cellStyle name="SAPBEXstdItemX 5 2 3 7" xfId="27455" xr:uid="{00000000-0005-0000-0000-00008C7B0000}"/>
    <cellStyle name="SAPBEXstdItemX 5 2 3 8" xfId="32654" xr:uid="{00000000-0005-0000-0000-00008D7B0000}"/>
    <cellStyle name="SAPBEXstdItemX 5 2 4" xfId="5633" xr:uid="{00000000-0005-0000-0000-00008E7B0000}"/>
    <cellStyle name="SAPBEXstdItemX 5 2 4 2" xfId="5634" xr:uid="{00000000-0005-0000-0000-00008F7B0000}"/>
    <cellStyle name="SAPBEXstdItemX 5 2 4 2 2" xfId="212" xr:uid="{00000000-0005-0000-0000-0000907B0000}"/>
    <cellStyle name="SAPBEXstdItemX 5 2 4 2 3" xfId="16865" xr:uid="{00000000-0005-0000-0000-0000917B0000}"/>
    <cellStyle name="SAPBEXstdItemX 5 2 4 2 4" xfId="22149" xr:uid="{00000000-0005-0000-0000-0000927B0000}"/>
    <cellStyle name="SAPBEXstdItemX 5 2 4 2 5" xfId="27460" xr:uid="{00000000-0005-0000-0000-0000937B0000}"/>
    <cellStyle name="SAPBEXstdItemX 5 2 4 2 6" xfId="32659" xr:uid="{00000000-0005-0000-0000-0000947B0000}"/>
    <cellStyle name="SAPBEXstdItemX 5 2 4 3" xfId="6371" xr:uid="{00000000-0005-0000-0000-0000957B0000}"/>
    <cellStyle name="SAPBEXstdItemX 5 2 4 4" xfId="16864" xr:uid="{00000000-0005-0000-0000-0000967B0000}"/>
    <cellStyle name="SAPBEXstdItemX 5 2 4 5" xfId="22148" xr:uid="{00000000-0005-0000-0000-0000977B0000}"/>
    <cellStyle name="SAPBEXstdItemX 5 2 4 6" xfId="27459" xr:uid="{00000000-0005-0000-0000-0000987B0000}"/>
    <cellStyle name="SAPBEXstdItemX 5 2 4 7" xfId="32658" xr:uid="{00000000-0005-0000-0000-0000997B0000}"/>
    <cellStyle name="SAPBEXstdItemX 5 2 5" xfId="5635" xr:uid="{00000000-0005-0000-0000-00009A7B0000}"/>
    <cellStyle name="SAPBEXstdItemX 5 2 5 2" xfId="6020" xr:uid="{00000000-0005-0000-0000-00009B7B0000}"/>
    <cellStyle name="SAPBEXstdItemX 5 2 5 3" xfId="16866" xr:uid="{00000000-0005-0000-0000-00009C7B0000}"/>
    <cellStyle name="SAPBEXstdItemX 5 2 5 4" xfId="22150" xr:uid="{00000000-0005-0000-0000-00009D7B0000}"/>
    <cellStyle name="SAPBEXstdItemX 5 2 5 5" xfId="27461" xr:uid="{00000000-0005-0000-0000-00009E7B0000}"/>
    <cellStyle name="SAPBEXstdItemX 5 2 5 6" xfId="32660" xr:uid="{00000000-0005-0000-0000-00009F7B0000}"/>
    <cellStyle name="SAPBEXstdItemX 5 2 6" xfId="6377" xr:uid="{00000000-0005-0000-0000-0000A07B0000}"/>
    <cellStyle name="SAPBEXstdItemX 5 2 7" xfId="16855" xr:uid="{00000000-0005-0000-0000-0000A17B0000}"/>
    <cellStyle name="SAPBEXstdItemX 5 2 8" xfId="22139" xr:uid="{00000000-0005-0000-0000-0000A27B0000}"/>
    <cellStyle name="SAPBEXstdItemX 5 2 9" xfId="27450" xr:uid="{00000000-0005-0000-0000-0000A37B0000}"/>
    <cellStyle name="SAPBEXstdItemX 5 3" xfId="5636" xr:uid="{00000000-0005-0000-0000-0000A47B0000}"/>
    <cellStyle name="SAPBEXstdItemX 5 3 2" xfId="5637" xr:uid="{00000000-0005-0000-0000-0000A57B0000}"/>
    <cellStyle name="SAPBEXstdItemX 5 3 2 2" xfId="5638" xr:uid="{00000000-0005-0000-0000-0000A67B0000}"/>
    <cellStyle name="SAPBEXstdItemX 5 3 2 2 2" xfId="253" xr:uid="{00000000-0005-0000-0000-0000A77B0000}"/>
    <cellStyle name="SAPBEXstdItemX 5 3 2 2 3" xfId="16869" xr:uid="{00000000-0005-0000-0000-0000A87B0000}"/>
    <cellStyle name="SAPBEXstdItemX 5 3 2 2 4" xfId="22153" xr:uid="{00000000-0005-0000-0000-0000A97B0000}"/>
    <cellStyle name="SAPBEXstdItemX 5 3 2 2 5" xfId="27464" xr:uid="{00000000-0005-0000-0000-0000AA7B0000}"/>
    <cellStyle name="SAPBEXstdItemX 5 3 2 2 6" xfId="32663" xr:uid="{00000000-0005-0000-0000-0000AB7B0000}"/>
    <cellStyle name="SAPBEXstdItemX 5 3 2 3" xfId="11893" xr:uid="{00000000-0005-0000-0000-0000AC7B0000}"/>
    <cellStyle name="SAPBEXstdItemX 5 3 2 4" xfId="16868" xr:uid="{00000000-0005-0000-0000-0000AD7B0000}"/>
    <cellStyle name="SAPBEXstdItemX 5 3 2 5" xfId="22152" xr:uid="{00000000-0005-0000-0000-0000AE7B0000}"/>
    <cellStyle name="SAPBEXstdItemX 5 3 2 6" xfId="27463" xr:uid="{00000000-0005-0000-0000-0000AF7B0000}"/>
    <cellStyle name="SAPBEXstdItemX 5 3 2 7" xfId="32662" xr:uid="{00000000-0005-0000-0000-0000B07B0000}"/>
    <cellStyle name="SAPBEXstdItemX 5 3 3" xfId="5639" xr:uid="{00000000-0005-0000-0000-0000B17B0000}"/>
    <cellStyle name="SAPBEXstdItemX 5 3 3 2" xfId="3034" xr:uid="{00000000-0005-0000-0000-0000B27B0000}"/>
    <cellStyle name="SAPBEXstdItemX 5 3 3 3" xfId="16870" xr:uid="{00000000-0005-0000-0000-0000B37B0000}"/>
    <cellStyle name="SAPBEXstdItemX 5 3 3 4" xfId="22154" xr:uid="{00000000-0005-0000-0000-0000B47B0000}"/>
    <cellStyle name="SAPBEXstdItemX 5 3 3 5" xfId="27465" xr:uid="{00000000-0005-0000-0000-0000B57B0000}"/>
    <cellStyle name="SAPBEXstdItemX 5 3 3 6" xfId="32664" xr:uid="{00000000-0005-0000-0000-0000B67B0000}"/>
    <cellStyle name="SAPBEXstdItemX 5 3 4" xfId="11755" xr:uid="{00000000-0005-0000-0000-0000B77B0000}"/>
    <cellStyle name="SAPBEXstdItemX 5 3 5" xfId="16867" xr:uid="{00000000-0005-0000-0000-0000B87B0000}"/>
    <cellStyle name="SAPBEXstdItemX 5 3 6" xfId="22151" xr:uid="{00000000-0005-0000-0000-0000B97B0000}"/>
    <cellStyle name="SAPBEXstdItemX 5 3 7" xfId="27462" xr:uid="{00000000-0005-0000-0000-0000BA7B0000}"/>
    <cellStyle name="SAPBEXstdItemX 5 3 8" xfId="32661" xr:uid="{00000000-0005-0000-0000-0000BB7B0000}"/>
    <cellStyle name="SAPBEXstdItemX 5 4" xfId="5640" xr:uid="{00000000-0005-0000-0000-0000BC7B0000}"/>
    <cellStyle name="SAPBEXstdItemX 5 4 2" xfId="5641" xr:uid="{00000000-0005-0000-0000-0000BD7B0000}"/>
    <cellStyle name="SAPBEXstdItemX 5 4 2 2" xfId="5642" xr:uid="{00000000-0005-0000-0000-0000BE7B0000}"/>
    <cellStyle name="SAPBEXstdItemX 5 4 2 2 2" xfId="6368" xr:uid="{00000000-0005-0000-0000-0000BF7B0000}"/>
    <cellStyle name="SAPBEXstdItemX 5 4 2 2 3" xfId="16873" xr:uid="{00000000-0005-0000-0000-0000C07B0000}"/>
    <cellStyle name="SAPBEXstdItemX 5 4 2 2 4" xfId="22157" xr:uid="{00000000-0005-0000-0000-0000C17B0000}"/>
    <cellStyle name="SAPBEXstdItemX 5 4 2 2 5" xfId="27468" xr:uid="{00000000-0005-0000-0000-0000C27B0000}"/>
    <cellStyle name="SAPBEXstdItemX 5 4 2 2 6" xfId="32667" xr:uid="{00000000-0005-0000-0000-0000C37B0000}"/>
    <cellStyle name="SAPBEXstdItemX 5 4 2 3" xfId="6369" xr:uid="{00000000-0005-0000-0000-0000C47B0000}"/>
    <cellStyle name="SAPBEXstdItemX 5 4 2 4" xfId="16872" xr:uid="{00000000-0005-0000-0000-0000C57B0000}"/>
    <cellStyle name="SAPBEXstdItemX 5 4 2 5" xfId="22156" xr:uid="{00000000-0005-0000-0000-0000C67B0000}"/>
    <cellStyle name="SAPBEXstdItemX 5 4 2 6" xfId="27467" xr:uid="{00000000-0005-0000-0000-0000C77B0000}"/>
    <cellStyle name="SAPBEXstdItemX 5 4 2 7" xfId="32666" xr:uid="{00000000-0005-0000-0000-0000C87B0000}"/>
    <cellStyle name="SAPBEXstdItemX 5 4 3" xfId="5643" xr:uid="{00000000-0005-0000-0000-0000C97B0000}"/>
    <cellStyle name="SAPBEXstdItemX 5 4 3 2" xfId="6367" xr:uid="{00000000-0005-0000-0000-0000CA7B0000}"/>
    <cellStyle name="SAPBEXstdItemX 5 4 3 3" xfId="16874" xr:uid="{00000000-0005-0000-0000-0000CB7B0000}"/>
    <cellStyle name="SAPBEXstdItemX 5 4 3 4" xfId="22158" xr:uid="{00000000-0005-0000-0000-0000CC7B0000}"/>
    <cellStyle name="SAPBEXstdItemX 5 4 3 5" xfId="27469" xr:uid="{00000000-0005-0000-0000-0000CD7B0000}"/>
    <cellStyle name="SAPBEXstdItemX 5 4 3 6" xfId="32668" xr:uid="{00000000-0005-0000-0000-0000CE7B0000}"/>
    <cellStyle name="SAPBEXstdItemX 5 4 4" xfId="6370" xr:uid="{00000000-0005-0000-0000-0000CF7B0000}"/>
    <cellStyle name="SAPBEXstdItemX 5 4 5" xfId="16871" xr:uid="{00000000-0005-0000-0000-0000D07B0000}"/>
    <cellStyle name="SAPBEXstdItemX 5 4 6" xfId="22155" xr:uid="{00000000-0005-0000-0000-0000D17B0000}"/>
    <cellStyle name="SAPBEXstdItemX 5 4 7" xfId="27466" xr:uid="{00000000-0005-0000-0000-0000D27B0000}"/>
    <cellStyle name="SAPBEXstdItemX 5 4 8" xfId="32665" xr:uid="{00000000-0005-0000-0000-0000D37B0000}"/>
    <cellStyle name="SAPBEXstdItemX 5 5" xfId="5644" xr:uid="{00000000-0005-0000-0000-0000D47B0000}"/>
    <cellStyle name="SAPBEXstdItemX 5 5 2" xfId="6366" xr:uid="{00000000-0005-0000-0000-0000D57B0000}"/>
    <cellStyle name="SAPBEXstdItemX 5 5 3" xfId="16875" xr:uid="{00000000-0005-0000-0000-0000D67B0000}"/>
    <cellStyle name="SAPBEXstdItemX 5 5 4" xfId="22159" xr:uid="{00000000-0005-0000-0000-0000D77B0000}"/>
    <cellStyle name="SAPBEXstdItemX 5 5 5" xfId="27470" xr:uid="{00000000-0005-0000-0000-0000D87B0000}"/>
    <cellStyle name="SAPBEXstdItemX 5 5 6" xfId="32669" xr:uid="{00000000-0005-0000-0000-0000D97B0000}"/>
    <cellStyle name="SAPBEXstdItemX 5 6" xfId="6378" xr:uid="{00000000-0005-0000-0000-0000DA7B0000}"/>
    <cellStyle name="SAPBEXstdItemX 5 7" xfId="16854" xr:uid="{00000000-0005-0000-0000-0000DB7B0000}"/>
    <cellStyle name="SAPBEXstdItemX 5 8" xfId="22138" xr:uid="{00000000-0005-0000-0000-0000DC7B0000}"/>
    <cellStyle name="SAPBEXstdItemX 5 9" xfId="27449" xr:uid="{00000000-0005-0000-0000-0000DD7B0000}"/>
    <cellStyle name="SAPBEXstdItemX 6" xfId="5645" xr:uid="{00000000-0005-0000-0000-0000DE7B0000}"/>
    <cellStyle name="SAPBEXstdItemX 6 10" xfId="32670" xr:uid="{00000000-0005-0000-0000-0000DF7B0000}"/>
    <cellStyle name="SAPBEXstdItemX 6 2" xfId="5646" xr:uid="{00000000-0005-0000-0000-0000E07B0000}"/>
    <cellStyle name="SAPBEXstdItemX 6 2 2" xfId="5647" xr:uid="{00000000-0005-0000-0000-0000E17B0000}"/>
    <cellStyle name="SAPBEXstdItemX 6 2 2 2" xfId="5648" xr:uid="{00000000-0005-0000-0000-0000E27B0000}"/>
    <cellStyle name="SAPBEXstdItemX 6 2 2 2 2" xfId="339" xr:uid="{00000000-0005-0000-0000-0000E37B0000}"/>
    <cellStyle name="SAPBEXstdItemX 6 2 2 2 3" xfId="16879" xr:uid="{00000000-0005-0000-0000-0000E47B0000}"/>
    <cellStyle name="SAPBEXstdItemX 6 2 2 2 4" xfId="22163" xr:uid="{00000000-0005-0000-0000-0000E57B0000}"/>
    <cellStyle name="SAPBEXstdItemX 6 2 2 2 5" xfId="27474" xr:uid="{00000000-0005-0000-0000-0000E67B0000}"/>
    <cellStyle name="SAPBEXstdItemX 6 2 2 2 6" xfId="32673" xr:uid="{00000000-0005-0000-0000-0000E77B0000}"/>
    <cellStyle name="SAPBEXstdItemX 6 2 2 3" xfId="5830" xr:uid="{00000000-0005-0000-0000-0000E87B0000}"/>
    <cellStyle name="SAPBEXstdItemX 6 2 2 4" xfId="16878" xr:uid="{00000000-0005-0000-0000-0000E97B0000}"/>
    <cellStyle name="SAPBEXstdItemX 6 2 2 5" xfId="22162" xr:uid="{00000000-0005-0000-0000-0000EA7B0000}"/>
    <cellStyle name="SAPBEXstdItemX 6 2 2 6" xfId="27473" xr:uid="{00000000-0005-0000-0000-0000EB7B0000}"/>
    <cellStyle name="SAPBEXstdItemX 6 2 2 7" xfId="32672" xr:uid="{00000000-0005-0000-0000-0000EC7B0000}"/>
    <cellStyle name="SAPBEXstdItemX 6 2 3" xfId="5649" xr:uid="{00000000-0005-0000-0000-0000ED7B0000}"/>
    <cellStyle name="SAPBEXstdItemX 6 2 3 2" xfId="352" xr:uid="{00000000-0005-0000-0000-0000EE7B0000}"/>
    <cellStyle name="SAPBEXstdItemX 6 2 3 3" xfId="16880" xr:uid="{00000000-0005-0000-0000-0000EF7B0000}"/>
    <cellStyle name="SAPBEXstdItemX 6 2 3 4" xfId="22164" xr:uid="{00000000-0005-0000-0000-0000F07B0000}"/>
    <cellStyle name="SAPBEXstdItemX 6 2 3 5" xfId="27475" xr:uid="{00000000-0005-0000-0000-0000F17B0000}"/>
    <cellStyle name="SAPBEXstdItemX 6 2 3 6" xfId="32674" xr:uid="{00000000-0005-0000-0000-0000F27B0000}"/>
    <cellStyle name="SAPBEXstdItemX 6 2 4" xfId="12036" xr:uid="{00000000-0005-0000-0000-0000F37B0000}"/>
    <cellStyle name="SAPBEXstdItemX 6 2 5" xfId="16877" xr:uid="{00000000-0005-0000-0000-0000F47B0000}"/>
    <cellStyle name="SAPBEXstdItemX 6 2 6" xfId="22161" xr:uid="{00000000-0005-0000-0000-0000F57B0000}"/>
    <cellStyle name="SAPBEXstdItemX 6 2 7" xfId="27472" xr:uid="{00000000-0005-0000-0000-0000F67B0000}"/>
    <cellStyle name="SAPBEXstdItemX 6 2 8" xfId="32671" xr:uid="{00000000-0005-0000-0000-0000F77B0000}"/>
    <cellStyle name="SAPBEXstdItemX 6 3" xfId="5650" xr:uid="{00000000-0005-0000-0000-0000F87B0000}"/>
    <cellStyle name="SAPBEXstdItemX 6 3 2" xfId="5651" xr:uid="{00000000-0005-0000-0000-0000F97B0000}"/>
    <cellStyle name="SAPBEXstdItemX 6 3 2 2" xfId="5652" xr:uid="{00000000-0005-0000-0000-0000FA7B0000}"/>
    <cellStyle name="SAPBEXstdItemX 6 3 2 2 2" xfId="271" xr:uid="{00000000-0005-0000-0000-0000FB7B0000}"/>
    <cellStyle name="SAPBEXstdItemX 6 3 2 2 3" xfId="16883" xr:uid="{00000000-0005-0000-0000-0000FC7B0000}"/>
    <cellStyle name="SAPBEXstdItemX 6 3 2 2 4" xfId="22167" xr:uid="{00000000-0005-0000-0000-0000FD7B0000}"/>
    <cellStyle name="SAPBEXstdItemX 6 3 2 2 5" xfId="27478" xr:uid="{00000000-0005-0000-0000-0000FE7B0000}"/>
    <cellStyle name="SAPBEXstdItemX 6 3 2 2 6" xfId="32677" xr:uid="{00000000-0005-0000-0000-0000FF7B0000}"/>
    <cellStyle name="SAPBEXstdItemX 6 3 2 3" xfId="348" xr:uid="{00000000-0005-0000-0000-0000007C0000}"/>
    <cellStyle name="SAPBEXstdItemX 6 3 2 4" xfId="16882" xr:uid="{00000000-0005-0000-0000-0000017C0000}"/>
    <cellStyle name="SAPBEXstdItemX 6 3 2 5" xfId="22166" xr:uid="{00000000-0005-0000-0000-0000027C0000}"/>
    <cellStyle name="SAPBEXstdItemX 6 3 2 6" xfId="27477" xr:uid="{00000000-0005-0000-0000-0000037C0000}"/>
    <cellStyle name="SAPBEXstdItemX 6 3 2 7" xfId="32676" xr:uid="{00000000-0005-0000-0000-0000047C0000}"/>
    <cellStyle name="SAPBEXstdItemX 6 3 3" xfId="5653" xr:uid="{00000000-0005-0000-0000-0000057C0000}"/>
    <cellStyle name="SAPBEXstdItemX 6 3 3 2" xfId="11872" xr:uid="{00000000-0005-0000-0000-0000067C0000}"/>
    <cellStyle name="SAPBEXstdItemX 6 3 3 3" xfId="16884" xr:uid="{00000000-0005-0000-0000-0000077C0000}"/>
    <cellStyle name="SAPBEXstdItemX 6 3 3 4" xfId="22168" xr:uid="{00000000-0005-0000-0000-0000087C0000}"/>
    <cellStyle name="SAPBEXstdItemX 6 3 3 5" xfId="27479" xr:uid="{00000000-0005-0000-0000-0000097C0000}"/>
    <cellStyle name="SAPBEXstdItemX 6 3 3 6" xfId="32678" xr:uid="{00000000-0005-0000-0000-00000A7C0000}"/>
    <cellStyle name="SAPBEXstdItemX 6 3 4" xfId="331" xr:uid="{00000000-0005-0000-0000-00000B7C0000}"/>
    <cellStyle name="SAPBEXstdItemX 6 3 5" xfId="16881" xr:uid="{00000000-0005-0000-0000-00000C7C0000}"/>
    <cellStyle name="SAPBEXstdItemX 6 3 6" xfId="22165" xr:uid="{00000000-0005-0000-0000-00000D7C0000}"/>
    <cellStyle name="SAPBEXstdItemX 6 3 7" xfId="27476" xr:uid="{00000000-0005-0000-0000-00000E7C0000}"/>
    <cellStyle name="SAPBEXstdItemX 6 3 8" xfId="32675" xr:uid="{00000000-0005-0000-0000-00000F7C0000}"/>
    <cellStyle name="SAPBEXstdItemX 6 4" xfId="5654" xr:uid="{00000000-0005-0000-0000-0000107C0000}"/>
    <cellStyle name="SAPBEXstdItemX 6 4 2" xfId="5655" xr:uid="{00000000-0005-0000-0000-0000117C0000}"/>
    <cellStyle name="SAPBEXstdItemX 6 4 2 2" xfId="11887" xr:uid="{00000000-0005-0000-0000-0000127C0000}"/>
    <cellStyle name="SAPBEXstdItemX 6 4 2 3" xfId="16886" xr:uid="{00000000-0005-0000-0000-0000137C0000}"/>
    <cellStyle name="SAPBEXstdItemX 6 4 2 4" xfId="22170" xr:uid="{00000000-0005-0000-0000-0000147C0000}"/>
    <cellStyle name="SAPBEXstdItemX 6 4 2 5" xfId="27481" xr:uid="{00000000-0005-0000-0000-0000157C0000}"/>
    <cellStyle name="SAPBEXstdItemX 6 4 2 6" xfId="32680" xr:uid="{00000000-0005-0000-0000-0000167C0000}"/>
    <cellStyle name="SAPBEXstdItemX 6 4 3" xfId="12009" xr:uid="{00000000-0005-0000-0000-0000177C0000}"/>
    <cellStyle name="SAPBEXstdItemX 6 4 4" xfId="16885" xr:uid="{00000000-0005-0000-0000-0000187C0000}"/>
    <cellStyle name="SAPBEXstdItemX 6 4 5" xfId="22169" xr:uid="{00000000-0005-0000-0000-0000197C0000}"/>
    <cellStyle name="SAPBEXstdItemX 6 4 6" xfId="27480" xr:uid="{00000000-0005-0000-0000-00001A7C0000}"/>
    <cellStyle name="SAPBEXstdItemX 6 4 7" xfId="32679" xr:uid="{00000000-0005-0000-0000-00001B7C0000}"/>
    <cellStyle name="SAPBEXstdItemX 6 5" xfId="5656" xr:uid="{00000000-0005-0000-0000-00001C7C0000}"/>
    <cellStyle name="SAPBEXstdItemX 6 5 2" xfId="12024" xr:uid="{00000000-0005-0000-0000-00001D7C0000}"/>
    <cellStyle name="SAPBEXstdItemX 6 5 3" xfId="16887" xr:uid="{00000000-0005-0000-0000-00001E7C0000}"/>
    <cellStyle name="SAPBEXstdItemX 6 5 4" xfId="22171" xr:uid="{00000000-0005-0000-0000-00001F7C0000}"/>
    <cellStyle name="SAPBEXstdItemX 6 5 5" xfId="27482" xr:uid="{00000000-0005-0000-0000-0000207C0000}"/>
    <cellStyle name="SAPBEXstdItemX 6 5 6" xfId="32681" xr:uid="{00000000-0005-0000-0000-0000217C0000}"/>
    <cellStyle name="SAPBEXstdItemX 6 6" xfId="6365" xr:uid="{00000000-0005-0000-0000-0000227C0000}"/>
    <cellStyle name="SAPBEXstdItemX 6 7" xfId="16876" xr:uid="{00000000-0005-0000-0000-0000237C0000}"/>
    <cellStyle name="SAPBEXstdItemX 6 8" xfId="22160" xr:uid="{00000000-0005-0000-0000-0000247C0000}"/>
    <cellStyle name="SAPBEXstdItemX 6 9" xfId="27471" xr:uid="{00000000-0005-0000-0000-0000257C0000}"/>
    <cellStyle name="SAPBEXstdItemX 7" xfId="5657" xr:uid="{00000000-0005-0000-0000-0000267C0000}"/>
    <cellStyle name="SAPBEXstdItemX 7 2" xfId="5658" xr:uid="{00000000-0005-0000-0000-0000277C0000}"/>
    <cellStyle name="SAPBEXstdItemX 7 2 2" xfId="5659" xr:uid="{00000000-0005-0000-0000-0000287C0000}"/>
    <cellStyle name="SAPBEXstdItemX 7 2 2 2" xfId="12022" xr:uid="{00000000-0005-0000-0000-0000297C0000}"/>
    <cellStyle name="SAPBEXstdItemX 7 2 2 3" xfId="16890" xr:uid="{00000000-0005-0000-0000-00002A7C0000}"/>
    <cellStyle name="SAPBEXstdItemX 7 2 2 4" xfId="22174" xr:uid="{00000000-0005-0000-0000-00002B7C0000}"/>
    <cellStyle name="SAPBEXstdItemX 7 2 2 5" xfId="27485" xr:uid="{00000000-0005-0000-0000-00002C7C0000}"/>
    <cellStyle name="SAPBEXstdItemX 7 2 2 6" xfId="32684" xr:uid="{00000000-0005-0000-0000-00002D7C0000}"/>
    <cellStyle name="SAPBEXstdItemX 7 2 3" xfId="11885" xr:uid="{00000000-0005-0000-0000-00002E7C0000}"/>
    <cellStyle name="SAPBEXstdItemX 7 2 4" xfId="16889" xr:uid="{00000000-0005-0000-0000-00002F7C0000}"/>
    <cellStyle name="SAPBEXstdItemX 7 2 5" xfId="22173" xr:uid="{00000000-0005-0000-0000-0000307C0000}"/>
    <cellStyle name="SAPBEXstdItemX 7 2 6" xfId="27484" xr:uid="{00000000-0005-0000-0000-0000317C0000}"/>
    <cellStyle name="SAPBEXstdItemX 7 2 7" xfId="32683" xr:uid="{00000000-0005-0000-0000-0000327C0000}"/>
    <cellStyle name="SAPBEXstdItemX 7 3" xfId="5660" xr:uid="{00000000-0005-0000-0000-0000337C0000}"/>
    <cellStyle name="SAPBEXstdItemX 7 3 2" xfId="11886" xr:uid="{00000000-0005-0000-0000-0000347C0000}"/>
    <cellStyle name="SAPBEXstdItemX 7 3 3" xfId="16891" xr:uid="{00000000-0005-0000-0000-0000357C0000}"/>
    <cellStyle name="SAPBEXstdItemX 7 3 4" xfId="22175" xr:uid="{00000000-0005-0000-0000-0000367C0000}"/>
    <cellStyle name="SAPBEXstdItemX 7 3 5" xfId="27486" xr:uid="{00000000-0005-0000-0000-0000377C0000}"/>
    <cellStyle name="SAPBEXstdItemX 7 3 6" xfId="32685" xr:uid="{00000000-0005-0000-0000-0000387C0000}"/>
    <cellStyle name="SAPBEXstdItemX 7 4" xfId="6364" xr:uid="{00000000-0005-0000-0000-0000397C0000}"/>
    <cellStyle name="SAPBEXstdItemX 7 5" xfId="16888" xr:uid="{00000000-0005-0000-0000-00003A7C0000}"/>
    <cellStyle name="SAPBEXstdItemX 7 6" xfId="22172" xr:uid="{00000000-0005-0000-0000-00003B7C0000}"/>
    <cellStyle name="SAPBEXstdItemX 7 7" xfId="27483" xr:uid="{00000000-0005-0000-0000-00003C7C0000}"/>
    <cellStyle name="SAPBEXstdItemX 7 8" xfId="32682" xr:uid="{00000000-0005-0000-0000-00003D7C0000}"/>
    <cellStyle name="SAPBEXstdItemX 8" xfId="5661" xr:uid="{00000000-0005-0000-0000-00003E7C0000}"/>
    <cellStyle name="SAPBEXstdItemX 8 2" xfId="5662" xr:uid="{00000000-0005-0000-0000-00003F7C0000}"/>
    <cellStyle name="SAPBEXstdItemX 8 2 2" xfId="6363" xr:uid="{00000000-0005-0000-0000-0000407C0000}"/>
    <cellStyle name="SAPBEXstdItemX 8 2 3" xfId="16893" xr:uid="{00000000-0005-0000-0000-0000417C0000}"/>
    <cellStyle name="SAPBEXstdItemX 8 2 4" xfId="22177" xr:uid="{00000000-0005-0000-0000-0000427C0000}"/>
    <cellStyle name="SAPBEXstdItemX 8 2 5" xfId="27488" xr:uid="{00000000-0005-0000-0000-0000437C0000}"/>
    <cellStyle name="SAPBEXstdItemX 8 2 6" xfId="32687" xr:uid="{00000000-0005-0000-0000-0000447C0000}"/>
    <cellStyle name="SAPBEXstdItemX 8 3" xfId="12023" xr:uid="{00000000-0005-0000-0000-0000457C0000}"/>
    <cellStyle name="SAPBEXstdItemX 8 4" xfId="16892" xr:uid="{00000000-0005-0000-0000-0000467C0000}"/>
    <cellStyle name="SAPBEXstdItemX 8 5" xfId="22176" xr:uid="{00000000-0005-0000-0000-0000477C0000}"/>
    <cellStyle name="SAPBEXstdItemX 8 6" xfId="27487" xr:uid="{00000000-0005-0000-0000-0000487C0000}"/>
    <cellStyle name="SAPBEXstdItemX 8 7" xfId="32686" xr:uid="{00000000-0005-0000-0000-0000497C0000}"/>
    <cellStyle name="SAPBEXstdItemX 9" xfId="11692" xr:uid="{00000000-0005-0000-0000-00004A7C0000}"/>
    <cellStyle name="SAPBEXtitle" xfId="114" xr:uid="{00000000-0005-0000-0000-00004B7C0000}"/>
    <cellStyle name="SAPBEXtitle 10" xfId="22335" xr:uid="{00000000-0005-0000-0000-00004C7C0000}"/>
    <cellStyle name="SAPBEXtitle 11" xfId="27646" xr:uid="{00000000-0005-0000-0000-00004D7C0000}"/>
    <cellStyle name="SAPBEXtitle 2" xfId="5663" xr:uid="{00000000-0005-0000-0000-00004E7C0000}"/>
    <cellStyle name="SAPBEXtitle 3" xfId="5664" xr:uid="{00000000-0005-0000-0000-00004F7C0000}"/>
    <cellStyle name="SAPBEXtitle 3 2" xfId="5665" xr:uid="{00000000-0005-0000-0000-0000507C0000}"/>
    <cellStyle name="SAPBEXtitle 3 2 10" xfId="32689" xr:uid="{00000000-0005-0000-0000-0000517C0000}"/>
    <cellStyle name="SAPBEXtitle 3 2 2" xfId="5666" xr:uid="{00000000-0005-0000-0000-0000527C0000}"/>
    <cellStyle name="SAPBEXtitle 3 2 2 2" xfId="5667" xr:uid="{00000000-0005-0000-0000-0000537C0000}"/>
    <cellStyle name="SAPBEXtitle 3 2 2 2 2" xfId="5668" xr:uid="{00000000-0005-0000-0000-0000547C0000}"/>
    <cellStyle name="SAPBEXtitle 3 2 2 2 2 2" xfId="6361" xr:uid="{00000000-0005-0000-0000-0000557C0000}"/>
    <cellStyle name="SAPBEXtitle 3 2 2 2 2 3" xfId="16899" xr:uid="{00000000-0005-0000-0000-0000567C0000}"/>
    <cellStyle name="SAPBEXtitle 3 2 2 2 2 4" xfId="22183" xr:uid="{00000000-0005-0000-0000-0000577C0000}"/>
    <cellStyle name="SAPBEXtitle 3 2 2 2 2 5" xfId="27494" xr:uid="{00000000-0005-0000-0000-0000587C0000}"/>
    <cellStyle name="SAPBEXtitle 3 2 2 2 2 6" xfId="32692" xr:uid="{00000000-0005-0000-0000-0000597C0000}"/>
    <cellStyle name="SAPBEXtitle 3 2 2 2 3" xfId="12021" xr:uid="{00000000-0005-0000-0000-00005A7C0000}"/>
    <cellStyle name="SAPBEXtitle 3 2 2 2 4" xfId="16898" xr:uid="{00000000-0005-0000-0000-00005B7C0000}"/>
    <cellStyle name="SAPBEXtitle 3 2 2 2 5" xfId="22182" xr:uid="{00000000-0005-0000-0000-00005C7C0000}"/>
    <cellStyle name="SAPBEXtitle 3 2 2 2 6" xfId="27493" xr:uid="{00000000-0005-0000-0000-00005D7C0000}"/>
    <cellStyle name="SAPBEXtitle 3 2 2 2 7" xfId="32691" xr:uid="{00000000-0005-0000-0000-00005E7C0000}"/>
    <cellStyle name="SAPBEXtitle 3 2 2 3" xfId="5669" xr:uid="{00000000-0005-0000-0000-00005F7C0000}"/>
    <cellStyle name="SAPBEXtitle 3 2 2 3 2" xfId="11882" xr:uid="{00000000-0005-0000-0000-0000607C0000}"/>
    <cellStyle name="SAPBEXtitle 3 2 2 3 3" xfId="16900" xr:uid="{00000000-0005-0000-0000-0000617C0000}"/>
    <cellStyle name="SAPBEXtitle 3 2 2 3 4" xfId="22184" xr:uid="{00000000-0005-0000-0000-0000627C0000}"/>
    <cellStyle name="SAPBEXtitle 3 2 2 3 5" xfId="27495" xr:uid="{00000000-0005-0000-0000-0000637C0000}"/>
    <cellStyle name="SAPBEXtitle 3 2 2 3 6" xfId="32693" xr:uid="{00000000-0005-0000-0000-0000647C0000}"/>
    <cellStyle name="SAPBEXtitle 3 2 2 4" xfId="11884" xr:uid="{00000000-0005-0000-0000-0000657C0000}"/>
    <cellStyle name="SAPBEXtitle 3 2 2 5" xfId="16897" xr:uid="{00000000-0005-0000-0000-0000667C0000}"/>
    <cellStyle name="SAPBEXtitle 3 2 2 6" xfId="22181" xr:uid="{00000000-0005-0000-0000-0000677C0000}"/>
    <cellStyle name="SAPBEXtitle 3 2 2 7" xfId="27492" xr:uid="{00000000-0005-0000-0000-0000687C0000}"/>
    <cellStyle name="SAPBEXtitle 3 2 2 8" xfId="32690" xr:uid="{00000000-0005-0000-0000-0000697C0000}"/>
    <cellStyle name="SAPBEXtitle 3 2 3" xfId="5670" xr:uid="{00000000-0005-0000-0000-00006A7C0000}"/>
    <cellStyle name="SAPBEXtitle 3 2 3 2" xfId="5671" xr:uid="{00000000-0005-0000-0000-00006B7C0000}"/>
    <cellStyle name="SAPBEXtitle 3 2 3 2 2" xfId="11883" xr:uid="{00000000-0005-0000-0000-00006C7C0000}"/>
    <cellStyle name="SAPBEXtitle 3 2 3 2 3" xfId="16902" xr:uid="{00000000-0005-0000-0000-00006D7C0000}"/>
    <cellStyle name="SAPBEXtitle 3 2 3 2 4" xfId="22186" xr:uid="{00000000-0005-0000-0000-00006E7C0000}"/>
    <cellStyle name="SAPBEXtitle 3 2 3 2 5" xfId="27497" xr:uid="{00000000-0005-0000-0000-00006F7C0000}"/>
    <cellStyle name="SAPBEXtitle 3 2 3 2 6" xfId="32695" xr:uid="{00000000-0005-0000-0000-0000707C0000}"/>
    <cellStyle name="SAPBEXtitle 3 2 3 3" xfId="12019" xr:uid="{00000000-0005-0000-0000-0000717C0000}"/>
    <cellStyle name="SAPBEXtitle 3 2 3 4" xfId="16901" xr:uid="{00000000-0005-0000-0000-0000727C0000}"/>
    <cellStyle name="SAPBEXtitle 3 2 3 5" xfId="22185" xr:uid="{00000000-0005-0000-0000-0000737C0000}"/>
    <cellStyle name="SAPBEXtitle 3 2 3 6" xfId="27496" xr:uid="{00000000-0005-0000-0000-0000747C0000}"/>
    <cellStyle name="SAPBEXtitle 3 2 3 7" xfId="32694" xr:uid="{00000000-0005-0000-0000-0000757C0000}"/>
    <cellStyle name="SAPBEXtitle 3 2 4" xfId="5672" xr:uid="{00000000-0005-0000-0000-0000767C0000}"/>
    <cellStyle name="SAPBEXtitle 3 2 4 2" xfId="5673" xr:uid="{00000000-0005-0000-0000-0000777C0000}"/>
    <cellStyle name="SAPBEXtitle 3 2 4 2 2" xfId="6360" xr:uid="{00000000-0005-0000-0000-0000787C0000}"/>
    <cellStyle name="SAPBEXtitle 3 2 4 2 3" xfId="16904" xr:uid="{00000000-0005-0000-0000-0000797C0000}"/>
    <cellStyle name="SAPBEXtitle 3 2 4 2 4" xfId="22188" xr:uid="{00000000-0005-0000-0000-00007A7C0000}"/>
    <cellStyle name="SAPBEXtitle 3 2 4 2 5" xfId="27499" xr:uid="{00000000-0005-0000-0000-00007B7C0000}"/>
    <cellStyle name="SAPBEXtitle 3 2 4 2 6" xfId="32697" xr:uid="{00000000-0005-0000-0000-00007C7C0000}"/>
    <cellStyle name="SAPBEXtitle 3 2 4 3" xfId="12020" xr:uid="{00000000-0005-0000-0000-00007D7C0000}"/>
    <cellStyle name="SAPBEXtitle 3 2 4 4" xfId="16903" xr:uid="{00000000-0005-0000-0000-00007E7C0000}"/>
    <cellStyle name="SAPBEXtitle 3 2 4 5" xfId="22187" xr:uid="{00000000-0005-0000-0000-00007F7C0000}"/>
    <cellStyle name="SAPBEXtitle 3 2 4 6" xfId="27498" xr:uid="{00000000-0005-0000-0000-0000807C0000}"/>
    <cellStyle name="SAPBEXtitle 3 2 4 7" xfId="32696" xr:uid="{00000000-0005-0000-0000-0000817C0000}"/>
    <cellStyle name="SAPBEXtitle 3 2 5" xfId="5674" xr:uid="{00000000-0005-0000-0000-0000827C0000}"/>
    <cellStyle name="SAPBEXtitle 3 2 5 2" xfId="6359" xr:uid="{00000000-0005-0000-0000-0000837C0000}"/>
    <cellStyle name="SAPBEXtitle 3 2 5 3" xfId="16905" xr:uid="{00000000-0005-0000-0000-0000847C0000}"/>
    <cellStyle name="SAPBEXtitle 3 2 5 4" xfId="22189" xr:uid="{00000000-0005-0000-0000-0000857C0000}"/>
    <cellStyle name="SAPBEXtitle 3 2 5 5" xfId="27500" xr:uid="{00000000-0005-0000-0000-0000867C0000}"/>
    <cellStyle name="SAPBEXtitle 3 2 5 6" xfId="32698" xr:uid="{00000000-0005-0000-0000-0000877C0000}"/>
    <cellStyle name="SAPBEXtitle 3 2 6" xfId="12018" xr:uid="{00000000-0005-0000-0000-0000887C0000}"/>
    <cellStyle name="SAPBEXtitle 3 2 7" xfId="16896" xr:uid="{00000000-0005-0000-0000-0000897C0000}"/>
    <cellStyle name="SAPBEXtitle 3 2 8" xfId="22180" xr:uid="{00000000-0005-0000-0000-00008A7C0000}"/>
    <cellStyle name="SAPBEXtitle 3 2 9" xfId="27491" xr:uid="{00000000-0005-0000-0000-00008B7C0000}"/>
    <cellStyle name="SAPBEXtitle 3 3" xfId="5675" xr:uid="{00000000-0005-0000-0000-00008C7C0000}"/>
    <cellStyle name="SAPBEXtitle 3 3 2" xfId="5676" xr:uid="{00000000-0005-0000-0000-00008D7C0000}"/>
    <cellStyle name="SAPBEXtitle 3 3 2 2" xfId="5677" xr:uid="{00000000-0005-0000-0000-00008E7C0000}"/>
    <cellStyle name="SAPBEXtitle 3 3 2 2 2" xfId="12010" xr:uid="{00000000-0005-0000-0000-00008F7C0000}"/>
    <cellStyle name="SAPBEXtitle 3 3 2 2 3" xfId="16908" xr:uid="{00000000-0005-0000-0000-0000907C0000}"/>
    <cellStyle name="SAPBEXtitle 3 3 2 2 4" xfId="22192" xr:uid="{00000000-0005-0000-0000-0000917C0000}"/>
    <cellStyle name="SAPBEXtitle 3 3 2 2 5" xfId="27503" xr:uid="{00000000-0005-0000-0000-0000927C0000}"/>
    <cellStyle name="SAPBEXtitle 3 3 2 2 6" xfId="32701" xr:uid="{00000000-0005-0000-0000-0000937C0000}"/>
    <cellStyle name="SAPBEXtitle 3 3 2 3" xfId="11873" xr:uid="{00000000-0005-0000-0000-0000947C0000}"/>
    <cellStyle name="SAPBEXtitle 3 3 2 4" xfId="16907" xr:uid="{00000000-0005-0000-0000-0000957C0000}"/>
    <cellStyle name="SAPBEXtitle 3 3 2 5" xfId="22191" xr:uid="{00000000-0005-0000-0000-0000967C0000}"/>
    <cellStyle name="SAPBEXtitle 3 3 2 6" xfId="27502" xr:uid="{00000000-0005-0000-0000-0000977C0000}"/>
    <cellStyle name="SAPBEXtitle 3 3 2 7" xfId="32700" xr:uid="{00000000-0005-0000-0000-0000987C0000}"/>
    <cellStyle name="SAPBEXtitle 3 3 3" xfId="5678" xr:uid="{00000000-0005-0000-0000-0000997C0000}"/>
    <cellStyle name="SAPBEXtitle 3 3 3 2" xfId="11880" xr:uid="{00000000-0005-0000-0000-00009A7C0000}"/>
    <cellStyle name="SAPBEXtitle 3 3 3 3" xfId="16909" xr:uid="{00000000-0005-0000-0000-00009B7C0000}"/>
    <cellStyle name="SAPBEXtitle 3 3 3 4" xfId="22193" xr:uid="{00000000-0005-0000-0000-00009C7C0000}"/>
    <cellStyle name="SAPBEXtitle 3 3 3 5" xfId="27504" xr:uid="{00000000-0005-0000-0000-00009D7C0000}"/>
    <cellStyle name="SAPBEXtitle 3 3 3 6" xfId="32702" xr:uid="{00000000-0005-0000-0000-00009E7C0000}"/>
    <cellStyle name="SAPBEXtitle 3 3 4" xfId="6358" xr:uid="{00000000-0005-0000-0000-00009F7C0000}"/>
    <cellStyle name="SAPBEXtitle 3 3 5" xfId="16906" xr:uid="{00000000-0005-0000-0000-0000A07C0000}"/>
    <cellStyle name="SAPBEXtitle 3 3 6" xfId="22190" xr:uid="{00000000-0005-0000-0000-0000A17C0000}"/>
    <cellStyle name="SAPBEXtitle 3 3 7" xfId="27501" xr:uid="{00000000-0005-0000-0000-0000A27C0000}"/>
    <cellStyle name="SAPBEXtitle 3 3 8" xfId="32699" xr:uid="{00000000-0005-0000-0000-0000A37C0000}"/>
    <cellStyle name="SAPBEXtitle 3 4" xfId="11881" xr:uid="{00000000-0005-0000-0000-0000A47C0000}"/>
    <cellStyle name="SAPBEXtitle 3 5" xfId="16895" xr:uid="{00000000-0005-0000-0000-0000A57C0000}"/>
    <cellStyle name="SAPBEXtitle 3 6" xfId="22179" xr:uid="{00000000-0005-0000-0000-0000A67C0000}"/>
    <cellStyle name="SAPBEXtitle 3 7" xfId="27490" xr:uid="{00000000-0005-0000-0000-0000A77C0000}"/>
    <cellStyle name="SAPBEXtitle 3 8" xfId="32688" xr:uid="{00000000-0005-0000-0000-0000A87C0000}"/>
    <cellStyle name="SAPBEXtitle 4" xfId="5679" xr:uid="{00000000-0005-0000-0000-0000A97C0000}"/>
    <cellStyle name="SAPBEXtitle 4 10" xfId="32703" xr:uid="{00000000-0005-0000-0000-0000AA7C0000}"/>
    <cellStyle name="SAPBEXtitle 4 2" xfId="5680" xr:uid="{00000000-0005-0000-0000-0000AB7C0000}"/>
    <cellStyle name="SAPBEXtitle 4 2 2" xfId="5681" xr:uid="{00000000-0005-0000-0000-0000AC7C0000}"/>
    <cellStyle name="SAPBEXtitle 4 2 2 2" xfId="5682" xr:uid="{00000000-0005-0000-0000-0000AD7C0000}"/>
    <cellStyle name="SAPBEXtitle 4 2 2 2 2" xfId="12015" xr:uid="{00000000-0005-0000-0000-0000AE7C0000}"/>
    <cellStyle name="SAPBEXtitle 4 2 2 2 3" xfId="16913" xr:uid="{00000000-0005-0000-0000-0000AF7C0000}"/>
    <cellStyle name="SAPBEXtitle 4 2 2 2 4" xfId="22197" xr:uid="{00000000-0005-0000-0000-0000B07C0000}"/>
    <cellStyle name="SAPBEXtitle 4 2 2 2 5" xfId="27508" xr:uid="{00000000-0005-0000-0000-0000B17C0000}"/>
    <cellStyle name="SAPBEXtitle 4 2 2 2 6" xfId="32706" xr:uid="{00000000-0005-0000-0000-0000B27C0000}"/>
    <cellStyle name="SAPBEXtitle 4 2 2 3" xfId="11878" xr:uid="{00000000-0005-0000-0000-0000B37C0000}"/>
    <cellStyle name="SAPBEXtitle 4 2 2 4" xfId="16912" xr:uid="{00000000-0005-0000-0000-0000B47C0000}"/>
    <cellStyle name="SAPBEXtitle 4 2 2 5" xfId="22196" xr:uid="{00000000-0005-0000-0000-0000B57C0000}"/>
    <cellStyle name="SAPBEXtitle 4 2 2 6" xfId="27507" xr:uid="{00000000-0005-0000-0000-0000B67C0000}"/>
    <cellStyle name="SAPBEXtitle 4 2 2 7" xfId="32705" xr:uid="{00000000-0005-0000-0000-0000B77C0000}"/>
    <cellStyle name="SAPBEXtitle 4 2 3" xfId="5683" xr:uid="{00000000-0005-0000-0000-0000B87C0000}"/>
    <cellStyle name="SAPBEXtitle 4 2 3 2" xfId="11879" xr:uid="{00000000-0005-0000-0000-0000B97C0000}"/>
    <cellStyle name="SAPBEXtitle 4 2 3 3" xfId="16914" xr:uid="{00000000-0005-0000-0000-0000BA7C0000}"/>
    <cellStyle name="SAPBEXtitle 4 2 3 4" xfId="22198" xr:uid="{00000000-0005-0000-0000-0000BB7C0000}"/>
    <cellStyle name="SAPBEXtitle 4 2 3 5" xfId="27509" xr:uid="{00000000-0005-0000-0000-0000BC7C0000}"/>
    <cellStyle name="SAPBEXtitle 4 2 3 6" xfId="32707" xr:uid="{00000000-0005-0000-0000-0000BD7C0000}"/>
    <cellStyle name="SAPBEXtitle 4 2 4" xfId="6357" xr:uid="{00000000-0005-0000-0000-0000BE7C0000}"/>
    <cellStyle name="SAPBEXtitle 4 2 5" xfId="16911" xr:uid="{00000000-0005-0000-0000-0000BF7C0000}"/>
    <cellStyle name="SAPBEXtitle 4 2 6" xfId="22195" xr:uid="{00000000-0005-0000-0000-0000C07C0000}"/>
    <cellStyle name="SAPBEXtitle 4 2 7" xfId="27506" xr:uid="{00000000-0005-0000-0000-0000C17C0000}"/>
    <cellStyle name="SAPBEXtitle 4 2 8" xfId="32704" xr:uid="{00000000-0005-0000-0000-0000C27C0000}"/>
    <cellStyle name="SAPBEXtitle 4 3" xfId="5684" xr:uid="{00000000-0005-0000-0000-0000C37C0000}"/>
    <cellStyle name="SAPBEXtitle 4 3 2" xfId="5685" xr:uid="{00000000-0005-0000-0000-0000C47C0000}"/>
    <cellStyle name="SAPBEXtitle 4 3 2 2" xfId="6356" xr:uid="{00000000-0005-0000-0000-0000C57C0000}"/>
    <cellStyle name="SAPBEXtitle 4 3 2 3" xfId="16916" xr:uid="{00000000-0005-0000-0000-0000C67C0000}"/>
    <cellStyle name="SAPBEXtitle 4 3 2 4" xfId="22200" xr:uid="{00000000-0005-0000-0000-0000C77C0000}"/>
    <cellStyle name="SAPBEXtitle 4 3 2 5" xfId="27511" xr:uid="{00000000-0005-0000-0000-0000C87C0000}"/>
    <cellStyle name="SAPBEXtitle 4 3 2 6" xfId="32709" xr:uid="{00000000-0005-0000-0000-0000C97C0000}"/>
    <cellStyle name="SAPBEXtitle 4 3 3" xfId="12016" xr:uid="{00000000-0005-0000-0000-0000CA7C0000}"/>
    <cellStyle name="SAPBEXtitle 4 3 4" xfId="16915" xr:uid="{00000000-0005-0000-0000-0000CB7C0000}"/>
    <cellStyle name="SAPBEXtitle 4 3 5" xfId="22199" xr:uid="{00000000-0005-0000-0000-0000CC7C0000}"/>
    <cellStyle name="SAPBEXtitle 4 3 6" xfId="27510" xr:uid="{00000000-0005-0000-0000-0000CD7C0000}"/>
    <cellStyle name="SAPBEXtitle 4 3 7" xfId="32708" xr:uid="{00000000-0005-0000-0000-0000CE7C0000}"/>
    <cellStyle name="SAPBEXtitle 4 4" xfId="5686" xr:uid="{00000000-0005-0000-0000-0000CF7C0000}"/>
    <cellStyle name="SAPBEXtitle 4 4 2" xfId="5687" xr:uid="{00000000-0005-0000-0000-0000D07C0000}"/>
    <cellStyle name="SAPBEXtitle 4 4 2 2" xfId="11874" xr:uid="{00000000-0005-0000-0000-0000D17C0000}"/>
    <cellStyle name="SAPBEXtitle 4 4 2 3" xfId="16918" xr:uid="{00000000-0005-0000-0000-0000D27C0000}"/>
    <cellStyle name="SAPBEXtitle 4 4 2 4" xfId="22202" xr:uid="{00000000-0005-0000-0000-0000D37C0000}"/>
    <cellStyle name="SAPBEXtitle 4 4 2 5" xfId="27513" xr:uid="{00000000-0005-0000-0000-0000D47C0000}"/>
    <cellStyle name="SAPBEXtitle 4 4 2 6" xfId="32711" xr:uid="{00000000-0005-0000-0000-0000D57C0000}"/>
    <cellStyle name="SAPBEXtitle 4 4 3" xfId="6355" xr:uid="{00000000-0005-0000-0000-0000D67C0000}"/>
    <cellStyle name="SAPBEXtitle 4 4 4" xfId="16917" xr:uid="{00000000-0005-0000-0000-0000D77C0000}"/>
    <cellStyle name="SAPBEXtitle 4 4 5" xfId="22201" xr:uid="{00000000-0005-0000-0000-0000D87C0000}"/>
    <cellStyle name="SAPBEXtitle 4 4 6" xfId="27512" xr:uid="{00000000-0005-0000-0000-0000D97C0000}"/>
    <cellStyle name="SAPBEXtitle 4 4 7" xfId="32710" xr:uid="{00000000-0005-0000-0000-0000DA7C0000}"/>
    <cellStyle name="SAPBEXtitle 4 5" xfId="5688" xr:uid="{00000000-0005-0000-0000-0000DB7C0000}"/>
    <cellStyle name="SAPBEXtitle 4 5 2" xfId="12011" xr:uid="{00000000-0005-0000-0000-0000DC7C0000}"/>
    <cellStyle name="SAPBEXtitle 4 5 3" xfId="16919" xr:uid="{00000000-0005-0000-0000-0000DD7C0000}"/>
    <cellStyle name="SAPBEXtitle 4 5 4" xfId="22203" xr:uid="{00000000-0005-0000-0000-0000DE7C0000}"/>
    <cellStyle name="SAPBEXtitle 4 5 5" xfId="27514" xr:uid="{00000000-0005-0000-0000-0000DF7C0000}"/>
    <cellStyle name="SAPBEXtitle 4 5 6" xfId="32712" xr:uid="{00000000-0005-0000-0000-0000E07C0000}"/>
    <cellStyle name="SAPBEXtitle 4 6" xfId="12017" xr:uid="{00000000-0005-0000-0000-0000E17C0000}"/>
    <cellStyle name="SAPBEXtitle 4 7" xfId="16910" xr:uid="{00000000-0005-0000-0000-0000E27C0000}"/>
    <cellStyle name="SAPBEXtitle 4 8" xfId="22194" xr:uid="{00000000-0005-0000-0000-0000E37C0000}"/>
    <cellStyle name="SAPBEXtitle 4 9" xfId="27505" xr:uid="{00000000-0005-0000-0000-0000E47C0000}"/>
    <cellStyle name="SAPBEXtitle 5" xfId="5689" xr:uid="{00000000-0005-0000-0000-0000E57C0000}"/>
    <cellStyle name="SAPBEXtitle 5 2" xfId="5690" xr:uid="{00000000-0005-0000-0000-0000E67C0000}"/>
    <cellStyle name="SAPBEXtitle 5 2 2" xfId="5691" xr:uid="{00000000-0005-0000-0000-0000E77C0000}"/>
    <cellStyle name="SAPBEXtitle 5 2 2 2" xfId="6354" xr:uid="{00000000-0005-0000-0000-0000E87C0000}"/>
    <cellStyle name="SAPBEXtitle 5 2 2 3" xfId="16922" xr:uid="{00000000-0005-0000-0000-0000E97C0000}"/>
    <cellStyle name="SAPBEXtitle 5 2 2 4" xfId="22206" xr:uid="{00000000-0005-0000-0000-0000EA7C0000}"/>
    <cellStyle name="SAPBEXtitle 5 2 2 5" xfId="27517" xr:uid="{00000000-0005-0000-0000-0000EB7C0000}"/>
    <cellStyle name="SAPBEXtitle 5 2 2 6" xfId="32715" xr:uid="{00000000-0005-0000-0000-0000EC7C0000}"/>
    <cellStyle name="SAPBEXtitle 5 2 3" xfId="12014" xr:uid="{00000000-0005-0000-0000-0000ED7C0000}"/>
    <cellStyle name="SAPBEXtitle 5 2 4" xfId="16921" xr:uid="{00000000-0005-0000-0000-0000EE7C0000}"/>
    <cellStyle name="SAPBEXtitle 5 2 5" xfId="22205" xr:uid="{00000000-0005-0000-0000-0000EF7C0000}"/>
    <cellStyle name="SAPBEXtitle 5 2 6" xfId="27516" xr:uid="{00000000-0005-0000-0000-0000F07C0000}"/>
    <cellStyle name="SAPBEXtitle 5 2 7" xfId="32714" xr:uid="{00000000-0005-0000-0000-0000F17C0000}"/>
    <cellStyle name="SAPBEXtitle 5 3" xfId="5692" xr:uid="{00000000-0005-0000-0000-0000F27C0000}"/>
    <cellStyle name="SAPBEXtitle 5 3 2" xfId="11875" xr:uid="{00000000-0005-0000-0000-0000F37C0000}"/>
    <cellStyle name="SAPBEXtitle 5 3 3" xfId="16923" xr:uid="{00000000-0005-0000-0000-0000F47C0000}"/>
    <cellStyle name="SAPBEXtitle 5 3 4" xfId="22207" xr:uid="{00000000-0005-0000-0000-0000F57C0000}"/>
    <cellStyle name="SAPBEXtitle 5 3 5" xfId="27518" xr:uid="{00000000-0005-0000-0000-0000F67C0000}"/>
    <cellStyle name="SAPBEXtitle 5 3 6" xfId="32716" xr:uid="{00000000-0005-0000-0000-0000F77C0000}"/>
    <cellStyle name="SAPBEXtitle 5 4" xfId="11877" xr:uid="{00000000-0005-0000-0000-0000F87C0000}"/>
    <cellStyle name="SAPBEXtitle 5 5" xfId="16920" xr:uid="{00000000-0005-0000-0000-0000F97C0000}"/>
    <cellStyle name="SAPBEXtitle 5 6" xfId="22204" xr:uid="{00000000-0005-0000-0000-0000FA7C0000}"/>
    <cellStyle name="SAPBEXtitle 5 7" xfId="27515" xr:uid="{00000000-0005-0000-0000-0000FB7C0000}"/>
    <cellStyle name="SAPBEXtitle 5 8" xfId="32713" xr:uid="{00000000-0005-0000-0000-0000FC7C0000}"/>
    <cellStyle name="SAPBEXtitle 6" xfId="5693" xr:uid="{00000000-0005-0000-0000-0000FD7C0000}"/>
    <cellStyle name="SAPBEXtitle 6 2" xfId="5694" xr:uid="{00000000-0005-0000-0000-0000FE7C0000}"/>
    <cellStyle name="SAPBEXtitle 6 2 2" xfId="11876" xr:uid="{00000000-0005-0000-0000-0000FF7C0000}"/>
    <cellStyle name="SAPBEXtitle 6 2 3" xfId="16925" xr:uid="{00000000-0005-0000-0000-0000007D0000}"/>
    <cellStyle name="SAPBEXtitle 6 2 4" xfId="22209" xr:uid="{00000000-0005-0000-0000-0000017D0000}"/>
    <cellStyle name="SAPBEXtitle 6 2 5" xfId="27520" xr:uid="{00000000-0005-0000-0000-0000027D0000}"/>
    <cellStyle name="SAPBEXtitle 6 2 6" xfId="32718" xr:uid="{00000000-0005-0000-0000-0000037D0000}"/>
    <cellStyle name="SAPBEXtitle 6 3" xfId="12012" xr:uid="{00000000-0005-0000-0000-0000047D0000}"/>
    <cellStyle name="SAPBEXtitle 6 4" xfId="16924" xr:uid="{00000000-0005-0000-0000-0000057D0000}"/>
    <cellStyle name="SAPBEXtitle 6 5" xfId="22208" xr:uid="{00000000-0005-0000-0000-0000067D0000}"/>
    <cellStyle name="SAPBEXtitle 6 6" xfId="27519" xr:uid="{00000000-0005-0000-0000-0000077D0000}"/>
    <cellStyle name="SAPBEXtitle 6 7" xfId="32717" xr:uid="{00000000-0005-0000-0000-0000087D0000}"/>
    <cellStyle name="SAPBEXtitle 7" xfId="11691" xr:uid="{00000000-0005-0000-0000-0000097D0000}"/>
    <cellStyle name="SAPBEXtitle 8" xfId="6310" xr:uid="{00000000-0005-0000-0000-00000A7D0000}"/>
    <cellStyle name="SAPBEXtitle 9" xfId="17051" xr:uid="{00000000-0005-0000-0000-00000B7D0000}"/>
    <cellStyle name="SAPBEXundefined" xfId="115" xr:uid="{00000000-0005-0000-0000-00000C7D0000}"/>
    <cellStyle name="SAPBEXundefined 10" xfId="6362" xr:uid="{00000000-0005-0000-0000-00000D7D0000}"/>
    <cellStyle name="SAPBEXundefined 11" xfId="16894" xr:uid="{00000000-0005-0000-0000-00000E7D0000}"/>
    <cellStyle name="SAPBEXundefined 12" xfId="22178" xr:uid="{00000000-0005-0000-0000-00000F7D0000}"/>
    <cellStyle name="SAPBEXundefined 13" xfId="27489" xr:uid="{00000000-0005-0000-0000-0000107D0000}"/>
    <cellStyle name="SAPBEXundefined 2" xfId="5695" xr:uid="{00000000-0005-0000-0000-0000117D0000}"/>
    <cellStyle name="SAPBEXundefined 2 10" xfId="32719" xr:uid="{00000000-0005-0000-0000-0000127D0000}"/>
    <cellStyle name="SAPBEXundefined 2 2" xfId="5696" xr:uid="{00000000-0005-0000-0000-0000137D0000}"/>
    <cellStyle name="SAPBEXundefined 2 2 2" xfId="5697" xr:uid="{00000000-0005-0000-0000-0000147D0000}"/>
    <cellStyle name="SAPBEXundefined 2 2 2 10" xfId="32721" xr:uid="{00000000-0005-0000-0000-0000157D0000}"/>
    <cellStyle name="SAPBEXundefined 2 2 2 2" xfId="5698" xr:uid="{00000000-0005-0000-0000-0000167D0000}"/>
    <cellStyle name="SAPBEXundefined 2 2 2 2 2" xfId="5699" xr:uid="{00000000-0005-0000-0000-0000177D0000}"/>
    <cellStyle name="SAPBEXundefined 2 2 2 2 2 2" xfId="5700" xr:uid="{00000000-0005-0000-0000-0000187D0000}"/>
    <cellStyle name="SAPBEXundefined 2 2 2 2 2 2 2" xfId="6349" xr:uid="{00000000-0005-0000-0000-0000197D0000}"/>
    <cellStyle name="SAPBEXundefined 2 2 2 2 2 2 3" xfId="16931" xr:uid="{00000000-0005-0000-0000-00001A7D0000}"/>
    <cellStyle name="SAPBEXundefined 2 2 2 2 2 2 4" xfId="22215" xr:uid="{00000000-0005-0000-0000-00001B7D0000}"/>
    <cellStyle name="SAPBEXundefined 2 2 2 2 2 2 5" xfId="27526" xr:uid="{00000000-0005-0000-0000-00001C7D0000}"/>
    <cellStyle name="SAPBEXundefined 2 2 2 2 2 2 6" xfId="32724" xr:uid="{00000000-0005-0000-0000-00001D7D0000}"/>
    <cellStyle name="SAPBEXundefined 2 2 2 2 2 3" xfId="6350" xr:uid="{00000000-0005-0000-0000-00001E7D0000}"/>
    <cellStyle name="SAPBEXundefined 2 2 2 2 2 4" xfId="16930" xr:uid="{00000000-0005-0000-0000-00001F7D0000}"/>
    <cellStyle name="SAPBEXundefined 2 2 2 2 2 5" xfId="22214" xr:uid="{00000000-0005-0000-0000-0000207D0000}"/>
    <cellStyle name="SAPBEXundefined 2 2 2 2 2 6" xfId="27525" xr:uid="{00000000-0005-0000-0000-0000217D0000}"/>
    <cellStyle name="SAPBEXundefined 2 2 2 2 2 7" xfId="32723" xr:uid="{00000000-0005-0000-0000-0000227D0000}"/>
    <cellStyle name="SAPBEXundefined 2 2 2 2 3" xfId="5701" xr:uid="{00000000-0005-0000-0000-0000237D0000}"/>
    <cellStyle name="SAPBEXundefined 2 2 2 2 3 2" xfId="11856" xr:uid="{00000000-0005-0000-0000-0000247D0000}"/>
    <cellStyle name="SAPBEXundefined 2 2 2 2 3 3" xfId="16932" xr:uid="{00000000-0005-0000-0000-0000257D0000}"/>
    <cellStyle name="SAPBEXundefined 2 2 2 2 3 4" xfId="22216" xr:uid="{00000000-0005-0000-0000-0000267D0000}"/>
    <cellStyle name="SAPBEXundefined 2 2 2 2 3 5" xfId="27527" xr:uid="{00000000-0005-0000-0000-0000277D0000}"/>
    <cellStyle name="SAPBEXundefined 2 2 2 2 3 6" xfId="32725" xr:uid="{00000000-0005-0000-0000-0000287D0000}"/>
    <cellStyle name="SAPBEXundefined 2 2 2 2 4" xfId="6351" xr:uid="{00000000-0005-0000-0000-0000297D0000}"/>
    <cellStyle name="SAPBEXundefined 2 2 2 2 5" xfId="16929" xr:uid="{00000000-0005-0000-0000-00002A7D0000}"/>
    <cellStyle name="SAPBEXundefined 2 2 2 2 6" xfId="22213" xr:uid="{00000000-0005-0000-0000-00002B7D0000}"/>
    <cellStyle name="SAPBEXundefined 2 2 2 2 7" xfId="27524" xr:uid="{00000000-0005-0000-0000-00002C7D0000}"/>
    <cellStyle name="SAPBEXundefined 2 2 2 2 8" xfId="32722" xr:uid="{00000000-0005-0000-0000-00002D7D0000}"/>
    <cellStyle name="SAPBEXundefined 2 2 2 3" xfId="5702" xr:uid="{00000000-0005-0000-0000-00002E7D0000}"/>
    <cellStyle name="SAPBEXundefined 2 2 2 3 2" xfId="5703" xr:uid="{00000000-0005-0000-0000-00002F7D0000}"/>
    <cellStyle name="SAPBEXundefined 2 2 2 3 2 2" xfId="5704" xr:uid="{00000000-0005-0000-0000-0000307D0000}"/>
    <cellStyle name="SAPBEXundefined 2 2 2 3 2 2 2" xfId="12008" xr:uid="{00000000-0005-0000-0000-0000317D0000}"/>
    <cellStyle name="SAPBEXundefined 2 2 2 3 2 2 3" xfId="16935" xr:uid="{00000000-0005-0000-0000-0000327D0000}"/>
    <cellStyle name="SAPBEXundefined 2 2 2 3 2 2 4" xfId="22219" xr:uid="{00000000-0005-0000-0000-0000337D0000}"/>
    <cellStyle name="SAPBEXundefined 2 2 2 3 2 2 5" xfId="27530" xr:uid="{00000000-0005-0000-0000-0000347D0000}"/>
    <cellStyle name="SAPBEXundefined 2 2 2 3 2 2 6" xfId="32728" xr:uid="{00000000-0005-0000-0000-0000357D0000}"/>
    <cellStyle name="SAPBEXundefined 2 2 2 3 2 3" xfId="11871" xr:uid="{00000000-0005-0000-0000-0000367D0000}"/>
    <cellStyle name="SAPBEXundefined 2 2 2 3 2 4" xfId="16934" xr:uid="{00000000-0005-0000-0000-0000377D0000}"/>
    <cellStyle name="SAPBEXundefined 2 2 2 3 2 5" xfId="22218" xr:uid="{00000000-0005-0000-0000-0000387D0000}"/>
    <cellStyle name="SAPBEXundefined 2 2 2 3 2 6" xfId="27529" xr:uid="{00000000-0005-0000-0000-0000397D0000}"/>
    <cellStyle name="SAPBEXundefined 2 2 2 3 2 7" xfId="32727" xr:uid="{00000000-0005-0000-0000-00003A7D0000}"/>
    <cellStyle name="SAPBEXundefined 2 2 2 3 3" xfId="5705" xr:uid="{00000000-0005-0000-0000-00003B7D0000}"/>
    <cellStyle name="SAPBEXundefined 2 2 2 3 3 2" xfId="6348" xr:uid="{00000000-0005-0000-0000-00003C7D0000}"/>
    <cellStyle name="SAPBEXundefined 2 2 2 3 3 3" xfId="16936" xr:uid="{00000000-0005-0000-0000-00003D7D0000}"/>
    <cellStyle name="SAPBEXundefined 2 2 2 3 3 4" xfId="22220" xr:uid="{00000000-0005-0000-0000-00003E7D0000}"/>
    <cellStyle name="SAPBEXundefined 2 2 2 3 3 5" xfId="27531" xr:uid="{00000000-0005-0000-0000-00003F7D0000}"/>
    <cellStyle name="SAPBEXundefined 2 2 2 3 3 6" xfId="32729" xr:uid="{00000000-0005-0000-0000-0000407D0000}"/>
    <cellStyle name="SAPBEXundefined 2 2 2 3 4" xfId="11993" xr:uid="{00000000-0005-0000-0000-0000417D0000}"/>
    <cellStyle name="SAPBEXundefined 2 2 2 3 5" xfId="16933" xr:uid="{00000000-0005-0000-0000-0000427D0000}"/>
    <cellStyle name="SAPBEXundefined 2 2 2 3 6" xfId="22217" xr:uid="{00000000-0005-0000-0000-0000437D0000}"/>
    <cellStyle name="SAPBEXundefined 2 2 2 3 7" xfId="27528" xr:uid="{00000000-0005-0000-0000-0000447D0000}"/>
    <cellStyle name="SAPBEXundefined 2 2 2 3 8" xfId="32726" xr:uid="{00000000-0005-0000-0000-0000457D0000}"/>
    <cellStyle name="SAPBEXundefined 2 2 2 4" xfId="5706" xr:uid="{00000000-0005-0000-0000-0000467D0000}"/>
    <cellStyle name="SAPBEXundefined 2 2 2 4 2" xfId="5707" xr:uid="{00000000-0005-0000-0000-0000477D0000}"/>
    <cellStyle name="SAPBEXundefined 2 2 2 4 2 2" xfId="12006" xr:uid="{00000000-0005-0000-0000-0000487D0000}"/>
    <cellStyle name="SAPBEXundefined 2 2 2 4 2 3" xfId="16938" xr:uid="{00000000-0005-0000-0000-0000497D0000}"/>
    <cellStyle name="SAPBEXundefined 2 2 2 4 2 4" xfId="22222" xr:uid="{00000000-0005-0000-0000-00004A7D0000}"/>
    <cellStyle name="SAPBEXundefined 2 2 2 4 2 5" xfId="27533" xr:uid="{00000000-0005-0000-0000-00004B7D0000}"/>
    <cellStyle name="SAPBEXundefined 2 2 2 4 2 6" xfId="32731" xr:uid="{00000000-0005-0000-0000-00004C7D0000}"/>
    <cellStyle name="SAPBEXundefined 2 2 2 4 3" xfId="11869" xr:uid="{00000000-0005-0000-0000-00004D7D0000}"/>
    <cellStyle name="SAPBEXundefined 2 2 2 4 4" xfId="16937" xr:uid="{00000000-0005-0000-0000-00004E7D0000}"/>
    <cellStyle name="SAPBEXundefined 2 2 2 4 5" xfId="22221" xr:uid="{00000000-0005-0000-0000-00004F7D0000}"/>
    <cellStyle name="SAPBEXundefined 2 2 2 4 6" xfId="27532" xr:uid="{00000000-0005-0000-0000-0000507D0000}"/>
    <cellStyle name="SAPBEXundefined 2 2 2 4 7" xfId="32730" xr:uid="{00000000-0005-0000-0000-0000517D0000}"/>
    <cellStyle name="SAPBEXundefined 2 2 2 5" xfId="5708" xr:uid="{00000000-0005-0000-0000-0000527D0000}"/>
    <cellStyle name="SAPBEXundefined 2 2 2 5 2" xfId="11870" xr:uid="{00000000-0005-0000-0000-0000537D0000}"/>
    <cellStyle name="SAPBEXundefined 2 2 2 5 3" xfId="16939" xr:uid="{00000000-0005-0000-0000-0000547D0000}"/>
    <cellStyle name="SAPBEXundefined 2 2 2 5 4" xfId="22223" xr:uid="{00000000-0005-0000-0000-0000557D0000}"/>
    <cellStyle name="SAPBEXundefined 2 2 2 5 5" xfId="27534" xr:uid="{00000000-0005-0000-0000-0000567D0000}"/>
    <cellStyle name="SAPBEXundefined 2 2 2 5 6" xfId="32732" xr:uid="{00000000-0005-0000-0000-0000577D0000}"/>
    <cellStyle name="SAPBEXundefined 2 2 2 6" xfId="6352" xr:uid="{00000000-0005-0000-0000-0000587D0000}"/>
    <cellStyle name="SAPBEXundefined 2 2 2 7" xfId="16928" xr:uid="{00000000-0005-0000-0000-0000597D0000}"/>
    <cellStyle name="SAPBEXundefined 2 2 2 8" xfId="22212" xr:uid="{00000000-0005-0000-0000-00005A7D0000}"/>
    <cellStyle name="SAPBEXundefined 2 2 2 9" xfId="27523" xr:uid="{00000000-0005-0000-0000-00005B7D0000}"/>
    <cellStyle name="SAPBEXundefined 2 2 3" xfId="5709" xr:uid="{00000000-0005-0000-0000-00005C7D0000}"/>
    <cellStyle name="SAPBEXundefined 2 2 3 2" xfId="5710" xr:uid="{00000000-0005-0000-0000-00005D7D0000}"/>
    <cellStyle name="SAPBEXundefined 2 2 3 2 2" xfId="5711" xr:uid="{00000000-0005-0000-0000-00005E7D0000}"/>
    <cellStyle name="SAPBEXundefined 2 2 3 2 2 2" xfId="6346" xr:uid="{00000000-0005-0000-0000-00005F7D0000}"/>
    <cellStyle name="SAPBEXundefined 2 2 3 2 2 3" xfId="16942" xr:uid="{00000000-0005-0000-0000-0000607D0000}"/>
    <cellStyle name="SAPBEXundefined 2 2 3 2 2 4" xfId="22226" xr:uid="{00000000-0005-0000-0000-0000617D0000}"/>
    <cellStyle name="SAPBEXundefined 2 2 3 2 2 5" xfId="27537" xr:uid="{00000000-0005-0000-0000-0000627D0000}"/>
    <cellStyle name="SAPBEXundefined 2 2 3 2 2 6" xfId="32735" xr:uid="{00000000-0005-0000-0000-0000637D0000}"/>
    <cellStyle name="SAPBEXundefined 2 2 3 2 3" xfId="6347" xr:uid="{00000000-0005-0000-0000-0000647D0000}"/>
    <cellStyle name="SAPBEXundefined 2 2 3 2 4" xfId="16941" xr:uid="{00000000-0005-0000-0000-0000657D0000}"/>
    <cellStyle name="SAPBEXundefined 2 2 3 2 5" xfId="22225" xr:uid="{00000000-0005-0000-0000-0000667D0000}"/>
    <cellStyle name="SAPBEXundefined 2 2 3 2 6" xfId="27536" xr:uid="{00000000-0005-0000-0000-0000677D0000}"/>
    <cellStyle name="SAPBEXundefined 2 2 3 2 7" xfId="32734" xr:uid="{00000000-0005-0000-0000-0000687D0000}"/>
    <cellStyle name="SAPBEXundefined 2 2 3 3" xfId="5712" xr:uid="{00000000-0005-0000-0000-0000697D0000}"/>
    <cellStyle name="SAPBEXundefined 2 2 3 3 2" xfId="11865" xr:uid="{00000000-0005-0000-0000-00006A7D0000}"/>
    <cellStyle name="SAPBEXundefined 2 2 3 3 3" xfId="16943" xr:uid="{00000000-0005-0000-0000-00006B7D0000}"/>
    <cellStyle name="SAPBEXundefined 2 2 3 3 4" xfId="22227" xr:uid="{00000000-0005-0000-0000-00006C7D0000}"/>
    <cellStyle name="SAPBEXundefined 2 2 3 3 5" xfId="27538" xr:uid="{00000000-0005-0000-0000-00006D7D0000}"/>
    <cellStyle name="SAPBEXundefined 2 2 3 3 6" xfId="32736" xr:uid="{00000000-0005-0000-0000-00006E7D0000}"/>
    <cellStyle name="SAPBEXundefined 2 2 3 4" xfId="12007" xr:uid="{00000000-0005-0000-0000-00006F7D0000}"/>
    <cellStyle name="SAPBEXundefined 2 2 3 5" xfId="16940" xr:uid="{00000000-0005-0000-0000-0000707D0000}"/>
    <cellStyle name="SAPBEXundefined 2 2 3 6" xfId="22224" xr:uid="{00000000-0005-0000-0000-0000717D0000}"/>
    <cellStyle name="SAPBEXundefined 2 2 3 7" xfId="27535" xr:uid="{00000000-0005-0000-0000-0000727D0000}"/>
    <cellStyle name="SAPBEXundefined 2 2 3 8" xfId="32733" xr:uid="{00000000-0005-0000-0000-0000737D0000}"/>
    <cellStyle name="SAPBEXundefined 2 2 4" xfId="6353" xr:uid="{00000000-0005-0000-0000-0000747D0000}"/>
    <cellStyle name="SAPBEXundefined 2 2 5" xfId="16927" xr:uid="{00000000-0005-0000-0000-0000757D0000}"/>
    <cellStyle name="SAPBEXundefined 2 2 6" xfId="22211" xr:uid="{00000000-0005-0000-0000-0000767D0000}"/>
    <cellStyle name="SAPBEXundefined 2 2 7" xfId="27522" xr:uid="{00000000-0005-0000-0000-0000777D0000}"/>
    <cellStyle name="SAPBEXundefined 2 2 8" xfId="32720" xr:uid="{00000000-0005-0000-0000-0000787D0000}"/>
    <cellStyle name="SAPBEXundefined 2 3" xfId="5713" xr:uid="{00000000-0005-0000-0000-0000797D0000}"/>
    <cellStyle name="SAPBEXundefined 2 3 10" xfId="32737" xr:uid="{00000000-0005-0000-0000-00007A7D0000}"/>
    <cellStyle name="SAPBEXundefined 2 3 2" xfId="5714" xr:uid="{00000000-0005-0000-0000-00007B7D0000}"/>
    <cellStyle name="SAPBEXundefined 2 3 2 2" xfId="5715" xr:uid="{00000000-0005-0000-0000-00007C7D0000}"/>
    <cellStyle name="SAPBEXundefined 2 3 2 2 2" xfId="5716" xr:uid="{00000000-0005-0000-0000-00007D7D0000}"/>
    <cellStyle name="SAPBEXundefined 2 3 2 2 2 2" xfId="6345" xr:uid="{00000000-0005-0000-0000-00007E7D0000}"/>
    <cellStyle name="SAPBEXundefined 2 3 2 2 2 3" xfId="16947" xr:uid="{00000000-0005-0000-0000-00007F7D0000}"/>
    <cellStyle name="SAPBEXundefined 2 3 2 2 2 4" xfId="22231" xr:uid="{00000000-0005-0000-0000-0000807D0000}"/>
    <cellStyle name="SAPBEXundefined 2 3 2 2 2 5" xfId="27542" xr:uid="{00000000-0005-0000-0000-0000817D0000}"/>
    <cellStyle name="SAPBEXundefined 2 3 2 2 2 6" xfId="32740" xr:uid="{00000000-0005-0000-0000-0000827D0000}"/>
    <cellStyle name="SAPBEXundefined 2 3 2 2 3" xfId="12005" xr:uid="{00000000-0005-0000-0000-0000837D0000}"/>
    <cellStyle name="SAPBEXundefined 2 3 2 2 4" xfId="16946" xr:uid="{00000000-0005-0000-0000-0000847D0000}"/>
    <cellStyle name="SAPBEXundefined 2 3 2 2 5" xfId="22230" xr:uid="{00000000-0005-0000-0000-0000857D0000}"/>
    <cellStyle name="SAPBEXundefined 2 3 2 2 6" xfId="27541" xr:uid="{00000000-0005-0000-0000-0000867D0000}"/>
    <cellStyle name="SAPBEXundefined 2 3 2 2 7" xfId="32739" xr:uid="{00000000-0005-0000-0000-0000877D0000}"/>
    <cellStyle name="SAPBEXundefined 2 3 2 3" xfId="5717" xr:uid="{00000000-0005-0000-0000-0000887D0000}"/>
    <cellStyle name="SAPBEXundefined 2 3 2 3 2" xfId="11866" xr:uid="{00000000-0005-0000-0000-0000897D0000}"/>
    <cellStyle name="SAPBEXundefined 2 3 2 3 3" xfId="16948" xr:uid="{00000000-0005-0000-0000-00008A7D0000}"/>
    <cellStyle name="SAPBEXundefined 2 3 2 3 4" xfId="22232" xr:uid="{00000000-0005-0000-0000-00008B7D0000}"/>
    <cellStyle name="SAPBEXundefined 2 3 2 3 5" xfId="27543" xr:uid="{00000000-0005-0000-0000-00008C7D0000}"/>
    <cellStyle name="SAPBEXundefined 2 3 2 3 6" xfId="32741" xr:uid="{00000000-0005-0000-0000-00008D7D0000}"/>
    <cellStyle name="SAPBEXundefined 2 3 2 4" xfId="11868" xr:uid="{00000000-0005-0000-0000-00008E7D0000}"/>
    <cellStyle name="SAPBEXundefined 2 3 2 5" xfId="16945" xr:uid="{00000000-0005-0000-0000-00008F7D0000}"/>
    <cellStyle name="SAPBEXundefined 2 3 2 6" xfId="22229" xr:uid="{00000000-0005-0000-0000-0000907D0000}"/>
    <cellStyle name="SAPBEXundefined 2 3 2 7" xfId="27540" xr:uid="{00000000-0005-0000-0000-0000917D0000}"/>
    <cellStyle name="SAPBEXundefined 2 3 2 8" xfId="32738" xr:uid="{00000000-0005-0000-0000-0000927D0000}"/>
    <cellStyle name="SAPBEXundefined 2 3 3" xfId="5718" xr:uid="{00000000-0005-0000-0000-0000937D0000}"/>
    <cellStyle name="SAPBEXundefined 2 3 3 2" xfId="5719" xr:uid="{00000000-0005-0000-0000-0000947D0000}"/>
    <cellStyle name="SAPBEXundefined 2 3 3 2 2" xfId="5720" xr:uid="{00000000-0005-0000-0000-0000957D0000}"/>
    <cellStyle name="SAPBEXundefined 2 3 3 2 2 2" xfId="12004" xr:uid="{00000000-0005-0000-0000-0000967D0000}"/>
    <cellStyle name="SAPBEXundefined 2 3 3 2 2 3" xfId="16951" xr:uid="{00000000-0005-0000-0000-0000977D0000}"/>
    <cellStyle name="SAPBEXundefined 2 3 3 2 2 4" xfId="22235" xr:uid="{00000000-0005-0000-0000-0000987D0000}"/>
    <cellStyle name="SAPBEXundefined 2 3 3 2 2 5" xfId="27546" xr:uid="{00000000-0005-0000-0000-0000997D0000}"/>
    <cellStyle name="SAPBEXundefined 2 3 3 2 2 6" xfId="32744" xr:uid="{00000000-0005-0000-0000-00009A7D0000}"/>
    <cellStyle name="SAPBEXundefined 2 3 3 2 3" xfId="11867" xr:uid="{00000000-0005-0000-0000-00009B7D0000}"/>
    <cellStyle name="SAPBEXundefined 2 3 3 2 4" xfId="16950" xr:uid="{00000000-0005-0000-0000-00009C7D0000}"/>
    <cellStyle name="SAPBEXundefined 2 3 3 2 5" xfId="22234" xr:uid="{00000000-0005-0000-0000-00009D7D0000}"/>
    <cellStyle name="SAPBEXundefined 2 3 3 2 6" xfId="27545" xr:uid="{00000000-0005-0000-0000-00009E7D0000}"/>
    <cellStyle name="SAPBEXundefined 2 3 3 2 7" xfId="32743" xr:uid="{00000000-0005-0000-0000-00009F7D0000}"/>
    <cellStyle name="SAPBEXundefined 2 3 3 3" xfId="5721" xr:uid="{00000000-0005-0000-0000-0000A07D0000}"/>
    <cellStyle name="SAPBEXundefined 2 3 3 3 2" xfId="6344" xr:uid="{00000000-0005-0000-0000-0000A17D0000}"/>
    <cellStyle name="SAPBEXundefined 2 3 3 3 3" xfId="16952" xr:uid="{00000000-0005-0000-0000-0000A27D0000}"/>
    <cellStyle name="SAPBEXundefined 2 3 3 3 4" xfId="22236" xr:uid="{00000000-0005-0000-0000-0000A37D0000}"/>
    <cellStyle name="SAPBEXundefined 2 3 3 3 5" xfId="27547" xr:uid="{00000000-0005-0000-0000-0000A47D0000}"/>
    <cellStyle name="SAPBEXundefined 2 3 3 3 6" xfId="32745" xr:uid="{00000000-0005-0000-0000-0000A57D0000}"/>
    <cellStyle name="SAPBEXundefined 2 3 3 4" xfId="12003" xr:uid="{00000000-0005-0000-0000-0000A67D0000}"/>
    <cellStyle name="SAPBEXundefined 2 3 3 5" xfId="16949" xr:uid="{00000000-0005-0000-0000-0000A77D0000}"/>
    <cellStyle name="SAPBEXundefined 2 3 3 6" xfId="22233" xr:uid="{00000000-0005-0000-0000-0000A87D0000}"/>
    <cellStyle name="SAPBEXundefined 2 3 3 7" xfId="27544" xr:uid="{00000000-0005-0000-0000-0000A97D0000}"/>
    <cellStyle name="SAPBEXundefined 2 3 3 8" xfId="32742" xr:uid="{00000000-0005-0000-0000-0000AA7D0000}"/>
    <cellStyle name="SAPBEXundefined 2 3 4" xfId="5722" xr:uid="{00000000-0005-0000-0000-0000AB7D0000}"/>
    <cellStyle name="SAPBEXundefined 2 3 4 2" xfId="5723" xr:uid="{00000000-0005-0000-0000-0000AC7D0000}"/>
    <cellStyle name="SAPBEXundefined 2 3 4 2 2" xfId="6342" xr:uid="{00000000-0005-0000-0000-0000AD7D0000}"/>
    <cellStyle name="SAPBEXundefined 2 3 4 2 3" xfId="16954" xr:uid="{00000000-0005-0000-0000-0000AE7D0000}"/>
    <cellStyle name="SAPBEXundefined 2 3 4 2 4" xfId="22238" xr:uid="{00000000-0005-0000-0000-0000AF7D0000}"/>
    <cellStyle name="SAPBEXundefined 2 3 4 2 5" xfId="27549" xr:uid="{00000000-0005-0000-0000-0000B07D0000}"/>
    <cellStyle name="SAPBEXundefined 2 3 4 2 6" xfId="32747" xr:uid="{00000000-0005-0000-0000-0000B17D0000}"/>
    <cellStyle name="SAPBEXundefined 2 3 4 3" xfId="6343" xr:uid="{00000000-0005-0000-0000-0000B27D0000}"/>
    <cellStyle name="SAPBEXundefined 2 3 4 4" xfId="16953" xr:uid="{00000000-0005-0000-0000-0000B37D0000}"/>
    <cellStyle name="SAPBEXundefined 2 3 4 5" xfId="22237" xr:uid="{00000000-0005-0000-0000-0000B47D0000}"/>
    <cellStyle name="SAPBEXundefined 2 3 4 6" xfId="27548" xr:uid="{00000000-0005-0000-0000-0000B57D0000}"/>
    <cellStyle name="SAPBEXundefined 2 3 4 7" xfId="32746" xr:uid="{00000000-0005-0000-0000-0000B67D0000}"/>
    <cellStyle name="SAPBEXundefined 2 3 5" xfId="5724" xr:uid="{00000000-0005-0000-0000-0000B77D0000}"/>
    <cellStyle name="SAPBEXundefined 2 3 5 2" xfId="11857" xr:uid="{00000000-0005-0000-0000-0000B87D0000}"/>
    <cellStyle name="SAPBEXundefined 2 3 5 3" xfId="16955" xr:uid="{00000000-0005-0000-0000-0000B97D0000}"/>
    <cellStyle name="SAPBEXundefined 2 3 5 4" xfId="22239" xr:uid="{00000000-0005-0000-0000-0000BA7D0000}"/>
    <cellStyle name="SAPBEXundefined 2 3 5 5" xfId="27550" xr:uid="{00000000-0005-0000-0000-0000BB7D0000}"/>
    <cellStyle name="SAPBEXundefined 2 3 5 6" xfId="32748" xr:uid="{00000000-0005-0000-0000-0000BC7D0000}"/>
    <cellStyle name="SAPBEXundefined 2 3 6" xfId="12002" xr:uid="{00000000-0005-0000-0000-0000BD7D0000}"/>
    <cellStyle name="SAPBEXundefined 2 3 7" xfId="16944" xr:uid="{00000000-0005-0000-0000-0000BE7D0000}"/>
    <cellStyle name="SAPBEXundefined 2 3 8" xfId="22228" xr:uid="{00000000-0005-0000-0000-0000BF7D0000}"/>
    <cellStyle name="SAPBEXundefined 2 3 9" xfId="27539" xr:uid="{00000000-0005-0000-0000-0000C07D0000}"/>
    <cellStyle name="SAPBEXundefined 2 4" xfId="5725" xr:uid="{00000000-0005-0000-0000-0000C17D0000}"/>
    <cellStyle name="SAPBEXundefined 2 4 2" xfId="5726" xr:uid="{00000000-0005-0000-0000-0000C27D0000}"/>
    <cellStyle name="SAPBEXundefined 2 4 2 2" xfId="5727" xr:uid="{00000000-0005-0000-0000-0000C37D0000}"/>
    <cellStyle name="SAPBEXundefined 2 4 2 2 2" xfId="12001" xr:uid="{00000000-0005-0000-0000-0000C47D0000}"/>
    <cellStyle name="SAPBEXundefined 2 4 2 2 3" xfId="16958" xr:uid="{00000000-0005-0000-0000-0000C57D0000}"/>
    <cellStyle name="SAPBEXundefined 2 4 2 2 4" xfId="22242" xr:uid="{00000000-0005-0000-0000-0000C67D0000}"/>
    <cellStyle name="SAPBEXundefined 2 4 2 2 5" xfId="27553" xr:uid="{00000000-0005-0000-0000-0000C77D0000}"/>
    <cellStyle name="SAPBEXundefined 2 4 2 2 6" xfId="32751" xr:uid="{00000000-0005-0000-0000-0000C87D0000}"/>
    <cellStyle name="SAPBEXundefined 2 4 2 3" xfId="11864" xr:uid="{00000000-0005-0000-0000-0000C97D0000}"/>
    <cellStyle name="SAPBEXundefined 2 4 2 4" xfId="16957" xr:uid="{00000000-0005-0000-0000-0000CA7D0000}"/>
    <cellStyle name="SAPBEXundefined 2 4 2 5" xfId="22241" xr:uid="{00000000-0005-0000-0000-0000CB7D0000}"/>
    <cellStyle name="SAPBEXundefined 2 4 2 6" xfId="27552" xr:uid="{00000000-0005-0000-0000-0000CC7D0000}"/>
    <cellStyle name="SAPBEXundefined 2 4 2 7" xfId="32750" xr:uid="{00000000-0005-0000-0000-0000CD7D0000}"/>
    <cellStyle name="SAPBEXundefined 2 4 3" xfId="5728" xr:uid="{00000000-0005-0000-0000-0000CE7D0000}"/>
    <cellStyle name="SAPBEXundefined 2 4 3 2" xfId="6341" xr:uid="{00000000-0005-0000-0000-0000CF7D0000}"/>
    <cellStyle name="SAPBEXundefined 2 4 3 3" xfId="16959" xr:uid="{00000000-0005-0000-0000-0000D07D0000}"/>
    <cellStyle name="SAPBEXundefined 2 4 3 4" xfId="22243" xr:uid="{00000000-0005-0000-0000-0000D17D0000}"/>
    <cellStyle name="SAPBEXundefined 2 4 3 5" xfId="27554" xr:uid="{00000000-0005-0000-0000-0000D27D0000}"/>
    <cellStyle name="SAPBEXundefined 2 4 3 6" xfId="32752" xr:uid="{00000000-0005-0000-0000-0000D37D0000}"/>
    <cellStyle name="SAPBEXundefined 2 4 4" xfId="11994" xr:uid="{00000000-0005-0000-0000-0000D47D0000}"/>
    <cellStyle name="SAPBEXundefined 2 4 5" xfId="16956" xr:uid="{00000000-0005-0000-0000-0000D57D0000}"/>
    <cellStyle name="SAPBEXundefined 2 4 6" xfId="22240" xr:uid="{00000000-0005-0000-0000-0000D67D0000}"/>
    <cellStyle name="SAPBEXundefined 2 4 7" xfId="27551" xr:uid="{00000000-0005-0000-0000-0000D77D0000}"/>
    <cellStyle name="SAPBEXundefined 2 4 8" xfId="32749" xr:uid="{00000000-0005-0000-0000-0000D87D0000}"/>
    <cellStyle name="SAPBEXundefined 2 5" xfId="5729" xr:uid="{00000000-0005-0000-0000-0000D97D0000}"/>
    <cellStyle name="SAPBEXundefined 2 5 2" xfId="5730" xr:uid="{00000000-0005-0000-0000-0000DA7D0000}"/>
    <cellStyle name="SAPBEXundefined 2 5 2 2" xfId="11999" xr:uid="{00000000-0005-0000-0000-0000DB7D0000}"/>
    <cellStyle name="SAPBEXundefined 2 5 2 3" xfId="16961" xr:uid="{00000000-0005-0000-0000-0000DC7D0000}"/>
    <cellStyle name="SAPBEXundefined 2 5 2 4" xfId="22245" xr:uid="{00000000-0005-0000-0000-0000DD7D0000}"/>
    <cellStyle name="SAPBEXundefined 2 5 2 5" xfId="27556" xr:uid="{00000000-0005-0000-0000-0000DE7D0000}"/>
    <cellStyle name="SAPBEXundefined 2 5 2 6" xfId="32754" xr:uid="{00000000-0005-0000-0000-0000DF7D0000}"/>
    <cellStyle name="SAPBEXundefined 2 5 3" xfId="11862" xr:uid="{00000000-0005-0000-0000-0000E07D0000}"/>
    <cellStyle name="SAPBEXundefined 2 5 4" xfId="16960" xr:uid="{00000000-0005-0000-0000-0000E17D0000}"/>
    <cellStyle name="SAPBEXundefined 2 5 5" xfId="22244" xr:uid="{00000000-0005-0000-0000-0000E27D0000}"/>
    <cellStyle name="SAPBEXundefined 2 5 6" xfId="27555" xr:uid="{00000000-0005-0000-0000-0000E37D0000}"/>
    <cellStyle name="SAPBEXundefined 2 5 7" xfId="32753" xr:uid="{00000000-0005-0000-0000-0000E47D0000}"/>
    <cellStyle name="SAPBEXundefined 2 6" xfId="12013" xr:uid="{00000000-0005-0000-0000-0000E57D0000}"/>
    <cellStyle name="SAPBEXundefined 2 7" xfId="16926" xr:uid="{00000000-0005-0000-0000-0000E67D0000}"/>
    <cellStyle name="SAPBEXundefined 2 8" xfId="22210" xr:uid="{00000000-0005-0000-0000-0000E77D0000}"/>
    <cellStyle name="SAPBEXundefined 2 9" xfId="27521" xr:uid="{00000000-0005-0000-0000-0000E87D0000}"/>
    <cellStyle name="SAPBEXundefined 3" xfId="5731" xr:uid="{00000000-0005-0000-0000-0000E97D0000}"/>
    <cellStyle name="SAPBEXundefined 3 10" xfId="32755" xr:uid="{00000000-0005-0000-0000-0000EA7D0000}"/>
    <cellStyle name="SAPBEXundefined 3 2" xfId="5732" xr:uid="{00000000-0005-0000-0000-0000EB7D0000}"/>
    <cellStyle name="SAPBEXundefined 3 2 2" xfId="5733" xr:uid="{00000000-0005-0000-0000-0000EC7D0000}"/>
    <cellStyle name="SAPBEXundefined 3 2 2 10" xfId="32757" xr:uid="{00000000-0005-0000-0000-0000ED7D0000}"/>
    <cellStyle name="SAPBEXundefined 3 2 2 2" xfId="5734" xr:uid="{00000000-0005-0000-0000-0000EE7D0000}"/>
    <cellStyle name="SAPBEXundefined 3 2 2 2 2" xfId="5735" xr:uid="{00000000-0005-0000-0000-0000EF7D0000}"/>
    <cellStyle name="SAPBEXundefined 3 2 2 2 2 2" xfId="5736" xr:uid="{00000000-0005-0000-0000-0000F07D0000}"/>
    <cellStyle name="SAPBEXundefined 3 2 2 2 2 2 2" xfId="11995" xr:uid="{00000000-0005-0000-0000-0000F17D0000}"/>
    <cellStyle name="SAPBEXundefined 3 2 2 2 2 2 3" xfId="16967" xr:uid="{00000000-0005-0000-0000-0000F27D0000}"/>
    <cellStyle name="SAPBEXundefined 3 2 2 2 2 2 4" xfId="22251" xr:uid="{00000000-0005-0000-0000-0000F37D0000}"/>
    <cellStyle name="SAPBEXundefined 3 2 2 2 2 2 5" xfId="27562" xr:uid="{00000000-0005-0000-0000-0000F47D0000}"/>
    <cellStyle name="SAPBEXundefined 3 2 2 2 2 2 6" xfId="32760" xr:uid="{00000000-0005-0000-0000-0000F57D0000}"/>
    <cellStyle name="SAPBEXundefined 3 2 2 2 2 3" xfId="11858" xr:uid="{00000000-0005-0000-0000-0000F67D0000}"/>
    <cellStyle name="SAPBEXundefined 3 2 2 2 2 4" xfId="16966" xr:uid="{00000000-0005-0000-0000-0000F77D0000}"/>
    <cellStyle name="SAPBEXundefined 3 2 2 2 2 5" xfId="22250" xr:uid="{00000000-0005-0000-0000-0000F87D0000}"/>
    <cellStyle name="SAPBEXundefined 3 2 2 2 2 6" xfId="27561" xr:uid="{00000000-0005-0000-0000-0000F97D0000}"/>
    <cellStyle name="SAPBEXundefined 3 2 2 2 2 7" xfId="32759" xr:uid="{00000000-0005-0000-0000-0000FA7D0000}"/>
    <cellStyle name="SAPBEXundefined 3 2 2 2 3" xfId="5737" xr:uid="{00000000-0005-0000-0000-0000FB7D0000}"/>
    <cellStyle name="SAPBEXundefined 3 2 2 2 3 2" xfId="11861" xr:uid="{00000000-0005-0000-0000-0000FC7D0000}"/>
    <cellStyle name="SAPBEXundefined 3 2 2 2 3 3" xfId="16968" xr:uid="{00000000-0005-0000-0000-0000FD7D0000}"/>
    <cellStyle name="SAPBEXundefined 3 2 2 2 3 4" xfId="22252" xr:uid="{00000000-0005-0000-0000-0000FE7D0000}"/>
    <cellStyle name="SAPBEXundefined 3 2 2 2 3 5" xfId="27563" xr:uid="{00000000-0005-0000-0000-0000FF7D0000}"/>
    <cellStyle name="SAPBEXundefined 3 2 2 2 3 6" xfId="32761" xr:uid="{00000000-0005-0000-0000-0000007E0000}"/>
    <cellStyle name="SAPBEXundefined 3 2 2 2 4" xfId="6339" xr:uid="{00000000-0005-0000-0000-0000017E0000}"/>
    <cellStyle name="SAPBEXundefined 3 2 2 2 5" xfId="16965" xr:uid="{00000000-0005-0000-0000-0000027E0000}"/>
    <cellStyle name="SAPBEXundefined 3 2 2 2 6" xfId="22249" xr:uid="{00000000-0005-0000-0000-0000037E0000}"/>
    <cellStyle name="SAPBEXundefined 3 2 2 2 7" xfId="27560" xr:uid="{00000000-0005-0000-0000-0000047E0000}"/>
    <cellStyle name="SAPBEXundefined 3 2 2 2 8" xfId="32758" xr:uid="{00000000-0005-0000-0000-0000057E0000}"/>
    <cellStyle name="SAPBEXundefined 3 2 2 3" xfId="5738" xr:uid="{00000000-0005-0000-0000-0000067E0000}"/>
    <cellStyle name="SAPBEXundefined 3 2 2 3 2" xfId="5739" xr:uid="{00000000-0005-0000-0000-0000077E0000}"/>
    <cellStyle name="SAPBEXundefined 3 2 2 3 2 2" xfId="5740" xr:uid="{00000000-0005-0000-0000-0000087E0000}"/>
    <cellStyle name="SAPBEXundefined 3 2 2 3 2 2 2" xfId="11859" xr:uid="{00000000-0005-0000-0000-0000097E0000}"/>
    <cellStyle name="SAPBEXundefined 3 2 2 3 2 2 3" xfId="16971" xr:uid="{00000000-0005-0000-0000-00000A7E0000}"/>
    <cellStyle name="SAPBEXundefined 3 2 2 3 2 2 4" xfId="22255" xr:uid="{00000000-0005-0000-0000-00000B7E0000}"/>
    <cellStyle name="SAPBEXundefined 3 2 2 3 2 2 5" xfId="27566" xr:uid="{00000000-0005-0000-0000-00000C7E0000}"/>
    <cellStyle name="SAPBEXundefined 3 2 2 3 2 2 6" xfId="32764" xr:uid="{00000000-0005-0000-0000-00000D7E0000}"/>
    <cellStyle name="SAPBEXundefined 3 2 2 3 2 3" xfId="6338" xr:uid="{00000000-0005-0000-0000-00000E7E0000}"/>
    <cellStyle name="SAPBEXundefined 3 2 2 3 2 4" xfId="16970" xr:uid="{00000000-0005-0000-0000-00000F7E0000}"/>
    <cellStyle name="SAPBEXundefined 3 2 2 3 2 5" xfId="22254" xr:uid="{00000000-0005-0000-0000-0000107E0000}"/>
    <cellStyle name="SAPBEXundefined 3 2 2 3 2 6" xfId="27565" xr:uid="{00000000-0005-0000-0000-0000117E0000}"/>
    <cellStyle name="SAPBEXundefined 3 2 2 3 2 7" xfId="32763" xr:uid="{00000000-0005-0000-0000-0000127E0000}"/>
    <cellStyle name="SAPBEXundefined 3 2 2 3 3" xfId="5741" xr:uid="{00000000-0005-0000-0000-0000137E0000}"/>
    <cellStyle name="SAPBEXundefined 3 2 2 3 3 2" xfId="11996" xr:uid="{00000000-0005-0000-0000-0000147E0000}"/>
    <cellStyle name="SAPBEXundefined 3 2 2 3 3 3" xfId="16972" xr:uid="{00000000-0005-0000-0000-0000157E0000}"/>
    <cellStyle name="SAPBEXundefined 3 2 2 3 3 4" xfId="22256" xr:uid="{00000000-0005-0000-0000-0000167E0000}"/>
    <cellStyle name="SAPBEXundefined 3 2 2 3 3 5" xfId="27567" xr:uid="{00000000-0005-0000-0000-0000177E0000}"/>
    <cellStyle name="SAPBEXundefined 3 2 2 3 3 6" xfId="32765" xr:uid="{00000000-0005-0000-0000-0000187E0000}"/>
    <cellStyle name="SAPBEXundefined 3 2 2 3 4" xfId="11998" xr:uid="{00000000-0005-0000-0000-0000197E0000}"/>
    <cellStyle name="SAPBEXundefined 3 2 2 3 5" xfId="16969" xr:uid="{00000000-0005-0000-0000-00001A7E0000}"/>
    <cellStyle name="SAPBEXundefined 3 2 2 3 6" xfId="22253" xr:uid="{00000000-0005-0000-0000-00001B7E0000}"/>
    <cellStyle name="SAPBEXundefined 3 2 2 3 7" xfId="27564" xr:uid="{00000000-0005-0000-0000-00001C7E0000}"/>
    <cellStyle name="SAPBEXundefined 3 2 2 3 8" xfId="32762" xr:uid="{00000000-0005-0000-0000-00001D7E0000}"/>
    <cellStyle name="SAPBEXundefined 3 2 2 4" xfId="5742" xr:uid="{00000000-0005-0000-0000-00001E7E0000}"/>
    <cellStyle name="SAPBEXundefined 3 2 2 4 2" xfId="5743" xr:uid="{00000000-0005-0000-0000-00001F7E0000}"/>
    <cellStyle name="SAPBEXundefined 3 2 2 4 2 2" xfId="11997" xr:uid="{00000000-0005-0000-0000-0000207E0000}"/>
    <cellStyle name="SAPBEXundefined 3 2 2 4 2 3" xfId="16974" xr:uid="{00000000-0005-0000-0000-0000217E0000}"/>
    <cellStyle name="SAPBEXundefined 3 2 2 4 2 4" xfId="22258" xr:uid="{00000000-0005-0000-0000-0000227E0000}"/>
    <cellStyle name="SAPBEXundefined 3 2 2 4 2 5" xfId="27569" xr:uid="{00000000-0005-0000-0000-0000237E0000}"/>
    <cellStyle name="SAPBEXundefined 3 2 2 4 2 6" xfId="32767" xr:uid="{00000000-0005-0000-0000-0000247E0000}"/>
    <cellStyle name="SAPBEXundefined 3 2 2 4 3" xfId="11860" xr:uid="{00000000-0005-0000-0000-0000257E0000}"/>
    <cellStyle name="SAPBEXundefined 3 2 2 4 4" xfId="16973" xr:uid="{00000000-0005-0000-0000-0000267E0000}"/>
    <cellStyle name="SAPBEXundefined 3 2 2 4 5" xfId="22257" xr:uid="{00000000-0005-0000-0000-0000277E0000}"/>
    <cellStyle name="SAPBEXundefined 3 2 2 4 6" xfId="27568" xr:uid="{00000000-0005-0000-0000-0000287E0000}"/>
    <cellStyle name="SAPBEXundefined 3 2 2 4 7" xfId="32766" xr:uid="{00000000-0005-0000-0000-0000297E0000}"/>
    <cellStyle name="SAPBEXundefined 3 2 2 5" xfId="5744" xr:uid="{00000000-0005-0000-0000-00002A7E0000}"/>
    <cellStyle name="SAPBEXundefined 3 2 2 5 2" xfId="6337" xr:uid="{00000000-0005-0000-0000-00002B7E0000}"/>
    <cellStyle name="SAPBEXundefined 3 2 2 5 3" xfId="16975" xr:uid="{00000000-0005-0000-0000-00002C7E0000}"/>
    <cellStyle name="SAPBEXundefined 3 2 2 5 4" xfId="22259" xr:uid="{00000000-0005-0000-0000-00002D7E0000}"/>
    <cellStyle name="SAPBEXundefined 3 2 2 5 5" xfId="27570" xr:uid="{00000000-0005-0000-0000-00002E7E0000}"/>
    <cellStyle name="SAPBEXundefined 3 2 2 5 6" xfId="32768" xr:uid="{00000000-0005-0000-0000-00002F7E0000}"/>
    <cellStyle name="SAPBEXundefined 3 2 2 6" xfId="6340" xr:uid="{00000000-0005-0000-0000-0000307E0000}"/>
    <cellStyle name="SAPBEXundefined 3 2 2 7" xfId="16964" xr:uid="{00000000-0005-0000-0000-0000317E0000}"/>
    <cellStyle name="SAPBEXundefined 3 2 2 8" xfId="22248" xr:uid="{00000000-0005-0000-0000-0000327E0000}"/>
    <cellStyle name="SAPBEXundefined 3 2 2 9" xfId="27559" xr:uid="{00000000-0005-0000-0000-0000337E0000}"/>
    <cellStyle name="SAPBEXundefined 3 2 3" xfId="5745" xr:uid="{00000000-0005-0000-0000-0000347E0000}"/>
    <cellStyle name="SAPBEXundefined 3 2 3 2" xfId="5746" xr:uid="{00000000-0005-0000-0000-0000357E0000}"/>
    <cellStyle name="SAPBEXundefined 3 2 3 2 2" xfId="5747" xr:uid="{00000000-0005-0000-0000-0000367E0000}"/>
    <cellStyle name="SAPBEXundefined 3 2 3 2 2 2" xfId="6334" xr:uid="{00000000-0005-0000-0000-0000377E0000}"/>
    <cellStyle name="SAPBEXundefined 3 2 3 2 2 3" xfId="16978" xr:uid="{00000000-0005-0000-0000-0000387E0000}"/>
    <cellStyle name="SAPBEXundefined 3 2 3 2 2 4" xfId="22262" xr:uid="{00000000-0005-0000-0000-0000397E0000}"/>
    <cellStyle name="SAPBEXundefined 3 2 3 2 2 5" xfId="27573" xr:uid="{00000000-0005-0000-0000-00003A7E0000}"/>
    <cellStyle name="SAPBEXundefined 3 2 3 2 2 6" xfId="32771" xr:uid="{00000000-0005-0000-0000-00003B7E0000}"/>
    <cellStyle name="SAPBEXundefined 3 2 3 2 3" xfId="6335" xr:uid="{00000000-0005-0000-0000-00003C7E0000}"/>
    <cellStyle name="SAPBEXundefined 3 2 3 2 4" xfId="16977" xr:uid="{00000000-0005-0000-0000-00003D7E0000}"/>
    <cellStyle name="SAPBEXundefined 3 2 3 2 5" xfId="22261" xr:uid="{00000000-0005-0000-0000-00003E7E0000}"/>
    <cellStyle name="SAPBEXundefined 3 2 3 2 6" xfId="27572" xr:uid="{00000000-0005-0000-0000-00003F7E0000}"/>
    <cellStyle name="SAPBEXundefined 3 2 3 2 7" xfId="32770" xr:uid="{00000000-0005-0000-0000-0000407E0000}"/>
    <cellStyle name="SAPBEXundefined 3 2 3 3" xfId="5748" xr:uid="{00000000-0005-0000-0000-0000417E0000}"/>
    <cellStyle name="SAPBEXundefined 3 2 3 3 2" xfId="6333" xr:uid="{00000000-0005-0000-0000-0000427E0000}"/>
    <cellStyle name="SAPBEXundefined 3 2 3 3 3" xfId="16979" xr:uid="{00000000-0005-0000-0000-0000437E0000}"/>
    <cellStyle name="SAPBEXundefined 3 2 3 3 4" xfId="22263" xr:uid="{00000000-0005-0000-0000-0000447E0000}"/>
    <cellStyle name="SAPBEXundefined 3 2 3 3 5" xfId="27574" xr:uid="{00000000-0005-0000-0000-0000457E0000}"/>
    <cellStyle name="SAPBEXundefined 3 2 3 3 6" xfId="32772" xr:uid="{00000000-0005-0000-0000-0000467E0000}"/>
    <cellStyle name="SAPBEXundefined 3 2 3 4" xfId="6336" xr:uid="{00000000-0005-0000-0000-0000477E0000}"/>
    <cellStyle name="SAPBEXundefined 3 2 3 5" xfId="16976" xr:uid="{00000000-0005-0000-0000-0000487E0000}"/>
    <cellStyle name="SAPBEXundefined 3 2 3 6" xfId="22260" xr:uid="{00000000-0005-0000-0000-0000497E0000}"/>
    <cellStyle name="SAPBEXundefined 3 2 3 7" xfId="27571" xr:uid="{00000000-0005-0000-0000-00004A7E0000}"/>
    <cellStyle name="SAPBEXundefined 3 2 3 8" xfId="32769" xr:uid="{00000000-0005-0000-0000-00004B7E0000}"/>
    <cellStyle name="SAPBEXundefined 3 2 4" xfId="12000" xr:uid="{00000000-0005-0000-0000-00004C7E0000}"/>
    <cellStyle name="SAPBEXundefined 3 2 5" xfId="16963" xr:uid="{00000000-0005-0000-0000-00004D7E0000}"/>
    <cellStyle name="SAPBEXundefined 3 2 6" xfId="22247" xr:uid="{00000000-0005-0000-0000-00004E7E0000}"/>
    <cellStyle name="SAPBEXundefined 3 2 7" xfId="27558" xr:uid="{00000000-0005-0000-0000-00004F7E0000}"/>
    <cellStyle name="SAPBEXundefined 3 2 8" xfId="32756" xr:uid="{00000000-0005-0000-0000-0000507E0000}"/>
    <cellStyle name="SAPBEXundefined 3 3" xfId="5749" xr:uid="{00000000-0005-0000-0000-0000517E0000}"/>
    <cellStyle name="SAPBEXundefined 3 3 10" xfId="32773" xr:uid="{00000000-0005-0000-0000-0000527E0000}"/>
    <cellStyle name="SAPBEXundefined 3 3 2" xfId="5750" xr:uid="{00000000-0005-0000-0000-0000537E0000}"/>
    <cellStyle name="SAPBEXundefined 3 3 2 2" xfId="5751" xr:uid="{00000000-0005-0000-0000-0000547E0000}"/>
    <cellStyle name="SAPBEXundefined 3 3 2 2 2" xfId="5752" xr:uid="{00000000-0005-0000-0000-0000557E0000}"/>
    <cellStyle name="SAPBEXundefined 3 3 2 2 2 2" xfId="11992" xr:uid="{00000000-0005-0000-0000-0000567E0000}"/>
    <cellStyle name="SAPBEXundefined 3 3 2 2 2 3" xfId="16983" xr:uid="{00000000-0005-0000-0000-0000577E0000}"/>
    <cellStyle name="SAPBEXundefined 3 3 2 2 2 4" xfId="22267" xr:uid="{00000000-0005-0000-0000-0000587E0000}"/>
    <cellStyle name="SAPBEXundefined 3 3 2 2 2 5" xfId="27578" xr:uid="{00000000-0005-0000-0000-0000597E0000}"/>
    <cellStyle name="SAPBEXundefined 3 3 2 2 2 6" xfId="32776" xr:uid="{00000000-0005-0000-0000-00005A7E0000}"/>
    <cellStyle name="SAPBEXundefined 3 3 2 2 3" xfId="11855" xr:uid="{00000000-0005-0000-0000-00005B7E0000}"/>
    <cellStyle name="SAPBEXundefined 3 3 2 2 4" xfId="16982" xr:uid="{00000000-0005-0000-0000-00005C7E0000}"/>
    <cellStyle name="SAPBEXundefined 3 3 2 2 5" xfId="22266" xr:uid="{00000000-0005-0000-0000-00005D7E0000}"/>
    <cellStyle name="SAPBEXundefined 3 3 2 2 6" xfId="27577" xr:uid="{00000000-0005-0000-0000-00005E7E0000}"/>
    <cellStyle name="SAPBEXundefined 3 3 2 2 7" xfId="32775" xr:uid="{00000000-0005-0000-0000-00005F7E0000}"/>
    <cellStyle name="SAPBEXundefined 3 3 2 3" xfId="5753" xr:uid="{00000000-0005-0000-0000-0000607E0000}"/>
    <cellStyle name="SAPBEXundefined 3 3 2 3 2" xfId="6332" xr:uid="{00000000-0005-0000-0000-0000617E0000}"/>
    <cellStyle name="SAPBEXundefined 3 3 2 3 3" xfId="16984" xr:uid="{00000000-0005-0000-0000-0000627E0000}"/>
    <cellStyle name="SAPBEXundefined 3 3 2 3 4" xfId="22268" xr:uid="{00000000-0005-0000-0000-0000637E0000}"/>
    <cellStyle name="SAPBEXundefined 3 3 2 3 5" xfId="27579" xr:uid="{00000000-0005-0000-0000-0000647E0000}"/>
    <cellStyle name="SAPBEXundefined 3 3 2 3 6" xfId="32777" xr:uid="{00000000-0005-0000-0000-0000657E0000}"/>
    <cellStyle name="SAPBEXundefined 3 3 2 4" xfId="11977" xr:uid="{00000000-0005-0000-0000-0000667E0000}"/>
    <cellStyle name="SAPBEXundefined 3 3 2 5" xfId="16981" xr:uid="{00000000-0005-0000-0000-0000677E0000}"/>
    <cellStyle name="SAPBEXundefined 3 3 2 6" xfId="22265" xr:uid="{00000000-0005-0000-0000-0000687E0000}"/>
    <cellStyle name="SAPBEXundefined 3 3 2 7" xfId="27576" xr:uid="{00000000-0005-0000-0000-0000697E0000}"/>
    <cellStyle name="SAPBEXundefined 3 3 2 8" xfId="32774" xr:uid="{00000000-0005-0000-0000-00006A7E0000}"/>
    <cellStyle name="SAPBEXundefined 3 3 3" xfId="5754" xr:uid="{00000000-0005-0000-0000-00006B7E0000}"/>
    <cellStyle name="SAPBEXundefined 3 3 3 2" xfId="5755" xr:uid="{00000000-0005-0000-0000-00006C7E0000}"/>
    <cellStyle name="SAPBEXundefined 3 3 3 2 2" xfId="5756" xr:uid="{00000000-0005-0000-0000-00006D7E0000}"/>
    <cellStyle name="SAPBEXundefined 3 3 3 2 2 2" xfId="11854" xr:uid="{00000000-0005-0000-0000-00006E7E0000}"/>
    <cellStyle name="SAPBEXundefined 3 3 3 2 2 3" xfId="16987" xr:uid="{00000000-0005-0000-0000-00006F7E0000}"/>
    <cellStyle name="SAPBEXundefined 3 3 3 2 2 4" xfId="22271" xr:uid="{00000000-0005-0000-0000-0000707E0000}"/>
    <cellStyle name="SAPBEXundefined 3 3 3 2 2 5" xfId="27582" xr:uid="{00000000-0005-0000-0000-0000717E0000}"/>
    <cellStyle name="SAPBEXundefined 3 3 3 2 2 6" xfId="32780" xr:uid="{00000000-0005-0000-0000-0000727E0000}"/>
    <cellStyle name="SAPBEXundefined 3 3 3 2 3" xfId="11990" xr:uid="{00000000-0005-0000-0000-0000737E0000}"/>
    <cellStyle name="SAPBEXundefined 3 3 3 2 4" xfId="16986" xr:uid="{00000000-0005-0000-0000-0000747E0000}"/>
    <cellStyle name="SAPBEXundefined 3 3 3 2 5" xfId="22270" xr:uid="{00000000-0005-0000-0000-0000757E0000}"/>
    <cellStyle name="SAPBEXundefined 3 3 3 2 6" xfId="27581" xr:uid="{00000000-0005-0000-0000-0000767E0000}"/>
    <cellStyle name="SAPBEXundefined 3 3 3 2 7" xfId="32779" xr:uid="{00000000-0005-0000-0000-0000777E0000}"/>
    <cellStyle name="SAPBEXundefined 3 3 3 3" xfId="5757" xr:uid="{00000000-0005-0000-0000-0000787E0000}"/>
    <cellStyle name="SAPBEXundefined 3 3 3 3 2" xfId="11991" xr:uid="{00000000-0005-0000-0000-0000797E0000}"/>
    <cellStyle name="SAPBEXundefined 3 3 3 3 3" xfId="16988" xr:uid="{00000000-0005-0000-0000-00007A7E0000}"/>
    <cellStyle name="SAPBEXundefined 3 3 3 3 4" xfId="22272" xr:uid="{00000000-0005-0000-0000-00007B7E0000}"/>
    <cellStyle name="SAPBEXundefined 3 3 3 3 5" xfId="27583" xr:uid="{00000000-0005-0000-0000-00007C7E0000}"/>
    <cellStyle name="SAPBEXundefined 3 3 3 3 6" xfId="32781" xr:uid="{00000000-0005-0000-0000-00007D7E0000}"/>
    <cellStyle name="SAPBEXundefined 3 3 3 4" xfId="11853" xr:uid="{00000000-0005-0000-0000-00007E7E0000}"/>
    <cellStyle name="SAPBEXundefined 3 3 3 5" xfId="16985" xr:uid="{00000000-0005-0000-0000-00007F7E0000}"/>
    <cellStyle name="SAPBEXundefined 3 3 3 6" xfId="22269" xr:uid="{00000000-0005-0000-0000-0000807E0000}"/>
    <cellStyle name="SAPBEXundefined 3 3 3 7" xfId="27580" xr:uid="{00000000-0005-0000-0000-0000817E0000}"/>
    <cellStyle name="SAPBEXundefined 3 3 3 8" xfId="32778" xr:uid="{00000000-0005-0000-0000-0000827E0000}"/>
    <cellStyle name="SAPBEXundefined 3 3 4" xfId="5758" xr:uid="{00000000-0005-0000-0000-0000837E0000}"/>
    <cellStyle name="SAPBEXundefined 3 3 4 2" xfId="5759" xr:uid="{00000000-0005-0000-0000-0000847E0000}"/>
    <cellStyle name="SAPBEXundefined 3 3 4 2 2" xfId="6330" xr:uid="{00000000-0005-0000-0000-0000857E0000}"/>
    <cellStyle name="SAPBEXundefined 3 3 4 2 3" xfId="16990" xr:uid="{00000000-0005-0000-0000-0000867E0000}"/>
    <cellStyle name="SAPBEXundefined 3 3 4 2 4" xfId="22274" xr:uid="{00000000-0005-0000-0000-0000877E0000}"/>
    <cellStyle name="SAPBEXundefined 3 3 4 2 5" xfId="27585" xr:uid="{00000000-0005-0000-0000-0000887E0000}"/>
    <cellStyle name="SAPBEXundefined 3 3 4 2 6" xfId="32783" xr:uid="{00000000-0005-0000-0000-0000897E0000}"/>
    <cellStyle name="SAPBEXundefined 3 3 4 3" xfId="6331" xr:uid="{00000000-0005-0000-0000-00008A7E0000}"/>
    <cellStyle name="SAPBEXundefined 3 3 4 4" xfId="16989" xr:uid="{00000000-0005-0000-0000-00008B7E0000}"/>
    <cellStyle name="SAPBEXundefined 3 3 4 5" xfId="22273" xr:uid="{00000000-0005-0000-0000-00008C7E0000}"/>
    <cellStyle name="SAPBEXundefined 3 3 4 6" xfId="27584" xr:uid="{00000000-0005-0000-0000-00008D7E0000}"/>
    <cellStyle name="SAPBEXundefined 3 3 4 7" xfId="32782" xr:uid="{00000000-0005-0000-0000-00008E7E0000}"/>
    <cellStyle name="SAPBEXundefined 3 3 5" xfId="5760" xr:uid="{00000000-0005-0000-0000-00008F7E0000}"/>
    <cellStyle name="SAPBEXundefined 3 3 5 2" xfId="11849" xr:uid="{00000000-0005-0000-0000-0000907E0000}"/>
    <cellStyle name="SAPBEXundefined 3 3 5 3" xfId="16991" xr:uid="{00000000-0005-0000-0000-0000917E0000}"/>
    <cellStyle name="SAPBEXundefined 3 3 5 4" xfId="22275" xr:uid="{00000000-0005-0000-0000-0000927E0000}"/>
    <cellStyle name="SAPBEXundefined 3 3 5 5" xfId="27586" xr:uid="{00000000-0005-0000-0000-0000937E0000}"/>
    <cellStyle name="SAPBEXundefined 3 3 5 6" xfId="32784" xr:uid="{00000000-0005-0000-0000-0000947E0000}"/>
    <cellStyle name="SAPBEXundefined 3 3 6" xfId="11840" xr:uid="{00000000-0005-0000-0000-0000957E0000}"/>
    <cellStyle name="SAPBEXundefined 3 3 7" xfId="16980" xr:uid="{00000000-0005-0000-0000-0000967E0000}"/>
    <cellStyle name="SAPBEXundefined 3 3 8" xfId="22264" xr:uid="{00000000-0005-0000-0000-0000977E0000}"/>
    <cellStyle name="SAPBEXundefined 3 3 9" xfId="27575" xr:uid="{00000000-0005-0000-0000-0000987E0000}"/>
    <cellStyle name="SAPBEXundefined 3 4" xfId="5761" xr:uid="{00000000-0005-0000-0000-0000997E0000}"/>
    <cellStyle name="SAPBEXundefined 3 4 2" xfId="5762" xr:uid="{00000000-0005-0000-0000-00009A7E0000}"/>
    <cellStyle name="SAPBEXundefined 3 4 2 2" xfId="5763" xr:uid="{00000000-0005-0000-0000-00009B7E0000}"/>
    <cellStyle name="SAPBEXundefined 3 4 2 2 2" xfId="11989" xr:uid="{00000000-0005-0000-0000-00009C7E0000}"/>
    <cellStyle name="SAPBEXundefined 3 4 2 2 3" xfId="16994" xr:uid="{00000000-0005-0000-0000-00009D7E0000}"/>
    <cellStyle name="SAPBEXundefined 3 4 2 2 4" xfId="22278" xr:uid="{00000000-0005-0000-0000-00009E7E0000}"/>
    <cellStyle name="SAPBEXundefined 3 4 2 2 5" xfId="27589" xr:uid="{00000000-0005-0000-0000-00009F7E0000}"/>
    <cellStyle name="SAPBEXundefined 3 4 2 2 6" xfId="32787" xr:uid="{00000000-0005-0000-0000-0000A07E0000}"/>
    <cellStyle name="SAPBEXundefined 3 4 2 3" xfId="11852" xr:uid="{00000000-0005-0000-0000-0000A17E0000}"/>
    <cellStyle name="SAPBEXundefined 3 4 2 4" xfId="16993" xr:uid="{00000000-0005-0000-0000-0000A27E0000}"/>
    <cellStyle name="SAPBEXundefined 3 4 2 5" xfId="22277" xr:uid="{00000000-0005-0000-0000-0000A37E0000}"/>
    <cellStyle name="SAPBEXundefined 3 4 2 6" xfId="27588" xr:uid="{00000000-0005-0000-0000-0000A47E0000}"/>
    <cellStyle name="SAPBEXundefined 3 4 2 7" xfId="32786" xr:uid="{00000000-0005-0000-0000-0000A57E0000}"/>
    <cellStyle name="SAPBEXundefined 3 4 3" xfId="5764" xr:uid="{00000000-0005-0000-0000-0000A67E0000}"/>
    <cellStyle name="SAPBEXundefined 3 4 3 2" xfId="6329" xr:uid="{00000000-0005-0000-0000-0000A77E0000}"/>
    <cellStyle name="SAPBEXundefined 3 4 3 3" xfId="16995" xr:uid="{00000000-0005-0000-0000-0000A87E0000}"/>
    <cellStyle name="SAPBEXundefined 3 4 3 4" xfId="22279" xr:uid="{00000000-0005-0000-0000-0000A97E0000}"/>
    <cellStyle name="SAPBEXundefined 3 4 3 5" xfId="27590" xr:uid="{00000000-0005-0000-0000-0000AA7E0000}"/>
    <cellStyle name="SAPBEXundefined 3 4 3 6" xfId="32788" xr:uid="{00000000-0005-0000-0000-0000AB7E0000}"/>
    <cellStyle name="SAPBEXundefined 3 4 4" xfId="11986" xr:uid="{00000000-0005-0000-0000-0000AC7E0000}"/>
    <cellStyle name="SAPBEXundefined 3 4 5" xfId="16992" xr:uid="{00000000-0005-0000-0000-0000AD7E0000}"/>
    <cellStyle name="SAPBEXundefined 3 4 6" xfId="22276" xr:uid="{00000000-0005-0000-0000-0000AE7E0000}"/>
    <cellStyle name="SAPBEXundefined 3 4 7" xfId="27587" xr:uid="{00000000-0005-0000-0000-0000AF7E0000}"/>
    <cellStyle name="SAPBEXundefined 3 4 8" xfId="32785" xr:uid="{00000000-0005-0000-0000-0000B07E0000}"/>
    <cellStyle name="SAPBEXundefined 3 5" xfId="5765" xr:uid="{00000000-0005-0000-0000-0000B17E0000}"/>
    <cellStyle name="SAPBEXundefined 3 5 2" xfId="5766" xr:uid="{00000000-0005-0000-0000-0000B27E0000}"/>
    <cellStyle name="SAPBEXundefined 3 5 2 2" xfId="11987" xr:uid="{00000000-0005-0000-0000-0000B37E0000}"/>
    <cellStyle name="SAPBEXundefined 3 5 2 3" xfId="16997" xr:uid="{00000000-0005-0000-0000-0000B47E0000}"/>
    <cellStyle name="SAPBEXundefined 3 5 2 4" xfId="22281" xr:uid="{00000000-0005-0000-0000-0000B57E0000}"/>
    <cellStyle name="SAPBEXundefined 3 5 2 5" xfId="27592" xr:uid="{00000000-0005-0000-0000-0000B67E0000}"/>
    <cellStyle name="SAPBEXundefined 3 5 2 6" xfId="32790" xr:uid="{00000000-0005-0000-0000-0000B77E0000}"/>
    <cellStyle name="SAPBEXundefined 3 5 3" xfId="11850" xr:uid="{00000000-0005-0000-0000-0000B87E0000}"/>
    <cellStyle name="SAPBEXundefined 3 5 4" xfId="16996" xr:uid="{00000000-0005-0000-0000-0000B97E0000}"/>
    <cellStyle name="SAPBEXundefined 3 5 5" xfId="22280" xr:uid="{00000000-0005-0000-0000-0000BA7E0000}"/>
    <cellStyle name="SAPBEXundefined 3 5 6" xfId="27591" xr:uid="{00000000-0005-0000-0000-0000BB7E0000}"/>
    <cellStyle name="SAPBEXundefined 3 5 7" xfId="32789" xr:uid="{00000000-0005-0000-0000-0000BC7E0000}"/>
    <cellStyle name="SAPBEXundefined 3 6" xfId="11863" xr:uid="{00000000-0005-0000-0000-0000BD7E0000}"/>
    <cellStyle name="SAPBEXundefined 3 7" xfId="16962" xr:uid="{00000000-0005-0000-0000-0000BE7E0000}"/>
    <cellStyle name="SAPBEXundefined 3 8" xfId="22246" xr:uid="{00000000-0005-0000-0000-0000BF7E0000}"/>
    <cellStyle name="SAPBEXundefined 3 9" xfId="27557" xr:uid="{00000000-0005-0000-0000-0000C07E0000}"/>
    <cellStyle name="SAPBEXundefined 4" xfId="5767" xr:uid="{00000000-0005-0000-0000-0000C17E0000}"/>
    <cellStyle name="SAPBEXundefined 4 2" xfId="5768" xr:uid="{00000000-0005-0000-0000-0000C27E0000}"/>
    <cellStyle name="SAPBEXundefined 4 2 10" xfId="32792" xr:uid="{00000000-0005-0000-0000-0000C37E0000}"/>
    <cellStyle name="SAPBEXundefined 4 2 2" xfId="5769" xr:uid="{00000000-0005-0000-0000-0000C47E0000}"/>
    <cellStyle name="SAPBEXundefined 4 2 2 2" xfId="5770" xr:uid="{00000000-0005-0000-0000-0000C57E0000}"/>
    <cellStyle name="SAPBEXundefined 4 2 2 2 2" xfId="5771" xr:uid="{00000000-0005-0000-0000-0000C67E0000}"/>
    <cellStyle name="SAPBEXundefined 4 2 2 2 2 2" xfId="6326" xr:uid="{00000000-0005-0000-0000-0000C77E0000}"/>
    <cellStyle name="SAPBEXundefined 4 2 2 2 2 3" xfId="17002" xr:uid="{00000000-0005-0000-0000-0000C87E0000}"/>
    <cellStyle name="SAPBEXundefined 4 2 2 2 2 4" xfId="22286" xr:uid="{00000000-0005-0000-0000-0000C97E0000}"/>
    <cellStyle name="SAPBEXundefined 4 2 2 2 2 5" xfId="27597" xr:uid="{00000000-0005-0000-0000-0000CA7E0000}"/>
    <cellStyle name="SAPBEXundefined 4 2 2 2 2 6" xfId="32795" xr:uid="{00000000-0005-0000-0000-0000CB7E0000}"/>
    <cellStyle name="SAPBEXundefined 4 2 2 2 3" xfId="6327" xr:uid="{00000000-0005-0000-0000-0000CC7E0000}"/>
    <cellStyle name="SAPBEXundefined 4 2 2 2 4" xfId="17001" xr:uid="{00000000-0005-0000-0000-0000CD7E0000}"/>
    <cellStyle name="SAPBEXundefined 4 2 2 2 5" xfId="22285" xr:uid="{00000000-0005-0000-0000-0000CE7E0000}"/>
    <cellStyle name="SAPBEXundefined 4 2 2 2 6" xfId="27596" xr:uid="{00000000-0005-0000-0000-0000CF7E0000}"/>
    <cellStyle name="SAPBEXundefined 4 2 2 2 7" xfId="32794" xr:uid="{00000000-0005-0000-0000-0000D07E0000}"/>
    <cellStyle name="SAPBEXundefined 4 2 2 3" xfId="5772" xr:uid="{00000000-0005-0000-0000-0000D17E0000}"/>
    <cellStyle name="SAPBEXundefined 4 2 2 3 2" xfId="11841" xr:uid="{00000000-0005-0000-0000-0000D27E0000}"/>
    <cellStyle name="SAPBEXundefined 4 2 2 3 3" xfId="17003" xr:uid="{00000000-0005-0000-0000-0000D37E0000}"/>
    <cellStyle name="SAPBEXundefined 4 2 2 3 4" xfId="22287" xr:uid="{00000000-0005-0000-0000-0000D47E0000}"/>
    <cellStyle name="SAPBEXundefined 4 2 2 3 5" xfId="27598" xr:uid="{00000000-0005-0000-0000-0000D57E0000}"/>
    <cellStyle name="SAPBEXundefined 4 2 2 3 6" xfId="32796" xr:uid="{00000000-0005-0000-0000-0000D67E0000}"/>
    <cellStyle name="SAPBEXundefined 4 2 2 4" xfId="6328" xr:uid="{00000000-0005-0000-0000-0000D77E0000}"/>
    <cellStyle name="SAPBEXundefined 4 2 2 5" xfId="17000" xr:uid="{00000000-0005-0000-0000-0000D87E0000}"/>
    <cellStyle name="SAPBEXundefined 4 2 2 6" xfId="22284" xr:uid="{00000000-0005-0000-0000-0000D97E0000}"/>
    <cellStyle name="SAPBEXundefined 4 2 2 7" xfId="27595" xr:uid="{00000000-0005-0000-0000-0000DA7E0000}"/>
    <cellStyle name="SAPBEXundefined 4 2 2 8" xfId="32793" xr:uid="{00000000-0005-0000-0000-0000DB7E0000}"/>
    <cellStyle name="SAPBEXundefined 4 2 3" xfId="5773" xr:uid="{00000000-0005-0000-0000-0000DC7E0000}"/>
    <cellStyle name="SAPBEXundefined 4 2 3 2" xfId="5774" xr:uid="{00000000-0005-0000-0000-0000DD7E0000}"/>
    <cellStyle name="SAPBEXundefined 4 2 3 2 2" xfId="11848" xr:uid="{00000000-0005-0000-0000-0000DE7E0000}"/>
    <cellStyle name="SAPBEXundefined 4 2 3 2 3" xfId="17005" xr:uid="{00000000-0005-0000-0000-0000DF7E0000}"/>
    <cellStyle name="SAPBEXundefined 4 2 3 2 4" xfId="22289" xr:uid="{00000000-0005-0000-0000-0000E07E0000}"/>
    <cellStyle name="SAPBEXundefined 4 2 3 2 5" xfId="27600" xr:uid="{00000000-0005-0000-0000-0000E17E0000}"/>
    <cellStyle name="SAPBEXundefined 4 2 3 2 6" xfId="32798" xr:uid="{00000000-0005-0000-0000-0000E27E0000}"/>
    <cellStyle name="SAPBEXundefined 4 2 3 3" xfId="11978" xr:uid="{00000000-0005-0000-0000-0000E37E0000}"/>
    <cellStyle name="SAPBEXundefined 4 2 3 4" xfId="17004" xr:uid="{00000000-0005-0000-0000-0000E47E0000}"/>
    <cellStyle name="SAPBEXundefined 4 2 3 5" xfId="22288" xr:uid="{00000000-0005-0000-0000-0000E57E0000}"/>
    <cellStyle name="SAPBEXundefined 4 2 3 6" xfId="27599" xr:uid="{00000000-0005-0000-0000-0000E67E0000}"/>
    <cellStyle name="SAPBEXundefined 4 2 3 7" xfId="32797" xr:uid="{00000000-0005-0000-0000-0000E77E0000}"/>
    <cellStyle name="SAPBEXundefined 4 2 4" xfId="5775" xr:uid="{00000000-0005-0000-0000-0000E87E0000}"/>
    <cellStyle name="SAPBEXundefined 4 2 4 2" xfId="5776" xr:uid="{00000000-0005-0000-0000-0000E97E0000}"/>
    <cellStyle name="SAPBEXundefined 4 2 4 2 2" xfId="6325" xr:uid="{00000000-0005-0000-0000-0000EA7E0000}"/>
    <cellStyle name="SAPBEXundefined 4 2 4 2 3" xfId="17007" xr:uid="{00000000-0005-0000-0000-0000EB7E0000}"/>
    <cellStyle name="SAPBEXundefined 4 2 4 2 4" xfId="22291" xr:uid="{00000000-0005-0000-0000-0000EC7E0000}"/>
    <cellStyle name="SAPBEXundefined 4 2 4 2 5" xfId="27602" xr:uid="{00000000-0005-0000-0000-0000ED7E0000}"/>
    <cellStyle name="SAPBEXundefined 4 2 4 2 6" xfId="32800" xr:uid="{00000000-0005-0000-0000-0000EE7E0000}"/>
    <cellStyle name="SAPBEXundefined 4 2 4 3" xfId="11985" xr:uid="{00000000-0005-0000-0000-0000EF7E0000}"/>
    <cellStyle name="SAPBEXundefined 4 2 4 4" xfId="17006" xr:uid="{00000000-0005-0000-0000-0000F07E0000}"/>
    <cellStyle name="SAPBEXundefined 4 2 4 5" xfId="22290" xr:uid="{00000000-0005-0000-0000-0000F17E0000}"/>
    <cellStyle name="SAPBEXundefined 4 2 4 6" xfId="27601" xr:uid="{00000000-0005-0000-0000-0000F27E0000}"/>
    <cellStyle name="SAPBEXundefined 4 2 4 7" xfId="32799" xr:uid="{00000000-0005-0000-0000-0000F37E0000}"/>
    <cellStyle name="SAPBEXundefined 4 2 5" xfId="5777" xr:uid="{00000000-0005-0000-0000-0000F47E0000}"/>
    <cellStyle name="SAPBEXundefined 4 2 5 2" xfId="11846" xr:uid="{00000000-0005-0000-0000-0000F57E0000}"/>
    <cellStyle name="SAPBEXundefined 4 2 5 3" xfId="17008" xr:uid="{00000000-0005-0000-0000-0000F67E0000}"/>
    <cellStyle name="SAPBEXundefined 4 2 5 4" xfId="22292" xr:uid="{00000000-0005-0000-0000-0000F77E0000}"/>
    <cellStyle name="SAPBEXundefined 4 2 5 5" xfId="27603" xr:uid="{00000000-0005-0000-0000-0000F87E0000}"/>
    <cellStyle name="SAPBEXundefined 4 2 5 6" xfId="32801" xr:uid="{00000000-0005-0000-0000-0000F97E0000}"/>
    <cellStyle name="SAPBEXundefined 4 2 6" xfId="11988" xr:uid="{00000000-0005-0000-0000-0000FA7E0000}"/>
    <cellStyle name="SAPBEXundefined 4 2 7" xfId="16999" xr:uid="{00000000-0005-0000-0000-0000FB7E0000}"/>
    <cellStyle name="SAPBEXundefined 4 2 8" xfId="22283" xr:uid="{00000000-0005-0000-0000-0000FC7E0000}"/>
    <cellStyle name="SAPBEXundefined 4 2 9" xfId="27594" xr:uid="{00000000-0005-0000-0000-0000FD7E0000}"/>
    <cellStyle name="SAPBEXundefined 4 3" xfId="5778" xr:uid="{00000000-0005-0000-0000-0000FE7E0000}"/>
    <cellStyle name="SAPBEXundefined 4 3 2" xfId="5779" xr:uid="{00000000-0005-0000-0000-0000FF7E0000}"/>
    <cellStyle name="SAPBEXundefined 4 3 2 2" xfId="5780" xr:uid="{00000000-0005-0000-0000-0000007F0000}"/>
    <cellStyle name="SAPBEXundefined 4 3 2 2 2" xfId="11984" xr:uid="{00000000-0005-0000-0000-0000017F0000}"/>
    <cellStyle name="SAPBEXundefined 4 3 2 2 3" xfId="17011" xr:uid="{00000000-0005-0000-0000-0000027F0000}"/>
    <cellStyle name="SAPBEXundefined 4 3 2 2 4" xfId="22295" xr:uid="{00000000-0005-0000-0000-0000037F0000}"/>
    <cellStyle name="SAPBEXundefined 4 3 2 2 5" xfId="27606" xr:uid="{00000000-0005-0000-0000-0000047F0000}"/>
    <cellStyle name="SAPBEXundefined 4 3 2 2 6" xfId="32804" xr:uid="{00000000-0005-0000-0000-0000057F0000}"/>
    <cellStyle name="SAPBEXundefined 4 3 2 3" xfId="11847" xr:uid="{00000000-0005-0000-0000-0000067F0000}"/>
    <cellStyle name="SAPBEXundefined 4 3 2 4" xfId="17010" xr:uid="{00000000-0005-0000-0000-0000077F0000}"/>
    <cellStyle name="SAPBEXundefined 4 3 2 5" xfId="22294" xr:uid="{00000000-0005-0000-0000-0000087F0000}"/>
    <cellStyle name="SAPBEXundefined 4 3 2 6" xfId="27605" xr:uid="{00000000-0005-0000-0000-0000097F0000}"/>
    <cellStyle name="SAPBEXundefined 4 3 2 7" xfId="32803" xr:uid="{00000000-0005-0000-0000-00000A7F0000}"/>
    <cellStyle name="SAPBEXundefined 4 3 3" xfId="5781" xr:uid="{00000000-0005-0000-0000-00000B7F0000}"/>
    <cellStyle name="SAPBEXundefined 4 3 3 2" xfId="6324" xr:uid="{00000000-0005-0000-0000-00000C7F0000}"/>
    <cellStyle name="SAPBEXundefined 4 3 3 3" xfId="17012" xr:uid="{00000000-0005-0000-0000-00000D7F0000}"/>
    <cellStyle name="SAPBEXundefined 4 3 3 4" xfId="22296" xr:uid="{00000000-0005-0000-0000-00000E7F0000}"/>
    <cellStyle name="SAPBEXundefined 4 3 3 5" xfId="27607" xr:uid="{00000000-0005-0000-0000-00000F7F0000}"/>
    <cellStyle name="SAPBEXundefined 4 3 3 6" xfId="32805" xr:uid="{00000000-0005-0000-0000-0000107F0000}"/>
    <cellStyle name="SAPBEXundefined 4 3 4" xfId="11983" xr:uid="{00000000-0005-0000-0000-0000117F0000}"/>
    <cellStyle name="SAPBEXundefined 4 3 5" xfId="17009" xr:uid="{00000000-0005-0000-0000-0000127F0000}"/>
    <cellStyle name="SAPBEXundefined 4 3 6" xfId="22293" xr:uid="{00000000-0005-0000-0000-0000137F0000}"/>
    <cellStyle name="SAPBEXundefined 4 3 7" xfId="27604" xr:uid="{00000000-0005-0000-0000-0000147F0000}"/>
    <cellStyle name="SAPBEXundefined 4 3 8" xfId="32802" xr:uid="{00000000-0005-0000-0000-0000157F0000}"/>
    <cellStyle name="SAPBEXundefined 4 4" xfId="11851" xr:uid="{00000000-0005-0000-0000-0000167F0000}"/>
    <cellStyle name="SAPBEXundefined 4 5" xfId="16998" xr:uid="{00000000-0005-0000-0000-0000177F0000}"/>
    <cellStyle name="SAPBEXundefined 4 6" xfId="22282" xr:uid="{00000000-0005-0000-0000-0000187F0000}"/>
    <cellStyle name="SAPBEXundefined 4 7" xfId="27593" xr:uid="{00000000-0005-0000-0000-0000197F0000}"/>
    <cellStyle name="SAPBEXundefined 4 8" xfId="32791" xr:uid="{00000000-0005-0000-0000-00001A7F0000}"/>
    <cellStyle name="SAPBEXundefined 5" xfId="5782" xr:uid="{00000000-0005-0000-0000-00001B7F0000}"/>
    <cellStyle name="SAPBEXundefined 5 10" xfId="32806" xr:uid="{00000000-0005-0000-0000-00001C7F0000}"/>
    <cellStyle name="SAPBEXundefined 5 2" xfId="5783" xr:uid="{00000000-0005-0000-0000-00001D7F0000}"/>
    <cellStyle name="SAPBEXundefined 5 2 10" xfId="32807" xr:uid="{00000000-0005-0000-0000-00001E7F0000}"/>
    <cellStyle name="SAPBEXundefined 5 2 2" xfId="5784" xr:uid="{00000000-0005-0000-0000-00001F7F0000}"/>
    <cellStyle name="SAPBEXundefined 5 2 2 2" xfId="5785" xr:uid="{00000000-0005-0000-0000-0000207F0000}"/>
    <cellStyle name="SAPBEXundefined 5 2 2 2 2" xfId="5786" xr:uid="{00000000-0005-0000-0000-0000217F0000}"/>
    <cellStyle name="SAPBEXundefined 5 2 2 2 2 2" xfId="11982" xr:uid="{00000000-0005-0000-0000-0000227F0000}"/>
    <cellStyle name="SAPBEXundefined 5 2 2 2 2 3" xfId="17017" xr:uid="{00000000-0005-0000-0000-0000237F0000}"/>
    <cellStyle name="SAPBEXundefined 5 2 2 2 2 4" xfId="22301" xr:uid="{00000000-0005-0000-0000-0000247F0000}"/>
    <cellStyle name="SAPBEXundefined 5 2 2 2 2 5" xfId="27612" xr:uid="{00000000-0005-0000-0000-0000257F0000}"/>
    <cellStyle name="SAPBEXundefined 5 2 2 2 2 6" xfId="32810" xr:uid="{00000000-0005-0000-0000-0000267F0000}"/>
    <cellStyle name="SAPBEXundefined 5 2 2 2 3" xfId="11845" xr:uid="{00000000-0005-0000-0000-0000277F0000}"/>
    <cellStyle name="SAPBEXundefined 5 2 2 2 4" xfId="17016" xr:uid="{00000000-0005-0000-0000-0000287F0000}"/>
    <cellStyle name="SAPBEXundefined 5 2 2 2 5" xfId="22300" xr:uid="{00000000-0005-0000-0000-0000297F0000}"/>
    <cellStyle name="SAPBEXundefined 5 2 2 2 6" xfId="27611" xr:uid="{00000000-0005-0000-0000-00002A7F0000}"/>
    <cellStyle name="SAPBEXundefined 5 2 2 2 7" xfId="32809" xr:uid="{00000000-0005-0000-0000-00002B7F0000}"/>
    <cellStyle name="SAPBEXundefined 5 2 2 3" xfId="5787" xr:uid="{00000000-0005-0000-0000-00002C7F0000}"/>
    <cellStyle name="SAPBEXundefined 5 2 2 3 2" xfId="6322" xr:uid="{00000000-0005-0000-0000-00002D7F0000}"/>
    <cellStyle name="SAPBEXundefined 5 2 2 3 3" xfId="17018" xr:uid="{00000000-0005-0000-0000-00002E7F0000}"/>
    <cellStyle name="SAPBEXundefined 5 2 2 3 4" xfId="22302" xr:uid="{00000000-0005-0000-0000-00002F7F0000}"/>
    <cellStyle name="SAPBEXundefined 5 2 2 3 5" xfId="27613" xr:uid="{00000000-0005-0000-0000-0000307F0000}"/>
    <cellStyle name="SAPBEXundefined 5 2 2 3 6" xfId="32811" xr:uid="{00000000-0005-0000-0000-0000317F0000}"/>
    <cellStyle name="SAPBEXundefined 5 2 2 4" xfId="11979" xr:uid="{00000000-0005-0000-0000-0000327F0000}"/>
    <cellStyle name="SAPBEXundefined 5 2 2 5" xfId="17015" xr:uid="{00000000-0005-0000-0000-0000337F0000}"/>
    <cellStyle name="SAPBEXundefined 5 2 2 6" xfId="22299" xr:uid="{00000000-0005-0000-0000-0000347F0000}"/>
    <cellStyle name="SAPBEXundefined 5 2 2 7" xfId="27610" xr:uid="{00000000-0005-0000-0000-0000357F0000}"/>
    <cellStyle name="SAPBEXundefined 5 2 2 8" xfId="32808" xr:uid="{00000000-0005-0000-0000-0000367F0000}"/>
    <cellStyle name="SAPBEXundefined 5 2 3" xfId="5788" xr:uid="{00000000-0005-0000-0000-0000377F0000}"/>
    <cellStyle name="SAPBEXundefined 5 2 3 2" xfId="5789" xr:uid="{00000000-0005-0000-0000-0000387F0000}"/>
    <cellStyle name="SAPBEXundefined 5 2 3 2 2" xfId="5790" xr:uid="{00000000-0005-0000-0000-0000397F0000}"/>
    <cellStyle name="SAPBEXundefined 5 2 3 2 2 2" xfId="11844" xr:uid="{00000000-0005-0000-0000-00003A7F0000}"/>
    <cellStyle name="SAPBEXundefined 5 2 3 2 2 3" xfId="17021" xr:uid="{00000000-0005-0000-0000-00003B7F0000}"/>
    <cellStyle name="SAPBEXundefined 5 2 3 2 2 4" xfId="22305" xr:uid="{00000000-0005-0000-0000-00003C7F0000}"/>
    <cellStyle name="SAPBEXundefined 5 2 3 2 2 5" xfId="27616" xr:uid="{00000000-0005-0000-0000-00003D7F0000}"/>
    <cellStyle name="SAPBEXundefined 5 2 3 2 2 6" xfId="32814" xr:uid="{00000000-0005-0000-0000-00003E7F0000}"/>
    <cellStyle name="SAPBEXundefined 5 2 3 2 3" xfId="11980" xr:uid="{00000000-0005-0000-0000-00003F7F0000}"/>
    <cellStyle name="SAPBEXundefined 5 2 3 2 4" xfId="17020" xr:uid="{00000000-0005-0000-0000-0000407F0000}"/>
    <cellStyle name="SAPBEXundefined 5 2 3 2 5" xfId="22304" xr:uid="{00000000-0005-0000-0000-0000417F0000}"/>
    <cellStyle name="SAPBEXundefined 5 2 3 2 6" xfId="27615" xr:uid="{00000000-0005-0000-0000-0000427F0000}"/>
    <cellStyle name="SAPBEXundefined 5 2 3 2 7" xfId="32813" xr:uid="{00000000-0005-0000-0000-0000437F0000}"/>
    <cellStyle name="SAPBEXundefined 5 2 3 3" xfId="5791" xr:uid="{00000000-0005-0000-0000-0000447F0000}"/>
    <cellStyle name="SAPBEXundefined 5 2 3 3 2" xfId="11981" xr:uid="{00000000-0005-0000-0000-0000457F0000}"/>
    <cellStyle name="SAPBEXundefined 5 2 3 3 3" xfId="17022" xr:uid="{00000000-0005-0000-0000-0000467F0000}"/>
    <cellStyle name="SAPBEXundefined 5 2 3 3 4" xfId="22306" xr:uid="{00000000-0005-0000-0000-0000477F0000}"/>
    <cellStyle name="SAPBEXundefined 5 2 3 3 5" xfId="27617" xr:uid="{00000000-0005-0000-0000-0000487F0000}"/>
    <cellStyle name="SAPBEXundefined 5 2 3 3 6" xfId="32815" xr:uid="{00000000-0005-0000-0000-0000497F0000}"/>
    <cellStyle name="SAPBEXundefined 5 2 3 4" xfId="11843" xr:uid="{00000000-0005-0000-0000-00004A7F0000}"/>
    <cellStyle name="SAPBEXundefined 5 2 3 5" xfId="17019" xr:uid="{00000000-0005-0000-0000-00004B7F0000}"/>
    <cellStyle name="SAPBEXundefined 5 2 3 6" xfId="22303" xr:uid="{00000000-0005-0000-0000-00004C7F0000}"/>
    <cellStyle name="SAPBEXundefined 5 2 3 7" xfId="27614" xr:uid="{00000000-0005-0000-0000-00004D7F0000}"/>
    <cellStyle name="SAPBEXundefined 5 2 3 8" xfId="32812" xr:uid="{00000000-0005-0000-0000-00004E7F0000}"/>
    <cellStyle name="SAPBEXundefined 5 2 4" xfId="5792" xr:uid="{00000000-0005-0000-0000-00004F7F0000}"/>
    <cellStyle name="SAPBEXundefined 5 2 4 2" xfId="5793" xr:uid="{00000000-0005-0000-0000-0000507F0000}"/>
    <cellStyle name="SAPBEXundefined 5 2 4 2 2" xfId="6320" xr:uid="{00000000-0005-0000-0000-0000517F0000}"/>
    <cellStyle name="SAPBEXundefined 5 2 4 2 3" xfId="17024" xr:uid="{00000000-0005-0000-0000-0000527F0000}"/>
    <cellStyle name="SAPBEXundefined 5 2 4 2 4" xfId="22308" xr:uid="{00000000-0005-0000-0000-0000537F0000}"/>
    <cellStyle name="SAPBEXundefined 5 2 4 2 5" xfId="27619" xr:uid="{00000000-0005-0000-0000-0000547F0000}"/>
    <cellStyle name="SAPBEXundefined 5 2 4 2 6" xfId="32817" xr:uid="{00000000-0005-0000-0000-0000557F0000}"/>
    <cellStyle name="SAPBEXundefined 5 2 4 3" xfId="6321" xr:uid="{00000000-0005-0000-0000-0000567F0000}"/>
    <cellStyle name="SAPBEXundefined 5 2 4 4" xfId="17023" xr:uid="{00000000-0005-0000-0000-0000577F0000}"/>
    <cellStyle name="SAPBEXundefined 5 2 4 5" xfId="22307" xr:uid="{00000000-0005-0000-0000-0000587F0000}"/>
    <cellStyle name="SAPBEXundefined 5 2 4 6" xfId="27618" xr:uid="{00000000-0005-0000-0000-0000597F0000}"/>
    <cellStyle name="SAPBEXundefined 5 2 4 7" xfId="32816" xr:uid="{00000000-0005-0000-0000-00005A7F0000}"/>
    <cellStyle name="SAPBEXundefined 5 2 5" xfId="5794" xr:uid="{00000000-0005-0000-0000-00005B7F0000}"/>
    <cellStyle name="SAPBEXundefined 5 2 5 2" xfId="6319" xr:uid="{00000000-0005-0000-0000-00005C7F0000}"/>
    <cellStyle name="SAPBEXundefined 5 2 5 3" xfId="17025" xr:uid="{00000000-0005-0000-0000-00005D7F0000}"/>
    <cellStyle name="SAPBEXundefined 5 2 5 4" xfId="22309" xr:uid="{00000000-0005-0000-0000-00005E7F0000}"/>
    <cellStyle name="SAPBEXundefined 5 2 5 5" xfId="27620" xr:uid="{00000000-0005-0000-0000-00005F7F0000}"/>
    <cellStyle name="SAPBEXundefined 5 2 5 6" xfId="32818" xr:uid="{00000000-0005-0000-0000-0000607F0000}"/>
    <cellStyle name="SAPBEXundefined 5 2 6" xfId="11842" xr:uid="{00000000-0005-0000-0000-0000617F0000}"/>
    <cellStyle name="SAPBEXundefined 5 2 7" xfId="17014" xr:uid="{00000000-0005-0000-0000-0000627F0000}"/>
    <cellStyle name="SAPBEXundefined 5 2 8" xfId="22298" xr:uid="{00000000-0005-0000-0000-0000637F0000}"/>
    <cellStyle name="SAPBEXundefined 5 2 9" xfId="27609" xr:uid="{00000000-0005-0000-0000-0000647F0000}"/>
    <cellStyle name="SAPBEXundefined 5 3" xfId="5795" xr:uid="{00000000-0005-0000-0000-0000657F0000}"/>
    <cellStyle name="SAPBEXundefined 5 3 2" xfId="5796" xr:uid="{00000000-0005-0000-0000-0000667F0000}"/>
    <cellStyle name="SAPBEXundefined 5 3 2 2" xfId="5797" xr:uid="{00000000-0005-0000-0000-0000677F0000}"/>
    <cellStyle name="SAPBEXundefined 5 3 2 2 2" xfId="11824" xr:uid="{00000000-0005-0000-0000-0000687F0000}"/>
    <cellStyle name="SAPBEXundefined 5 3 2 2 3" xfId="17028" xr:uid="{00000000-0005-0000-0000-0000697F0000}"/>
    <cellStyle name="SAPBEXundefined 5 3 2 2 4" xfId="22312" xr:uid="{00000000-0005-0000-0000-00006A7F0000}"/>
    <cellStyle name="SAPBEXundefined 5 3 2 2 5" xfId="27623" xr:uid="{00000000-0005-0000-0000-00006B7F0000}"/>
    <cellStyle name="SAPBEXundefined 5 3 2 2 6" xfId="32821" xr:uid="{00000000-0005-0000-0000-00006C7F0000}"/>
    <cellStyle name="SAPBEXundefined 5 3 2 3" xfId="6317" xr:uid="{00000000-0005-0000-0000-00006D7F0000}"/>
    <cellStyle name="SAPBEXundefined 5 3 2 4" xfId="17027" xr:uid="{00000000-0005-0000-0000-00006E7F0000}"/>
    <cellStyle name="SAPBEXundefined 5 3 2 5" xfId="22311" xr:uid="{00000000-0005-0000-0000-00006F7F0000}"/>
    <cellStyle name="SAPBEXundefined 5 3 2 6" xfId="27622" xr:uid="{00000000-0005-0000-0000-0000707F0000}"/>
    <cellStyle name="SAPBEXundefined 5 3 2 7" xfId="32820" xr:uid="{00000000-0005-0000-0000-0000717F0000}"/>
    <cellStyle name="SAPBEXundefined 5 3 3" xfId="5798" xr:uid="{00000000-0005-0000-0000-0000727F0000}"/>
    <cellStyle name="SAPBEXundefined 5 3 3 2" xfId="11961" xr:uid="{00000000-0005-0000-0000-0000737F0000}"/>
    <cellStyle name="SAPBEXundefined 5 3 3 3" xfId="17029" xr:uid="{00000000-0005-0000-0000-0000747F0000}"/>
    <cellStyle name="SAPBEXundefined 5 3 3 4" xfId="22313" xr:uid="{00000000-0005-0000-0000-0000757F0000}"/>
    <cellStyle name="SAPBEXundefined 5 3 3 5" xfId="27624" xr:uid="{00000000-0005-0000-0000-0000767F0000}"/>
    <cellStyle name="SAPBEXundefined 5 3 3 6" xfId="32822" xr:uid="{00000000-0005-0000-0000-0000777F0000}"/>
    <cellStyle name="SAPBEXundefined 5 3 4" xfId="6318" xr:uid="{00000000-0005-0000-0000-0000787F0000}"/>
    <cellStyle name="SAPBEXundefined 5 3 5" xfId="17026" xr:uid="{00000000-0005-0000-0000-0000797F0000}"/>
    <cellStyle name="SAPBEXundefined 5 3 6" xfId="22310" xr:uid="{00000000-0005-0000-0000-00007A7F0000}"/>
    <cellStyle name="SAPBEXundefined 5 3 7" xfId="27621" xr:uid="{00000000-0005-0000-0000-00007B7F0000}"/>
    <cellStyle name="SAPBEXundefined 5 3 8" xfId="32819" xr:uid="{00000000-0005-0000-0000-00007C7F0000}"/>
    <cellStyle name="SAPBEXundefined 5 4" xfId="5799" xr:uid="{00000000-0005-0000-0000-00007D7F0000}"/>
    <cellStyle name="SAPBEXundefined 5 4 2" xfId="5800" xr:uid="{00000000-0005-0000-0000-00007E7F0000}"/>
    <cellStyle name="SAPBEXundefined 5 4 2 2" xfId="5801" xr:uid="{00000000-0005-0000-0000-00007F7F0000}"/>
    <cellStyle name="SAPBEXundefined 5 4 2 2 2" xfId="11839" xr:uid="{00000000-0005-0000-0000-0000807F0000}"/>
    <cellStyle name="SAPBEXundefined 5 4 2 2 3" xfId="17032" xr:uid="{00000000-0005-0000-0000-0000817F0000}"/>
    <cellStyle name="SAPBEXundefined 5 4 2 2 4" xfId="22316" xr:uid="{00000000-0005-0000-0000-0000827F0000}"/>
    <cellStyle name="SAPBEXundefined 5 4 2 2 5" xfId="27627" xr:uid="{00000000-0005-0000-0000-0000837F0000}"/>
    <cellStyle name="SAPBEXundefined 5 4 2 2 6" xfId="32825" xr:uid="{00000000-0005-0000-0000-0000847F0000}"/>
    <cellStyle name="SAPBEXundefined 5 4 2 3" xfId="6316" xr:uid="{00000000-0005-0000-0000-0000857F0000}"/>
    <cellStyle name="SAPBEXundefined 5 4 2 4" xfId="17031" xr:uid="{00000000-0005-0000-0000-0000867F0000}"/>
    <cellStyle name="SAPBEXundefined 5 4 2 5" xfId="22315" xr:uid="{00000000-0005-0000-0000-0000877F0000}"/>
    <cellStyle name="SAPBEXundefined 5 4 2 6" xfId="27626" xr:uid="{00000000-0005-0000-0000-0000887F0000}"/>
    <cellStyle name="SAPBEXundefined 5 4 2 7" xfId="32824" xr:uid="{00000000-0005-0000-0000-0000897F0000}"/>
    <cellStyle name="SAPBEXundefined 5 4 3" xfId="5802" xr:uid="{00000000-0005-0000-0000-00008A7F0000}"/>
    <cellStyle name="SAPBEXundefined 5 4 3 2" xfId="11976" xr:uid="{00000000-0005-0000-0000-00008B7F0000}"/>
    <cellStyle name="SAPBEXundefined 5 4 3 3" xfId="17033" xr:uid="{00000000-0005-0000-0000-00008C7F0000}"/>
    <cellStyle name="SAPBEXundefined 5 4 3 4" xfId="22317" xr:uid="{00000000-0005-0000-0000-00008D7F0000}"/>
    <cellStyle name="SAPBEXundefined 5 4 3 5" xfId="27628" xr:uid="{00000000-0005-0000-0000-00008E7F0000}"/>
    <cellStyle name="SAPBEXundefined 5 4 3 6" xfId="32826" xr:uid="{00000000-0005-0000-0000-00008F7F0000}"/>
    <cellStyle name="SAPBEXundefined 5 4 4" xfId="325" xr:uid="{00000000-0005-0000-0000-0000907F0000}"/>
    <cellStyle name="SAPBEXundefined 5 4 5" xfId="17030" xr:uid="{00000000-0005-0000-0000-0000917F0000}"/>
    <cellStyle name="SAPBEXundefined 5 4 6" xfId="22314" xr:uid="{00000000-0005-0000-0000-0000927F0000}"/>
    <cellStyle name="SAPBEXundefined 5 4 7" xfId="27625" xr:uid="{00000000-0005-0000-0000-0000937F0000}"/>
    <cellStyle name="SAPBEXundefined 5 4 8" xfId="32823" xr:uid="{00000000-0005-0000-0000-0000947F0000}"/>
    <cellStyle name="SAPBEXundefined 5 5" xfId="5803" xr:uid="{00000000-0005-0000-0000-0000957F0000}"/>
    <cellStyle name="SAPBEXundefined 5 5 2" xfId="6315" xr:uid="{00000000-0005-0000-0000-0000967F0000}"/>
    <cellStyle name="SAPBEXundefined 5 5 3" xfId="17034" xr:uid="{00000000-0005-0000-0000-0000977F0000}"/>
    <cellStyle name="SAPBEXundefined 5 5 4" xfId="22318" xr:uid="{00000000-0005-0000-0000-0000987F0000}"/>
    <cellStyle name="SAPBEXundefined 5 5 5" xfId="27629" xr:uid="{00000000-0005-0000-0000-0000997F0000}"/>
    <cellStyle name="SAPBEXundefined 5 5 6" xfId="32827" xr:uid="{00000000-0005-0000-0000-00009A7F0000}"/>
    <cellStyle name="SAPBEXundefined 5 6" xfId="6323" xr:uid="{00000000-0005-0000-0000-00009B7F0000}"/>
    <cellStyle name="SAPBEXundefined 5 7" xfId="17013" xr:uid="{00000000-0005-0000-0000-00009C7F0000}"/>
    <cellStyle name="SAPBEXundefined 5 8" xfId="22297" xr:uid="{00000000-0005-0000-0000-00009D7F0000}"/>
    <cellStyle name="SAPBEXundefined 5 9" xfId="27608" xr:uid="{00000000-0005-0000-0000-00009E7F0000}"/>
    <cellStyle name="SAPBEXundefined 6" xfId="5804" xr:uid="{00000000-0005-0000-0000-00009F7F0000}"/>
    <cellStyle name="SAPBEXundefined 6 10" xfId="32828" xr:uid="{00000000-0005-0000-0000-0000A07F0000}"/>
    <cellStyle name="SAPBEXundefined 6 2" xfId="5805" xr:uid="{00000000-0005-0000-0000-0000A17F0000}"/>
    <cellStyle name="SAPBEXundefined 6 2 2" xfId="5806" xr:uid="{00000000-0005-0000-0000-0000A27F0000}"/>
    <cellStyle name="SAPBEXundefined 6 2 2 2" xfId="5807" xr:uid="{00000000-0005-0000-0000-0000A37F0000}"/>
    <cellStyle name="SAPBEXundefined 6 2 2 2 2" xfId="11975" xr:uid="{00000000-0005-0000-0000-0000A47F0000}"/>
    <cellStyle name="SAPBEXundefined 6 2 2 2 3" xfId="17038" xr:uid="{00000000-0005-0000-0000-0000A57F0000}"/>
    <cellStyle name="SAPBEXundefined 6 2 2 2 4" xfId="22322" xr:uid="{00000000-0005-0000-0000-0000A67F0000}"/>
    <cellStyle name="SAPBEXundefined 6 2 2 2 5" xfId="27633" xr:uid="{00000000-0005-0000-0000-0000A77F0000}"/>
    <cellStyle name="SAPBEXundefined 6 2 2 2 6" xfId="32831" xr:uid="{00000000-0005-0000-0000-0000A87F0000}"/>
    <cellStyle name="SAPBEXundefined 6 2 2 3" xfId="11838" xr:uid="{00000000-0005-0000-0000-0000A97F0000}"/>
    <cellStyle name="SAPBEXundefined 6 2 2 4" xfId="17037" xr:uid="{00000000-0005-0000-0000-0000AA7F0000}"/>
    <cellStyle name="SAPBEXundefined 6 2 2 5" xfId="22321" xr:uid="{00000000-0005-0000-0000-0000AB7F0000}"/>
    <cellStyle name="SAPBEXundefined 6 2 2 6" xfId="27632" xr:uid="{00000000-0005-0000-0000-0000AC7F0000}"/>
    <cellStyle name="SAPBEXundefined 6 2 2 7" xfId="32830" xr:uid="{00000000-0005-0000-0000-0000AD7F0000}"/>
    <cellStyle name="SAPBEXundefined 6 2 3" xfId="5808" xr:uid="{00000000-0005-0000-0000-0000AE7F0000}"/>
    <cellStyle name="SAPBEXundefined 6 2 3 2" xfId="6314" xr:uid="{00000000-0005-0000-0000-0000AF7F0000}"/>
    <cellStyle name="SAPBEXundefined 6 2 3 3" xfId="17039" xr:uid="{00000000-0005-0000-0000-0000B07F0000}"/>
    <cellStyle name="SAPBEXundefined 6 2 3 4" xfId="22323" xr:uid="{00000000-0005-0000-0000-0000B17F0000}"/>
    <cellStyle name="SAPBEXundefined 6 2 3 5" xfId="27634" xr:uid="{00000000-0005-0000-0000-0000B27F0000}"/>
    <cellStyle name="SAPBEXundefined 6 2 3 6" xfId="32832" xr:uid="{00000000-0005-0000-0000-0000B37F0000}"/>
    <cellStyle name="SAPBEXundefined 6 2 4" xfId="11974" xr:uid="{00000000-0005-0000-0000-0000B47F0000}"/>
    <cellStyle name="SAPBEXundefined 6 2 5" xfId="17036" xr:uid="{00000000-0005-0000-0000-0000B57F0000}"/>
    <cellStyle name="SAPBEXundefined 6 2 6" xfId="22320" xr:uid="{00000000-0005-0000-0000-0000B67F0000}"/>
    <cellStyle name="SAPBEXundefined 6 2 7" xfId="27631" xr:uid="{00000000-0005-0000-0000-0000B77F0000}"/>
    <cellStyle name="SAPBEXundefined 6 2 8" xfId="32829" xr:uid="{00000000-0005-0000-0000-0000B87F0000}"/>
    <cellStyle name="SAPBEXundefined 6 3" xfId="5809" xr:uid="{00000000-0005-0000-0000-0000B97F0000}"/>
    <cellStyle name="SAPBEXundefined 6 3 2" xfId="5810" xr:uid="{00000000-0005-0000-0000-0000BA7F0000}"/>
    <cellStyle name="SAPBEXundefined 6 3 2 2" xfId="11833" xr:uid="{00000000-0005-0000-0000-0000BB7F0000}"/>
    <cellStyle name="SAPBEXundefined 6 3 2 3" xfId="17041" xr:uid="{00000000-0005-0000-0000-0000BC7F0000}"/>
    <cellStyle name="SAPBEXundefined 6 3 2 4" xfId="22325" xr:uid="{00000000-0005-0000-0000-0000BD7F0000}"/>
    <cellStyle name="SAPBEXundefined 6 3 2 5" xfId="27636" xr:uid="{00000000-0005-0000-0000-0000BE7F0000}"/>
    <cellStyle name="SAPBEXundefined 6 3 2 6" xfId="32834" xr:uid="{00000000-0005-0000-0000-0000BF7F0000}"/>
    <cellStyle name="SAPBEXundefined 6 3 3" xfId="6313" xr:uid="{00000000-0005-0000-0000-0000C07F0000}"/>
    <cellStyle name="SAPBEXundefined 6 3 4" xfId="17040" xr:uid="{00000000-0005-0000-0000-0000C17F0000}"/>
    <cellStyle name="SAPBEXundefined 6 3 5" xfId="22324" xr:uid="{00000000-0005-0000-0000-0000C27F0000}"/>
    <cellStyle name="SAPBEXundefined 6 3 6" xfId="27635" xr:uid="{00000000-0005-0000-0000-0000C37F0000}"/>
    <cellStyle name="SAPBEXundefined 6 3 7" xfId="32833" xr:uid="{00000000-0005-0000-0000-0000C47F0000}"/>
    <cellStyle name="SAPBEXundefined 6 4" xfId="5811" xr:uid="{00000000-0005-0000-0000-0000C57F0000}"/>
    <cellStyle name="SAPBEXundefined 6 4 2" xfId="5812" xr:uid="{00000000-0005-0000-0000-0000C67F0000}"/>
    <cellStyle name="SAPBEXundefined 6 4 2 2" xfId="11836" xr:uid="{00000000-0005-0000-0000-0000C77F0000}"/>
    <cellStyle name="SAPBEXundefined 6 4 2 3" xfId="17043" xr:uid="{00000000-0005-0000-0000-0000C87F0000}"/>
    <cellStyle name="SAPBEXundefined 6 4 2 4" xfId="22327" xr:uid="{00000000-0005-0000-0000-0000C97F0000}"/>
    <cellStyle name="SAPBEXundefined 6 4 2 5" xfId="27638" xr:uid="{00000000-0005-0000-0000-0000CA7F0000}"/>
    <cellStyle name="SAPBEXundefined 6 4 2 6" xfId="32836" xr:uid="{00000000-0005-0000-0000-0000CB7F0000}"/>
    <cellStyle name="SAPBEXundefined 6 4 3" xfId="11970" xr:uid="{00000000-0005-0000-0000-0000CC7F0000}"/>
    <cellStyle name="SAPBEXundefined 6 4 4" xfId="17042" xr:uid="{00000000-0005-0000-0000-0000CD7F0000}"/>
    <cellStyle name="SAPBEXundefined 6 4 5" xfId="22326" xr:uid="{00000000-0005-0000-0000-0000CE7F0000}"/>
    <cellStyle name="SAPBEXundefined 6 4 6" xfId="27637" xr:uid="{00000000-0005-0000-0000-0000CF7F0000}"/>
    <cellStyle name="SAPBEXundefined 6 4 7" xfId="32835" xr:uid="{00000000-0005-0000-0000-0000D07F0000}"/>
    <cellStyle name="SAPBEXundefined 6 5" xfId="5813" xr:uid="{00000000-0005-0000-0000-0000D17F0000}"/>
    <cellStyle name="SAPBEXundefined 6 5 2" xfId="11973" xr:uid="{00000000-0005-0000-0000-0000D27F0000}"/>
    <cellStyle name="SAPBEXundefined 6 5 3" xfId="17044" xr:uid="{00000000-0005-0000-0000-0000D37F0000}"/>
    <cellStyle name="SAPBEXundefined 6 5 4" xfId="22328" xr:uid="{00000000-0005-0000-0000-0000D47F0000}"/>
    <cellStyle name="SAPBEXundefined 6 5 5" xfId="27639" xr:uid="{00000000-0005-0000-0000-0000D57F0000}"/>
    <cellStyle name="SAPBEXundefined 6 5 6" xfId="32837" xr:uid="{00000000-0005-0000-0000-0000D67F0000}"/>
    <cellStyle name="SAPBEXundefined 6 6" xfId="11837" xr:uid="{00000000-0005-0000-0000-0000D77F0000}"/>
    <cellStyle name="SAPBEXundefined 6 7" xfId="17035" xr:uid="{00000000-0005-0000-0000-0000D87F0000}"/>
    <cellStyle name="SAPBEXundefined 6 8" xfId="22319" xr:uid="{00000000-0005-0000-0000-0000D97F0000}"/>
    <cellStyle name="SAPBEXundefined 6 9" xfId="27630" xr:uid="{00000000-0005-0000-0000-0000DA7F0000}"/>
    <cellStyle name="SAPBEXundefined 7" xfId="5814" xr:uid="{00000000-0005-0000-0000-0000DB7F0000}"/>
    <cellStyle name="SAPBEXundefined 7 2" xfId="5815" xr:uid="{00000000-0005-0000-0000-0000DC7F0000}"/>
    <cellStyle name="SAPBEXundefined 7 2 2" xfId="5816" xr:uid="{00000000-0005-0000-0000-0000DD7F0000}"/>
    <cellStyle name="SAPBEXundefined 7 2 2 2" xfId="11971" xr:uid="{00000000-0005-0000-0000-0000DE7F0000}"/>
    <cellStyle name="SAPBEXundefined 7 2 2 3" xfId="17047" xr:uid="{00000000-0005-0000-0000-0000DF7F0000}"/>
    <cellStyle name="SAPBEXundefined 7 2 2 4" xfId="22331" xr:uid="{00000000-0005-0000-0000-0000E07F0000}"/>
    <cellStyle name="SAPBEXundefined 7 2 2 5" xfId="27642" xr:uid="{00000000-0005-0000-0000-0000E17F0000}"/>
    <cellStyle name="SAPBEXundefined 7 2 2 6" xfId="32840" xr:uid="{00000000-0005-0000-0000-0000E27F0000}"/>
    <cellStyle name="SAPBEXundefined 7 2 3" xfId="11834" xr:uid="{00000000-0005-0000-0000-0000E37F0000}"/>
    <cellStyle name="SAPBEXundefined 7 2 4" xfId="17046" xr:uid="{00000000-0005-0000-0000-0000E47F0000}"/>
    <cellStyle name="SAPBEXundefined 7 2 5" xfId="22330" xr:uid="{00000000-0005-0000-0000-0000E57F0000}"/>
    <cellStyle name="SAPBEXundefined 7 2 6" xfId="27641" xr:uid="{00000000-0005-0000-0000-0000E67F0000}"/>
    <cellStyle name="SAPBEXundefined 7 2 7" xfId="32839" xr:uid="{00000000-0005-0000-0000-0000E77F0000}"/>
    <cellStyle name="SAPBEXundefined 7 3" xfId="5817" xr:uid="{00000000-0005-0000-0000-0000E87F0000}"/>
    <cellStyle name="SAPBEXundefined 7 3 2" xfId="11835" xr:uid="{00000000-0005-0000-0000-0000E97F0000}"/>
    <cellStyle name="SAPBEXundefined 7 3 3" xfId="17048" xr:uid="{00000000-0005-0000-0000-0000EA7F0000}"/>
    <cellStyle name="SAPBEXundefined 7 3 4" xfId="22332" xr:uid="{00000000-0005-0000-0000-0000EB7F0000}"/>
    <cellStyle name="SAPBEXundefined 7 3 5" xfId="27643" xr:uid="{00000000-0005-0000-0000-0000EC7F0000}"/>
    <cellStyle name="SAPBEXundefined 7 3 6" xfId="32841" xr:uid="{00000000-0005-0000-0000-0000ED7F0000}"/>
    <cellStyle name="SAPBEXundefined 7 4" xfId="6312" xr:uid="{00000000-0005-0000-0000-0000EE7F0000}"/>
    <cellStyle name="SAPBEXundefined 7 5" xfId="17045" xr:uid="{00000000-0005-0000-0000-0000EF7F0000}"/>
    <cellStyle name="SAPBEXundefined 7 6" xfId="22329" xr:uid="{00000000-0005-0000-0000-0000F07F0000}"/>
    <cellStyle name="SAPBEXundefined 7 7" xfId="27640" xr:uid="{00000000-0005-0000-0000-0000F17F0000}"/>
    <cellStyle name="SAPBEXundefined 7 8" xfId="32838" xr:uid="{00000000-0005-0000-0000-0000F27F0000}"/>
    <cellStyle name="SAPBEXundefined 8" xfId="5818" xr:uid="{00000000-0005-0000-0000-0000F37F0000}"/>
    <cellStyle name="SAPBEXundefined 8 2" xfId="5819" xr:uid="{00000000-0005-0000-0000-0000F47F0000}"/>
    <cellStyle name="SAPBEXundefined 8 2 2" xfId="6311" xr:uid="{00000000-0005-0000-0000-0000F57F0000}"/>
    <cellStyle name="SAPBEXundefined 8 2 3" xfId="17050" xr:uid="{00000000-0005-0000-0000-0000F67F0000}"/>
    <cellStyle name="SAPBEXundefined 8 2 4" xfId="22334" xr:uid="{00000000-0005-0000-0000-0000F77F0000}"/>
    <cellStyle name="SAPBEXundefined 8 2 5" xfId="27645" xr:uid="{00000000-0005-0000-0000-0000F87F0000}"/>
    <cellStyle name="SAPBEXundefined 8 2 6" xfId="32843" xr:uid="{00000000-0005-0000-0000-0000F97F0000}"/>
    <cellStyle name="SAPBEXundefined 8 3" xfId="11972" xr:uid="{00000000-0005-0000-0000-0000FA7F0000}"/>
    <cellStyle name="SAPBEXundefined 8 4" xfId="17049" xr:uid="{00000000-0005-0000-0000-0000FB7F0000}"/>
    <cellStyle name="SAPBEXundefined 8 5" xfId="22333" xr:uid="{00000000-0005-0000-0000-0000FC7F0000}"/>
    <cellStyle name="SAPBEXundefined 8 6" xfId="27644" xr:uid="{00000000-0005-0000-0000-0000FD7F0000}"/>
    <cellStyle name="SAPBEXundefined 8 7" xfId="32842" xr:uid="{00000000-0005-0000-0000-0000FE7F0000}"/>
    <cellStyle name="SAPBEXundefined 9" xfId="11690" xr:uid="{00000000-0005-0000-0000-0000FF7F0000}"/>
    <cellStyle name="Sheet_Header" xfId="116" xr:uid="{00000000-0005-0000-0000-000000800000}"/>
    <cellStyle name="Style 1" xfId="117" xr:uid="{00000000-0005-0000-0000-000001800000}"/>
    <cellStyle name="Style 1 10" xfId="5820" xr:uid="{00000000-0005-0000-0000-000002800000}"/>
    <cellStyle name="Style 1 11" xfId="5821" xr:uid="{00000000-0005-0000-0000-000003800000}"/>
    <cellStyle name="Style 1 12" xfId="5822" xr:uid="{00000000-0005-0000-0000-000004800000}"/>
    <cellStyle name="Style 1 13" xfId="5823" xr:uid="{00000000-0005-0000-0000-000005800000}"/>
    <cellStyle name="Style 1 14" xfId="5824" xr:uid="{00000000-0005-0000-0000-000006800000}"/>
    <cellStyle name="Style 1 15" xfId="5825" xr:uid="{00000000-0005-0000-0000-000007800000}"/>
    <cellStyle name="Style 1 16" xfId="5826" xr:uid="{00000000-0005-0000-0000-000008800000}"/>
    <cellStyle name="Style 1 17" xfId="5827" xr:uid="{00000000-0005-0000-0000-000009800000}"/>
    <cellStyle name="Style 1 18" xfId="5828" xr:uid="{00000000-0005-0000-0000-00000A800000}"/>
    <cellStyle name="Style 1 19" xfId="5829" xr:uid="{00000000-0005-0000-0000-00000B800000}"/>
    <cellStyle name="Style 1 2" xfId="118" xr:uid="{00000000-0005-0000-0000-00000C800000}"/>
    <cellStyle name="Style 1 2 2" xfId="192" xr:uid="{00000000-0005-0000-0000-00000D800000}"/>
    <cellStyle name="Style 1 20" xfId="5831" xr:uid="{00000000-0005-0000-0000-00000E800000}"/>
    <cellStyle name="Style 1 21" xfId="5832" xr:uid="{00000000-0005-0000-0000-00000F800000}"/>
    <cellStyle name="Style 1 22" xfId="5833" xr:uid="{00000000-0005-0000-0000-000010800000}"/>
    <cellStyle name="Style 1 23" xfId="5834" xr:uid="{00000000-0005-0000-0000-000011800000}"/>
    <cellStyle name="Style 1 24" xfId="5835" xr:uid="{00000000-0005-0000-0000-000012800000}"/>
    <cellStyle name="Style 1 25" xfId="5836" xr:uid="{00000000-0005-0000-0000-000013800000}"/>
    <cellStyle name="Style 1 26" xfId="5837" xr:uid="{00000000-0005-0000-0000-000014800000}"/>
    <cellStyle name="Style 1 27" xfId="5838" xr:uid="{00000000-0005-0000-0000-000015800000}"/>
    <cellStyle name="Style 1 28" xfId="5839" xr:uid="{00000000-0005-0000-0000-000016800000}"/>
    <cellStyle name="Style 1 29" xfId="5840" xr:uid="{00000000-0005-0000-0000-000017800000}"/>
    <cellStyle name="Style 1 3" xfId="119" xr:uid="{00000000-0005-0000-0000-000018800000}"/>
    <cellStyle name="Style 1 3 2" xfId="193" xr:uid="{00000000-0005-0000-0000-000019800000}"/>
    <cellStyle name="Style 1 30" xfId="5842" xr:uid="{00000000-0005-0000-0000-00001A800000}"/>
    <cellStyle name="Style 1 31" xfId="5843" xr:uid="{00000000-0005-0000-0000-00001B800000}"/>
    <cellStyle name="Style 1 32" xfId="5844" xr:uid="{00000000-0005-0000-0000-00001C800000}"/>
    <cellStyle name="Style 1 33" xfId="5845" xr:uid="{00000000-0005-0000-0000-00001D800000}"/>
    <cellStyle name="Style 1 34" xfId="5846" xr:uid="{00000000-0005-0000-0000-00001E800000}"/>
    <cellStyle name="Style 1 35" xfId="5847" xr:uid="{00000000-0005-0000-0000-00001F800000}"/>
    <cellStyle name="Style 1 36" xfId="5848" xr:uid="{00000000-0005-0000-0000-000020800000}"/>
    <cellStyle name="Style 1 37" xfId="5849" xr:uid="{00000000-0005-0000-0000-000021800000}"/>
    <cellStyle name="Style 1 38" xfId="5850" xr:uid="{00000000-0005-0000-0000-000022800000}"/>
    <cellStyle name="Style 1 39" xfId="5851" xr:uid="{00000000-0005-0000-0000-000023800000}"/>
    <cellStyle name="Style 1 4" xfId="5852" xr:uid="{00000000-0005-0000-0000-000024800000}"/>
    <cellStyle name="Style 1 40" xfId="5853" xr:uid="{00000000-0005-0000-0000-000025800000}"/>
    <cellStyle name="Style 1 41" xfId="5854" xr:uid="{00000000-0005-0000-0000-000026800000}"/>
    <cellStyle name="Style 1 42" xfId="5855" xr:uid="{00000000-0005-0000-0000-000027800000}"/>
    <cellStyle name="Style 1 43" xfId="5856" xr:uid="{00000000-0005-0000-0000-000028800000}"/>
    <cellStyle name="Style 1 44" xfId="5857" xr:uid="{00000000-0005-0000-0000-000029800000}"/>
    <cellStyle name="Style 1 45" xfId="5858" xr:uid="{00000000-0005-0000-0000-00002A800000}"/>
    <cellStyle name="Style 1 46" xfId="5859" xr:uid="{00000000-0005-0000-0000-00002B800000}"/>
    <cellStyle name="Style 1 47" xfId="5860" xr:uid="{00000000-0005-0000-0000-00002C800000}"/>
    <cellStyle name="Style 1 48" xfId="5861" xr:uid="{00000000-0005-0000-0000-00002D800000}"/>
    <cellStyle name="Style 1 49" xfId="5862" xr:uid="{00000000-0005-0000-0000-00002E800000}"/>
    <cellStyle name="Style 1 5" xfId="5863" xr:uid="{00000000-0005-0000-0000-00002F800000}"/>
    <cellStyle name="Style 1 50" xfId="5864" xr:uid="{00000000-0005-0000-0000-000030800000}"/>
    <cellStyle name="Style 1 51" xfId="5865" xr:uid="{00000000-0005-0000-0000-000031800000}"/>
    <cellStyle name="Style 1 51 2" xfId="5866" xr:uid="{00000000-0005-0000-0000-000032800000}"/>
    <cellStyle name="Style 1 6" xfId="5867" xr:uid="{00000000-0005-0000-0000-000033800000}"/>
    <cellStyle name="Style 1 7" xfId="5868" xr:uid="{00000000-0005-0000-0000-000034800000}"/>
    <cellStyle name="Style 1 8" xfId="5869" xr:uid="{00000000-0005-0000-0000-000035800000}"/>
    <cellStyle name="Style 1 9" xfId="5870" xr:uid="{00000000-0005-0000-0000-000036800000}"/>
    <cellStyle name="Thousands" xfId="120" xr:uid="{00000000-0005-0000-0000-000037800000}"/>
    <cellStyle name="Thousands 2" xfId="121" xr:uid="{00000000-0005-0000-0000-000038800000}"/>
    <cellStyle name="Title 2" xfId="5871" xr:uid="{00000000-0005-0000-0000-000039800000}"/>
    <cellStyle name="Total 2" xfId="5872" xr:uid="{00000000-0005-0000-0000-00003A800000}"/>
    <cellStyle name="Total 2 2" xfId="5873" xr:uid="{00000000-0005-0000-0000-00003B800000}"/>
    <cellStyle name="Total 2 2 2" xfId="11814" xr:uid="{00000000-0005-0000-0000-00003C800000}"/>
    <cellStyle name="Total 2 2 3" xfId="17104" xr:uid="{00000000-0005-0000-0000-00003D800000}"/>
    <cellStyle name="Total 2 2 4" xfId="22382" xr:uid="{00000000-0005-0000-0000-00003E800000}"/>
    <cellStyle name="Total 2 2 5" xfId="27677" xr:uid="{00000000-0005-0000-0000-00003F800000}"/>
    <cellStyle name="Total 2 2 6" xfId="32845" xr:uid="{00000000-0005-0000-0000-000040800000}"/>
    <cellStyle name="Total 2 3" xfId="5874" xr:uid="{00000000-0005-0000-0000-000041800000}"/>
    <cellStyle name="Total 2 3 2" xfId="11951" xr:uid="{00000000-0005-0000-0000-000042800000}"/>
    <cellStyle name="Total 2 3 3" xfId="17105" xr:uid="{00000000-0005-0000-0000-000043800000}"/>
    <cellStyle name="Total 2 3 4" xfId="22383" xr:uid="{00000000-0005-0000-0000-000044800000}"/>
    <cellStyle name="Total 2 3 5" xfId="27678" xr:uid="{00000000-0005-0000-0000-000045800000}"/>
    <cellStyle name="Total 2 3 6" xfId="32846" xr:uid="{00000000-0005-0000-0000-000046800000}"/>
    <cellStyle name="Total 2 4" xfId="6292" xr:uid="{00000000-0005-0000-0000-000047800000}"/>
    <cellStyle name="Total 2 5" xfId="17103" xr:uid="{00000000-0005-0000-0000-000048800000}"/>
    <cellStyle name="Total 2 6" xfId="22381" xr:uid="{00000000-0005-0000-0000-000049800000}"/>
    <cellStyle name="Total 2 7" xfId="27676" xr:uid="{00000000-0005-0000-0000-00004A800000}"/>
    <cellStyle name="Total 2 8" xfId="32844" xr:uid="{00000000-0005-0000-0000-00004B800000}"/>
    <cellStyle name="Value" xfId="122" xr:uid="{00000000-0005-0000-0000-00004C800000}"/>
    <cellStyle name="Value 2" xfId="123" xr:uid="{00000000-0005-0000-0000-00004D800000}"/>
    <cellStyle name="Value 2 2" xfId="124" xr:uid="{00000000-0005-0000-0000-00004E800000}"/>
    <cellStyle name="Value 2 2 2" xfId="195" xr:uid="{00000000-0005-0000-0000-00004F800000}"/>
    <cellStyle name="Value 2 3" xfId="194" xr:uid="{00000000-0005-0000-0000-000050800000}"/>
    <cellStyle name="Value 3" xfId="125" xr:uid="{00000000-0005-0000-0000-000051800000}"/>
    <cellStyle name="Value 3 2" xfId="196" xr:uid="{00000000-0005-0000-0000-000052800000}"/>
    <cellStyle name="Warning Text 2" xfId="5875" xr:uid="{00000000-0005-0000-0000-000053800000}"/>
  </cellStyles>
  <dxfs count="0"/>
  <tableStyles count="0" defaultTableStyle="TableStyleMedium2" defaultPivotStyle="PivotStyleLight16"/>
  <colors>
    <mruColors>
      <color rgb="FFFFFF99"/>
      <color rgb="FF99ED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28222</xdr:colOff>
      <xdr:row>1</xdr:row>
      <xdr:rowOff>77611</xdr:rowOff>
    </xdr:from>
    <xdr:to>
      <xdr:col>5</xdr:col>
      <xdr:colOff>1107723</xdr:colOff>
      <xdr:row>3</xdr:row>
      <xdr:rowOff>91722</xdr:rowOff>
    </xdr:to>
    <xdr:sp macro="[0]!Import_DDS" textlink="">
      <xdr:nvSpPr>
        <xdr:cNvPr id="2" name="Rectangle: Rounded Corners 1">
          <a:extLst>
            <a:ext uri="{FF2B5EF4-FFF2-40B4-BE49-F238E27FC236}">
              <a16:creationId xmlns:a16="http://schemas.microsoft.com/office/drawing/2014/main" id="{D69E9F86-366E-485D-903D-B7A1A8729205}"/>
            </a:ext>
          </a:extLst>
        </xdr:cNvPr>
        <xdr:cNvSpPr/>
      </xdr:nvSpPr>
      <xdr:spPr>
        <a:xfrm>
          <a:off x="635000" y="416278"/>
          <a:ext cx="4085167" cy="381000"/>
        </a:xfrm>
        <a:prstGeom prst="roundRect">
          <a:avLst/>
        </a:prstGeom>
        <a:solidFill>
          <a:srgbClr val="7030A0"/>
        </a:solidFill>
        <a:effectLst>
          <a:outerShdw blurRad="50800" dist="38100" algn="l" rotWithShape="0">
            <a:prstClr val="black">
              <a:alpha val="40000"/>
            </a:prstClr>
          </a:outerShdw>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chemeClr val="bg1"/>
              </a:solidFill>
              <a:latin typeface="ChevinExtraBold" panose="02000800000000000000" pitchFamily="2" charset="0"/>
            </a:rPr>
            <a:t>CURRENT</a:t>
          </a:r>
          <a:r>
            <a:rPr lang="en-GB" sz="1400" baseline="0">
              <a:solidFill>
                <a:schemeClr val="bg1"/>
              </a:solidFill>
              <a:latin typeface="ChevinExtraBold" panose="02000800000000000000" pitchFamily="2" charset="0"/>
            </a:rPr>
            <a:t> </a:t>
          </a:r>
          <a:r>
            <a:rPr lang="en-GB" sz="1400">
              <a:solidFill>
                <a:schemeClr val="bg1"/>
              </a:solidFill>
              <a:latin typeface="ChevinExtraBold" panose="02000800000000000000" pitchFamily="2" charset="0"/>
            </a:rPr>
            <a:t>DDS</a:t>
          </a:r>
          <a:r>
            <a:rPr lang="en-GB" sz="1400" baseline="0">
              <a:solidFill>
                <a:schemeClr val="bg1"/>
              </a:solidFill>
              <a:latin typeface="ChevinExtraBold" panose="02000800000000000000" pitchFamily="2" charset="0"/>
            </a:rPr>
            <a:t> IMPORT BUTTON</a:t>
          </a:r>
          <a:endParaRPr lang="en-GB" sz="1400">
            <a:solidFill>
              <a:schemeClr val="bg1"/>
            </a:solidFill>
            <a:latin typeface="ChevinExtraBold" panose="02000800000000000000" pitchFamily="2" charset="0"/>
          </a:endParaRPr>
        </a:p>
      </xdr:txBody>
    </xdr:sp>
    <xdr:clientData/>
  </xdr:twoCellAnchor>
  <xdr:twoCellAnchor>
    <xdr:from>
      <xdr:col>6</xdr:col>
      <xdr:colOff>88900</xdr:colOff>
      <xdr:row>1</xdr:row>
      <xdr:rowOff>79728</xdr:rowOff>
    </xdr:from>
    <xdr:to>
      <xdr:col>8</xdr:col>
      <xdr:colOff>2006601</xdr:colOff>
      <xdr:row>3</xdr:row>
      <xdr:rowOff>93839</xdr:rowOff>
    </xdr:to>
    <xdr:sp macro="[0]!Clear_DDS" textlink="">
      <xdr:nvSpPr>
        <xdr:cNvPr id="3" name="Rectangle: Rounded Corners 2">
          <a:extLst>
            <a:ext uri="{FF2B5EF4-FFF2-40B4-BE49-F238E27FC236}">
              <a16:creationId xmlns:a16="http://schemas.microsoft.com/office/drawing/2014/main" id="{B9F6287B-00E2-4195-8E2B-0EB19DE70F2D}"/>
            </a:ext>
          </a:extLst>
        </xdr:cNvPr>
        <xdr:cNvSpPr/>
      </xdr:nvSpPr>
      <xdr:spPr>
        <a:xfrm>
          <a:off x="5149850" y="416278"/>
          <a:ext cx="4083051" cy="382411"/>
        </a:xfrm>
        <a:prstGeom prst="roundRect">
          <a:avLst/>
        </a:prstGeom>
        <a:solidFill>
          <a:schemeClr val="accent4">
            <a:lumMod val="40000"/>
            <a:lumOff val="60000"/>
          </a:schemeClr>
        </a:solidFill>
        <a:effectLst>
          <a:outerShdw blurRad="50800" dist="38100" algn="l" rotWithShape="0">
            <a:prstClr val="black">
              <a:alpha val="40000"/>
            </a:prstClr>
          </a:outerShdw>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chemeClr val="tx1"/>
              </a:solidFill>
              <a:latin typeface="ChevinExtraBold" panose="02000800000000000000" pitchFamily="2" charset="0"/>
            </a:rPr>
            <a:t>CURRENT</a:t>
          </a:r>
          <a:r>
            <a:rPr lang="en-GB" sz="1400" baseline="0">
              <a:solidFill>
                <a:schemeClr val="tx1"/>
              </a:solidFill>
              <a:latin typeface="ChevinExtraBold" panose="02000800000000000000" pitchFamily="2" charset="0"/>
            </a:rPr>
            <a:t> </a:t>
          </a:r>
          <a:r>
            <a:rPr lang="en-GB" sz="1400">
              <a:solidFill>
                <a:schemeClr val="tx1"/>
              </a:solidFill>
              <a:latin typeface="ChevinExtraBold" panose="02000800000000000000" pitchFamily="2" charset="0"/>
            </a:rPr>
            <a:t>DDS</a:t>
          </a:r>
          <a:r>
            <a:rPr lang="en-GB" sz="1400" baseline="0">
              <a:solidFill>
                <a:schemeClr val="tx1"/>
              </a:solidFill>
              <a:latin typeface="ChevinExtraBold" panose="02000800000000000000" pitchFamily="2" charset="0"/>
            </a:rPr>
            <a:t> CLEAR BUTTON</a:t>
          </a:r>
          <a:endParaRPr lang="en-GB" sz="1400">
            <a:solidFill>
              <a:schemeClr val="tx1"/>
            </a:solidFill>
            <a:latin typeface="ChevinExtraBold" panose="02000800000000000000" pitchFamily="2"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T18"/>
  <sheetViews>
    <sheetView workbookViewId="0">
      <selection activeCell="D8" sqref="D8"/>
    </sheetView>
  </sheetViews>
  <sheetFormatPr defaultRowHeight="15.5" x14ac:dyDescent="0.4"/>
  <cols>
    <col min="1" max="1" width="3.90625" style="2" customWidth="1"/>
    <col min="2" max="2" width="10.6328125" style="2" customWidth="1"/>
    <col min="3" max="3" width="11.81640625" style="2" customWidth="1"/>
    <col min="4" max="4" width="137.36328125" style="2" customWidth="1"/>
    <col min="5" max="16384" width="8.7265625" style="2"/>
  </cols>
  <sheetData>
    <row r="1" spans="1:20" ht="24" x14ac:dyDescent="0.4">
      <c r="A1" s="158" t="s">
        <v>22</v>
      </c>
      <c r="B1" s="158"/>
      <c r="C1" s="158"/>
      <c r="D1" s="158"/>
      <c r="E1" s="158"/>
      <c r="F1" s="22"/>
      <c r="G1" s="22"/>
      <c r="H1" s="22"/>
      <c r="I1" s="22"/>
      <c r="J1" s="22"/>
      <c r="K1" s="22"/>
      <c r="L1" s="22"/>
      <c r="M1" s="22"/>
      <c r="N1" s="22"/>
      <c r="O1" s="22"/>
      <c r="P1" s="22"/>
      <c r="Q1" s="22"/>
      <c r="R1" s="22"/>
      <c r="S1" s="22"/>
      <c r="T1" s="22"/>
    </row>
    <row r="3" spans="1:20" ht="31" x14ac:dyDescent="0.4">
      <c r="B3" s="24" t="s">
        <v>23</v>
      </c>
      <c r="C3" s="25" t="s">
        <v>25</v>
      </c>
      <c r="D3" s="24" t="s">
        <v>24</v>
      </c>
    </row>
    <row r="4" spans="1:20" x14ac:dyDescent="0.4">
      <c r="B4" s="21" t="s">
        <v>26</v>
      </c>
      <c r="C4" s="26">
        <v>42452</v>
      </c>
      <c r="D4" s="86" t="s">
        <v>27</v>
      </c>
    </row>
    <row r="5" spans="1:20" x14ac:dyDescent="0.4">
      <c r="B5" s="21" t="s">
        <v>37</v>
      </c>
      <c r="C5" s="26">
        <v>42468</v>
      </c>
      <c r="D5" s="86" t="s">
        <v>38</v>
      </c>
    </row>
    <row r="6" spans="1:20" ht="62" x14ac:dyDescent="0.4">
      <c r="B6" s="21" t="s">
        <v>230</v>
      </c>
      <c r="C6" s="26">
        <v>42613</v>
      </c>
      <c r="D6" s="86" t="s">
        <v>231</v>
      </c>
    </row>
    <row r="7" spans="1:20" ht="31" x14ac:dyDescent="0.4">
      <c r="B7" s="21" t="s">
        <v>1591</v>
      </c>
      <c r="C7" s="26">
        <v>42766</v>
      </c>
      <c r="D7" s="86" t="s">
        <v>1592</v>
      </c>
    </row>
    <row r="8" spans="1:20" x14ac:dyDescent="0.4">
      <c r="B8" s="21"/>
      <c r="C8" s="26"/>
      <c r="D8" s="86"/>
    </row>
    <row r="9" spans="1:20" x14ac:dyDescent="0.4">
      <c r="B9" s="21"/>
      <c r="C9" s="26"/>
      <c r="D9" s="86"/>
    </row>
    <row r="10" spans="1:20" x14ac:dyDescent="0.4">
      <c r="B10" s="21"/>
      <c r="C10" s="26"/>
      <c r="D10" s="86"/>
    </row>
    <row r="11" spans="1:20" x14ac:dyDescent="0.4">
      <c r="B11" s="21"/>
      <c r="C11" s="26"/>
      <c r="D11" s="86"/>
    </row>
    <row r="12" spans="1:20" x14ac:dyDescent="0.4">
      <c r="B12" s="21"/>
      <c r="C12" s="26"/>
      <c r="D12" s="86"/>
    </row>
    <row r="13" spans="1:20" x14ac:dyDescent="0.4">
      <c r="B13" s="21"/>
      <c r="C13" s="26"/>
      <c r="D13" s="86"/>
    </row>
    <row r="14" spans="1:20" x14ac:dyDescent="0.4">
      <c r="B14" s="21"/>
      <c r="C14" s="26"/>
      <c r="D14" s="86"/>
    </row>
    <row r="15" spans="1:20" x14ac:dyDescent="0.4">
      <c r="B15" s="21"/>
      <c r="C15" s="26"/>
      <c r="D15" s="86"/>
    </row>
    <row r="16" spans="1:20" x14ac:dyDescent="0.4">
      <c r="B16" s="21"/>
      <c r="C16" s="26"/>
      <c r="D16" s="86"/>
    </row>
    <row r="17" spans="2:4" x14ac:dyDescent="0.4">
      <c r="B17" s="21"/>
      <c r="C17" s="26"/>
      <c r="D17" s="86"/>
    </row>
    <row r="18" spans="2:4" x14ac:dyDescent="0.4">
      <c r="B18" s="21"/>
      <c r="C18" s="26"/>
      <c r="D18" s="86"/>
    </row>
  </sheetData>
  <sheetProtection algorithmName="SHA-512" hashValue="EhzL34Aefe3+IDKNP812wv2gxC7nDqlXLgXMDSpsG2Ipw0op7sXzvhg+R8Ha4Kyf3U2XjZU4JYjv6hMMuJkeCQ==" saltValue="oQD68d6UXyaUmM9aXOx7pw==" spinCount="100000" sheet="1" objects="1" scenarios="1"/>
  <mergeCells count="1">
    <mergeCell ref="A1:E1"/>
  </mergeCells>
  <pageMargins left="0.7" right="0.7" top="0.75" bottom="0.75" header="0.3" footer="0.3"/>
  <pageSetup paperSize="9" orientation="portrait" r:id="rId1"/>
  <headerFooter>
    <oddFooter>&amp;L&amp;1#&amp;"Calibri"&amp;10&amp;K000000Classified: RMG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D0D77-078B-4706-8E09-B7FA1D3A47E5}">
  <sheetPr codeName="Sheet9">
    <tabColor rgb="FF002060"/>
  </sheetPr>
  <dimension ref="A1:M18"/>
  <sheetViews>
    <sheetView workbookViewId="0">
      <selection activeCell="P13" sqref="P13"/>
    </sheetView>
  </sheetViews>
  <sheetFormatPr defaultRowHeight="16.5" x14ac:dyDescent="0.4"/>
  <cols>
    <col min="1" max="1" width="3.6328125" style="4" customWidth="1"/>
    <col min="2" max="3" width="8.7265625" style="5"/>
    <col min="4" max="12" width="8.7265625" style="4"/>
    <col min="13" max="13" width="3.6328125" style="4" customWidth="1"/>
    <col min="14" max="16384" width="8.7265625" style="4"/>
  </cols>
  <sheetData>
    <row r="1" spans="1:13" ht="19" x14ac:dyDescent="0.4">
      <c r="A1" s="159" t="s">
        <v>117</v>
      </c>
      <c r="B1" s="159"/>
      <c r="C1" s="159"/>
      <c r="D1" s="159"/>
      <c r="E1" s="159"/>
      <c r="F1" s="159"/>
      <c r="G1" s="159"/>
      <c r="H1" s="159"/>
      <c r="I1" s="159"/>
      <c r="J1" s="159"/>
      <c r="K1" s="159"/>
      <c r="L1" s="159"/>
      <c r="M1" s="159"/>
    </row>
    <row r="3" spans="1:13" x14ac:dyDescent="0.4">
      <c r="B3" s="60" t="s">
        <v>115</v>
      </c>
      <c r="C3" s="60" t="s">
        <v>116</v>
      </c>
      <c r="E3" s="60" t="s">
        <v>115</v>
      </c>
      <c r="F3" s="60" t="s">
        <v>116</v>
      </c>
      <c r="H3" s="60" t="s">
        <v>115</v>
      </c>
      <c r="I3" s="60" t="s">
        <v>116</v>
      </c>
      <c r="K3" s="60" t="s">
        <v>115</v>
      </c>
      <c r="L3" s="60" t="s">
        <v>116</v>
      </c>
    </row>
    <row r="4" spans="1:13" x14ac:dyDescent="0.4">
      <c r="B4" s="61">
        <v>6.9444444444444447E-4</v>
      </c>
      <c r="C4" s="81">
        <f>B4*24</f>
        <v>1.6666666666666666E-2</v>
      </c>
      <c r="E4" s="61">
        <v>1.1111111111111112E-2</v>
      </c>
      <c r="F4" s="81">
        <f>E4*24</f>
        <v>0.26666666666666666</v>
      </c>
      <c r="H4" s="61">
        <v>2.1527777777777781E-2</v>
      </c>
      <c r="I4" s="81">
        <f>H4*24</f>
        <v>0.51666666666666672</v>
      </c>
      <c r="K4" s="61">
        <v>3.1944444444444449E-2</v>
      </c>
      <c r="L4" s="81">
        <f>K4*24</f>
        <v>0.76666666666666683</v>
      </c>
    </row>
    <row r="5" spans="1:13" x14ac:dyDescent="0.4">
      <c r="B5" s="61">
        <v>1.3888888888888889E-3</v>
      </c>
      <c r="C5" s="81">
        <f t="shared" ref="C5:C18" si="0">B5*24</f>
        <v>3.3333333333333333E-2</v>
      </c>
      <c r="E5" s="61">
        <v>1.1805555555555555E-2</v>
      </c>
      <c r="F5" s="81">
        <f t="shared" ref="F5:F18" si="1">E5*24</f>
        <v>0.28333333333333333</v>
      </c>
      <c r="H5" s="61">
        <v>2.2222222222222223E-2</v>
      </c>
      <c r="I5" s="81">
        <f t="shared" ref="I5:I18" si="2">H5*24</f>
        <v>0.53333333333333333</v>
      </c>
      <c r="K5" s="61">
        <v>3.2638888888888891E-2</v>
      </c>
      <c r="L5" s="81">
        <f t="shared" ref="L5:L18" si="3">K5*24</f>
        <v>0.78333333333333344</v>
      </c>
    </row>
    <row r="6" spans="1:13" x14ac:dyDescent="0.4">
      <c r="B6" s="61">
        <v>2.0833333333333298E-3</v>
      </c>
      <c r="C6" s="81">
        <f t="shared" si="0"/>
        <v>4.999999999999992E-2</v>
      </c>
      <c r="E6" s="61">
        <v>1.2500000000000001E-2</v>
      </c>
      <c r="F6" s="81">
        <f t="shared" si="1"/>
        <v>0.30000000000000004</v>
      </c>
      <c r="H6" s="61">
        <v>2.29166666666667E-2</v>
      </c>
      <c r="I6" s="81">
        <f t="shared" si="2"/>
        <v>0.55000000000000082</v>
      </c>
      <c r="K6" s="61">
        <v>3.3333333333333298E-2</v>
      </c>
      <c r="L6" s="81">
        <f t="shared" si="3"/>
        <v>0.79999999999999916</v>
      </c>
    </row>
    <row r="7" spans="1:13" x14ac:dyDescent="0.4">
      <c r="B7" s="61">
        <v>2.7777777777777701E-3</v>
      </c>
      <c r="C7" s="81">
        <f t="shared" si="0"/>
        <v>6.6666666666666485E-2</v>
      </c>
      <c r="E7" s="61">
        <v>1.3194444444444399E-2</v>
      </c>
      <c r="F7" s="81">
        <f t="shared" si="1"/>
        <v>0.3166666666666656</v>
      </c>
      <c r="H7" s="61">
        <v>2.36111111111111E-2</v>
      </c>
      <c r="I7" s="81">
        <f t="shared" si="2"/>
        <v>0.56666666666666643</v>
      </c>
      <c r="K7" s="61">
        <v>3.4027777777777803E-2</v>
      </c>
      <c r="L7" s="81">
        <f t="shared" si="3"/>
        <v>0.81666666666666732</v>
      </c>
    </row>
    <row r="8" spans="1:13" x14ac:dyDescent="0.4">
      <c r="B8" s="61">
        <v>3.4722222222222199E-3</v>
      </c>
      <c r="C8" s="81">
        <f t="shared" si="0"/>
        <v>8.3333333333333273E-2</v>
      </c>
      <c r="E8" s="61">
        <v>1.38888888888889E-2</v>
      </c>
      <c r="F8" s="81">
        <f t="shared" si="1"/>
        <v>0.33333333333333359</v>
      </c>
      <c r="H8" s="61">
        <v>2.4305555555555601E-2</v>
      </c>
      <c r="I8" s="81">
        <f t="shared" si="2"/>
        <v>0.58333333333333437</v>
      </c>
      <c r="K8" s="61">
        <v>3.4722222222222203E-2</v>
      </c>
      <c r="L8" s="81">
        <f t="shared" si="3"/>
        <v>0.83333333333333282</v>
      </c>
    </row>
    <row r="9" spans="1:13" x14ac:dyDescent="0.4">
      <c r="B9" s="61">
        <v>4.1666666666666597E-3</v>
      </c>
      <c r="C9" s="81">
        <f t="shared" si="0"/>
        <v>9.9999999999999839E-2</v>
      </c>
      <c r="E9" s="61">
        <v>1.4583333333333301E-2</v>
      </c>
      <c r="F9" s="81">
        <f t="shared" si="1"/>
        <v>0.3499999999999992</v>
      </c>
      <c r="H9" s="61">
        <v>2.5000000000000001E-2</v>
      </c>
      <c r="I9" s="81">
        <f t="shared" si="2"/>
        <v>0.60000000000000009</v>
      </c>
      <c r="K9" s="61">
        <v>3.54166666666667E-2</v>
      </c>
      <c r="L9" s="81">
        <f t="shared" si="3"/>
        <v>0.85000000000000075</v>
      </c>
    </row>
    <row r="10" spans="1:13" x14ac:dyDescent="0.4">
      <c r="B10" s="61">
        <v>4.8611111111111103E-3</v>
      </c>
      <c r="C10" s="81">
        <f t="shared" si="0"/>
        <v>0.11666666666666664</v>
      </c>
      <c r="E10" s="61">
        <v>1.52777777777778E-2</v>
      </c>
      <c r="F10" s="81">
        <f t="shared" si="1"/>
        <v>0.3666666666666672</v>
      </c>
      <c r="H10" s="61">
        <v>2.5694444444444402E-2</v>
      </c>
      <c r="I10" s="81">
        <f t="shared" si="2"/>
        <v>0.61666666666666559</v>
      </c>
      <c r="K10" s="61">
        <v>3.6111111111111101E-2</v>
      </c>
      <c r="L10" s="81">
        <f t="shared" si="3"/>
        <v>0.86666666666666647</v>
      </c>
    </row>
    <row r="11" spans="1:13" x14ac:dyDescent="0.4">
      <c r="B11" s="61">
        <v>5.5555555555555497E-3</v>
      </c>
      <c r="C11" s="81">
        <f t="shared" si="0"/>
        <v>0.13333333333333319</v>
      </c>
      <c r="E11" s="61">
        <v>1.59722222222222E-2</v>
      </c>
      <c r="F11" s="81">
        <f t="shared" si="1"/>
        <v>0.3833333333333328</v>
      </c>
      <c r="H11" s="61">
        <v>2.6388888888888899E-2</v>
      </c>
      <c r="I11" s="81">
        <f t="shared" si="2"/>
        <v>0.63333333333333353</v>
      </c>
      <c r="K11" s="61">
        <v>3.6805555555555501E-2</v>
      </c>
      <c r="L11" s="81">
        <f t="shared" si="3"/>
        <v>0.88333333333333197</v>
      </c>
    </row>
    <row r="12" spans="1:13" x14ac:dyDescent="0.4">
      <c r="B12" s="61">
        <v>6.2500000000000003E-3</v>
      </c>
      <c r="C12" s="81">
        <f t="shared" si="0"/>
        <v>0.15000000000000002</v>
      </c>
      <c r="E12" s="61">
        <v>1.6666666666666701E-2</v>
      </c>
      <c r="F12" s="81">
        <f t="shared" si="1"/>
        <v>0.4000000000000008</v>
      </c>
      <c r="H12" s="61">
        <v>2.70833333333333E-2</v>
      </c>
      <c r="I12" s="81">
        <f t="shared" si="2"/>
        <v>0.64999999999999925</v>
      </c>
      <c r="K12" s="61">
        <v>3.7499999999999999E-2</v>
      </c>
      <c r="L12" s="81">
        <f t="shared" si="3"/>
        <v>0.89999999999999991</v>
      </c>
    </row>
    <row r="13" spans="1:13" x14ac:dyDescent="0.4">
      <c r="B13" s="61">
        <v>6.9444444444444397E-3</v>
      </c>
      <c r="C13" s="81">
        <f t="shared" si="0"/>
        <v>0.16666666666666655</v>
      </c>
      <c r="E13" s="61">
        <v>1.7361111111111101E-2</v>
      </c>
      <c r="F13" s="81">
        <f t="shared" si="1"/>
        <v>0.41666666666666641</v>
      </c>
      <c r="H13" s="61">
        <v>2.7777777777777801E-2</v>
      </c>
      <c r="I13" s="81">
        <f t="shared" si="2"/>
        <v>0.66666666666666718</v>
      </c>
      <c r="K13" s="61">
        <v>3.8194444444444399E-2</v>
      </c>
      <c r="L13" s="81">
        <f t="shared" si="3"/>
        <v>0.91666666666666563</v>
      </c>
    </row>
    <row r="14" spans="1:13" x14ac:dyDescent="0.4">
      <c r="B14" s="61">
        <v>7.63888888888888E-3</v>
      </c>
      <c r="C14" s="81">
        <f t="shared" si="0"/>
        <v>0.18333333333333313</v>
      </c>
      <c r="E14" s="61">
        <v>1.8055555555555599E-2</v>
      </c>
      <c r="F14" s="81">
        <f t="shared" si="1"/>
        <v>0.43333333333333435</v>
      </c>
      <c r="H14" s="61">
        <v>2.8472222222222201E-2</v>
      </c>
      <c r="I14" s="81">
        <f t="shared" si="2"/>
        <v>0.68333333333333279</v>
      </c>
      <c r="K14" s="61">
        <v>3.8888888888888903E-2</v>
      </c>
      <c r="L14" s="81">
        <f t="shared" si="3"/>
        <v>0.93333333333333368</v>
      </c>
    </row>
    <row r="15" spans="1:13" x14ac:dyDescent="0.4">
      <c r="B15" s="61">
        <v>8.3333333333333297E-3</v>
      </c>
      <c r="C15" s="81">
        <f t="shared" si="0"/>
        <v>0.1999999999999999</v>
      </c>
      <c r="E15" s="61">
        <v>1.8749999999999999E-2</v>
      </c>
      <c r="F15" s="81">
        <f t="shared" si="1"/>
        <v>0.44999999999999996</v>
      </c>
      <c r="H15" s="61">
        <v>2.9166666666666601E-2</v>
      </c>
      <c r="I15" s="81">
        <f t="shared" si="2"/>
        <v>0.6999999999999984</v>
      </c>
      <c r="K15" s="61">
        <v>3.9583333333333297E-2</v>
      </c>
      <c r="L15" s="81">
        <f t="shared" si="3"/>
        <v>0.94999999999999907</v>
      </c>
    </row>
    <row r="16" spans="1:13" x14ac:dyDescent="0.4">
      <c r="B16" s="61">
        <v>9.02777777777777E-3</v>
      </c>
      <c r="C16" s="81">
        <f t="shared" si="0"/>
        <v>0.21666666666666648</v>
      </c>
      <c r="E16" s="61">
        <v>1.94444444444444E-2</v>
      </c>
      <c r="F16" s="81">
        <f t="shared" si="1"/>
        <v>0.46666666666666556</v>
      </c>
      <c r="H16" s="61">
        <v>2.9861111111111099E-2</v>
      </c>
      <c r="I16" s="81">
        <f t="shared" si="2"/>
        <v>0.71666666666666634</v>
      </c>
      <c r="K16" s="61">
        <v>4.0277777777777697E-2</v>
      </c>
      <c r="L16" s="81">
        <f t="shared" si="3"/>
        <v>0.96666666666666479</v>
      </c>
    </row>
    <row r="17" spans="2:12" x14ac:dyDescent="0.4">
      <c r="B17" s="61">
        <v>9.7222222222222206E-3</v>
      </c>
      <c r="C17" s="81">
        <f t="shared" si="0"/>
        <v>0.23333333333333328</v>
      </c>
      <c r="E17" s="61">
        <v>2.0138888888888901E-2</v>
      </c>
      <c r="F17" s="81">
        <f t="shared" si="1"/>
        <v>0.48333333333333361</v>
      </c>
      <c r="H17" s="61">
        <v>3.0555555555555499E-2</v>
      </c>
      <c r="I17" s="81">
        <f t="shared" si="2"/>
        <v>0.73333333333333195</v>
      </c>
      <c r="K17" s="61">
        <v>4.0972222222222202E-2</v>
      </c>
      <c r="L17" s="81">
        <f t="shared" si="3"/>
        <v>0.98333333333333284</v>
      </c>
    </row>
    <row r="18" spans="2:12" x14ac:dyDescent="0.4">
      <c r="B18" s="61">
        <v>1.0416666666666701E-2</v>
      </c>
      <c r="C18" s="81">
        <f t="shared" si="0"/>
        <v>0.25000000000000083</v>
      </c>
      <c r="E18" s="61">
        <v>2.0833333333333301E-2</v>
      </c>
      <c r="F18" s="81">
        <f t="shared" si="1"/>
        <v>0.49999999999999922</v>
      </c>
      <c r="H18" s="61">
        <v>3.125E-2</v>
      </c>
      <c r="I18" s="81">
        <f t="shared" si="2"/>
        <v>0.75</v>
      </c>
      <c r="K18" s="61">
        <v>4.1666666666666602E-2</v>
      </c>
      <c r="L18" s="81">
        <f t="shared" si="3"/>
        <v>0.99999999999999845</v>
      </c>
    </row>
  </sheetData>
  <sheetProtection algorithmName="SHA-512" hashValue="rGIzuVGYONc5XAMEx0A+GxLPkWxPJwdYvDCsY2yQTEEwq4yqUwKBkCKYaAZzQfAv8phLR+wfnbU2I9OB6+TZCw==" saltValue="kzd9jHHo1Wfxzfm0PNSn8A==" spinCount="100000" sheet="1" objects="1" scenarios="1"/>
  <mergeCells count="1">
    <mergeCell ref="A1:M1"/>
  </mergeCells>
  <pageMargins left="0.7" right="0.7" top="0.75" bottom="0.75" header="0.3" footer="0.3"/>
  <pageSetup paperSize="9" orientation="portrait" r:id="rId1"/>
  <headerFooter>
    <oddFooter>&amp;L&amp;1#&amp;"Calibri"&amp;10&amp;K000000Classified: RMG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407F1-FBF4-4656-88A6-7F4E8F79F6E2}">
  <sheetPr codeName="Sheet6">
    <tabColor rgb="FF00B0F0"/>
  </sheetPr>
  <dimension ref="B1:B87"/>
  <sheetViews>
    <sheetView showGridLines="0" workbookViewId="0">
      <selection activeCell="F5" sqref="F5"/>
    </sheetView>
  </sheetViews>
  <sheetFormatPr defaultRowHeight="14" x14ac:dyDescent="0.3"/>
  <cols>
    <col min="1" max="1" width="8.7265625" style="82"/>
    <col min="2" max="2" width="95.54296875" style="85" customWidth="1"/>
    <col min="3" max="16384" width="8.7265625" style="82"/>
  </cols>
  <sheetData>
    <row r="1" spans="2:2" ht="26.5" x14ac:dyDescent="0.3">
      <c r="B1" s="83" t="s">
        <v>193</v>
      </c>
    </row>
    <row r="3" spans="2:2" ht="16.5" x14ac:dyDescent="0.4">
      <c r="B3" s="149" t="s">
        <v>195</v>
      </c>
    </row>
    <row r="4" spans="2:2" ht="33" x14ac:dyDescent="0.4">
      <c r="B4" s="149" t="s">
        <v>232</v>
      </c>
    </row>
    <row r="5" spans="2:2" ht="16.5" x14ac:dyDescent="0.4">
      <c r="B5" s="150" t="s">
        <v>196</v>
      </c>
    </row>
    <row r="6" spans="2:2" ht="16.5" x14ac:dyDescent="0.4">
      <c r="B6" s="150" t="s">
        <v>296</v>
      </c>
    </row>
    <row r="7" spans="2:2" ht="16.5" x14ac:dyDescent="0.4">
      <c r="B7" s="150" t="s">
        <v>198</v>
      </c>
    </row>
    <row r="8" spans="2:2" ht="16.5" x14ac:dyDescent="0.4">
      <c r="B8" s="150" t="s">
        <v>199</v>
      </c>
    </row>
    <row r="9" spans="2:2" ht="33" x14ac:dyDescent="0.4">
      <c r="B9" s="150" t="s">
        <v>233</v>
      </c>
    </row>
    <row r="10" spans="2:2" ht="16.5" x14ac:dyDescent="0.4">
      <c r="B10" s="150" t="s">
        <v>339</v>
      </c>
    </row>
    <row r="11" spans="2:2" ht="33" x14ac:dyDescent="0.4">
      <c r="B11" s="150" t="s">
        <v>234</v>
      </c>
    </row>
    <row r="12" spans="2:2" ht="16.5" x14ac:dyDescent="0.4">
      <c r="B12" s="150" t="s">
        <v>229</v>
      </c>
    </row>
    <row r="13" spans="2:2" ht="16.5" customHeight="1" x14ac:dyDescent="0.3">
      <c r="B13" s="148" t="s">
        <v>294</v>
      </c>
    </row>
    <row r="14" spans="2:2" ht="16.5" x14ac:dyDescent="0.4">
      <c r="B14" s="84"/>
    </row>
    <row r="15" spans="2:2" ht="16.5" x14ac:dyDescent="0.4">
      <c r="B15" s="150" t="s">
        <v>197</v>
      </c>
    </row>
    <row r="16" spans="2:2" ht="66" x14ac:dyDescent="0.4">
      <c r="B16" s="152" t="s">
        <v>295</v>
      </c>
    </row>
    <row r="17" spans="2:2" ht="33" x14ac:dyDescent="0.4">
      <c r="B17" s="152" t="s">
        <v>200</v>
      </c>
    </row>
    <row r="18" spans="2:2" ht="16.5" x14ac:dyDescent="0.4">
      <c r="B18" s="154" t="s">
        <v>201</v>
      </c>
    </row>
    <row r="19" spans="2:2" ht="66" x14ac:dyDescent="0.4">
      <c r="B19" s="152" t="s">
        <v>235</v>
      </c>
    </row>
    <row r="20" spans="2:2" ht="16.5" x14ac:dyDescent="0.4">
      <c r="B20" s="155"/>
    </row>
    <row r="21" spans="2:2" ht="16.5" x14ac:dyDescent="0.4">
      <c r="B21" s="150" t="s">
        <v>194</v>
      </c>
    </row>
    <row r="22" spans="2:2" ht="33" x14ac:dyDescent="0.4">
      <c r="B22" s="156" t="s">
        <v>202</v>
      </c>
    </row>
    <row r="23" spans="2:2" ht="16.5" x14ac:dyDescent="0.4">
      <c r="B23" s="153" t="s">
        <v>203</v>
      </c>
    </row>
    <row r="24" spans="2:2" ht="66" x14ac:dyDescent="0.4">
      <c r="B24" s="152" t="s">
        <v>297</v>
      </c>
    </row>
    <row r="25" spans="2:2" ht="49.5" x14ac:dyDescent="0.4">
      <c r="B25" s="152" t="s">
        <v>204</v>
      </c>
    </row>
    <row r="26" spans="2:2" ht="16.5" x14ac:dyDescent="0.4">
      <c r="B26" s="153" t="s">
        <v>205</v>
      </c>
    </row>
    <row r="27" spans="2:2" ht="33" x14ac:dyDescent="0.4">
      <c r="B27" s="152" t="s">
        <v>206</v>
      </c>
    </row>
    <row r="28" spans="2:2" ht="66" x14ac:dyDescent="0.4">
      <c r="B28" s="152" t="s">
        <v>207</v>
      </c>
    </row>
    <row r="29" spans="2:2" ht="16.5" x14ac:dyDescent="0.4">
      <c r="B29" s="152" t="s">
        <v>208</v>
      </c>
    </row>
    <row r="30" spans="2:2" ht="16.5" x14ac:dyDescent="0.4">
      <c r="B30" s="152" t="s">
        <v>209</v>
      </c>
    </row>
    <row r="31" spans="2:2" ht="33" x14ac:dyDescent="0.4">
      <c r="B31" s="152" t="s">
        <v>210</v>
      </c>
    </row>
    <row r="32" spans="2:2" ht="33" x14ac:dyDescent="0.4">
      <c r="B32" s="152" t="s">
        <v>211</v>
      </c>
    </row>
    <row r="33" spans="2:2" ht="16.5" x14ac:dyDescent="0.4">
      <c r="B33" s="153" t="s">
        <v>212</v>
      </c>
    </row>
    <row r="34" spans="2:2" ht="33" x14ac:dyDescent="0.4">
      <c r="B34" s="152" t="s">
        <v>213</v>
      </c>
    </row>
    <row r="35" spans="2:2" ht="33" x14ac:dyDescent="0.4">
      <c r="B35" s="152" t="s">
        <v>214</v>
      </c>
    </row>
    <row r="36" spans="2:2" ht="16.5" x14ac:dyDescent="0.4">
      <c r="B36" s="152" t="s">
        <v>215</v>
      </c>
    </row>
    <row r="37" spans="2:2" ht="82.5" x14ac:dyDescent="0.4">
      <c r="B37" s="152" t="s">
        <v>216</v>
      </c>
    </row>
    <row r="38" spans="2:2" ht="16.5" x14ac:dyDescent="0.4">
      <c r="B38" s="152" t="s">
        <v>309</v>
      </c>
    </row>
    <row r="39" spans="2:2" ht="33" x14ac:dyDescent="0.4">
      <c r="B39" s="152" t="s">
        <v>310</v>
      </c>
    </row>
    <row r="40" spans="2:2" ht="33" x14ac:dyDescent="0.4">
      <c r="B40" s="152" t="s">
        <v>298</v>
      </c>
    </row>
    <row r="41" spans="2:2" ht="16.5" x14ac:dyDescent="0.4">
      <c r="B41" s="152" t="s">
        <v>299</v>
      </c>
    </row>
    <row r="42" spans="2:2" ht="33" x14ac:dyDescent="0.4">
      <c r="B42" s="152" t="s">
        <v>300</v>
      </c>
    </row>
    <row r="43" spans="2:2" ht="33" x14ac:dyDescent="0.4">
      <c r="B43" s="152" t="s">
        <v>301</v>
      </c>
    </row>
    <row r="44" spans="2:2" ht="16.5" x14ac:dyDescent="0.4">
      <c r="B44" s="152" t="s">
        <v>302</v>
      </c>
    </row>
    <row r="45" spans="2:2" ht="33" x14ac:dyDescent="0.4">
      <c r="B45" s="152" t="s">
        <v>303</v>
      </c>
    </row>
    <row r="46" spans="2:2" ht="33" x14ac:dyDescent="0.4">
      <c r="B46" s="152" t="s">
        <v>311</v>
      </c>
    </row>
    <row r="47" spans="2:2" ht="49.5" x14ac:dyDescent="0.4">
      <c r="B47" s="152" t="s">
        <v>312</v>
      </c>
    </row>
    <row r="48" spans="2:2" ht="33" x14ac:dyDescent="0.4">
      <c r="B48" s="152" t="s">
        <v>304</v>
      </c>
    </row>
    <row r="49" spans="2:2" ht="33" x14ac:dyDescent="0.4">
      <c r="B49" s="152" t="s">
        <v>305</v>
      </c>
    </row>
    <row r="50" spans="2:2" ht="33" x14ac:dyDescent="0.4">
      <c r="B50" s="152" t="s">
        <v>306</v>
      </c>
    </row>
    <row r="51" spans="2:2" ht="33" x14ac:dyDescent="0.4">
      <c r="B51" s="152" t="s">
        <v>307</v>
      </c>
    </row>
    <row r="52" spans="2:2" ht="16.5" x14ac:dyDescent="0.4">
      <c r="B52" s="152" t="s">
        <v>313</v>
      </c>
    </row>
    <row r="53" spans="2:2" ht="33" x14ac:dyDescent="0.4">
      <c r="B53" s="152" t="s">
        <v>314</v>
      </c>
    </row>
    <row r="54" spans="2:2" ht="16.5" x14ac:dyDescent="0.4">
      <c r="B54" s="152" t="s">
        <v>308</v>
      </c>
    </row>
    <row r="55" spans="2:2" ht="33" x14ac:dyDescent="0.4">
      <c r="B55" s="152" t="s">
        <v>315</v>
      </c>
    </row>
    <row r="56" spans="2:2" ht="33" x14ac:dyDescent="0.4">
      <c r="B56" s="157" t="s">
        <v>316</v>
      </c>
    </row>
    <row r="57" spans="2:2" ht="82.5" x14ac:dyDescent="0.4">
      <c r="B57" s="157" t="s">
        <v>317</v>
      </c>
    </row>
    <row r="58" spans="2:2" ht="16.5" x14ac:dyDescent="0.4">
      <c r="B58" s="157" t="s">
        <v>318</v>
      </c>
    </row>
    <row r="59" spans="2:2" ht="33" x14ac:dyDescent="0.4">
      <c r="B59" s="157" t="s">
        <v>319</v>
      </c>
    </row>
    <row r="60" spans="2:2" ht="33" x14ac:dyDescent="0.4">
      <c r="B60" s="157" t="s">
        <v>217</v>
      </c>
    </row>
    <row r="61" spans="2:2" ht="16.5" x14ac:dyDescent="0.4">
      <c r="B61" s="157" t="s">
        <v>218</v>
      </c>
    </row>
    <row r="62" spans="2:2" ht="33" x14ac:dyDescent="0.4">
      <c r="B62" s="157" t="s">
        <v>219</v>
      </c>
    </row>
    <row r="63" spans="2:2" ht="33" x14ac:dyDescent="0.4">
      <c r="B63" s="157" t="s">
        <v>220</v>
      </c>
    </row>
    <row r="64" spans="2:2" ht="16.5" x14ac:dyDescent="0.4">
      <c r="B64" s="157" t="s">
        <v>320</v>
      </c>
    </row>
    <row r="65" spans="2:2" ht="33" x14ac:dyDescent="0.4">
      <c r="B65" s="157" t="s">
        <v>321</v>
      </c>
    </row>
    <row r="66" spans="2:2" ht="33" x14ac:dyDescent="0.4">
      <c r="B66" s="157" t="s">
        <v>322</v>
      </c>
    </row>
    <row r="67" spans="2:2" ht="49.5" x14ac:dyDescent="0.4">
      <c r="B67" s="157" t="s">
        <v>323</v>
      </c>
    </row>
    <row r="68" spans="2:2" ht="33" x14ac:dyDescent="0.4">
      <c r="B68" s="157" t="s">
        <v>221</v>
      </c>
    </row>
    <row r="69" spans="2:2" ht="33" x14ac:dyDescent="0.4">
      <c r="B69" s="157" t="s">
        <v>222</v>
      </c>
    </row>
    <row r="70" spans="2:2" ht="33" x14ac:dyDescent="0.4">
      <c r="B70" s="157" t="s">
        <v>223</v>
      </c>
    </row>
    <row r="71" spans="2:2" ht="33" x14ac:dyDescent="0.4">
      <c r="B71" s="157" t="s">
        <v>224</v>
      </c>
    </row>
    <row r="72" spans="2:2" ht="16.5" x14ac:dyDescent="0.4">
      <c r="B72" s="157" t="s">
        <v>324</v>
      </c>
    </row>
    <row r="73" spans="2:2" ht="33" x14ac:dyDescent="0.4">
      <c r="B73" s="157" t="s">
        <v>325</v>
      </c>
    </row>
    <row r="74" spans="2:2" ht="16.5" x14ac:dyDescent="0.4">
      <c r="B74" s="157" t="s">
        <v>326</v>
      </c>
    </row>
    <row r="75" spans="2:2" ht="33" x14ac:dyDescent="0.4">
      <c r="B75" s="157" t="s">
        <v>336</v>
      </c>
    </row>
    <row r="76" spans="2:2" ht="16.5" x14ac:dyDescent="0.4">
      <c r="B76" s="153" t="s">
        <v>225</v>
      </c>
    </row>
    <row r="77" spans="2:2" ht="16.5" x14ac:dyDescent="0.4">
      <c r="B77" s="152" t="s">
        <v>327</v>
      </c>
    </row>
    <row r="78" spans="2:2" ht="16.5" x14ac:dyDescent="0.4">
      <c r="B78" s="152" t="s">
        <v>328</v>
      </c>
    </row>
    <row r="79" spans="2:2" ht="16.5" x14ac:dyDescent="0.4">
      <c r="B79" s="152" t="s">
        <v>329</v>
      </c>
    </row>
    <row r="80" spans="2:2" ht="16.5" x14ac:dyDescent="0.4">
      <c r="B80" s="152" t="s">
        <v>330</v>
      </c>
    </row>
    <row r="81" spans="2:2" ht="16.5" x14ac:dyDescent="0.4">
      <c r="B81" s="152" t="s">
        <v>331</v>
      </c>
    </row>
    <row r="82" spans="2:2" ht="16.5" x14ac:dyDescent="0.4">
      <c r="B82" s="152" t="s">
        <v>332</v>
      </c>
    </row>
    <row r="83" spans="2:2" ht="16.5" x14ac:dyDescent="0.4">
      <c r="B83" s="152" t="s">
        <v>333</v>
      </c>
    </row>
    <row r="84" spans="2:2" ht="16.5" x14ac:dyDescent="0.4">
      <c r="B84" s="152" t="s">
        <v>334</v>
      </c>
    </row>
    <row r="85" spans="2:2" ht="16.5" x14ac:dyDescent="0.4">
      <c r="B85" s="152" t="s">
        <v>337</v>
      </c>
    </row>
    <row r="86" spans="2:2" ht="16.5" x14ac:dyDescent="0.4">
      <c r="B86" s="152" t="s">
        <v>335</v>
      </c>
    </row>
    <row r="87" spans="2:2" ht="16.5" x14ac:dyDescent="0.4">
      <c r="B87" s="152" t="s">
        <v>338</v>
      </c>
    </row>
  </sheetData>
  <sheetProtection algorithmName="SHA-512" hashValue="VGmvjHnydZcLQQNhTrofksfpmU7Z3x34wqZu6lf1MVtVDolvWYU0nUIE8Vx8sGfXXoCir8JiFVVY3dSJ56hu8g==" saltValue="w6PG8OLiVdvwrOsUmuXBhA==" spinCount="100000" sheet="1" objects="1" scenarios="1"/>
  <pageMargins left="0.7" right="0.7" top="0.75" bottom="0.75" header="0.3" footer="0.3"/>
  <pageSetup paperSize="9" orientation="portrait" horizontalDpi="203" verticalDpi="203" r:id="rId1"/>
  <headerFooter>
    <oddFooter>&amp;L&amp;1#&amp;"Calibri"&amp;10&amp;K000000Classified: RMG –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FD956-FEB3-4B9C-B9E7-F9CEA216B5D5}">
  <sheetPr codeName="Sheet12">
    <tabColor rgb="FFFFFF00"/>
  </sheetPr>
  <dimension ref="A1:J507"/>
  <sheetViews>
    <sheetView zoomScaleNormal="100" workbookViewId="0">
      <selection activeCell="B6" sqref="B6"/>
    </sheetView>
  </sheetViews>
  <sheetFormatPr defaultRowHeight="14.5" x14ac:dyDescent="0.35"/>
  <cols>
    <col min="1" max="1" width="8.7265625" style="1"/>
    <col min="2" max="2" width="7.7265625" style="1" customWidth="1"/>
    <col min="3" max="3" width="18.81640625" style="1" bestFit="1" customWidth="1"/>
    <col min="4" max="4" width="6.7265625" style="1" customWidth="1"/>
    <col min="5" max="5" width="9.7265625" style="1" customWidth="1"/>
    <col min="6" max="6" width="20.7265625" style="1" customWidth="1"/>
    <col min="7" max="7" width="11.7265625" style="1" customWidth="1"/>
    <col min="8" max="8" width="19.26953125" style="1" customWidth="1"/>
    <col min="9" max="9" width="29.26953125" style="6" bestFit="1" customWidth="1"/>
    <col min="10" max="16384" width="8.7265625" style="1"/>
  </cols>
  <sheetData>
    <row r="1" spans="1:10" ht="26.5" x14ac:dyDescent="0.35">
      <c r="A1" s="160" t="s">
        <v>178</v>
      </c>
      <c r="B1" s="160"/>
      <c r="C1" s="160"/>
      <c r="D1" s="160"/>
      <c r="E1" s="160"/>
      <c r="F1" s="160"/>
      <c r="G1" s="160"/>
      <c r="H1" s="160"/>
      <c r="I1" s="160"/>
      <c r="J1" s="160"/>
    </row>
    <row r="5" spans="1:10" ht="39" x14ac:dyDescent="0.35">
      <c r="B5" s="138" t="s">
        <v>39</v>
      </c>
      <c r="C5" s="138" t="s">
        <v>40</v>
      </c>
      <c r="D5" s="138" t="s">
        <v>41</v>
      </c>
      <c r="E5" s="138" t="s">
        <v>293</v>
      </c>
      <c r="F5" s="138" t="s">
        <v>292</v>
      </c>
      <c r="G5" s="138" t="s">
        <v>42</v>
      </c>
      <c r="H5" s="138" t="s">
        <v>43</v>
      </c>
      <c r="I5" s="139" t="s">
        <v>149</v>
      </c>
    </row>
    <row r="6" spans="1:10" x14ac:dyDescent="0.35">
      <c r="B6" s="101"/>
      <c r="C6" s="102"/>
      <c r="D6" s="103"/>
      <c r="E6" s="104"/>
      <c r="F6" s="102"/>
      <c r="G6" s="136"/>
      <c r="H6" s="136"/>
      <c r="I6" s="78"/>
    </row>
    <row r="7" spans="1:10" x14ac:dyDescent="0.35">
      <c r="B7" s="101"/>
      <c r="C7" s="102"/>
      <c r="D7" s="103"/>
      <c r="E7" s="104"/>
      <c r="F7" s="102"/>
      <c r="G7" s="136"/>
      <c r="H7" s="136"/>
      <c r="I7" s="78"/>
    </row>
    <row r="8" spans="1:10" x14ac:dyDescent="0.35">
      <c r="B8" s="101"/>
      <c r="C8" s="102"/>
      <c r="D8" s="103"/>
      <c r="E8" s="105"/>
      <c r="F8" s="102"/>
      <c r="G8" s="136"/>
      <c r="H8" s="136"/>
      <c r="I8" s="78"/>
    </row>
    <row r="9" spans="1:10" x14ac:dyDescent="0.35">
      <c r="B9" s="101"/>
      <c r="C9" s="102"/>
      <c r="D9" s="103"/>
      <c r="E9" s="105"/>
      <c r="F9" s="102"/>
      <c r="G9" s="137"/>
      <c r="H9" s="137"/>
      <c r="I9" s="78"/>
    </row>
    <row r="10" spans="1:10" x14ac:dyDescent="0.35">
      <c r="B10" s="101"/>
      <c r="C10" s="102"/>
      <c r="D10" s="103"/>
      <c r="E10" s="104"/>
      <c r="F10" s="102"/>
      <c r="G10" s="136"/>
      <c r="H10" s="136"/>
      <c r="I10" s="78"/>
    </row>
    <row r="11" spans="1:10" x14ac:dyDescent="0.35">
      <c r="B11" s="101"/>
      <c r="C11" s="102"/>
      <c r="D11" s="103"/>
      <c r="E11" s="104"/>
      <c r="F11" s="102"/>
      <c r="G11" s="136"/>
      <c r="H11" s="136"/>
      <c r="I11" s="78"/>
    </row>
    <row r="12" spans="1:10" x14ac:dyDescent="0.35">
      <c r="B12" s="101"/>
      <c r="C12" s="102"/>
      <c r="D12" s="103"/>
      <c r="E12" s="104"/>
      <c r="F12" s="102"/>
      <c r="G12" s="136"/>
      <c r="H12" s="136"/>
      <c r="I12" s="78"/>
    </row>
    <row r="13" spans="1:10" x14ac:dyDescent="0.35">
      <c r="B13" s="101"/>
      <c r="C13" s="102"/>
      <c r="D13" s="103"/>
      <c r="E13" s="104"/>
      <c r="F13" s="102"/>
      <c r="G13" s="136"/>
      <c r="H13" s="136"/>
      <c r="I13" s="78"/>
    </row>
    <row r="14" spans="1:10" x14ac:dyDescent="0.35">
      <c r="B14" s="101"/>
      <c r="C14" s="106"/>
      <c r="D14" s="103"/>
      <c r="E14" s="104"/>
      <c r="F14" s="102"/>
      <c r="G14" s="136"/>
      <c r="H14" s="136"/>
      <c r="I14" s="78"/>
    </row>
    <row r="15" spans="1:10" x14ac:dyDescent="0.35">
      <c r="B15" s="101"/>
      <c r="C15" s="106"/>
      <c r="D15" s="103"/>
      <c r="E15" s="104"/>
      <c r="F15" s="102"/>
      <c r="G15" s="136"/>
      <c r="H15" s="136"/>
      <c r="I15" s="78"/>
    </row>
    <row r="16" spans="1:10" x14ac:dyDescent="0.35">
      <c r="B16" s="101"/>
      <c r="C16" s="106"/>
      <c r="D16" s="103"/>
      <c r="E16" s="104"/>
      <c r="F16" s="102"/>
      <c r="G16" s="137"/>
      <c r="H16" s="137"/>
      <c r="I16" s="78"/>
    </row>
    <row r="17" spans="2:9" x14ac:dyDescent="0.35">
      <c r="B17" s="101"/>
      <c r="C17" s="106"/>
      <c r="D17" s="103"/>
      <c r="E17" s="104"/>
      <c r="F17" s="102"/>
      <c r="G17" s="136"/>
      <c r="H17" s="136"/>
      <c r="I17" s="78"/>
    </row>
    <row r="18" spans="2:9" x14ac:dyDescent="0.35">
      <c r="B18" s="101"/>
      <c r="C18" s="106"/>
      <c r="D18" s="103"/>
      <c r="E18" s="104"/>
      <c r="F18" s="102"/>
      <c r="G18" s="136"/>
      <c r="H18" s="136"/>
      <c r="I18" s="78"/>
    </row>
    <row r="19" spans="2:9" x14ac:dyDescent="0.35">
      <c r="B19" s="101"/>
      <c r="C19" s="106"/>
      <c r="D19" s="103"/>
      <c r="E19" s="104"/>
      <c r="F19" s="102"/>
      <c r="G19" s="136"/>
      <c r="H19" s="136"/>
      <c r="I19" s="78"/>
    </row>
    <row r="20" spans="2:9" x14ac:dyDescent="0.35">
      <c r="B20" s="101"/>
      <c r="C20" s="106"/>
      <c r="D20" s="103"/>
      <c r="E20" s="104"/>
      <c r="F20" s="102"/>
      <c r="G20" s="136"/>
      <c r="H20" s="136"/>
      <c r="I20" s="78"/>
    </row>
    <row r="21" spans="2:9" x14ac:dyDescent="0.35">
      <c r="B21" s="101"/>
      <c r="C21" s="106"/>
      <c r="D21" s="103"/>
      <c r="E21" s="104"/>
      <c r="F21" s="102"/>
      <c r="G21" s="136"/>
      <c r="H21" s="136"/>
      <c r="I21" s="78"/>
    </row>
    <row r="22" spans="2:9" x14ac:dyDescent="0.35">
      <c r="B22" s="101"/>
      <c r="C22" s="102"/>
      <c r="D22" s="103"/>
      <c r="E22" s="104"/>
      <c r="F22" s="102"/>
      <c r="G22" s="136"/>
      <c r="H22" s="136"/>
      <c r="I22" s="78"/>
    </row>
    <row r="23" spans="2:9" x14ac:dyDescent="0.35">
      <c r="B23" s="101"/>
      <c r="C23" s="102"/>
      <c r="D23" s="103"/>
      <c r="E23" s="104"/>
      <c r="F23" s="102"/>
      <c r="G23" s="137"/>
      <c r="H23" s="137"/>
      <c r="I23" s="78"/>
    </row>
    <row r="24" spans="2:9" x14ac:dyDescent="0.35">
      <c r="B24" s="101"/>
      <c r="C24" s="102"/>
      <c r="D24" s="103"/>
      <c r="E24" s="105"/>
      <c r="F24" s="102"/>
      <c r="G24" s="136"/>
      <c r="H24" s="136"/>
      <c r="I24" s="78"/>
    </row>
    <row r="25" spans="2:9" x14ac:dyDescent="0.35">
      <c r="B25" s="101"/>
      <c r="C25" s="102"/>
      <c r="D25" s="103"/>
      <c r="E25" s="105"/>
      <c r="F25" s="102"/>
      <c r="G25" s="136"/>
      <c r="H25" s="136"/>
      <c r="I25" s="78"/>
    </row>
    <row r="26" spans="2:9" x14ac:dyDescent="0.35">
      <c r="B26" s="101"/>
      <c r="C26" s="102"/>
      <c r="D26" s="103"/>
      <c r="E26" s="104"/>
      <c r="F26" s="102"/>
      <c r="G26" s="136"/>
      <c r="H26" s="136"/>
      <c r="I26" s="78"/>
    </row>
    <row r="27" spans="2:9" x14ac:dyDescent="0.35">
      <c r="B27" s="101"/>
      <c r="C27" s="102"/>
      <c r="D27" s="103"/>
      <c r="E27" s="104"/>
      <c r="F27" s="102"/>
      <c r="G27" s="136"/>
      <c r="H27" s="136"/>
      <c r="I27" s="78"/>
    </row>
    <row r="28" spans="2:9" x14ac:dyDescent="0.35">
      <c r="B28" s="101"/>
      <c r="C28" s="102"/>
      <c r="D28" s="103"/>
      <c r="E28" s="105"/>
      <c r="F28" s="102"/>
      <c r="G28" s="136"/>
      <c r="H28" s="136"/>
      <c r="I28" s="78"/>
    </row>
    <row r="29" spans="2:9" x14ac:dyDescent="0.35">
      <c r="B29" s="101"/>
      <c r="C29" s="102"/>
      <c r="D29" s="103"/>
      <c r="E29" s="105"/>
      <c r="F29" s="102"/>
      <c r="G29" s="136"/>
      <c r="H29" s="136"/>
      <c r="I29" s="78"/>
    </row>
    <row r="30" spans="2:9" x14ac:dyDescent="0.35">
      <c r="B30" s="101"/>
      <c r="C30" s="102"/>
      <c r="D30" s="103"/>
      <c r="E30" s="104"/>
      <c r="F30" s="102"/>
      <c r="G30" s="137"/>
      <c r="H30" s="137"/>
      <c r="I30" s="78"/>
    </row>
    <row r="31" spans="2:9" x14ac:dyDescent="0.35">
      <c r="B31" s="101"/>
      <c r="C31" s="106"/>
      <c r="D31" s="103"/>
      <c r="E31" s="104"/>
      <c r="F31" s="102"/>
      <c r="G31" s="136"/>
      <c r="H31" s="136"/>
      <c r="I31" s="78"/>
    </row>
    <row r="32" spans="2:9" x14ac:dyDescent="0.35">
      <c r="B32" s="101"/>
      <c r="C32" s="106"/>
      <c r="D32" s="103"/>
      <c r="E32" s="104"/>
      <c r="F32" s="102"/>
      <c r="G32" s="136"/>
      <c r="H32" s="136"/>
      <c r="I32" s="78"/>
    </row>
    <row r="33" spans="2:9" x14ac:dyDescent="0.35">
      <c r="B33" s="101"/>
      <c r="C33" s="106"/>
      <c r="D33" s="103"/>
      <c r="E33" s="104"/>
      <c r="F33" s="102"/>
      <c r="G33" s="136"/>
      <c r="H33" s="136"/>
      <c r="I33" s="78"/>
    </row>
    <row r="34" spans="2:9" x14ac:dyDescent="0.35">
      <c r="B34" s="101"/>
      <c r="C34" s="106"/>
      <c r="D34" s="103"/>
      <c r="E34" s="104"/>
      <c r="F34" s="102"/>
      <c r="G34" s="136"/>
      <c r="H34" s="136"/>
      <c r="I34" s="78"/>
    </row>
    <row r="35" spans="2:9" x14ac:dyDescent="0.35">
      <c r="B35" s="101"/>
      <c r="C35" s="106"/>
      <c r="D35" s="103"/>
      <c r="E35" s="104"/>
      <c r="F35" s="102"/>
      <c r="G35" s="136"/>
      <c r="H35" s="136"/>
      <c r="I35" s="78"/>
    </row>
    <row r="36" spans="2:9" x14ac:dyDescent="0.35">
      <c r="B36" s="101"/>
      <c r="C36" s="106"/>
      <c r="D36" s="103"/>
      <c r="E36" s="104"/>
      <c r="F36" s="102"/>
      <c r="G36" s="136"/>
      <c r="H36" s="136"/>
      <c r="I36" s="78"/>
    </row>
    <row r="37" spans="2:9" x14ac:dyDescent="0.35">
      <c r="B37" s="101"/>
      <c r="C37" s="106"/>
      <c r="D37" s="103"/>
      <c r="E37" s="104"/>
      <c r="F37" s="102"/>
      <c r="G37" s="137"/>
      <c r="H37" s="137"/>
      <c r="I37" s="78"/>
    </row>
    <row r="38" spans="2:9" x14ac:dyDescent="0.35">
      <c r="B38" s="101"/>
      <c r="C38" s="106"/>
      <c r="D38" s="103"/>
      <c r="E38" s="104"/>
      <c r="F38" s="102"/>
      <c r="G38" s="136"/>
      <c r="H38" s="136"/>
      <c r="I38" s="78"/>
    </row>
    <row r="39" spans="2:9" x14ac:dyDescent="0.35">
      <c r="B39" s="101"/>
      <c r="C39" s="106"/>
      <c r="D39" s="103"/>
      <c r="E39" s="104"/>
      <c r="F39" s="102"/>
      <c r="G39" s="136"/>
      <c r="H39" s="136"/>
      <c r="I39" s="78"/>
    </row>
    <row r="40" spans="2:9" x14ac:dyDescent="0.35">
      <c r="B40" s="101"/>
      <c r="C40" s="106"/>
      <c r="D40" s="103"/>
      <c r="E40" s="104"/>
      <c r="F40" s="102"/>
      <c r="G40" s="136"/>
      <c r="H40" s="136"/>
      <c r="I40" s="78"/>
    </row>
    <row r="41" spans="2:9" x14ac:dyDescent="0.35">
      <c r="B41" s="101"/>
      <c r="C41" s="106"/>
      <c r="D41" s="103"/>
      <c r="E41" s="104"/>
      <c r="F41" s="102"/>
      <c r="G41" s="136"/>
      <c r="H41" s="136"/>
      <c r="I41" s="78"/>
    </row>
    <row r="42" spans="2:9" x14ac:dyDescent="0.35">
      <c r="B42" s="101"/>
      <c r="C42" s="106"/>
      <c r="D42" s="103"/>
      <c r="E42" s="104"/>
      <c r="F42" s="102"/>
      <c r="G42" s="136"/>
      <c r="H42" s="136"/>
      <c r="I42" s="78"/>
    </row>
    <row r="43" spans="2:9" x14ac:dyDescent="0.35">
      <c r="B43" s="101"/>
      <c r="C43" s="106"/>
      <c r="D43" s="103"/>
      <c r="E43" s="104"/>
      <c r="F43" s="102"/>
      <c r="G43" s="136"/>
      <c r="H43" s="136"/>
      <c r="I43" s="78"/>
    </row>
    <row r="44" spans="2:9" x14ac:dyDescent="0.35">
      <c r="B44" s="101"/>
      <c r="C44" s="106"/>
      <c r="D44" s="103"/>
      <c r="E44" s="104"/>
      <c r="F44" s="102"/>
      <c r="G44" s="137"/>
      <c r="H44" s="137"/>
      <c r="I44" s="78"/>
    </row>
    <row r="45" spans="2:9" x14ac:dyDescent="0.35">
      <c r="B45" s="101"/>
      <c r="C45" s="106"/>
      <c r="D45" s="103"/>
      <c r="E45" s="104"/>
      <c r="F45" s="102"/>
      <c r="G45" s="136"/>
      <c r="H45" s="136"/>
      <c r="I45" s="78"/>
    </row>
    <row r="46" spans="2:9" x14ac:dyDescent="0.35">
      <c r="B46" s="101"/>
      <c r="C46" s="106"/>
      <c r="D46" s="103"/>
      <c r="E46" s="104"/>
      <c r="F46" s="102"/>
      <c r="G46" s="136"/>
      <c r="H46" s="136"/>
      <c r="I46" s="78"/>
    </row>
    <row r="47" spans="2:9" x14ac:dyDescent="0.35">
      <c r="B47" s="101"/>
      <c r="C47" s="106"/>
      <c r="D47" s="103"/>
      <c r="E47" s="104"/>
      <c r="F47" s="102"/>
      <c r="G47" s="136"/>
      <c r="H47" s="136"/>
      <c r="I47" s="78"/>
    </row>
    <row r="48" spans="2:9" x14ac:dyDescent="0.35">
      <c r="B48" s="101"/>
      <c r="C48" s="106"/>
      <c r="D48" s="103"/>
      <c r="E48" s="104"/>
      <c r="F48" s="102"/>
      <c r="G48" s="136"/>
      <c r="H48" s="136"/>
      <c r="I48" s="78"/>
    </row>
    <row r="49" spans="2:9" x14ac:dyDescent="0.35">
      <c r="B49" s="101"/>
      <c r="C49" s="106"/>
      <c r="D49" s="103"/>
      <c r="E49" s="104"/>
      <c r="F49" s="102"/>
      <c r="G49" s="136"/>
      <c r="H49" s="136"/>
      <c r="I49" s="78"/>
    </row>
    <row r="50" spans="2:9" x14ac:dyDescent="0.35">
      <c r="B50" s="101"/>
      <c r="C50" s="106"/>
      <c r="D50" s="103"/>
      <c r="E50" s="104"/>
      <c r="F50" s="102"/>
      <c r="G50" s="136"/>
      <c r="H50" s="136"/>
      <c r="I50" s="78"/>
    </row>
    <row r="51" spans="2:9" x14ac:dyDescent="0.35">
      <c r="B51" s="101"/>
      <c r="C51" s="106"/>
      <c r="D51" s="103"/>
      <c r="E51" s="104"/>
      <c r="F51" s="102"/>
      <c r="G51" s="137"/>
      <c r="H51" s="137"/>
      <c r="I51" s="78"/>
    </row>
    <row r="52" spans="2:9" x14ac:dyDescent="0.35">
      <c r="B52" s="101"/>
      <c r="C52" s="106"/>
      <c r="D52" s="103"/>
      <c r="E52" s="104"/>
      <c r="F52" s="102"/>
      <c r="G52" s="136"/>
      <c r="H52" s="136"/>
      <c r="I52" s="78"/>
    </row>
    <row r="53" spans="2:9" x14ac:dyDescent="0.35">
      <c r="B53" s="101"/>
      <c r="C53" s="106"/>
      <c r="D53" s="103"/>
      <c r="E53" s="104"/>
      <c r="F53" s="102"/>
      <c r="G53" s="136"/>
      <c r="H53" s="136"/>
      <c r="I53" s="78"/>
    </row>
    <row r="54" spans="2:9" x14ac:dyDescent="0.35">
      <c r="B54" s="101"/>
      <c r="C54" s="106"/>
      <c r="D54" s="103"/>
      <c r="E54" s="104"/>
      <c r="F54" s="102"/>
      <c r="G54" s="136"/>
      <c r="H54" s="136"/>
      <c r="I54" s="78"/>
    </row>
    <row r="55" spans="2:9" x14ac:dyDescent="0.35">
      <c r="B55" s="101"/>
      <c r="C55" s="106"/>
      <c r="D55" s="103"/>
      <c r="E55" s="104"/>
      <c r="F55" s="102"/>
      <c r="G55" s="136"/>
      <c r="H55" s="136"/>
      <c r="I55" s="78"/>
    </row>
    <row r="56" spans="2:9" x14ac:dyDescent="0.35">
      <c r="B56" s="101"/>
      <c r="C56" s="106"/>
      <c r="D56" s="103"/>
      <c r="E56" s="104"/>
      <c r="F56" s="102"/>
      <c r="G56" s="136"/>
      <c r="H56" s="136"/>
      <c r="I56" s="78"/>
    </row>
    <row r="57" spans="2:9" x14ac:dyDescent="0.35">
      <c r="B57" s="101"/>
      <c r="C57" s="106"/>
      <c r="D57" s="103"/>
      <c r="E57" s="104"/>
      <c r="F57" s="102"/>
      <c r="G57" s="136"/>
      <c r="H57" s="136"/>
      <c r="I57" s="78"/>
    </row>
    <row r="58" spans="2:9" x14ac:dyDescent="0.35">
      <c r="B58" s="101"/>
      <c r="C58" s="106"/>
      <c r="D58" s="103"/>
      <c r="E58" s="104"/>
      <c r="F58" s="102"/>
      <c r="G58" s="137"/>
      <c r="H58" s="137"/>
      <c r="I58" s="78"/>
    </row>
    <row r="59" spans="2:9" x14ac:dyDescent="0.35">
      <c r="B59" s="101"/>
      <c r="C59" s="106"/>
      <c r="D59" s="103"/>
      <c r="E59" s="104"/>
      <c r="F59" s="102"/>
      <c r="G59" s="136"/>
      <c r="H59" s="136"/>
      <c r="I59" s="78"/>
    </row>
    <row r="60" spans="2:9" x14ac:dyDescent="0.35">
      <c r="B60" s="101"/>
      <c r="C60" s="106"/>
      <c r="D60" s="103"/>
      <c r="E60" s="104"/>
      <c r="F60" s="102"/>
      <c r="G60" s="136"/>
      <c r="H60" s="136"/>
      <c r="I60" s="78"/>
    </row>
    <row r="61" spans="2:9" x14ac:dyDescent="0.35">
      <c r="B61" s="101"/>
      <c r="C61" s="106"/>
      <c r="D61" s="103"/>
      <c r="E61" s="104"/>
      <c r="F61" s="102"/>
      <c r="G61" s="136"/>
      <c r="H61" s="136"/>
      <c r="I61" s="78"/>
    </row>
    <row r="62" spans="2:9" x14ac:dyDescent="0.35">
      <c r="B62" s="101"/>
      <c r="C62" s="106"/>
      <c r="D62" s="103"/>
      <c r="E62" s="104"/>
      <c r="F62" s="102"/>
      <c r="G62" s="136"/>
      <c r="H62" s="136"/>
      <c r="I62" s="78"/>
    </row>
    <row r="63" spans="2:9" x14ac:dyDescent="0.35">
      <c r="B63" s="101"/>
      <c r="C63" s="106"/>
      <c r="D63" s="103"/>
      <c r="E63" s="104"/>
      <c r="F63" s="102"/>
      <c r="G63" s="136"/>
      <c r="H63" s="136"/>
      <c r="I63" s="78"/>
    </row>
    <row r="64" spans="2:9" x14ac:dyDescent="0.35">
      <c r="B64" s="101"/>
      <c r="C64" s="106"/>
      <c r="D64" s="103"/>
      <c r="E64" s="104"/>
      <c r="F64" s="102"/>
      <c r="G64" s="136"/>
      <c r="H64" s="136"/>
      <c r="I64" s="78"/>
    </row>
    <row r="65" spans="2:9" x14ac:dyDescent="0.35">
      <c r="B65" s="101"/>
      <c r="C65" s="106"/>
      <c r="D65" s="103"/>
      <c r="E65" s="104"/>
      <c r="F65" s="102"/>
      <c r="G65" s="137"/>
      <c r="H65" s="137"/>
      <c r="I65" s="78"/>
    </row>
    <row r="66" spans="2:9" x14ac:dyDescent="0.35">
      <c r="B66" s="101"/>
      <c r="C66" s="106"/>
      <c r="D66" s="103"/>
      <c r="E66" s="104"/>
      <c r="F66" s="102"/>
      <c r="G66" s="136"/>
      <c r="H66" s="136"/>
      <c r="I66" s="78"/>
    </row>
    <row r="67" spans="2:9" x14ac:dyDescent="0.35">
      <c r="B67" s="101"/>
      <c r="C67" s="106"/>
      <c r="D67" s="103"/>
      <c r="E67" s="104"/>
      <c r="F67" s="102"/>
      <c r="G67" s="136"/>
      <c r="H67" s="136"/>
      <c r="I67" s="78"/>
    </row>
    <row r="68" spans="2:9" x14ac:dyDescent="0.35">
      <c r="B68" s="101"/>
      <c r="C68" s="106"/>
      <c r="D68" s="103"/>
      <c r="E68" s="104"/>
      <c r="F68" s="102"/>
      <c r="G68" s="136"/>
      <c r="H68" s="136"/>
      <c r="I68" s="78"/>
    </row>
    <row r="69" spans="2:9" x14ac:dyDescent="0.35">
      <c r="B69" s="101"/>
      <c r="C69" s="106"/>
      <c r="D69" s="103"/>
      <c r="E69" s="104"/>
      <c r="F69" s="102"/>
      <c r="G69" s="136"/>
      <c r="H69" s="136"/>
      <c r="I69" s="78"/>
    </row>
    <row r="70" spans="2:9" x14ac:dyDescent="0.35">
      <c r="B70" s="101"/>
      <c r="C70" s="106"/>
      <c r="D70" s="103"/>
      <c r="E70" s="104"/>
      <c r="F70" s="102"/>
      <c r="G70" s="136"/>
      <c r="H70" s="136"/>
      <c r="I70" s="78"/>
    </row>
    <row r="71" spans="2:9" x14ac:dyDescent="0.35">
      <c r="B71" s="101"/>
      <c r="C71" s="106"/>
      <c r="D71" s="103"/>
      <c r="E71" s="104"/>
      <c r="F71" s="102"/>
      <c r="G71" s="136"/>
      <c r="H71" s="136"/>
      <c r="I71" s="78"/>
    </row>
    <row r="72" spans="2:9" x14ac:dyDescent="0.35">
      <c r="B72" s="101"/>
      <c r="C72" s="106"/>
      <c r="D72" s="103"/>
      <c r="E72" s="104"/>
      <c r="F72" s="102"/>
      <c r="G72" s="137"/>
      <c r="H72" s="137"/>
      <c r="I72" s="78"/>
    </row>
    <row r="73" spans="2:9" x14ac:dyDescent="0.35">
      <c r="B73" s="101"/>
      <c r="C73" s="106"/>
      <c r="D73" s="103"/>
      <c r="E73" s="104"/>
      <c r="F73" s="102"/>
      <c r="G73" s="136"/>
      <c r="H73" s="136"/>
      <c r="I73" s="78"/>
    </row>
    <row r="74" spans="2:9" x14ac:dyDescent="0.35">
      <c r="B74" s="101"/>
      <c r="C74" s="106"/>
      <c r="D74" s="103"/>
      <c r="E74" s="104"/>
      <c r="F74" s="102"/>
      <c r="G74" s="136"/>
      <c r="H74" s="136"/>
      <c r="I74" s="78"/>
    </row>
    <row r="75" spans="2:9" x14ac:dyDescent="0.35">
      <c r="B75" s="101"/>
      <c r="C75" s="106"/>
      <c r="D75" s="103"/>
      <c r="E75" s="104"/>
      <c r="F75" s="102"/>
      <c r="G75" s="136"/>
      <c r="H75" s="136"/>
      <c r="I75" s="78"/>
    </row>
    <row r="76" spans="2:9" x14ac:dyDescent="0.35">
      <c r="B76" s="101"/>
      <c r="C76" s="106"/>
      <c r="D76" s="103"/>
      <c r="E76" s="104"/>
      <c r="F76" s="102"/>
      <c r="G76" s="137"/>
      <c r="H76" s="137"/>
      <c r="I76" s="78"/>
    </row>
    <row r="77" spans="2:9" x14ac:dyDescent="0.35">
      <c r="B77" s="101"/>
      <c r="C77" s="106"/>
      <c r="D77" s="103"/>
      <c r="E77" s="104"/>
      <c r="F77" s="102"/>
      <c r="G77" s="136"/>
      <c r="H77" s="136"/>
      <c r="I77" s="78"/>
    </row>
    <row r="78" spans="2:9" x14ac:dyDescent="0.35">
      <c r="B78" s="101"/>
      <c r="C78" s="106"/>
      <c r="D78" s="103"/>
      <c r="E78" s="104"/>
      <c r="F78" s="102"/>
      <c r="G78" s="136"/>
      <c r="H78" s="136"/>
      <c r="I78" s="78"/>
    </row>
    <row r="79" spans="2:9" x14ac:dyDescent="0.35">
      <c r="B79" s="101"/>
      <c r="C79" s="106"/>
      <c r="D79" s="103"/>
      <c r="E79" s="104"/>
      <c r="F79" s="102"/>
      <c r="G79" s="136"/>
      <c r="H79" s="136"/>
      <c r="I79" s="78"/>
    </row>
    <row r="80" spans="2:9" x14ac:dyDescent="0.35">
      <c r="B80" s="101"/>
      <c r="C80" s="106"/>
      <c r="D80" s="103"/>
      <c r="E80" s="104"/>
      <c r="F80" s="102"/>
      <c r="G80" s="136"/>
      <c r="H80" s="136"/>
      <c r="I80" s="78"/>
    </row>
    <row r="81" spans="2:9" x14ac:dyDescent="0.35">
      <c r="B81" s="101"/>
      <c r="C81" s="106"/>
      <c r="D81" s="103"/>
      <c r="E81" s="104"/>
      <c r="F81" s="102"/>
      <c r="G81" s="136"/>
      <c r="H81" s="136"/>
      <c r="I81" s="78"/>
    </row>
    <row r="82" spans="2:9" x14ac:dyDescent="0.35">
      <c r="B82" s="101"/>
      <c r="C82" s="106"/>
      <c r="D82" s="103"/>
      <c r="E82" s="104"/>
      <c r="F82" s="102"/>
      <c r="G82" s="136"/>
      <c r="H82" s="136"/>
      <c r="I82" s="78"/>
    </row>
    <row r="83" spans="2:9" x14ac:dyDescent="0.35">
      <c r="B83" s="101"/>
      <c r="C83" s="106"/>
      <c r="D83" s="103"/>
      <c r="E83" s="104"/>
      <c r="F83" s="102"/>
      <c r="G83" s="137"/>
      <c r="H83" s="137"/>
      <c r="I83" s="78"/>
    </row>
    <row r="84" spans="2:9" x14ac:dyDescent="0.35">
      <c r="B84" s="101"/>
      <c r="C84" s="106"/>
      <c r="D84" s="103"/>
      <c r="E84" s="104"/>
      <c r="F84" s="102"/>
      <c r="G84" s="136"/>
      <c r="H84" s="136"/>
      <c r="I84" s="78"/>
    </row>
    <row r="85" spans="2:9" x14ac:dyDescent="0.35">
      <c r="B85" s="101"/>
      <c r="C85" s="106"/>
      <c r="D85" s="103"/>
      <c r="E85" s="104"/>
      <c r="F85" s="102"/>
      <c r="G85" s="136"/>
      <c r="H85" s="136"/>
      <c r="I85" s="78"/>
    </row>
    <row r="86" spans="2:9" x14ac:dyDescent="0.35">
      <c r="B86" s="101"/>
      <c r="C86" s="106"/>
      <c r="D86" s="103"/>
      <c r="E86" s="104"/>
      <c r="F86" s="102"/>
      <c r="G86" s="136"/>
      <c r="H86" s="136"/>
      <c r="I86" s="78"/>
    </row>
    <row r="87" spans="2:9" x14ac:dyDescent="0.35">
      <c r="B87" s="101"/>
      <c r="C87" s="106"/>
      <c r="D87" s="103"/>
      <c r="E87" s="104"/>
      <c r="F87" s="102"/>
      <c r="G87" s="136"/>
      <c r="H87" s="136"/>
      <c r="I87" s="78"/>
    </row>
    <row r="88" spans="2:9" x14ac:dyDescent="0.35">
      <c r="B88" s="101"/>
      <c r="C88" s="106"/>
      <c r="D88" s="103"/>
      <c r="E88" s="104"/>
      <c r="F88" s="102"/>
      <c r="G88" s="136"/>
      <c r="H88" s="136"/>
      <c r="I88" s="78"/>
    </row>
    <row r="89" spans="2:9" x14ac:dyDescent="0.35">
      <c r="B89" s="101"/>
      <c r="C89" s="106"/>
      <c r="D89" s="103"/>
      <c r="E89" s="104"/>
      <c r="F89" s="102"/>
      <c r="G89" s="136"/>
      <c r="H89" s="136"/>
      <c r="I89" s="78"/>
    </row>
    <row r="90" spans="2:9" x14ac:dyDescent="0.35">
      <c r="B90" s="101"/>
      <c r="C90" s="106"/>
      <c r="D90" s="103"/>
      <c r="E90" s="104"/>
      <c r="F90" s="102"/>
      <c r="G90" s="137"/>
      <c r="H90" s="137"/>
      <c r="I90" s="78"/>
    </row>
    <row r="91" spans="2:9" x14ac:dyDescent="0.35">
      <c r="B91" s="101"/>
      <c r="C91" s="106"/>
      <c r="D91" s="103"/>
      <c r="E91" s="104"/>
      <c r="F91" s="102"/>
      <c r="G91" s="136"/>
      <c r="H91" s="136"/>
      <c r="I91" s="78"/>
    </row>
    <row r="92" spans="2:9" x14ac:dyDescent="0.35">
      <c r="B92" s="101"/>
      <c r="C92" s="106"/>
      <c r="D92" s="103"/>
      <c r="E92" s="104"/>
      <c r="F92" s="102"/>
      <c r="G92" s="136"/>
      <c r="H92" s="136"/>
      <c r="I92" s="78"/>
    </row>
    <row r="93" spans="2:9" x14ac:dyDescent="0.35">
      <c r="B93" s="101"/>
      <c r="C93" s="106"/>
      <c r="D93" s="103"/>
      <c r="E93" s="104"/>
      <c r="F93" s="102"/>
      <c r="G93" s="136"/>
      <c r="H93" s="136"/>
      <c r="I93" s="78"/>
    </row>
    <row r="94" spans="2:9" x14ac:dyDescent="0.35">
      <c r="B94" s="101"/>
      <c r="C94" s="106"/>
      <c r="D94" s="103"/>
      <c r="E94" s="104"/>
      <c r="F94" s="102"/>
      <c r="G94" s="136"/>
      <c r="H94" s="136"/>
      <c r="I94" s="78"/>
    </row>
    <row r="95" spans="2:9" x14ac:dyDescent="0.35">
      <c r="B95" s="101"/>
      <c r="C95" s="106"/>
      <c r="D95" s="103"/>
      <c r="E95" s="104"/>
      <c r="F95" s="102"/>
      <c r="G95" s="136"/>
      <c r="H95" s="136"/>
      <c r="I95" s="78"/>
    </row>
    <row r="96" spans="2:9" x14ac:dyDescent="0.35">
      <c r="B96" s="101"/>
      <c r="C96" s="106"/>
      <c r="D96" s="103"/>
      <c r="E96" s="104"/>
      <c r="F96" s="102"/>
      <c r="G96" s="136"/>
      <c r="H96" s="136"/>
      <c r="I96" s="78"/>
    </row>
    <row r="97" spans="2:9" x14ac:dyDescent="0.35">
      <c r="B97" s="101"/>
      <c r="C97" s="106"/>
      <c r="D97" s="103"/>
      <c r="E97" s="104"/>
      <c r="F97" s="102"/>
      <c r="G97" s="137"/>
      <c r="H97" s="137"/>
      <c r="I97" s="78"/>
    </row>
    <row r="98" spans="2:9" x14ac:dyDescent="0.35">
      <c r="B98" s="101"/>
      <c r="C98" s="106"/>
      <c r="D98" s="103"/>
      <c r="E98" s="104"/>
      <c r="F98" s="102"/>
      <c r="G98" s="136"/>
      <c r="H98" s="136"/>
      <c r="I98" s="78"/>
    </row>
    <row r="99" spans="2:9" x14ac:dyDescent="0.35">
      <c r="B99" s="101"/>
      <c r="C99" s="106"/>
      <c r="D99" s="103"/>
      <c r="E99" s="104"/>
      <c r="F99" s="102"/>
      <c r="G99" s="136"/>
      <c r="H99" s="136"/>
      <c r="I99" s="78"/>
    </row>
    <row r="100" spans="2:9" x14ac:dyDescent="0.35">
      <c r="B100" s="101"/>
      <c r="C100" s="106"/>
      <c r="D100" s="103"/>
      <c r="E100" s="104"/>
      <c r="F100" s="102"/>
      <c r="G100" s="136"/>
      <c r="H100" s="136"/>
      <c r="I100" s="78"/>
    </row>
    <row r="101" spans="2:9" x14ac:dyDescent="0.35">
      <c r="B101" s="101"/>
      <c r="C101" s="106"/>
      <c r="D101" s="103"/>
      <c r="E101" s="104"/>
      <c r="F101" s="102"/>
      <c r="G101" s="136"/>
      <c r="H101" s="136"/>
      <c r="I101" s="78"/>
    </row>
    <row r="102" spans="2:9" x14ac:dyDescent="0.35">
      <c r="B102" s="101"/>
      <c r="C102" s="106"/>
      <c r="D102" s="103"/>
      <c r="E102" s="104"/>
      <c r="F102" s="102"/>
      <c r="G102" s="136"/>
      <c r="H102" s="136"/>
      <c r="I102" s="78"/>
    </row>
    <row r="103" spans="2:9" x14ac:dyDescent="0.35">
      <c r="B103" s="101"/>
      <c r="C103" s="106"/>
      <c r="D103" s="103"/>
      <c r="E103" s="104"/>
      <c r="F103" s="102"/>
      <c r="G103" s="136"/>
      <c r="H103" s="136"/>
      <c r="I103" s="78"/>
    </row>
    <row r="104" spans="2:9" x14ac:dyDescent="0.35">
      <c r="B104" s="101"/>
      <c r="C104" s="106"/>
      <c r="D104" s="103"/>
      <c r="E104" s="104"/>
      <c r="F104" s="102"/>
      <c r="G104" s="137"/>
      <c r="H104" s="137"/>
      <c r="I104" s="78"/>
    </row>
    <row r="105" spans="2:9" x14ac:dyDescent="0.35">
      <c r="B105" s="101"/>
      <c r="C105" s="106"/>
      <c r="D105" s="103"/>
      <c r="E105" s="104"/>
      <c r="F105" s="102"/>
      <c r="G105" s="136"/>
      <c r="H105" s="136"/>
      <c r="I105" s="78"/>
    </row>
    <row r="106" spans="2:9" x14ac:dyDescent="0.35">
      <c r="B106" s="101"/>
      <c r="C106" s="106"/>
      <c r="D106" s="103"/>
      <c r="E106" s="104"/>
      <c r="F106" s="102"/>
      <c r="G106" s="136"/>
      <c r="H106" s="136"/>
      <c r="I106" s="78"/>
    </row>
    <row r="107" spans="2:9" x14ac:dyDescent="0.35">
      <c r="B107" s="101"/>
      <c r="C107" s="106"/>
      <c r="D107" s="103"/>
      <c r="E107" s="104"/>
      <c r="F107" s="102"/>
      <c r="G107" s="136"/>
      <c r="H107" s="136"/>
      <c r="I107" s="78"/>
    </row>
    <row r="108" spans="2:9" x14ac:dyDescent="0.35">
      <c r="B108" s="101"/>
      <c r="C108" s="106"/>
      <c r="D108" s="103"/>
      <c r="E108" s="104"/>
      <c r="F108" s="102"/>
      <c r="G108" s="136"/>
      <c r="H108" s="136"/>
      <c r="I108" s="78"/>
    </row>
    <row r="109" spans="2:9" x14ac:dyDescent="0.35">
      <c r="B109" s="101"/>
      <c r="C109" s="106"/>
      <c r="D109" s="103"/>
      <c r="E109" s="104"/>
      <c r="F109" s="102"/>
      <c r="G109" s="136"/>
      <c r="H109" s="136"/>
      <c r="I109" s="78"/>
    </row>
    <row r="110" spans="2:9" x14ac:dyDescent="0.35">
      <c r="B110" s="101"/>
      <c r="C110" s="106"/>
      <c r="D110" s="103"/>
      <c r="E110" s="104"/>
      <c r="F110" s="102"/>
      <c r="G110" s="136"/>
      <c r="H110" s="136"/>
      <c r="I110" s="78"/>
    </row>
    <row r="111" spans="2:9" x14ac:dyDescent="0.35">
      <c r="B111" s="101"/>
      <c r="C111" s="106"/>
      <c r="D111" s="103"/>
      <c r="E111" s="104"/>
      <c r="F111" s="102"/>
      <c r="G111" s="136"/>
      <c r="H111" s="136"/>
      <c r="I111" s="78"/>
    </row>
    <row r="112" spans="2:9" x14ac:dyDescent="0.35">
      <c r="B112" s="101"/>
      <c r="C112" s="106"/>
      <c r="D112" s="103"/>
      <c r="E112" s="104"/>
      <c r="F112" s="102"/>
      <c r="G112" s="136"/>
      <c r="H112" s="136"/>
      <c r="I112" s="78"/>
    </row>
    <row r="113" spans="2:9" x14ac:dyDescent="0.35">
      <c r="B113" s="101"/>
      <c r="C113" s="106"/>
      <c r="D113" s="103"/>
      <c r="E113" s="104"/>
      <c r="F113" s="102"/>
      <c r="G113" s="136"/>
      <c r="H113" s="136"/>
      <c r="I113" s="78"/>
    </row>
    <row r="114" spans="2:9" x14ac:dyDescent="0.35">
      <c r="B114" s="101"/>
      <c r="C114" s="106"/>
      <c r="D114" s="103"/>
      <c r="E114" s="104"/>
      <c r="F114" s="102"/>
      <c r="G114" s="136"/>
      <c r="H114" s="136"/>
      <c r="I114" s="78"/>
    </row>
    <row r="115" spans="2:9" x14ac:dyDescent="0.35">
      <c r="B115" s="101"/>
      <c r="C115" s="106"/>
      <c r="D115" s="103"/>
      <c r="E115" s="104"/>
      <c r="F115" s="102"/>
      <c r="G115" s="136"/>
      <c r="H115" s="136"/>
      <c r="I115" s="78"/>
    </row>
    <row r="116" spans="2:9" x14ac:dyDescent="0.35">
      <c r="B116" s="101"/>
      <c r="C116" s="106"/>
      <c r="D116" s="103"/>
      <c r="E116" s="104"/>
      <c r="F116" s="102"/>
      <c r="G116" s="136"/>
      <c r="H116" s="136"/>
      <c r="I116" s="78"/>
    </row>
    <row r="117" spans="2:9" x14ac:dyDescent="0.35">
      <c r="B117" s="101"/>
      <c r="C117" s="106"/>
      <c r="D117" s="103"/>
      <c r="E117" s="104"/>
      <c r="F117" s="102"/>
      <c r="G117" s="136"/>
      <c r="H117" s="136"/>
      <c r="I117" s="78"/>
    </row>
    <row r="118" spans="2:9" x14ac:dyDescent="0.35">
      <c r="B118" s="101"/>
      <c r="C118" s="106"/>
      <c r="D118" s="103"/>
      <c r="E118" s="104"/>
      <c r="F118" s="102"/>
      <c r="G118" s="136"/>
      <c r="H118" s="136"/>
      <c r="I118" s="78"/>
    </row>
    <row r="119" spans="2:9" x14ac:dyDescent="0.35">
      <c r="B119" s="101"/>
      <c r="C119" s="106"/>
      <c r="D119" s="103"/>
      <c r="E119" s="104"/>
      <c r="F119" s="102"/>
      <c r="G119" s="136"/>
      <c r="H119" s="136"/>
      <c r="I119" s="78"/>
    </row>
    <row r="120" spans="2:9" x14ac:dyDescent="0.35">
      <c r="B120" s="101"/>
      <c r="C120" s="106"/>
      <c r="D120" s="103"/>
      <c r="E120" s="104"/>
      <c r="F120" s="102"/>
      <c r="G120" s="136"/>
      <c r="H120" s="136"/>
      <c r="I120" s="78"/>
    </row>
    <row r="121" spans="2:9" x14ac:dyDescent="0.35">
      <c r="B121" s="101"/>
      <c r="C121" s="106"/>
      <c r="D121" s="103"/>
      <c r="E121" s="104"/>
      <c r="F121" s="102"/>
      <c r="G121" s="136"/>
      <c r="H121" s="136"/>
      <c r="I121" s="78"/>
    </row>
    <row r="122" spans="2:9" x14ac:dyDescent="0.35">
      <c r="B122" s="101"/>
      <c r="C122" s="106"/>
      <c r="D122" s="103"/>
      <c r="E122" s="104"/>
      <c r="F122" s="102"/>
      <c r="G122" s="136"/>
      <c r="H122" s="136"/>
      <c r="I122" s="78"/>
    </row>
    <row r="123" spans="2:9" x14ac:dyDescent="0.35">
      <c r="B123" s="101"/>
      <c r="C123" s="106"/>
      <c r="D123" s="103"/>
      <c r="E123" s="104"/>
      <c r="F123" s="102"/>
      <c r="G123" s="136"/>
      <c r="H123" s="136"/>
      <c r="I123" s="78"/>
    </row>
    <row r="124" spans="2:9" x14ac:dyDescent="0.35">
      <c r="B124" s="101"/>
      <c r="C124" s="106"/>
      <c r="D124" s="103"/>
      <c r="E124" s="104"/>
      <c r="F124" s="102"/>
      <c r="G124" s="136"/>
      <c r="H124" s="136"/>
      <c r="I124" s="78"/>
    </row>
    <row r="125" spans="2:9" x14ac:dyDescent="0.35">
      <c r="B125" s="101"/>
      <c r="C125" s="106"/>
      <c r="D125" s="103"/>
      <c r="E125" s="104"/>
      <c r="F125" s="102"/>
      <c r="G125" s="136"/>
      <c r="H125" s="136"/>
      <c r="I125" s="78"/>
    </row>
    <row r="126" spans="2:9" x14ac:dyDescent="0.35">
      <c r="B126" s="101"/>
      <c r="C126" s="106"/>
      <c r="D126" s="103"/>
      <c r="E126" s="104"/>
      <c r="F126" s="102"/>
      <c r="G126" s="136"/>
      <c r="H126" s="136"/>
      <c r="I126" s="78"/>
    </row>
    <row r="127" spans="2:9" x14ac:dyDescent="0.35">
      <c r="B127" s="101"/>
      <c r="C127" s="106"/>
      <c r="D127" s="103"/>
      <c r="E127" s="104"/>
      <c r="F127" s="102"/>
      <c r="G127" s="136"/>
      <c r="H127" s="136"/>
      <c r="I127" s="78"/>
    </row>
    <row r="128" spans="2:9" x14ac:dyDescent="0.35">
      <c r="B128" s="101"/>
      <c r="C128" s="106"/>
      <c r="D128" s="103"/>
      <c r="E128" s="104"/>
      <c r="F128" s="102"/>
      <c r="G128" s="136"/>
      <c r="H128" s="136"/>
      <c r="I128" s="78"/>
    </row>
    <row r="129" spans="2:9" x14ac:dyDescent="0.35">
      <c r="B129" s="101"/>
      <c r="C129" s="106"/>
      <c r="D129" s="103"/>
      <c r="E129" s="104"/>
      <c r="F129" s="102"/>
      <c r="G129" s="136"/>
      <c r="H129" s="136"/>
      <c r="I129" s="78"/>
    </row>
    <row r="130" spans="2:9" x14ac:dyDescent="0.35">
      <c r="B130" s="101"/>
      <c r="C130" s="106"/>
      <c r="D130" s="103"/>
      <c r="E130" s="104"/>
      <c r="F130" s="102"/>
      <c r="G130" s="136"/>
      <c r="H130" s="136"/>
      <c r="I130" s="78"/>
    </row>
    <row r="131" spans="2:9" x14ac:dyDescent="0.35">
      <c r="B131" s="101"/>
      <c r="C131" s="106"/>
      <c r="D131" s="103"/>
      <c r="E131" s="104"/>
      <c r="F131" s="102"/>
      <c r="G131" s="136"/>
      <c r="H131" s="136"/>
      <c r="I131" s="78"/>
    </row>
    <row r="132" spans="2:9" x14ac:dyDescent="0.35">
      <c r="B132" s="101"/>
      <c r="C132" s="106"/>
      <c r="D132" s="103"/>
      <c r="E132" s="104"/>
      <c r="F132" s="102"/>
      <c r="G132" s="136"/>
      <c r="H132" s="136"/>
      <c r="I132" s="78"/>
    </row>
    <row r="133" spans="2:9" x14ac:dyDescent="0.35">
      <c r="B133" s="101"/>
      <c r="C133" s="106"/>
      <c r="D133" s="103"/>
      <c r="E133" s="104"/>
      <c r="F133" s="102"/>
      <c r="G133" s="136"/>
      <c r="H133" s="136"/>
      <c r="I133" s="78"/>
    </row>
    <row r="134" spans="2:9" x14ac:dyDescent="0.35">
      <c r="B134" s="101"/>
      <c r="C134" s="106"/>
      <c r="D134" s="103"/>
      <c r="E134" s="104"/>
      <c r="F134" s="102"/>
      <c r="G134" s="136"/>
      <c r="H134" s="136"/>
      <c r="I134" s="78"/>
    </row>
    <row r="135" spans="2:9" x14ac:dyDescent="0.35">
      <c r="B135" s="101"/>
      <c r="C135" s="106"/>
      <c r="D135" s="103"/>
      <c r="E135" s="104"/>
      <c r="F135" s="102"/>
      <c r="G135" s="136"/>
      <c r="H135" s="136"/>
      <c r="I135" s="78"/>
    </row>
    <row r="136" spans="2:9" x14ac:dyDescent="0.35">
      <c r="B136" s="101"/>
      <c r="C136" s="106"/>
      <c r="D136" s="103"/>
      <c r="E136" s="104"/>
      <c r="F136" s="102"/>
      <c r="G136" s="136"/>
      <c r="H136" s="136"/>
      <c r="I136" s="78"/>
    </row>
    <row r="137" spans="2:9" x14ac:dyDescent="0.35">
      <c r="B137" s="101"/>
      <c r="C137" s="106"/>
      <c r="D137" s="103"/>
      <c r="E137" s="104"/>
      <c r="F137" s="102"/>
      <c r="G137" s="136"/>
      <c r="H137" s="136"/>
      <c r="I137" s="78"/>
    </row>
    <row r="138" spans="2:9" x14ac:dyDescent="0.35">
      <c r="B138" s="101"/>
      <c r="C138" s="106"/>
      <c r="D138" s="103"/>
      <c r="E138" s="104"/>
      <c r="F138" s="102"/>
      <c r="G138" s="136"/>
      <c r="H138" s="136"/>
      <c r="I138" s="78"/>
    </row>
    <row r="139" spans="2:9" x14ac:dyDescent="0.35">
      <c r="B139" s="101"/>
      <c r="C139" s="106"/>
      <c r="D139" s="103"/>
      <c r="E139" s="104"/>
      <c r="F139" s="102"/>
      <c r="G139" s="136"/>
      <c r="H139" s="136"/>
      <c r="I139" s="78"/>
    </row>
    <row r="140" spans="2:9" x14ac:dyDescent="0.35">
      <c r="B140" s="101"/>
      <c r="C140" s="106"/>
      <c r="D140" s="103"/>
      <c r="E140" s="104"/>
      <c r="F140" s="102"/>
      <c r="G140" s="136"/>
      <c r="H140" s="136"/>
      <c r="I140" s="78"/>
    </row>
    <row r="141" spans="2:9" x14ac:dyDescent="0.35">
      <c r="B141" s="101"/>
      <c r="C141" s="106"/>
      <c r="D141" s="103"/>
      <c r="E141" s="104"/>
      <c r="F141" s="102"/>
      <c r="G141" s="136"/>
      <c r="H141" s="136"/>
      <c r="I141" s="78"/>
    </row>
    <row r="142" spans="2:9" x14ac:dyDescent="0.35">
      <c r="B142" s="101"/>
      <c r="C142" s="106"/>
      <c r="D142" s="103"/>
      <c r="E142" s="104"/>
      <c r="F142" s="102"/>
      <c r="G142" s="136"/>
      <c r="H142" s="136"/>
      <c r="I142" s="78"/>
    </row>
    <row r="143" spans="2:9" x14ac:dyDescent="0.35">
      <c r="B143" s="101"/>
      <c r="C143" s="106"/>
      <c r="D143" s="103"/>
      <c r="E143" s="104"/>
      <c r="F143" s="102"/>
      <c r="G143" s="136"/>
      <c r="H143" s="136"/>
      <c r="I143" s="78"/>
    </row>
    <row r="144" spans="2:9" x14ac:dyDescent="0.35">
      <c r="B144" s="101"/>
      <c r="C144" s="106"/>
      <c r="D144" s="103"/>
      <c r="E144" s="104"/>
      <c r="F144" s="102"/>
      <c r="G144" s="136"/>
      <c r="H144" s="136"/>
      <c r="I144" s="78"/>
    </row>
    <row r="145" spans="2:9" x14ac:dyDescent="0.35">
      <c r="B145" s="101"/>
      <c r="C145" s="106"/>
      <c r="D145" s="103"/>
      <c r="E145" s="104"/>
      <c r="F145" s="102"/>
      <c r="G145" s="136"/>
      <c r="H145" s="136"/>
      <c r="I145" s="78"/>
    </row>
    <row r="146" spans="2:9" x14ac:dyDescent="0.35">
      <c r="B146" s="101"/>
      <c r="C146" s="106"/>
      <c r="D146" s="103"/>
      <c r="E146" s="104"/>
      <c r="F146" s="102"/>
      <c r="G146" s="136"/>
      <c r="H146" s="136"/>
      <c r="I146" s="78"/>
    </row>
    <row r="147" spans="2:9" x14ac:dyDescent="0.35">
      <c r="B147" s="101"/>
      <c r="C147" s="106"/>
      <c r="D147" s="103"/>
      <c r="E147" s="104"/>
      <c r="F147" s="102"/>
      <c r="G147" s="136"/>
      <c r="H147" s="136"/>
      <c r="I147" s="78"/>
    </row>
    <row r="148" spans="2:9" x14ac:dyDescent="0.35">
      <c r="B148" s="101"/>
      <c r="C148" s="106"/>
      <c r="D148" s="103"/>
      <c r="E148" s="104"/>
      <c r="F148" s="102"/>
      <c r="G148" s="136"/>
      <c r="H148" s="136"/>
      <c r="I148" s="78"/>
    </row>
    <row r="149" spans="2:9" x14ac:dyDescent="0.35">
      <c r="B149" s="101"/>
      <c r="C149" s="106"/>
      <c r="D149" s="103"/>
      <c r="E149" s="104"/>
      <c r="F149" s="102"/>
      <c r="G149" s="136"/>
      <c r="H149" s="136"/>
      <c r="I149" s="78"/>
    </row>
    <row r="150" spans="2:9" x14ac:dyDescent="0.35">
      <c r="B150" s="101"/>
      <c r="C150" s="106"/>
      <c r="D150" s="103"/>
      <c r="E150" s="104"/>
      <c r="F150" s="102"/>
      <c r="G150" s="136"/>
      <c r="H150" s="136"/>
      <c r="I150" s="78"/>
    </row>
    <row r="151" spans="2:9" x14ac:dyDescent="0.35">
      <c r="B151" s="101"/>
      <c r="C151" s="106"/>
      <c r="D151" s="103"/>
      <c r="E151" s="104"/>
      <c r="F151" s="102"/>
      <c r="G151" s="136"/>
      <c r="H151" s="136"/>
      <c r="I151" s="78"/>
    </row>
    <row r="152" spans="2:9" x14ac:dyDescent="0.35">
      <c r="B152" s="101"/>
      <c r="C152" s="106"/>
      <c r="D152" s="103"/>
      <c r="E152" s="104"/>
      <c r="F152" s="102"/>
      <c r="G152" s="136"/>
      <c r="H152" s="136"/>
      <c r="I152" s="78"/>
    </row>
    <row r="153" spans="2:9" x14ac:dyDescent="0.35">
      <c r="B153" s="101"/>
      <c r="C153" s="106"/>
      <c r="D153" s="103"/>
      <c r="E153" s="104"/>
      <c r="F153" s="102"/>
      <c r="G153" s="136"/>
      <c r="H153" s="136"/>
      <c r="I153" s="78"/>
    </row>
    <row r="154" spans="2:9" x14ac:dyDescent="0.35">
      <c r="B154" s="101"/>
      <c r="C154" s="106"/>
      <c r="D154" s="103"/>
      <c r="E154" s="104"/>
      <c r="F154" s="102"/>
      <c r="G154" s="136"/>
      <c r="H154" s="136"/>
      <c r="I154" s="78"/>
    </row>
    <row r="155" spans="2:9" x14ac:dyDescent="0.35">
      <c r="B155" s="101"/>
      <c r="C155" s="106"/>
      <c r="D155" s="103"/>
      <c r="E155" s="104"/>
      <c r="F155" s="102"/>
      <c r="G155" s="136"/>
      <c r="H155" s="136"/>
      <c r="I155" s="78"/>
    </row>
    <row r="156" spans="2:9" x14ac:dyDescent="0.35">
      <c r="B156" s="101"/>
      <c r="C156" s="106"/>
      <c r="D156" s="103"/>
      <c r="E156" s="104"/>
      <c r="F156" s="102"/>
      <c r="G156" s="136"/>
      <c r="H156" s="136"/>
      <c r="I156" s="78"/>
    </row>
    <row r="157" spans="2:9" x14ac:dyDescent="0.35">
      <c r="B157" s="101"/>
      <c r="C157" s="106"/>
      <c r="D157" s="103"/>
      <c r="E157" s="104"/>
      <c r="F157" s="102"/>
      <c r="G157" s="136"/>
      <c r="H157" s="136"/>
      <c r="I157" s="78"/>
    </row>
    <row r="158" spans="2:9" x14ac:dyDescent="0.35">
      <c r="B158" s="101"/>
      <c r="C158" s="106"/>
      <c r="D158" s="103"/>
      <c r="E158" s="104"/>
      <c r="F158" s="102"/>
      <c r="G158" s="136"/>
      <c r="H158" s="136"/>
      <c r="I158" s="78"/>
    </row>
    <row r="159" spans="2:9" x14ac:dyDescent="0.35">
      <c r="B159" s="101"/>
      <c r="C159" s="106"/>
      <c r="D159" s="103"/>
      <c r="E159" s="104"/>
      <c r="F159" s="102"/>
      <c r="G159" s="136"/>
      <c r="H159" s="136"/>
      <c r="I159" s="78"/>
    </row>
    <row r="160" spans="2:9" x14ac:dyDescent="0.35">
      <c r="B160" s="101"/>
      <c r="C160" s="106"/>
      <c r="D160" s="103"/>
      <c r="E160" s="104"/>
      <c r="F160" s="102"/>
      <c r="G160" s="136"/>
      <c r="H160" s="136"/>
      <c r="I160" s="78"/>
    </row>
    <row r="161" spans="2:9" x14ac:dyDescent="0.35">
      <c r="B161" s="101"/>
      <c r="C161" s="106"/>
      <c r="D161" s="103"/>
      <c r="E161" s="104"/>
      <c r="F161" s="102"/>
      <c r="G161" s="136"/>
      <c r="H161" s="136"/>
      <c r="I161" s="78"/>
    </row>
    <row r="162" spans="2:9" x14ac:dyDescent="0.35">
      <c r="B162" s="101"/>
      <c r="C162" s="106"/>
      <c r="D162" s="103"/>
      <c r="E162" s="104"/>
      <c r="F162" s="102"/>
      <c r="G162" s="136"/>
      <c r="H162" s="136"/>
      <c r="I162" s="78"/>
    </row>
    <row r="163" spans="2:9" x14ac:dyDescent="0.35">
      <c r="B163" s="101"/>
      <c r="C163" s="106"/>
      <c r="D163" s="103"/>
      <c r="E163" s="104"/>
      <c r="F163" s="102"/>
      <c r="G163" s="136"/>
      <c r="H163" s="136"/>
      <c r="I163" s="78"/>
    </row>
    <row r="164" spans="2:9" x14ac:dyDescent="0.35">
      <c r="B164" s="101"/>
      <c r="C164" s="106"/>
      <c r="D164" s="103"/>
      <c r="E164" s="104"/>
      <c r="F164" s="102"/>
      <c r="G164" s="136"/>
      <c r="H164" s="136"/>
      <c r="I164" s="78"/>
    </row>
    <row r="165" spans="2:9" x14ac:dyDescent="0.35">
      <c r="B165" s="101"/>
      <c r="C165" s="106"/>
      <c r="D165" s="103"/>
      <c r="E165" s="104"/>
      <c r="F165" s="102"/>
      <c r="G165" s="136"/>
      <c r="H165" s="136"/>
      <c r="I165" s="78"/>
    </row>
    <row r="166" spans="2:9" x14ac:dyDescent="0.35">
      <c r="B166" s="101"/>
      <c r="C166" s="106"/>
      <c r="D166" s="103"/>
      <c r="E166" s="104"/>
      <c r="F166" s="102"/>
      <c r="G166" s="136"/>
      <c r="H166" s="136"/>
      <c r="I166" s="78"/>
    </row>
    <row r="167" spans="2:9" x14ac:dyDescent="0.35">
      <c r="B167" s="101"/>
      <c r="C167" s="106"/>
      <c r="D167" s="103"/>
      <c r="E167" s="104"/>
      <c r="F167" s="102"/>
      <c r="G167" s="136"/>
      <c r="H167" s="136"/>
      <c r="I167" s="78"/>
    </row>
    <row r="168" spans="2:9" x14ac:dyDescent="0.35">
      <c r="B168" s="101"/>
      <c r="C168" s="106"/>
      <c r="D168" s="103"/>
      <c r="E168" s="104"/>
      <c r="F168" s="102"/>
      <c r="G168" s="136"/>
      <c r="H168" s="136"/>
      <c r="I168" s="78"/>
    </row>
    <row r="169" spans="2:9" x14ac:dyDescent="0.35">
      <c r="B169" s="101"/>
      <c r="C169" s="106"/>
      <c r="D169" s="103"/>
      <c r="E169" s="104"/>
      <c r="F169" s="102"/>
      <c r="G169" s="136"/>
      <c r="H169" s="136"/>
      <c r="I169" s="78"/>
    </row>
    <row r="170" spans="2:9" x14ac:dyDescent="0.35">
      <c r="B170" s="101"/>
      <c r="C170" s="106"/>
      <c r="D170" s="103"/>
      <c r="E170" s="104"/>
      <c r="F170" s="102"/>
      <c r="G170" s="136"/>
      <c r="H170" s="136"/>
      <c r="I170" s="78"/>
    </row>
    <row r="171" spans="2:9" x14ac:dyDescent="0.35">
      <c r="B171" s="101"/>
      <c r="C171" s="106"/>
      <c r="D171" s="103"/>
      <c r="E171" s="104"/>
      <c r="F171" s="102"/>
      <c r="G171" s="136"/>
      <c r="H171" s="136"/>
      <c r="I171" s="78"/>
    </row>
    <row r="172" spans="2:9" x14ac:dyDescent="0.35">
      <c r="B172" s="101"/>
      <c r="C172" s="106"/>
      <c r="D172" s="103"/>
      <c r="E172" s="104"/>
      <c r="F172" s="102"/>
      <c r="G172" s="136"/>
      <c r="H172" s="136"/>
      <c r="I172" s="78"/>
    </row>
    <row r="173" spans="2:9" x14ac:dyDescent="0.35">
      <c r="B173" s="101"/>
      <c r="C173" s="106"/>
      <c r="D173" s="103"/>
      <c r="E173" s="104"/>
      <c r="F173" s="102"/>
      <c r="G173" s="136"/>
      <c r="H173" s="136"/>
      <c r="I173" s="78"/>
    </row>
    <row r="174" spans="2:9" x14ac:dyDescent="0.35">
      <c r="B174" s="101"/>
      <c r="C174" s="106"/>
      <c r="D174" s="103"/>
      <c r="E174" s="104"/>
      <c r="F174" s="102"/>
      <c r="G174" s="136"/>
      <c r="H174" s="136"/>
      <c r="I174" s="78"/>
    </row>
    <row r="175" spans="2:9" x14ac:dyDescent="0.35">
      <c r="B175" s="101"/>
      <c r="C175" s="106"/>
      <c r="D175" s="103"/>
      <c r="E175" s="104"/>
      <c r="F175" s="102"/>
      <c r="G175" s="136"/>
      <c r="H175" s="136"/>
      <c r="I175" s="78"/>
    </row>
    <row r="176" spans="2:9" x14ac:dyDescent="0.35">
      <c r="B176" s="101"/>
      <c r="C176" s="106"/>
      <c r="D176" s="103"/>
      <c r="E176" s="104"/>
      <c r="F176" s="102"/>
      <c r="G176" s="136"/>
      <c r="H176" s="136"/>
      <c r="I176" s="78"/>
    </row>
    <row r="177" spans="2:9" x14ac:dyDescent="0.35">
      <c r="B177" s="101"/>
      <c r="C177" s="106"/>
      <c r="D177" s="103"/>
      <c r="E177" s="104"/>
      <c r="F177" s="102"/>
      <c r="G177" s="136"/>
      <c r="H177" s="136"/>
      <c r="I177" s="78"/>
    </row>
    <row r="178" spans="2:9" x14ac:dyDescent="0.35">
      <c r="B178" s="101"/>
      <c r="C178" s="106"/>
      <c r="D178" s="103"/>
      <c r="E178" s="104"/>
      <c r="F178" s="102"/>
      <c r="G178" s="136"/>
      <c r="H178" s="136"/>
      <c r="I178" s="78"/>
    </row>
    <row r="179" spans="2:9" x14ac:dyDescent="0.35">
      <c r="B179" s="101"/>
      <c r="C179" s="106"/>
      <c r="D179" s="103"/>
      <c r="E179" s="104"/>
      <c r="F179" s="102"/>
      <c r="G179" s="136"/>
      <c r="H179" s="136"/>
      <c r="I179" s="78"/>
    </row>
    <row r="180" spans="2:9" x14ac:dyDescent="0.35">
      <c r="B180" s="101"/>
      <c r="C180" s="106"/>
      <c r="D180" s="103"/>
      <c r="E180" s="104"/>
      <c r="F180" s="102"/>
      <c r="G180" s="136"/>
      <c r="H180" s="136"/>
      <c r="I180" s="78"/>
    </row>
    <row r="181" spans="2:9" x14ac:dyDescent="0.35">
      <c r="B181" s="101"/>
      <c r="C181" s="106"/>
      <c r="D181" s="103"/>
      <c r="E181" s="104"/>
      <c r="F181" s="102"/>
      <c r="G181" s="136"/>
      <c r="H181" s="136"/>
      <c r="I181" s="78"/>
    </row>
    <row r="182" spans="2:9" x14ac:dyDescent="0.35">
      <c r="B182" s="101"/>
      <c r="C182" s="106"/>
      <c r="D182" s="103"/>
      <c r="E182" s="104"/>
      <c r="F182" s="102"/>
      <c r="G182" s="136"/>
      <c r="H182" s="136"/>
      <c r="I182" s="78"/>
    </row>
    <row r="183" spans="2:9" x14ac:dyDescent="0.35">
      <c r="B183" s="101"/>
      <c r="C183" s="106"/>
      <c r="D183" s="103"/>
      <c r="E183" s="104"/>
      <c r="F183" s="102"/>
      <c r="G183" s="136"/>
      <c r="H183" s="136"/>
      <c r="I183" s="78"/>
    </row>
    <row r="184" spans="2:9" x14ac:dyDescent="0.35">
      <c r="B184" s="101"/>
      <c r="C184" s="106"/>
      <c r="D184" s="103"/>
      <c r="E184" s="104"/>
      <c r="F184" s="102"/>
      <c r="G184" s="136"/>
      <c r="H184" s="136"/>
      <c r="I184" s="78"/>
    </row>
    <row r="185" spans="2:9" x14ac:dyDescent="0.35">
      <c r="B185" s="101"/>
      <c r="C185" s="106"/>
      <c r="D185" s="103"/>
      <c r="E185" s="104"/>
      <c r="F185" s="102"/>
      <c r="G185" s="136"/>
      <c r="H185" s="136"/>
      <c r="I185" s="78"/>
    </row>
    <row r="186" spans="2:9" x14ac:dyDescent="0.35">
      <c r="B186" s="101"/>
      <c r="C186" s="106"/>
      <c r="D186" s="103"/>
      <c r="E186" s="104"/>
      <c r="F186" s="102"/>
      <c r="G186" s="136"/>
      <c r="H186" s="136"/>
      <c r="I186" s="78"/>
    </row>
    <row r="187" spans="2:9" x14ac:dyDescent="0.35">
      <c r="B187" s="101"/>
      <c r="C187" s="106"/>
      <c r="D187" s="103"/>
      <c r="E187" s="104"/>
      <c r="F187" s="102"/>
      <c r="G187" s="136"/>
      <c r="H187" s="136"/>
      <c r="I187" s="78"/>
    </row>
    <row r="188" spans="2:9" x14ac:dyDescent="0.35">
      <c r="B188" s="101"/>
      <c r="C188" s="106"/>
      <c r="D188" s="103"/>
      <c r="E188" s="104"/>
      <c r="F188" s="102"/>
      <c r="G188" s="136"/>
      <c r="H188" s="136"/>
      <c r="I188" s="78"/>
    </row>
    <row r="189" spans="2:9" x14ac:dyDescent="0.35">
      <c r="B189" s="101"/>
      <c r="C189" s="106"/>
      <c r="D189" s="103"/>
      <c r="E189" s="104"/>
      <c r="F189" s="102"/>
      <c r="G189" s="136"/>
      <c r="H189" s="136"/>
      <c r="I189" s="78"/>
    </row>
    <row r="190" spans="2:9" x14ac:dyDescent="0.35">
      <c r="B190" s="101"/>
      <c r="C190" s="106"/>
      <c r="D190" s="103"/>
      <c r="E190" s="104"/>
      <c r="F190" s="102"/>
      <c r="G190" s="136"/>
      <c r="H190" s="136"/>
      <c r="I190" s="78"/>
    </row>
    <row r="191" spans="2:9" x14ac:dyDescent="0.35">
      <c r="B191" s="101"/>
      <c r="C191" s="106"/>
      <c r="D191" s="103"/>
      <c r="E191" s="104"/>
      <c r="F191" s="102"/>
      <c r="G191" s="136"/>
      <c r="H191" s="136"/>
      <c r="I191" s="78"/>
    </row>
    <row r="192" spans="2:9" x14ac:dyDescent="0.35">
      <c r="B192" s="101"/>
      <c r="C192" s="106"/>
      <c r="D192" s="103"/>
      <c r="E192" s="104"/>
      <c r="F192" s="102"/>
      <c r="G192" s="136"/>
      <c r="H192" s="136"/>
      <c r="I192" s="78"/>
    </row>
    <row r="193" spans="2:9" x14ac:dyDescent="0.35">
      <c r="B193" s="101"/>
      <c r="C193" s="106"/>
      <c r="D193" s="103"/>
      <c r="E193" s="104"/>
      <c r="F193" s="102"/>
      <c r="G193" s="136"/>
      <c r="H193" s="136"/>
      <c r="I193" s="78"/>
    </row>
    <row r="194" spans="2:9" x14ac:dyDescent="0.35">
      <c r="B194" s="101"/>
      <c r="C194" s="106"/>
      <c r="D194" s="103"/>
      <c r="E194" s="104"/>
      <c r="F194" s="102"/>
      <c r="G194" s="136"/>
      <c r="H194" s="136"/>
      <c r="I194" s="78"/>
    </row>
    <row r="195" spans="2:9" x14ac:dyDescent="0.35">
      <c r="B195" s="101"/>
      <c r="C195" s="106"/>
      <c r="D195" s="103"/>
      <c r="E195" s="104"/>
      <c r="F195" s="102"/>
      <c r="G195" s="136"/>
      <c r="H195" s="136"/>
      <c r="I195" s="78"/>
    </row>
    <row r="196" spans="2:9" x14ac:dyDescent="0.35">
      <c r="B196" s="101"/>
      <c r="C196" s="106"/>
      <c r="D196" s="103"/>
      <c r="E196" s="104"/>
      <c r="F196" s="102"/>
      <c r="G196" s="136"/>
      <c r="H196" s="136"/>
      <c r="I196" s="78"/>
    </row>
    <row r="197" spans="2:9" x14ac:dyDescent="0.35">
      <c r="B197" s="101"/>
      <c r="C197" s="106"/>
      <c r="D197" s="103"/>
      <c r="E197" s="104"/>
      <c r="F197" s="102"/>
      <c r="G197" s="136"/>
      <c r="H197" s="136"/>
      <c r="I197" s="78"/>
    </row>
    <row r="198" spans="2:9" x14ac:dyDescent="0.35">
      <c r="B198" s="101"/>
      <c r="C198" s="106"/>
      <c r="D198" s="103"/>
      <c r="E198" s="104"/>
      <c r="F198" s="102"/>
      <c r="G198" s="136"/>
      <c r="H198" s="136"/>
      <c r="I198" s="78"/>
    </row>
    <row r="199" spans="2:9" x14ac:dyDescent="0.35">
      <c r="B199" s="101"/>
      <c r="C199" s="106"/>
      <c r="D199" s="103"/>
      <c r="E199" s="104"/>
      <c r="F199" s="102"/>
      <c r="G199" s="136"/>
      <c r="H199" s="136"/>
      <c r="I199" s="78"/>
    </row>
    <row r="200" spans="2:9" x14ac:dyDescent="0.35">
      <c r="B200" s="101"/>
      <c r="C200" s="106"/>
      <c r="D200" s="103"/>
      <c r="E200" s="104"/>
      <c r="F200" s="102"/>
      <c r="G200" s="136"/>
      <c r="H200" s="136"/>
      <c r="I200" s="78"/>
    </row>
    <row r="201" spans="2:9" x14ac:dyDescent="0.35">
      <c r="B201" s="101"/>
      <c r="C201" s="106"/>
      <c r="D201" s="103"/>
      <c r="E201" s="104"/>
      <c r="F201" s="102"/>
      <c r="G201" s="136"/>
      <c r="H201" s="136"/>
      <c r="I201" s="78"/>
    </row>
    <row r="202" spans="2:9" x14ac:dyDescent="0.35">
      <c r="B202" s="101"/>
      <c r="C202" s="106"/>
      <c r="D202" s="103"/>
      <c r="E202" s="104"/>
      <c r="F202" s="102"/>
      <c r="G202" s="136"/>
      <c r="H202" s="136"/>
      <c r="I202" s="78"/>
    </row>
    <row r="203" spans="2:9" x14ac:dyDescent="0.35">
      <c r="B203" s="101"/>
      <c r="C203" s="106"/>
      <c r="D203" s="103"/>
      <c r="E203" s="104"/>
      <c r="F203" s="102"/>
      <c r="G203" s="136"/>
      <c r="H203" s="136"/>
      <c r="I203" s="78"/>
    </row>
    <row r="204" spans="2:9" x14ac:dyDescent="0.35">
      <c r="B204" s="101"/>
      <c r="C204" s="106"/>
      <c r="D204" s="103"/>
      <c r="E204" s="104"/>
      <c r="F204" s="102"/>
      <c r="G204" s="136"/>
      <c r="H204" s="136"/>
      <c r="I204" s="78"/>
    </row>
    <row r="205" spans="2:9" x14ac:dyDescent="0.35">
      <c r="B205" s="101"/>
      <c r="C205" s="106"/>
      <c r="D205" s="103"/>
      <c r="E205" s="104"/>
      <c r="F205" s="102"/>
      <c r="G205" s="136"/>
      <c r="H205" s="136"/>
      <c r="I205" s="78"/>
    </row>
    <row r="206" spans="2:9" x14ac:dyDescent="0.35">
      <c r="B206" s="101"/>
      <c r="C206" s="106"/>
      <c r="D206" s="103"/>
      <c r="E206" s="104"/>
      <c r="F206" s="102"/>
      <c r="G206" s="136"/>
      <c r="H206" s="136"/>
      <c r="I206" s="78"/>
    </row>
    <row r="207" spans="2:9" x14ac:dyDescent="0.35">
      <c r="B207" s="101"/>
      <c r="C207" s="106"/>
      <c r="D207" s="103"/>
      <c r="E207" s="104"/>
      <c r="F207" s="102"/>
      <c r="G207" s="136"/>
      <c r="H207" s="136"/>
      <c r="I207" s="78"/>
    </row>
    <row r="208" spans="2:9" x14ac:dyDescent="0.35">
      <c r="B208" s="101"/>
      <c r="C208" s="106"/>
      <c r="D208" s="103"/>
      <c r="E208" s="104"/>
      <c r="F208" s="102"/>
      <c r="G208" s="136"/>
      <c r="H208" s="136"/>
      <c r="I208" s="78"/>
    </row>
    <row r="209" spans="2:9" x14ac:dyDescent="0.35">
      <c r="B209" s="101"/>
      <c r="C209" s="106"/>
      <c r="D209" s="103"/>
      <c r="E209" s="104"/>
      <c r="F209" s="102"/>
      <c r="G209" s="136"/>
      <c r="H209" s="136"/>
      <c r="I209" s="78"/>
    </row>
    <row r="210" spans="2:9" x14ac:dyDescent="0.35">
      <c r="B210" s="101"/>
      <c r="C210" s="106"/>
      <c r="D210" s="103"/>
      <c r="E210" s="104"/>
      <c r="F210" s="102"/>
      <c r="G210" s="136"/>
      <c r="H210" s="136"/>
      <c r="I210" s="78"/>
    </row>
    <row r="211" spans="2:9" x14ac:dyDescent="0.35">
      <c r="B211" s="101"/>
      <c r="C211" s="106"/>
      <c r="D211" s="103"/>
      <c r="E211" s="104"/>
      <c r="F211" s="102"/>
      <c r="G211" s="136"/>
      <c r="H211" s="136"/>
      <c r="I211" s="78"/>
    </row>
    <row r="212" spans="2:9" x14ac:dyDescent="0.35">
      <c r="B212" s="101"/>
      <c r="C212" s="106"/>
      <c r="D212" s="103"/>
      <c r="E212" s="104"/>
      <c r="F212" s="102"/>
      <c r="G212" s="136"/>
      <c r="H212" s="136"/>
      <c r="I212" s="78"/>
    </row>
    <row r="213" spans="2:9" x14ac:dyDescent="0.35">
      <c r="B213" s="101"/>
      <c r="C213" s="106"/>
      <c r="D213" s="103"/>
      <c r="E213" s="104"/>
      <c r="F213" s="102"/>
      <c r="G213" s="136"/>
      <c r="H213" s="136"/>
      <c r="I213" s="78"/>
    </row>
    <row r="214" spans="2:9" x14ac:dyDescent="0.35">
      <c r="B214" s="101"/>
      <c r="C214" s="106"/>
      <c r="D214" s="103"/>
      <c r="E214" s="104"/>
      <c r="F214" s="102"/>
      <c r="G214" s="136"/>
      <c r="H214" s="136"/>
      <c r="I214" s="78"/>
    </row>
    <row r="215" spans="2:9" x14ac:dyDescent="0.35">
      <c r="B215" s="101"/>
      <c r="C215" s="106"/>
      <c r="D215" s="103"/>
      <c r="E215" s="104"/>
      <c r="F215" s="102"/>
      <c r="G215" s="136"/>
      <c r="H215" s="136"/>
      <c r="I215" s="78"/>
    </row>
    <row r="216" spans="2:9" x14ac:dyDescent="0.35">
      <c r="B216" s="101"/>
      <c r="C216" s="106"/>
      <c r="D216" s="103"/>
      <c r="E216" s="104"/>
      <c r="F216" s="102"/>
      <c r="G216" s="136"/>
      <c r="H216" s="136"/>
      <c r="I216" s="78"/>
    </row>
    <row r="217" spans="2:9" x14ac:dyDescent="0.35">
      <c r="B217" s="101"/>
      <c r="C217" s="106"/>
      <c r="D217" s="103"/>
      <c r="E217" s="104"/>
      <c r="F217" s="102"/>
      <c r="G217" s="136"/>
      <c r="H217" s="136"/>
      <c r="I217" s="78"/>
    </row>
    <row r="218" spans="2:9" x14ac:dyDescent="0.35">
      <c r="B218" s="101"/>
      <c r="C218" s="106"/>
      <c r="D218" s="103"/>
      <c r="E218" s="104"/>
      <c r="F218" s="102"/>
      <c r="G218" s="136"/>
      <c r="H218" s="136"/>
      <c r="I218" s="78"/>
    </row>
    <row r="219" spans="2:9" x14ac:dyDescent="0.35">
      <c r="B219" s="101"/>
      <c r="C219" s="106"/>
      <c r="D219" s="103"/>
      <c r="E219" s="104"/>
      <c r="F219" s="102"/>
      <c r="G219" s="136"/>
      <c r="H219" s="136"/>
      <c r="I219" s="78"/>
    </row>
    <row r="220" spans="2:9" x14ac:dyDescent="0.35">
      <c r="B220" s="101"/>
      <c r="C220" s="106"/>
      <c r="D220" s="103"/>
      <c r="E220" s="104"/>
      <c r="F220" s="102"/>
      <c r="G220" s="136"/>
      <c r="H220" s="136"/>
      <c r="I220" s="78"/>
    </row>
    <row r="221" spans="2:9" x14ac:dyDescent="0.35">
      <c r="B221" s="101"/>
      <c r="C221" s="106"/>
      <c r="D221" s="103"/>
      <c r="E221" s="104"/>
      <c r="F221" s="102"/>
      <c r="G221" s="136"/>
      <c r="H221" s="136"/>
      <c r="I221" s="78"/>
    </row>
    <row r="222" spans="2:9" x14ac:dyDescent="0.35">
      <c r="B222" s="101"/>
      <c r="C222" s="106"/>
      <c r="D222" s="103"/>
      <c r="E222" s="104"/>
      <c r="F222" s="102"/>
      <c r="G222" s="136"/>
      <c r="H222" s="136"/>
      <c r="I222" s="78"/>
    </row>
    <row r="223" spans="2:9" x14ac:dyDescent="0.35">
      <c r="B223" s="101"/>
      <c r="C223" s="106"/>
      <c r="D223" s="103"/>
      <c r="E223" s="104"/>
      <c r="F223" s="102"/>
      <c r="G223" s="136"/>
      <c r="H223" s="136"/>
      <c r="I223" s="78"/>
    </row>
    <row r="224" spans="2:9" x14ac:dyDescent="0.35">
      <c r="B224" s="101"/>
      <c r="C224" s="106"/>
      <c r="D224" s="103"/>
      <c r="E224" s="104"/>
      <c r="F224" s="102"/>
      <c r="G224" s="136"/>
      <c r="H224" s="136"/>
      <c r="I224" s="78"/>
    </row>
    <row r="225" spans="2:9" x14ac:dyDescent="0.35">
      <c r="B225" s="101"/>
      <c r="C225" s="106"/>
      <c r="D225" s="103"/>
      <c r="E225" s="104"/>
      <c r="F225" s="102"/>
      <c r="G225" s="136"/>
      <c r="H225" s="136"/>
      <c r="I225" s="78"/>
    </row>
    <row r="226" spans="2:9" x14ac:dyDescent="0.35">
      <c r="B226" s="101"/>
      <c r="C226" s="106"/>
      <c r="D226" s="103"/>
      <c r="E226" s="104"/>
      <c r="F226" s="102"/>
      <c r="G226" s="136"/>
      <c r="H226" s="136"/>
      <c r="I226" s="78"/>
    </row>
    <row r="227" spans="2:9" x14ac:dyDescent="0.35">
      <c r="B227" s="101"/>
      <c r="C227" s="106"/>
      <c r="D227" s="103"/>
      <c r="E227" s="104"/>
      <c r="F227" s="102"/>
      <c r="G227" s="136"/>
      <c r="H227" s="136"/>
      <c r="I227" s="78"/>
    </row>
    <row r="228" spans="2:9" x14ac:dyDescent="0.35">
      <c r="B228" s="101"/>
      <c r="C228" s="106"/>
      <c r="D228" s="103"/>
      <c r="E228" s="104"/>
      <c r="F228" s="102"/>
      <c r="G228" s="136"/>
      <c r="H228" s="136"/>
      <c r="I228" s="78"/>
    </row>
    <row r="229" spans="2:9" x14ac:dyDescent="0.35">
      <c r="B229" s="101"/>
      <c r="C229" s="106"/>
      <c r="D229" s="103"/>
      <c r="E229" s="104"/>
      <c r="F229" s="102"/>
      <c r="G229" s="136"/>
      <c r="H229" s="136"/>
      <c r="I229" s="78"/>
    </row>
    <row r="230" spans="2:9" x14ac:dyDescent="0.35">
      <c r="B230" s="101"/>
      <c r="C230" s="106"/>
      <c r="D230" s="103"/>
      <c r="E230" s="104"/>
      <c r="F230" s="102"/>
      <c r="G230" s="136"/>
      <c r="H230" s="136"/>
      <c r="I230" s="78"/>
    </row>
    <row r="231" spans="2:9" x14ac:dyDescent="0.35">
      <c r="B231" s="101"/>
      <c r="C231" s="106"/>
      <c r="D231" s="103"/>
      <c r="E231" s="104"/>
      <c r="F231" s="102"/>
      <c r="G231" s="136"/>
      <c r="H231" s="136"/>
      <c r="I231" s="78"/>
    </row>
    <row r="232" spans="2:9" x14ac:dyDescent="0.35">
      <c r="B232" s="101"/>
      <c r="C232" s="106"/>
      <c r="D232" s="103"/>
      <c r="E232" s="104"/>
      <c r="F232" s="102"/>
      <c r="G232" s="136"/>
      <c r="H232" s="136"/>
      <c r="I232" s="78"/>
    </row>
    <row r="233" spans="2:9" x14ac:dyDescent="0.35">
      <c r="B233" s="101"/>
      <c r="C233" s="106"/>
      <c r="D233" s="103"/>
      <c r="E233" s="104"/>
      <c r="F233" s="102"/>
      <c r="G233" s="136"/>
      <c r="H233" s="136"/>
      <c r="I233" s="78"/>
    </row>
    <row r="234" spans="2:9" x14ac:dyDescent="0.35">
      <c r="B234" s="101"/>
      <c r="C234" s="106"/>
      <c r="D234" s="103"/>
      <c r="E234" s="104"/>
      <c r="F234" s="102"/>
      <c r="G234" s="136"/>
      <c r="H234" s="136"/>
      <c r="I234" s="78"/>
    </row>
    <row r="235" spans="2:9" x14ac:dyDescent="0.35">
      <c r="B235" s="101"/>
      <c r="C235" s="106"/>
      <c r="D235" s="103"/>
      <c r="E235" s="104"/>
      <c r="F235" s="102"/>
      <c r="G235" s="136"/>
      <c r="H235" s="136"/>
      <c r="I235" s="78"/>
    </row>
    <row r="236" spans="2:9" x14ac:dyDescent="0.35">
      <c r="B236" s="101"/>
      <c r="C236" s="106"/>
      <c r="D236" s="103"/>
      <c r="E236" s="104"/>
      <c r="F236" s="102"/>
      <c r="G236" s="136"/>
      <c r="H236" s="136"/>
      <c r="I236" s="78"/>
    </row>
    <row r="237" spans="2:9" x14ac:dyDescent="0.35">
      <c r="B237" s="101"/>
      <c r="C237" s="106"/>
      <c r="D237" s="103"/>
      <c r="E237" s="104"/>
      <c r="F237" s="102"/>
      <c r="G237" s="136"/>
      <c r="H237" s="136"/>
      <c r="I237" s="78"/>
    </row>
    <row r="238" spans="2:9" x14ac:dyDescent="0.35">
      <c r="B238" s="101"/>
      <c r="C238" s="106"/>
      <c r="D238" s="103"/>
      <c r="E238" s="104"/>
      <c r="F238" s="102"/>
      <c r="G238" s="136"/>
      <c r="H238" s="136"/>
      <c r="I238" s="78"/>
    </row>
    <row r="239" spans="2:9" x14ac:dyDescent="0.35">
      <c r="B239" s="101"/>
      <c r="C239" s="106"/>
      <c r="D239" s="103"/>
      <c r="E239" s="104"/>
      <c r="F239" s="102"/>
      <c r="G239" s="136"/>
      <c r="H239" s="136"/>
      <c r="I239" s="78"/>
    </row>
    <row r="240" spans="2:9" x14ac:dyDescent="0.35">
      <c r="B240" s="101"/>
      <c r="C240" s="106"/>
      <c r="D240" s="103"/>
      <c r="E240" s="104"/>
      <c r="F240" s="102"/>
      <c r="G240" s="136"/>
      <c r="H240" s="136"/>
      <c r="I240" s="78"/>
    </row>
    <row r="241" spans="2:9" x14ac:dyDescent="0.35">
      <c r="B241" s="101"/>
      <c r="C241" s="106"/>
      <c r="D241" s="103"/>
      <c r="E241" s="104"/>
      <c r="F241" s="102"/>
      <c r="G241" s="136"/>
      <c r="H241" s="136"/>
      <c r="I241" s="78"/>
    </row>
    <row r="242" spans="2:9" x14ac:dyDescent="0.35">
      <c r="B242" s="101"/>
      <c r="C242" s="106"/>
      <c r="D242" s="103"/>
      <c r="E242" s="104"/>
      <c r="F242" s="102"/>
      <c r="G242" s="136"/>
      <c r="H242" s="136"/>
      <c r="I242" s="78"/>
    </row>
    <row r="243" spans="2:9" x14ac:dyDescent="0.35">
      <c r="B243" s="101"/>
      <c r="C243" s="106"/>
      <c r="D243" s="103"/>
      <c r="E243" s="104"/>
      <c r="F243" s="102"/>
      <c r="G243" s="136"/>
      <c r="H243" s="136"/>
      <c r="I243" s="78"/>
    </row>
    <row r="244" spans="2:9" x14ac:dyDescent="0.35">
      <c r="B244" s="101"/>
      <c r="C244" s="106"/>
      <c r="D244" s="103"/>
      <c r="E244" s="104"/>
      <c r="F244" s="102"/>
      <c r="G244" s="136"/>
      <c r="H244" s="136"/>
      <c r="I244" s="78"/>
    </row>
    <row r="245" spans="2:9" x14ac:dyDescent="0.35">
      <c r="B245" s="101"/>
      <c r="C245" s="106"/>
      <c r="D245" s="103"/>
      <c r="E245" s="104"/>
      <c r="F245" s="102"/>
      <c r="G245" s="136"/>
      <c r="H245" s="136"/>
      <c r="I245" s="78"/>
    </row>
    <row r="246" spans="2:9" x14ac:dyDescent="0.35">
      <c r="B246" s="101"/>
      <c r="C246" s="106"/>
      <c r="D246" s="103"/>
      <c r="E246" s="104"/>
      <c r="F246" s="102"/>
      <c r="G246" s="136"/>
      <c r="H246" s="136"/>
      <c r="I246" s="78"/>
    </row>
    <row r="247" spans="2:9" x14ac:dyDescent="0.35">
      <c r="B247" s="101"/>
      <c r="C247" s="106"/>
      <c r="D247" s="103"/>
      <c r="E247" s="104"/>
      <c r="F247" s="102"/>
      <c r="G247" s="136"/>
      <c r="H247" s="136"/>
      <c r="I247" s="78"/>
    </row>
    <row r="248" spans="2:9" x14ac:dyDescent="0.35">
      <c r="B248" s="101"/>
      <c r="C248" s="106"/>
      <c r="D248" s="103"/>
      <c r="E248" s="104"/>
      <c r="F248" s="102"/>
      <c r="G248" s="136"/>
      <c r="H248" s="136"/>
      <c r="I248" s="78"/>
    </row>
    <row r="249" spans="2:9" x14ac:dyDescent="0.35">
      <c r="B249" s="101"/>
      <c r="C249" s="106"/>
      <c r="D249" s="103"/>
      <c r="E249" s="104"/>
      <c r="F249" s="102"/>
      <c r="G249" s="136"/>
      <c r="H249" s="136"/>
      <c r="I249" s="78"/>
    </row>
    <row r="250" spans="2:9" x14ac:dyDescent="0.35">
      <c r="B250" s="101"/>
      <c r="C250" s="106"/>
      <c r="D250" s="103"/>
      <c r="E250" s="104"/>
      <c r="F250" s="102"/>
      <c r="G250" s="136"/>
      <c r="H250" s="136"/>
      <c r="I250" s="78"/>
    </row>
    <row r="251" spans="2:9" x14ac:dyDescent="0.35">
      <c r="B251" s="101"/>
      <c r="C251" s="106"/>
      <c r="D251" s="103"/>
      <c r="E251" s="104"/>
      <c r="F251" s="102"/>
      <c r="G251" s="136"/>
      <c r="H251" s="136"/>
      <c r="I251" s="78"/>
    </row>
    <row r="252" spans="2:9" x14ac:dyDescent="0.35">
      <c r="B252" s="101"/>
      <c r="C252" s="106"/>
      <c r="D252" s="103"/>
      <c r="E252" s="104"/>
      <c r="F252" s="102"/>
      <c r="G252" s="136"/>
      <c r="H252" s="136"/>
      <c r="I252" s="78"/>
    </row>
    <row r="253" spans="2:9" x14ac:dyDescent="0.35">
      <c r="B253" s="101"/>
      <c r="C253" s="106"/>
      <c r="D253" s="103"/>
      <c r="E253" s="104"/>
      <c r="F253" s="102"/>
      <c r="G253" s="136"/>
      <c r="H253" s="136"/>
      <c r="I253" s="78"/>
    </row>
    <row r="254" spans="2:9" x14ac:dyDescent="0.35">
      <c r="B254" s="101"/>
      <c r="C254" s="106"/>
      <c r="D254" s="103"/>
      <c r="E254" s="104"/>
      <c r="F254" s="102"/>
      <c r="G254" s="136"/>
      <c r="H254" s="136"/>
      <c r="I254" s="78"/>
    </row>
    <row r="255" spans="2:9" x14ac:dyDescent="0.35">
      <c r="B255" s="101"/>
      <c r="C255" s="106"/>
      <c r="D255" s="103"/>
      <c r="E255" s="104"/>
      <c r="F255" s="102"/>
      <c r="G255" s="136"/>
      <c r="H255" s="136"/>
      <c r="I255" s="78"/>
    </row>
    <row r="256" spans="2:9" x14ac:dyDescent="0.35">
      <c r="B256" s="101"/>
      <c r="C256" s="106"/>
      <c r="D256" s="103"/>
      <c r="E256" s="104"/>
      <c r="F256" s="102"/>
      <c r="G256" s="136"/>
      <c r="H256" s="136"/>
      <c r="I256" s="78"/>
    </row>
    <row r="257" spans="2:9" x14ac:dyDescent="0.35">
      <c r="B257" s="101"/>
      <c r="C257" s="106"/>
      <c r="D257" s="103"/>
      <c r="E257" s="104"/>
      <c r="F257" s="102"/>
      <c r="G257" s="136"/>
      <c r="H257" s="136"/>
      <c r="I257" s="78"/>
    </row>
    <row r="258" spans="2:9" x14ac:dyDescent="0.35">
      <c r="B258" s="101"/>
      <c r="C258" s="106"/>
      <c r="D258" s="103"/>
      <c r="E258" s="104"/>
      <c r="F258" s="102"/>
      <c r="G258" s="136"/>
      <c r="H258" s="136"/>
      <c r="I258" s="78"/>
    </row>
    <row r="259" spans="2:9" x14ac:dyDescent="0.35">
      <c r="B259" s="101"/>
      <c r="C259" s="106"/>
      <c r="D259" s="103"/>
      <c r="E259" s="104"/>
      <c r="F259" s="102"/>
      <c r="G259" s="136"/>
      <c r="H259" s="136"/>
      <c r="I259" s="78"/>
    </row>
    <row r="260" spans="2:9" x14ac:dyDescent="0.35">
      <c r="B260" s="101"/>
      <c r="C260" s="106"/>
      <c r="D260" s="103"/>
      <c r="E260" s="104"/>
      <c r="F260" s="102"/>
      <c r="G260" s="136"/>
      <c r="H260" s="136"/>
      <c r="I260" s="78"/>
    </row>
    <row r="261" spans="2:9" x14ac:dyDescent="0.35">
      <c r="B261" s="101"/>
      <c r="C261" s="106"/>
      <c r="D261" s="103"/>
      <c r="E261" s="104"/>
      <c r="F261" s="102"/>
      <c r="G261" s="136"/>
      <c r="H261" s="136"/>
      <c r="I261" s="78"/>
    </row>
    <row r="262" spans="2:9" x14ac:dyDescent="0.35">
      <c r="B262" s="101"/>
      <c r="C262" s="106"/>
      <c r="D262" s="103"/>
      <c r="E262" s="104"/>
      <c r="F262" s="102"/>
      <c r="G262" s="136"/>
      <c r="H262" s="136"/>
      <c r="I262" s="78"/>
    </row>
    <row r="263" spans="2:9" x14ac:dyDescent="0.35">
      <c r="B263" s="101"/>
      <c r="C263" s="106"/>
      <c r="D263" s="103"/>
      <c r="E263" s="104"/>
      <c r="F263" s="102"/>
      <c r="G263" s="136"/>
      <c r="H263" s="136"/>
      <c r="I263" s="78"/>
    </row>
    <row r="264" spans="2:9" x14ac:dyDescent="0.35">
      <c r="B264" s="101"/>
      <c r="C264" s="106"/>
      <c r="D264" s="103"/>
      <c r="E264" s="104"/>
      <c r="F264" s="102"/>
      <c r="G264" s="136"/>
      <c r="H264" s="136"/>
      <c r="I264" s="78"/>
    </row>
    <row r="265" spans="2:9" x14ac:dyDescent="0.35">
      <c r="B265" s="101"/>
      <c r="C265" s="106"/>
      <c r="D265" s="103"/>
      <c r="E265" s="104"/>
      <c r="F265" s="102"/>
      <c r="G265" s="136"/>
      <c r="H265" s="136"/>
      <c r="I265" s="78"/>
    </row>
    <row r="266" spans="2:9" x14ac:dyDescent="0.35">
      <c r="B266" s="101"/>
      <c r="C266" s="106"/>
      <c r="D266" s="103"/>
      <c r="E266" s="104"/>
      <c r="F266" s="102"/>
      <c r="G266" s="136"/>
      <c r="H266" s="136"/>
      <c r="I266" s="78"/>
    </row>
    <row r="267" spans="2:9" x14ac:dyDescent="0.35">
      <c r="B267" s="101"/>
      <c r="C267" s="106"/>
      <c r="D267" s="103"/>
      <c r="E267" s="104"/>
      <c r="F267" s="102"/>
      <c r="G267" s="136"/>
      <c r="H267" s="136"/>
      <c r="I267" s="78"/>
    </row>
    <row r="268" spans="2:9" x14ac:dyDescent="0.35">
      <c r="B268" s="101"/>
      <c r="C268" s="106"/>
      <c r="D268" s="103"/>
      <c r="E268" s="104"/>
      <c r="F268" s="102"/>
      <c r="G268" s="136"/>
      <c r="H268" s="136"/>
      <c r="I268" s="78"/>
    </row>
    <row r="269" spans="2:9" x14ac:dyDescent="0.35">
      <c r="B269" s="101"/>
      <c r="C269" s="106"/>
      <c r="D269" s="103"/>
      <c r="E269" s="104"/>
      <c r="F269" s="102"/>
      <c r="G269" s="136"/>
      <c r="H269" s="136"/>
      <c r="I269" s="78"/>
    </row>
    <row r="270" spans="2:9" x14ac:dyDescent="0.35">
      <c r="B270" s="101"/>
      <c r="C270" s="106"/>
      <c r="D270" s="103"/>
      <c r="E270" s="104"/>
      <c r="F270" s="102"/>
      <c r="G270" s="136"/>
      <c r="H270" s="136"/>
      <c r="I270" s="78"/>
    </row>
    <row r="271" spans="2:9" x14ac:dyDescent="0.35">
      <c r="B271" s="101"/>
      <c r="C271" s="106"/>
      <c r="D271" s="103"/>
      <c r="E271" s="104"/>
      <c r="F271" s="102"/>
      <c r="G271" s="136"/>
      <c r="H271" s="136"/>
      <c r="I271" s="78"/>
    </row>
    <row r="272" spans="2:9" x14ac:dyDescent="0.35">
      <c r="B272" s="101"/>
      <c r="C272" s="106"/>
      <c r="D272" s="103"/>
      <c r="E272" s="104"/>
      <c r="F272" s="102"/>
      <c r="G272" s="136"/>
      <c r="H272" s="136"/>
      <c r="I272" s="78"/>
    </row>
    <row r="273" spans="2:9" x14ac:dyDescent="0.35">
      <c r="B273" s="101"/>
      <c r="C273" s="106"/>
      <c r="D273" s="103"/>
      <c r="E273" s="104"/>
      <c r="F273" s="102"/>
      <c r="G273" s="136"/>
      <c r="H273" s="136"/>
      <c r="I273" s="78"/>
    </row>
    <row r="274" spans="2:9" x14ac:dyDescent="0.35">
      <c r="B274" s="101"/>
      <c r="C274" s="106"/>
      <c r="D274" s="103"/>
      <c r="E274" s="104"/>
      <c r="F274" s="102"/>
      <c r="G274" s="136"/>
      <c r="H274" s="136"/>
      <c r="I274" s="78"/>
    </row>
    <row r="275" spans="2:9" x14ac:dyDescent="0.35">
      <c r="B275" s="101"/>
      <c r="C275" s="106"/>
      <c r="D275" s="103"/>
      <c r="E275" s="104"/>
      <c r="F275" s="102"/>
      <c r="G275" s="136"/>
      <c r="H275" s="136"/>
      <c r="I275" s="78"/>
    </row>
    <row r="276" spans="2:9" x14ac:dyDescent="0.35">
      <c r="B276" s="101"/>
      <c r="C276" s="106"/>
      <c r="D276" s="103"/>
      <c r="E276" s="104"/>
      <c r="F276" s="102"/>
      <c r="G276" s="136"/>
      <c r="H276" s="136"/>
      <c r="I276" s="78"/>
    </row>
    <row r="277" spans="2:9" x14ac:dyDescent="0.35">
      <c r="B277" s="101"/>
      <c r="C277" s="106"/>
      <c r="D277" s="103"/>
      <c r="E277" s="104"/>
      <c r="F277" s="102"/>
      <c r="G277" s="136"/>
      <c r="H277" s="136"/>
      <c r="I277" s="78"/>
    </row>
    <row r="278" spans="2:9" x14ac:dyDescent="0.35">
      <c r="B278" s="101"/>
      <c r="C278" s="106"/>
      <c r="D278" s="103"/>
      <c r="E278" s="104"/>
      <c r="F278" s="102"/>
      <c r="G278" s="136"/>
      <c r="H278" s="136"/>
      <c r="I278" s="78"/>
    </row>
    <row r="279" spans="2:9" x14ac:dyDescent="0.35">
      <c r="B279" s="101"/>
      <c r="C279" s="106"/>
      <c r="D279" s="103"/>
      <c r="E279" s="104"/>
      <c r="F279" s="102"/>
      <c r="G279" s="136"/>
      <c r="H279" s="136"/>
      <c r="I279" s="78"/>
    </row>
    <row r="280" spans="2:9" x14ac:dyDescent="0.35">
      <c r="B280" s="101"/>
      <c r="C280" s="106"/>
      <c r="D280" s="103"/>
      <c r="E280" s="104"/>
      <c r="F280" s="102"/>
      <c r="G280" s="136"/>
      <c r="H280" s="136"/>
      <c r="I280" s="78"/>
    </row>
    <row r="281" spans="2:9" x14ac:dyDescent="0.35">
      <c r="B281" s="101"/>
      <c r="C281" s="106"/>
      <c r="D281" s="103"/>
      <c r="E281" s="104"/>
      <c r="F281" s="102"/>
      <c r="G281" s="136"/>
      <c r="H281" s="136"/>
      <c r="I281" s="78"/>
    </row>
    <row r="282" spans="2:9" x14ac:dyDescent="0.35">
      <c r="B282" s="101"/>
      <c r="C282" s="106"/>
      <c r="D282" s="103"/>
      <c r="E282" s="104"/>
      <c r="F282" s="102"/>
      <c r="G282" s="136"/>
      <c r="H282" s="136"/>
      <c r="I282" s="78"/>
    </row>
    <row r="283" spans="2:9" x14ac:dyDescent="0.35">
      <c r="B283" s="101"/>
      <c r="C283" s="106"/>
      <c r="D283" s="103"/>
      <c r="E283" s="104"/>
      <c r="F283" s="102"/>
      <c r="G283" s="136"/>
      <c r="H283" s="136"/>
      <c r="I283" s="78"/>
    </row>
    <row r="284" spans="2:9" x14ac:dyDescent="0.35">
      <c r="B284" s="101"/>
      <c r="C284" s="106"/>
      <c r="D284" s="103"/>
      <c r="E284" s="104"/>
      <c r="F284" s="102"/>
      <c r="G284" s="136"/>
      <c r="H284" s="136"/>
      <c r="I284" s="78"/>
    </row>
    <row r="285" spans="2:9" x14ac:dyDescent="0.35">
      <c r="B285" s="101"/>
      <c r="C285" s="106"/>
      <c r="D285" s="103"/>
      <c r="E285" s="104"/>
      <c r="F285" s="102"/>
      <c r="G285" s="136"/>
      <c r="H285" s="136"/>
      <c r="I285" s="78"/>
    </row>
    <row r="286" spans="2:9" x14ac:dyDescent="0.35">
      <c r="B286" s="101"/>
      <c r="C286" s="106"/>
      <c r="D286" s="103"/>
      <c r="E286" s="104"/>
      <c r="F286" s="102"/>
      <c r="G286" s="136"/>
      <c r="H286" s="136"/>
      <c r="I286" s="78"/>
    </row>
    <row r="287" spans="2:9" x14ac:dyDescent="0.35">
      <c r="B287" s="101"/>
      <c r="C287" s="106"/>
      <c r="D287" s="103"/>
      <c r="E287" s="104"/>
      <c r="F287" s="102"/>
      <c r="G287" s="136"/>
      <c r="H287" s="136"/>
      <c r="I287" s="78"/>
    </row>
    <row r="288" spans="2:9" x14ac:dyDescent="0.35">
      <c r="B288" s="101"/>
      <c r="C288" s="106"/>
      <c r="D288" s="103"/>
      <c r="E288" s="104"/>
      <c r="F288" s="102"/>
      <c r="G288" s="136"/>
      <c r="H288" s="136"/>
      <c r="I288" s="78"/>
    </row>
    <row r="289" spans="2:9" x14ac:dyDescent="0.35">
      <c r="B289" s="101"/>
      <c r="C289" s="106"/>
      <c r="D289" s="103"/>
      <c r="E289" s="104"/>
      <c r="F289" s="102"/>
      <c r="G289" s="136"/>
      <c r="H289" s="136"/>
      <c r="I289" s="78"/>
    </row>
    <row r="290" spans="2:9" x14ac:dyDescent="0.35">
      <c r="B290" s="101"/>
      <c r="C290" s="106"/>
      <c r="D290" s="103"/>
      <c r="E290" s="104"/>
      <c r="F290" s="102"/>
      <c r="G290" s="136"/>
      <c r="H290" s="136"/>
      <c r="I290" s="78"/>
    </row>
    <row r="291" spans="2:9" x14ac:dyDescent="0.35">
      <c r="B291" s="101"/>
      <c r="C291" s="106"/>
      <c r="D291" s="103"/>
      <c r="E291" s="104"/>
      <c r="F291" s="102"/>
      <c r="G291" s="136"/>
      <c r="H291" s="136"/>
      <c r="I291" s="78"/>
    </row>
    <row r="292" spans="2:9" x14ac:dyDescent="0.35">
      <c r="B292" s="101"/>
      <c r="C292" s="106"/>
      <c r="D292" s="103"/>
      <c r="E292" s="104"/>
      <c r="F292" s="102"/>
      <c r="G292" s="136"/>
      <c r="H292" s="136"/>
      <c r="I292" s="78"/>
    </row>
    <row r="293" spans="2:9" x14ac:dyDescent="0.35">
      <c r="B293" s="101"/>
      <c r="C293" s="106"/>
      <c r="D293" s="103"/>
      <c r="E293" s="104"/>
      <c r="F293" s="102"/>
      <c r="G293" s="136"/>
      <c r="H293" s="136"/>
      <c r="I293" s="78"/>
    </row>
    <row r="294" spans="2:9" x14ac:dyDescent="0.35">
      <c r="B294" s="101"/>
      <c r="C294" s="106"/>
      <c r="D294" s="103"/>
      <c r="E294" s="104"/>
      <c r="F294" s="102"/>
      <c r="G294" s="136"/>
      <c r="H294" s="136"/>
      <c r="I294" s="78"/>
    </row>
    <row r="295" spans="2:9" x14ac:dyDescent="0.35">
      <c r="B295" s="101"/>
      <c r="C295" s="106"/>
      <c r="D295" s="103"/>
      <c r="E295" s="104"/>
      <c r="F295" s="102"/>
      <c r="G295" s="136"/>
      <c r="H295" s="136"/>
      <c r="I295" s="78"/>
    </row>
    <row r="296" spans="2:9" x14ac:dyDescent="0.35">
      <c r="B296" s="101"/>
      <c r="C296" s="106"/>
      <c r="D296" s="103"/>
      <c r="E296" s="104"/>
      <c r="F296" s="102"/>
      <c r="G296" s="136"/>
      <c r="H296" s="136"/>
      <c r="I296" s="78"/>
    </row>
    <row r="297" spans="2:9" x14ac:dyDescent="0.35">
      <c r="B297" s="101"/>
      <c r="C297" s="106"/>
      <c r="D297" s="103"/>
      <c r="E297" s="104"/>
      <c r="F297" s="102"/>
      <c r="G297" s="136"/>
      <c r="H297" s="136"/>
      <c r="I297" s="78"/>
    </row>
    <row r="298" spans="2:9" x14ac:dyDescent="0.35">
      <c r="B298" s="101"/>
      <c r="C298" s="106"/>
      <c r="D298" s="103"/>
      <c r="E298" s="104"/>
      <c r="F298" s="102"/>
      <c r="G298" s="136"/>
      <c r="H298" s="136"/>
      <c r="I298" s="78"/>
    </row>
    <row r="299" spans="2:9" x14ac:dyDescent="0.35">
      <c r="B299" s="101"/>
      <c r="C299" s="106"/>
      <c r="D299" s="103"/>
      <c r="E299" s="104"/>
      <c r="F299" s="102"/>
      <c r="G299" s="136"/>
      <c r="H299" s="136"/>
      <c r="I299" s="78"/>
    </row>
    <row r="300" spans="2:9" x14ac:dyDescent="0.35">
      <c r="B300" s="101"/>
      <c r="C300" s="106"/>
      <c r="D300" s="103"/>
      <c r="E300" s="104"/>
      <c r="F300" s="102"/>
      <c r="G300" s="136"/>
      <c r="H300" s="136"/>
      <c r="I300" s="78"/>
    </row>
    <row r="301" spans="2:9" x14ac:dyDescent="0.35">
      <c r="B301" s="101"/>
      <c r="C301" s="106"/>
      <c r="D301" s="103"/>
      <c r="E301" s="104"/>
      <c r="F301" s="102"/>
      <c r="G301" s="136"/>
      <c r="H301" s="136"/>
      <c r="I301" s="78"/>
    </row>
    <row r="302" spans="2:9" x14ac:dyDescent="0.35">
      <c r="B302" s="101"/>
      <c r="C302" s="106"/>
      <c r="D302" s="103"/>
      <c r="E302" s="104"/>
      <c r="F302" s="102"/>
      <c r="G302" s="136"/>
      <c r="H302" s="136"/>
      <c r="I302" s="78"/>
    </row>
    <row r="303" spans="2:9" x14ac:dyDescent="0.35">
      <c r="B303" s="101"/>
      <c r="C303" s="106"/>
      <c r="D303" s="103"/>
      <c r="E303" s="104"/>
      <c r="F303" s="102"/>
      <c r="G303" s="136"/>
      <c r="H303" s="136"/>
      <c r="I303" s="78"/>
    </row>
    <row r="304" spans="2:9" x14ac:dyDescent="0.35">
      <c r="B304" s="101"/>
      <c r="C304" s="106"/>
      <c r="D304" s="103"/>
      <c r="E304" s="104"/>
      <c r="F304" s="102"/>
      <c r="G304" s="136"/>
      <c r="H304" s="136"/>
      <c r="I304" s="78"/>
    </row>
    <row r="305" spans="2:9" x14ac:dyDescent="0.35">
      <c r="B305" s="101"/>
      <c r="C305" s="106"/>
      <c r="D305" s="103"/>
      <c r="E305" s="104"/>
      <c r="F305" s="102"/>
      <c r="G305" s="136"/>
      <c r="H305" s="136"/>
      <c r="I305" s="78"/>
    </row>
    <row r="306" spans="2:9" x14ac:dyDescent="0.35">
      <c r="B306" s="101"/>
      <c r="C306" s="106"/>
      <c r="D306" s="103"/>
      <c r="E306" s="104"/>
      <c r="F306" s="102"/>
      <c r="G306" s="136"/>
      <c r="H306" s="136"/>
      <c r="I306" s="78"/>
    </row>
    <row r="307" spans="2:9" x14ac:dyDescent="0.35">
      <c r="B307" s="101"/>
      <c r="C307" s="106"/>
      <c r="D307" s="103"/>
      <c r="E307" s="104"/>
      <c r="F307" s="102"/>
      <c r="G307" s="136"/>
      <c r="H307" s="136"/>
      <c r="I307" s="78"/>
    </row>
    <row r="308" spans="2:9" x14ac:dyDescent="0.35">
      <c r="B308" s="101"/>
      <c r="C308" s="106"/>
      <c r="D308" s="103"/>
      <c r="E308" s="104"/>
      <c r="F308" s="102"/>
      <c r="G308" s="136"/>
      <c r="H308" s="136"/>
      <c r="I308" s="78"/>
    </row>
    <row r="309" spans="2:9" x14ac:dyDescent="0.35">
      <c r="B309" s="101"/>
      <c r="C309" s="106"/>
      <c r="D309" s="103"/>
      <c r="E309" s="104"/>
      <c r="F309" s="102"/>
      <c r="G309" s="136"/>
      <c r="H309" s="136"/>
      <c r="I309" s="78"/>
    </row>
    <row r="310" spans="2:9" x14ac:dyDescent="0.35">
      <c r="B310" s="101"/>
      <c r="C310" s="106"/>
      <c r="D310" s="103"/>
      <c r="E310" s="104"/>
      <c r="F310" s="102"/>
      <c r="G310" s="136"/>
      <c r="H310" s="136"/>
      <c r="I310" s="78"/>
    </row>
    <row r="311" spans="2:9" x14ac:dyDescent="0.35">
      <c r="B311" s="101"/>
      <c r="C311" s="106"/>
      <c r="D311" s="103"/>
      <c r="E311" s="104"/>
      <c r="F311" s="102"/>
      <c r="G311" s="136"/>
      <c r="H311" s="136"/>
      <c r="I311" s="78"/>
    </row>
    <row r="312" spans="2:9" x14ac:dyDescent="0.35">
      <c r="B312" s="101"/>
      <c r="C312" s="106"/>
      <c r="D312" s="103"/>
      <c r="E312" s="104"/>
      <c r="F312" s="102"/>
      <c r="G312" s="136"/>
      <c r="H312" s="136"/>
      <c r="I312" s="78"/>
    </row>
    <row r="313" spans="2:9" x14ac:dyDescent="0.35">
      <c r="B313" s="101"/>
      <c r="C313" s="106"/>
      <c r="D313" s="103"/>
      <c r="E313" s="104"/>
      <c r="F313" s="102"/>
      <c r="G313" s="136"/>
      <c r="H313" s="136"/>
      <c r="I313" s="78"/>
    </row>
    <row r="314" spans="2:9" x14ac:dyDescent="0.35">
      <c r="B314" s="101"/>
      <c r="C314" s="106"/>
      <c r="D314" s="103"/>
      <c r="E314" s="104"/>
      <c r="F314" s="102"/>
      <c r="G314" s="136"/>
      <c r="H314" s="136"/>
      <c r="I314" s="78"/>
    </row>
    <row r="315" spans="2:9" x14ac:dyDescent="0.35">
      <c r="B315" s="101"/>
      <c r="C315" s="106"/>
      <c r="D315" s="103"/>
      <c r="E315" s="104"/>
      <c r="F315" s="102"/>
      <c r="G315" s="136"/>
      <c r="H315" s="136"/>
      <c r="I315" s="78"/>
    </row>
    <row r="316" spans="2:9" x14ac:dyDescent="0.35">
      <c r="B316" s="101"/>
      <c r="C316" s="106"/>
      <c r="D316" s="103"/>
      <c r="E316" s="104"/>
      <c r="F316" s="102"/>
      <c r="G316" s="136"/>
      <c r="H316" s="136"/>
      <c r="I316" s="78"/>
    </row>
    <row r="317" spans="2:9" x14ac:dyDescent="0.35">
      <c r="B317" s="101"/>
      <c r="C317" s="106"/>
      <c r="D317" s="103"/>
      <c r="E317" s="104"/>
      <c r="F317" s="102"/>
      <c r="G317" s="136"/>
      <c r="H317" s="136"/>
      <c r="I317" s="78"/>
    </row>
    <row r="318" spans="2:9" x14ac:dyDescent="0.35">
      <c r="B318" s="101"/>
      <c r="C318" s="106"/>
      <c r="D318" s="103"/>
      <c r="E318" s="104"/>
      <c r="F318" s="102"/>
      <c r="G318" s="136"/>
      <c r="H318" s="136"/>
      <c r="I318" s="78"/>
    </row>
    <row r="319" spans="2:9" x14ac:dyDescent="0.35">
      <c r="B319" s="101"/>
      <c r="C319" s="106"/>
      <c r="D319" s="103"/>
      <c r="E319" s="104"/>
      <c r="F319" s="102"/>
      <c r="G319" s="136"/>
      <c r="H319" s="136"/>
      <c r="I319" s="78"/>
    </row>
    <row r="320" spans="2:9" x14ac:dyDescent="0.35">
      <c r="B320" s="101"/>
      <c r="C320" s="106"/>
      <c r="D320" s="103"/>
      <c r="E320" s="104"/>
      <c r="F320" s="102"/>
      <c r="G320" s="136"/>
      <c r="H320" s="136"/>
      <c r="I320" s="78"/>
    </row>
    <row r="321" spans="2:9" x14ac:dyDescent="0.35">
      <c r="B321" s="101"/>
      <c r="C321" s="106"/>
      <c r="D321" s="103"/>
      <c r="E321" s="104"/>
      <c r="F321" s="102"/>
      <c r="G321" s="136"/>
      <c r="H321" s="136"/>
      <c r="I321" s="78"/>
    </row>
    <row r="322" spans="2:9" x14ac:dyDescent="0.35">
      <c r="B322" s="101"/>
      <c r="C322" s="106"/>
      <c r="D322" s="103"/>
      <c r="E322" s="104"/>
      <c r="F322" s="102"/>
      <c r="G322" s="136"/>
      <c r="H322" s="136"/>
      <c r="I322" s="78"/>
    </row>
    <row r="323" spans="2:9" x14ac:dyDescent="0.35">
      <c r="B323" s="101"/>
      <c r="C323" s="106"/>
      <c r="D323" s="103"/>
      <c r="E323" s="104"/>
      <c r="F323" s="102"/>
      <c r="G323" s="136"/>
      <c r="H323" s="136"/>
      <c r="I323" s="78"/>
    </row>
    <row r="324" spans="2:9" x14ac:dyDescent="0.35">
      <c r="B324" s="101"/>
      <c r="C324" s="106"/>
      <c r="D324" s="103"/>
      <c r="E324" s="104"/>
      <c r="F324" s="102"/>
      <c r="G324" s="136"/>
      <c r="H324" s="136"/>
      <c r="I324" s="78"/>
    </row>
    <row r="325" spans="2:9" x14ac:dyDescent="0.35">
      <c r="B325" s="101"/>
      <c r="C325" s="106"/>
      <c r="D325" s="103"/>
      <c r="E325" s="104"/>
      <c r="F325" s="102"/>
      <c r="G325" s="136"/>
      <c r="H325" s="136"/>
      <c r="I325" s="78"/>
    </row>
    <row r="326" spans="2:9" x14ac:dyDescent="0.35">
      <c r="B326" s="101"/>
      <c r="C326" s="106"/>
      <c r="D326" s="103"/>
      <c r="E326" s="104"/>
      <c r="F326" s="102"/>
      <c r="G326" s="136"/>
      <c r="H326" s="136"/>
      <c r="I326" s="78"/>
    </row>
    <row r="327" spans="2:9" x14ac:dyDescent="0.35">
      <c r="B327" s="101"/>
      <c r="C327" s="106"/>
      <c r="D327" s="103"/>
      <c r="E327" s="104"/>
      <c r="F327" s="102"/>
      <c r="G327" s="136"/>
      <c r="H327" s="136"/>
      <c r="I327" s="78"/>
    </row>
    <row r="328" spans="2:9" x14ac:dyDescent="0.35">
      <c r="B328" s="101"/>
      <c r="C328" s="106"/>
      <c r="D328" s="103"/>
      <c r="E328" s="104"/>
      <c r="F328" s="102"/>
      <c r="G328" s="136"/>
      <c r="H328" s="136"/>
      <c r="I328" s="78"/>
    </row>
    <row r="329" spans="2:9" x14ac:dyDescent="0.35">
      <c r="B329" s="101"/>
      <c r="C329" s="106"/>
      <c r="D329" s="103"/>
      <c r="E329" s="104"/>
      <c r="F329" s="102"/>
      <c r="G329" s="136"/>
      <c r="H329" s="136"/>
      <c r="I329" s="78"/>
    </row>
    <row r="330" spans="2:9" x14ac:dyDescent="0.35">
      <c r="B330" s="101"/>
      <c r="C330" s="106"/>
      <c r="D330" s="103"/>
      <c r="E330" s="104"/>
      <c r="F330" s="102"/>
      <c r="G330" s="136"/>
      <c r="H330" s="136"/>
      <c r="I330" s="78"/>
    </row>
    <row r="331" spans="2:9" x14ac:dyDescent="0.35">
      <c r="B331" s="101"/>
      <c r="C331" s="106"/>
      <c r="D331" s="103"/>
      <c r="E331" s="104"/>
      <c r="F331" s="102"/>
      <c r="G331" s="136"/>
      <c r="H331" s="136"/>
      <c r="I331" s="78"/>
    </row>
    <row r="332" spans="2:9" x14ac:dyDescent="0.35">
      <c r="B332" s="101"/>
      <c r="C332" s="106"/>
      <c r="D332" s="103"/>
      <c r="E332" s="104"/>
      <c r="F332" s="102"/>
      <c r="G332" s="136"/>
      <c r="H332" s="136"/>
      <c r="I332" s="78"/>
    </row>
    <row r="333" spans="2:9" x14ac:dyDescent="0.35">
      <c r="B333" s="101"/>
      <c r="C333" s="106"/>
      <c r="D333" s="103"/>
      <c r="E333" s="104"/>
      <c r="F333" s="102"/>
      <c r="G333" s="136"/>
      <c r="H333" s="136"/>
      <c r="I333" s="78"/>
    </row>
    <row r="334" spans="2:9" x14ac:dyDescent="0.35">
      <c r="B334" s="101"/>
      <c r="C334" s="106"/>
      <c r="D334" s="103"/>
      <c r="E334" s="104"/>
      <c r="F334" s="102"/>
      <c r="G334" s="136"/>
      <c r="H334" s="136"/>
      <c r="I334" s="78"/>
    </row>
    <row r="335" spans="2:9" x14ac:dyDescent="0.35">
      <c r="B335" s="101"/>
      <c r="C335" s="106"/>
      <c r="D335" s="103"/>
      <c r="E335" s="104"/>
      <c r="F335" s="102"/>
      <c r="G335" s="136"/>
      <c r="H335" s="136"/>
      <c r="I335" s="78"/>
    </row>
    <row r="336" spans="2:9" x14ac:dyDescent="0.35">
      <c r="B336" s="101"/>
      <c r="C336" s="106"/>
      <c r="D336" s="103"/>
      <c r="E336" s="104"/>
      <c r="F336" s="102"/>
      <c r="G336" s="136"/>
      <c r="H336" s="136"/>
      <c r="I336" s="78"/>
    </row>
    <row r="337" spans="2:9" x14ac:dyDescent="0.35">
      <c r="B337" s="101"/>
      <c r="C337" s="106"/>
      <c r="D337" s="103"/>
      <c r="E337" s="104"/>
      <c r="F337" s="102"/>
      <c r="G337" s="136"/>
      <c r="H337" s="136"/>
      <c r="I337" s="78"/>
    </row>
    <row r="338" spans="2:9" x14ac:dyDescent="0.35">
      <c r="B338" s="101"/>
      <c r="C338" s="106"/>
      <c r="D338" s="103"/>
      <c r="E338" s="104"/>
      <c r="F338" s="102"/>
      <c r="G338" s="136"/>
      <c r="H338" s="136"/>
      <c r="I338" s="78"/>
    </row>
    <row r="339" spans="2:9" x14ac:dyDescent="0.35">
      <c r="B339" s="101"/>
      <c r="C339" s="106"/>
      <c r="D339" s="103"/>
      <c r="E339" s="104"/>
      <c r="F339" s="102"/>
      <c r="G339" s="136"/>
      <c r="H339" s="136"/>
      <c r="I339" s="78"/>
    </row>
    <row r="340" spans="2:9" x14ac:dyDescent="0.35">
      <c r="B340" s="101"/>
      <c r="C340" s="106"/>
      <c r="D340" s="103"/>
      <c r="E340" s="104"/>
      <c r="F340" s="102"/>
      <c r="G340" s="136"/>
      <c r="H340" s="136"/>
      <c r="I340" s="78"/>
    </row>
    <row r="341" spans="2:9" x14ac:dyDescent="0.35">
      <c r="B341" s="101"/>
      <c r="C341" s="106"/>
      <c r="D341" s="103"/>
      <c r="E341" s="104"/>
      <c r="F341" s="102"/>
      <c r="G341" s="136"/>
      <c r="H341" s="136"/>
      <c r="I341" s="78"/>
    </row>
    <row r="342" spans="2:9" x14ac:dyDescent="0.35">
      <c r="B342" s="101"/>
      <c r="C342" s="106"/>
      <c r="D342" s="103"/>
      <c r="E342" s="104"/>
      <c r="F342" s="102"/>
      <c r="G342" s="136"/>
      <c r="H342" s="136"/>
      <c r="I342" s="78"/>
    </row>
    <row r="343" spans="2:9" x14ac:dyDescent="0.35">
      <c r="B343" s="101"/>
      <c r="C343" s="106"/>
      <c r="D343" s="103"/>
      <c r="E343" s="104"/>
      <c r="F343" s="102"/>
      <c r="G343" s="136"/>
      <c r="H343" s="136"/>
      <c r="I343" s="78"/>
    </row>
    <row r="344" spans="2:9" x14ac:dyDescent="0.35">
      <c r="B344" s="101"/>
      <c r="C344" s="106"/>
      <c r="D344" s="103"/>
      <c r="E344" s="104"/>
      <c r="F344" s="102"/>
      <c r="G344" s="136"/>
      <c r="H344" s="136"/>
      <c r="I344" s="78"/>
    </row>
    <row r="345" spans="2:9" x14ac:dyDescent="0.35">
      <c r="B345" s="101"/>
      <c r="C345" s="106"/>
      <c r="D345" s="103"/>
      <c r="E345" s="104"/>
      <c r="F345" s="102"/>
      <c r="G345" s="136"/>
      <c r="H345" s="136"/>
      <c r="I345" s="78"/>
    </row>
    <row r="346" spans="2:9" x14ac:dyDescent="0.35">
      <c r="B346" s="101"/>
      <c r="C346" s="106"/>
      <c r="D346" s="103"/>
      <c r="E346" s="104"/>
      <c r="F346" s="102"/>
      <c r="G346" s="136"/>
      <c r="H346" s="136"/>
      <c r="I346" s="78"/>
    </row>
    <row r="347" spans="2:9" x14ac:dyDescent="0.35">
      <c r="B347" s="101"/>
      <c r="C347" s="106"/>
      <c r="D347" s="103"/>
      <c r="E347" s="104"/>
      <c r="F347" s="102"/>
      <c r="G347" s="136"/>
      <c r="H347" s="136"/>
      <c r="I347" s="78"/>
    </row>
    <row r="348" spans="2:9" x14ac:dyDescent="0.35">
      <c r="B348" s="101"/>
      <c r="C348" s="106"/>
      <c r="D348" s="103"/>
      <c r="E348" s="104"/>
      <c r="F348" s="102"/>
      <c r="G348" s="136"/>
      <c r="H348" s="136"/>
      <c r="I348" s="78"/>
    </row>
    <row r="349" spans="2:9" x14ac:dyDescent="0.35">
      <c r="B349" s="101"/>
      <c r="C349" s="106"/>
      <c r="D349" s="103"/>
      <c r="E349" s="104"/>
      <c r="F349" s="102"/>
      <c r="G349" s="136"/>
      <c r="H349" s="136"/>
      <c r="I349" s="78"/>
    </row>
    <row r="350" spans="2:9" x14ac:dyDescent="0.35">
      <c r="B350" s="101"/>
      <c r="C350" s="106"/>
      <c r="D350" s="103"/>
      <c r="E350" s="104"/>
      <c r="F350" s="102"/>
      <c r="G350" s="136"/>
      <c r="H350" s="136"/>
      <c r="I350" s="78"/>
    </row>
    <row r="351" spans="2:9" x14ac:dyDescent="0.35">
      <c r="B351" s="101"/>
      <c r="C351" s="106"/>
      <c r="D351" s="103"/>
      <c r="E351" s="104"/>
      <c r="F351" s="102"/>
      <c r="G351" s="136"/>
      <c r="H351" s="136"/>
      <c r="I351" s="78"/>
    </row>
    <row r="352" spans="2:9" x14ac:dyDescent="0.35">
      <c r="B352" s="101"/>
      <c r="C352" s="106"/>
      <c r="D352" s="103"/>
      <c r="E352" s="104"/>
      <c r="F352" s="102"/>
      <c r="G352" s="136"/>
      <c r="H352" s="136"/>
      <c r="I352" s="78"/>
    </row>
    <row r="353" spans="2:9" x14ac:dyDescent="0.35">
      <c r="B353" s="101"/>
      <c r="C353" s="106"/>
      <c r="D353" s="103"/>
      <c r="E353" s="104"/>
      <c r="F353" s="102"/>
      <c r="G353" s="136"/>
      <c r="H353" s="136"/>
      <c r="I353" s="78"/>
    </row>
    <row r="354" spans="2:9" x14ac:dyDescent="0.35">
      <c r="B354" s="101"/>
      <c r="C354" s="106"/>
      <c r="D354" s="103"/>
      <c r="E354" s="104"/>
      <c r="F354" s="102"/>
      <c r="G354" s="136"/>
      <c r="H354" s="136"/>
      <c r="I354" s="78"/>
    </row>
    <row r="355" spans="2:9" x14ac:dyDescent="0.35">
      <c r="B355" s="101"/>
      <c r="C355" s="106"/>
      <c r="D355" s="103"/>
      <c r="E355" s="104"/>
      <c r="F355" s="102"/>
      <c r="G355" s="136"/>
      <c r="H355" s="136"/>
      <c r="I355" s="78"/>
    </row>
    <row r="356" spans="2:9" x14ac:dyDescent="0.35">
      <c r="B356" s="101"/>
      <c r="C356" s="106"/>
      <c r="D356" s="103"/>
      <c r="E356" s="104"/>
      <c r="F356" s="102"/>
      <c r="G356" s="136"/>
      <c r="H356" s="136"/>
      <c r="I356" s="78"/>
    </row>
    <row r="357" spans="2:9" x14ac:dyDescent="0.35">
      <c r="B357" s="101"/>
      <c r="C357" s="106"/>
      <c r="D357" s="103"/>
      <c r="E357" s="104"/>
      <c r="F357" s="102"/>
      <c r="G357" s="136"/>
      <c r="H357" s="136"/>
      <c r="I357" s="78"/>
    </row>
    <row r="358" spans="2:9" x14ac:dyDescent="0.35">
      <c r="B358" s="101"/>
      <c r="C358" s="106"/>
      <c r="D358" s="103"/>
      <c r="E358" s="104"/>
      <c r="F358" s="102"/>
      <c r="G358" s="136"/>
      <c r="H358" s="136"/>
      <c r="I358" s="78"/>
    </row>
    <row r="359" spans="2:9" x14ac:dyDescent="0.35">
      <c r="B359" s="101"/>
      <c r="C359" s="106"/>
      <c r="D359" s="103"/>
      <c r="E359" s="104"/>
      <c r="F359" s="102"/>
      <c r="G359" s="136"/>
      <c r="H359" s="136"/>
      <c r="I359" s="78"/>
    </row>
    <row r="360" spans="2:9" x14ac:dyDescent="0.35">
      <c r="B360" s="101"/>
      <c r="C360" s="106"/>
      <c r="D360" s="103"/>
      <c r="E360" s="104"/>
      <c r="F360" s="102"/>
      <c r="G360" s="136"/>
      <c r="H360" s="136"/>
      <c r="I360" s="78"/>
    </row>
    <row r="361" spans="2:9" x14ac:dyDescent="0.35">
      <c r="B361" s="101"/>
      <c r="C361" s="106"/>
      <c r="D361" s="103"/>
      <c r="E361" s="104"/>
      <c r="F361" s="102"/>
      <c r="G361" s="136"/>
      <c r="H361" s="136"/>
      <c r="I361" s="78"/>
    </row>
    <row r="362" spans="2:9" x14ac:dyDescent="0.35">
      <c r="B362" s="101"/>
      <c r="C362" s="106"/>
      <c r="D362" s="103"/>
      <c r="E362" s="104"/>
      <c r="F362" s="102"/>
      <c r="G362" s="136"/>
      <c r="H362" s="136"/>
      <c r="I362" s="78"/>
    </row>
    <row r="363" spans="2:9" x14ac:dyDescent="0.35">
      <c r="B363" s="101"/>
      <c r="C363" s="106"/>
      <c r="D363" s="103"/>
      <c r="E363" s="104"/>
      <c r="F363" s="102"/>
      <c r="G363" s="136"/>
      <c r="H363" s="136"/>
      <c r="I363" s="78"/>
    </row>
    <row r="364" spans="2:9" x14ac:dyDescent="0.35">
      <c r="B364" s="101"/>
      <c r="C364" s="106"/>
      <c r="D364" s="103"/>
      <c r="E364" s="104"/>
      <c r="F364" s="102"/>
      <c r="G364" s="136"/>
      <c r="H364" s="136"/>
      <c r="I364" s="78"/>
    </row>
    <row r="365" spans="2:9" x14ac:dyDescent="0.35">
      <c r="B365" s="101"/>
      <c r="C365" s="106"/>
      <c r="D365" s="103"/>
      <c r="E365" s="104"/>
      <c r="F365" s="102"/>
      <c r="G365" s="136"/>
      <c r="H365" s="136"/>
      <c r="I365" s="78"/>
    </row>
    <row r="366" spans="2:9" x14ac:dyDescent="0.35">
      <c r="B366" s="101"/>
      <c r="C366" s="106"/>
      <c r="D366" s="103"/>
      <c r="E366" s="104"/>
      <c r="F366" s="102"/>
      <c r="G366" s="136"/>
      <c r="H366" s="136"/>
      <c r="I366" s="78"/>
    </row>
    <row r="367" spans="2:9" x14ac:dyDescent="0.35">
      <c r="B367" s="101"/>
      <c r="C367" s="106"/>
      <c r="D367" s="103"/>
      <c r="E367" s="104"/>
      <c r="F367" s="102"/>
      <c r="G367" s="136"/>
      <c r="H367" s="136"/>
      <c r="I367" s="78"/>
    </row>
    <row r="368" spans="2:9" x14ac:dyDescent="0.35">
      <c r="B368" s="101"/>
      <c r="C368" s="106"/>
      <c r="D368" s="103"/>
      <c r="E368" s="104"/>
      <c r="F368" s="102"/>
      <c r="G368" s="136"/>
      <c r="H368" s="136"/>
      <c r="I368" s="78"/>
    </row>
    <row r="369" spans="2:9" x14ac:dyDescent="0.35">
      <c r="B369" s="101"/>
      <c r="C369" s="106"/>
      <c r="D369" s="103"/>
      <c r="E369" s="104"/>
      <c r="F369" s="102"/>
      <c r="G369" s="136"/>
      <c r="H369" s="136"/>
      <c r="I369" s="78"/>
    </row>
    <row r="370" spans="2:9" x14ac:dyDescent="0.35">
      <c r="B370" s="101"/>
      <c r="C370" s="106"/>
      <c r="D370" s="103"/>
      <c r="E370" s="104"/>
      <c r="F370" s="102"/>
      <c r="G370" s="136"/>
      <c r="H370" s="136"/>
      <c r="I370" s="78"/>
    </row>
    <row r="371" spans="2:9" x14ac:dyDescent="0.35">
      <c r="B371" s="101"/>
      <c r="C371" s="106"/>
      <c r="D371" s="103"/>
      <c r="E371" s="104"/>
      <c r="F371" s="102"/>
      <c r="G371" s="136"/>
      <c r="H371" s="136"/>
      <c r="I371" s="78"/>
    </row>
    <row r="372" spans="2:9" x14ac:dyDescent="0.35">
      <c r="B372" s="101"/>
      <c r="C372" s="106"/>
      <c r="D372" s="103"/>
      <c r="E372" s="104"/>
      <c r="F372" s="102"/>
      <c r="G372" s="136"/>
      <c r="H372" s="136"/>
      <c r="I372" s="78"/>
    </row>
    <row r="373" spans="2:9" x14ac:dyDescent="0.35">
      <c r="B373" s="101"/>
      <c r="C373" s="106"/>
      <c r="D373" s="103"/>
      <c r="E373" s="104"/>
      <c r="F373" s="102"/>
      <c r="G373" s="136"/>
      <c r="H373" s="136"/>
      <c r="I373" s="78"/>
    </row>
    <row r="374" spans="2:9" x14ac:dyDescent="0.35">
      <c r="B374" s="101"/>
      <c r="C374" s="106"/>
      <c r="D374" s="103"/>
      <c r="E374" s="104"/>
      <c r="F374" s="102"/>
      <c r="G374" s="136"/>
      <c r="H374" s="136"/>
      <c r="I374" s="78"/>
    </row>
    <row r="375" spans="2:9" x14ac:dyDescent="0.35">
      <c r="B375" s="101"/>
      <c r="C375" s="106"/>
      <c r="D375" s="103"/>
      <c r="E375" s="104"/>
      <c r="F375" s="102"/>
      <c r="G375" s="136"/>
      <c r="H375" s="136"/>
      <c r="I375" s="78"/>
    </row>
    <row r="376" spans="2:9" x14ac:dyDescent="0.35">
      <c r="B376" s="101"/>
      <c r="C376" s="106"/>
      <c r="D376" s="103"/>
      <c r="E376" s="104"/>
      <c r="F376" s="102"/>
      <c r="G376" s="136"/>
      <c r="H376" s="136"/>
      <c r="I376" s="78"/>
    </row>
    <row r="377" spans="2:9" x14ac:dyDescent="0.35">
      <c r="B377" s="101"/>
      <c r="C377" s="106"/>
      <c r="D377" s="103"/>
      <c r="E377" s="104"/>
      <c r="F377" s="102"/>
      <c r="G377" s="136"/>
      <c r="H377" s="136"/>
      <c r="I377" s="78"/>
    </row>
    <row r="378" spans="2:9" x14ac:dyDescent="0.35">
      <c r="B378" s="101"/>
      <c r="C378" s="106"/>
      <c r="D378" s="103"/>
      <c r="E378" s="104"/>
      <c r="F378" s="102"/>
      <c r="G378" s="136"/>
      <c r="H378" s="136"/>
      <c r="I378" s="78"/>
    </row>
    <row r="379" spans="2:9" x14ac:dyDescent="0.35">
      <c r="B379" s="101"/>
      <c r="C379" s="106"/>
      <c r="D379" s="103"/>
      <c r="E379" s="104"/>
      <c r="F379" s="102"/>
      <c r="G379" s="136"/>
      <c r="H379" s="136"/>
      <c r="I379" s="78"/>
    </row>
    <row r="380" spans="2:9" x14ac:dyDescent="0.35">
      <c r="B380" s="101"/>
      <c r="C380" s="106"/>
      <c r="D380" s="103"/>
      <c r="E380" s="104"/>
      <c r="F380" s="102"/>
      <c r="G380" s="136"/>
      <c r="H380" s="136"/>
      <c r="I380" s="78"/>
    </row>
    <row r="381" spans="2:9" x14ac:dyDescent="0.35">
      <c r="B381" s="101"/>
      <c r="C381" s="106"/>
      <c r="D381" s="103"/>
      <c r="E381" s="104"/>
      <c r="F381" s="102"/>
      <c r="G381" s="136"/>
      <c r="H381" s="136"/>
      <c r="I381" s="78"/>
    </row>
    <row r="382" spans="2:9" x14ac:dyDescent="0.35">
      <c r="B382" s="101"/>
      <c r="C382" s="106"/>
      <c r="D382" s="103"/>
      <c r="E382" s="104"/>
      <c r="F382" s="102"/>
      <c r="G382" s="136"/>
      <c r="H382" s="136"/>
      <c r="I382" s="78"/>
    </row>
    <row r="383" spans="2:9" x14ac:dyDescent="0.35">
      <c r="B383" s="101"/>
      <c r="C383" s="106"/>
      <c r="D383" s="103"/>
      <c r="E383" s="104"/>
      <c r="F383" s="102"/>
      <c r="G383" s="136"/>
      <c r="H383" s="136"/>
      <c r="I383" s="78"/>
    </row>
    <row r="384" spans="2:9" x14ac:dyDescent="0.35">
      <c r="B384" s="101"/>
      <c r="C384" s="106"/>
      <c r="D384" s="103"/>
      <c r="E384" s="104"/>
      <c r="F384" s="102"/>
      <c r="G384" s="136"/>
      <c r="H384" s="136"/>
      <c r="I384" s="78"/>
    </row>
    <row r="385" spans="2:9" x14ac:dyDescent="0.35">
      <c r="B385" s="101"/>
      <c r="C385" s="106"/>
      <c r="D385" s="103"/>
      <c r="E385" s="104"/>
      <c r="F385" s="102"/>
      <c r="G385" s="136"/>
      <c r="H385" s="136"/>
      <c r="I385" s="78"/>
    </row>
    <row r="386" spans="2:9" x14ac:dyDescent="0.35">
      <c r="B386" s="101"/>
      <c r="C386" s="106"/>
      <c r="D386" s="103"/>
      <c r="E386" s="104"/>
      <c r="F386" s="102"/>
      <c r="G386" s="136"/>
      <c r="H386" s="136"/>
      <c r="I386" s="78"/>
    </row>
    <row r="387" spans="2:9" x14ac:dyDescent="0.35">
      <c r="B387" s="101"/>
      <c r="C387" s="106"/>
      <c r="D387" s="103"/>
      <c r="E387" s="104"/>
      <c r="F387" s="102"/>
      <c r="G387" s="136"/>
      <c r="H387" s="136"/>
      <c r="I387" s="78"/>
    </row>
    <row r="388" spans="2:9" x14ac:dyDescent="0.35">
      <c r="B388" s="101"/>
      <c r="C388" s="106"/>
      <c r="D388" s="103"/>
      <c r="E388" s="104"/>
      <c r="F388" s="102"/>
      <c r="G388" s="136"/>
      <c r="H388" s="136"/>
      <c r="I388" s="78"/>
    </row>
    <row r="389" spans="2:9" x14ac:dyDescent="0.35">
      <c r="B389" s="101"/>
      <c r="C389" s="106"/>
      <c r="D389" s="103"/>
      <c r="E389" s="104"/>
      <c r="F389" s="102"/>
      <c r="G389" s="136"/>
      <c r="H389" s="136"/>
      <c r="I389" s="78"/>
    </row>
    <row r="390" spans="2:9" x14ac:dyDescent="0.35">
      <c r="B390" s="101"/>
      <c r="C390" s="106"/>
      <c r="D390" s="103"/>
      <c r="E390" s="104"/>
      <c r="F390" s="102"/>
      <c r="G390" s="136"/>
      <c r="H390" s="136"/>
      <c r="I390" s="78"/>
    </row>
    <row r="391" spans="2:9" x14ac:dyDescent="0.35">
      <c r="B391" s="101"/>
      <c r="C391" s="106"/>
      <c r="D391" s="103"/>
      <c r="E391" s="104"/>
      <c r="F391" s="102"/>
      <c r="G391" s="136"/>
      <c r="H391" s="136"/>
      <c r="I391" s="78"/>
    </row>
    <row r="392" spans="2:9" x14ac:dyDescent="0.35">
      <c r="B392" s="101"/>
      <c r="C392" s="106"/>
      <c r="D392" s="103"/>
      <c r="E392" s="104"/>
      <c r="F392" s="102"/>
      <c r="G392" s="136"/>
      <c r="H392" s="136"/>
      <c r="I392" s="78"/>
    </row>
    <row r="393" spans="2:9" x14ac:dyDescent="0.35">
      <c r="B393" s="101"/>
      <c r="C393" s="106"/>
      <c r="D393" s="103"/>
      <c r="E393" s="104"/>
      <c r="F393" s="102"/>
      <c r="G393" s="136"/>
      <c r="H393" s="136"/>
      <c r="I393" s="78"/>
    </row>
    <row r="394" spans="2:9" x14ac:dyDescent="0.35">
      <c r="B394" s="101"/>
      <c r="C394" s="106"/>
      <c r="D394" s="103"/>
      <c r="E394" s="104"/>
      <c r="F394" s="102"/>
      <c r="G394" s="136"/>
      <c r="H394" s="136"/>
      <c r="I394" s="78"/>
    </row>
    <row r="395" spans="2:9" x14ac:dyDescent="0.35">
      <c r="B395" s="101"/>
      <c r="C395" s="106"/>
      <c r="D395" s="103"/>
      <c r="E395" s="104"/>
      <c r="F395" s="102"/>
      <c r="G395" s="136"/>
      <c r="H395" s="136"/>
      <c r="I395" s="78"/>
    </row>
    <row r="396" spans="2:9" x14ac:dyDescent="0.35">
      <c r="B396" s="101"/>
      <c r="C396" s="106"/>
      <c r="D396" s="103"/>
      <c r="E396" s="104"/>
      <c r="F396" s="102"/>
      <c r="G396" s="136"/>
      <c r="H396" s="136"/>
      <c r="I396" s="78"/>
    </row>
    <row r="397" spans="2:9" x14ac:dyDescent="0.35">
      <c r="B397" s="101"/>
      <c r="C397" s="106"/>
      <c r="D397" s="103"/>
      <c r="E397" s="104"/>
      <c r="F397" s="102"/>
      <c r="G397" s="136"/>
      <c r="H397" s="136"/>
      <c r="I397" s="78"/>
    </row>
    <row r="398" spans="2:9" x14ac:dyDescent="0.35">
      <c r="B398" s="101"/>
      <c r="C398" s="106"/>
      <c r="D398" s="103"/>
      <c r="E398" s="104"/>
      <c r="F398" s="102"/>
      <c r="G398" s="136"/>
      <c r="H398" s="136"/>
      <c r="I398" s="78"/>
    </row>
    <row r="399" spans="2:9" x14ac:dyDescent="0.35">
      <c r="B399" s="101"/>
      <c r="C399" s="106"/>
      <c r="D399" s="103"/>
      <c r="E399" s="104"/>
      <c r="F399" s="102"/>
      <c r="G399" s="136"/>
      <c r="H399" s="136"/>
      <c r="I399" s="78"/>
    </row>
    <row r="400" spans="2:9" x14ac:dyDescent="0.35">
      <c r="B400" s="101"/>
      <c r="C400" s="106"/>
      <c r="D400" s="103"/>
      <c r="E400" s="104"/>
      <c r="F400" s="102"/>
      <c r="G400" s="136"/>
      <c r="H400" s="136"/>
      <c r="I400" s="78"/>
    </row>
    <row r="401" spans="2:9" x14ac:dyDescent="0.35">
      <c r="B401" s="101"/>
      <c r="C401" s="106"/>
      <c r="D401" s="103"/>
      <c r="E401" s="104"/>
      <c r="F401" s="102"/>
      <c r="G401" s="136"/>
      <c r="H401" s="136"/>
      <c r="I401" s="78"/>
    </row>
    <row r="402" spans="2:9" x14ac:dyDescent="0.35">
      <c r="B402" s="101"/>
      <c r="C402" s="106"/>
      <c r="D402" s="103"/>
      <c r="E402" s="104"/>
      <c r="F402" s="102"/>
      <c r="G402" s="136"/>
      <c r="H402" s="136"/>
      <c r="I402" s="78"/>
    </row>
    <row r="403" spans="2:9" x14ac:dyDescent="0.35">
      <c r="B403" s="101"/>
      <c r="C403" s="106"/>
      <c r="D403" s="103"/>
      <c r="E403" s="104"/>
      <c r="F403" s="102"/>
      <c r="G403" s="136"/>
      <c r="H403" s="136"/>
      <c r="I403" s="78"/>
    </row>
    <row r="404" spans="2:9" x14ac:dyDescent="0.35">
      <c r="B404" s="101"/>
      <c r="C404" s="106"/>
      <c r="D404" s="103"/>
      <c r="E404" s="104"/>
      <c r="F404" s="102"/>
      <c r="G404" s="136"/>
      <c r="H404" s="136"/>
      <c r="I404" s="78"/>
    </row>
    <row r="405" spans="2:9" x14ac:dyDescent="0.35">
      <c r="B405" s="101"/>
      <c r="C405" s="106"/>
      <c r="D405" s="103"/>
      <c r="E405" s="104"/>
      <c r="F405" s="102"/>
      <c r="G405" s="136"/>
      <c r="H405" s="136"/>
      <c r="I405" s="78"/>
    </row>
    <row r="406" spans="2:9" x14ac:dyDescent="0.35">
      <c r="B406" s="101"/>
      <c r="C406" s="106"/>
      <c r="D406" s="103"/>
      <c r="E406" s="104"/>
      <c r="F406" s="102"/>
      <c r="G406" s="136"/>
      <c r="H406" s="136"/>
      <c r="I406" s="78"/>
    </row>
    <row r="407" spans="2:9" x14ac:dyDescent="0.35">
      <c r="B407" s="101"/>
      <c r="C407" s="106"/>
      <c r="D407" s="103"/>
      <c r="E407" s="104"/>
      <c r="F407" s="102"/>
      <c r="G407" s="136"/>
      <c r="H407" s="136"/>
      <c r="I407" s="78"/>
    </row>
    <row r="408" spans="2:9" x14ac:dyDescent="0.35">
      <c r="B408" s="101"/>
      <c r="C408" s="106"/>
      <c r="D408" s="103"/>
      <c r="E408" s="104"/>
      <c r="F408" s="102"/>
      <c r="G408" s="136"/>
      <c r="H408" s="136"/>
      <c r="I408" s="78"/>
    </row>
    <row r="409" spans="2:9" x14ac:dyDescent="0.35">
      <c r="B409" s="101"/>
      <c r="C409" s="106"/>
      <c r="D409" s="103"/>
      <c r="E409" s="104"/>
      <c r="F409" s="102"/>
      <c r="G409" s="136"/>
      <c r="H409" s="136"/>
      <c r="I409" s="78"/>
    </row>
    <row r="410" spans="2:9" x14ac:dyDescent="0.35">
      <c r="B410" s="101"/>
      <c r="C410" s="106"/>
      <c r="D410" s="103"/>
      <c r="E410" s="104"/>
      <c r="F410" s="102"/>
      <c r="G410" s="136"/>
      <c r="H410" s="136"/>
      <c r="I410" s="78"/>
    </row>
    <row r="411" spans="2:9" x14ac:dyDescent="0.35">
      <c r="B411" s="101"/>
      <c r="C411" s="106"/>
      <c r="D411" s="103"/>
      <c r="E411" s="104"/>
      <c r="F411" s="102"/>
      <c r="G411" s="136"/>
      <c r="H411" s="136"/>
      <c r="I411" s="78"/>
    </row>
    <row r="412" spans="2:9" x14ac:dyDescent="0.35">
      <c r="B412" s="101"/>
      <c r="C412" s="106"/>
      <c r="D412" s="103"/>
      <c r="E412" s="104"/>
      <c r="F412" s="102"/>
      <c r="G412" s="136"/>
      <c r="H412" s="136"/>
      <c r="I412" s="78"/>
    </row>
    <row r="413" spans="2:9" x14ac:dyDescent="0.35">
      <c r="B413" s="101"/>
      <c r="C413" s="106"/>
      <c r="D413" s="103"/>
      <c r="E413" s="104"/>
      <c r="F413" s="102"/>
      <c r="G413" s="136"/>
      <c r="H413" s="136"/>
      <c r="I413" s="78"/>
    </row>
    <row r="414" spans="2:9" x14ac:dyDescent="0.35">
      <c r="B414" s="101"/>
      <c r="C414" s="106"/>
      <c r="D414" s="103"/>
      <c r="E414" s="104"/>
      <c r="F414" s="102"/>
      <c r="G414" s="136"/>
      <c r="H414" s="136"/>
      <c r="I414" s="78"/>
    </row>
    <row r="415" spans="2:9" x14ac:dyDescent="0.35">
      <c r="B415" s="101"/>
      <c r="C415" s="106"/>
      <c r="D415" s="103"/>
      <c r="E415" s="104"/>
      <c r="F415" s="102"/>
      <c r="G415" s="136"/>
      <c r="H415" s="136"/>
      <c r="I415" s="78"/>
    </row>
    <row r="416" spans="2:9" x14ac:dyDescent="0.35">
      <c r="B416" s="101"/>
      <c r="C416" s="106"/>
      <c r="D416" s="103"/>
      <c r="E416" s="104"/>
      <c r="F416" s="102"/>
      <c r="G416" s="136"/>
      <c r="H416" s="136"/>
      <c r="I416" s="78"/>
    </row>
    <row r="417" spans="2:9" x14ac:dyDescent="0.35">
      <c r="B417" s="101"/>
      <c r="C417" s="106"/>
      <c r="D417" s="103"/>
      <c r="E417" s="104"/>
      <c r="F417" s="102"/>
      <c r="G417" s="136"/>
      <c r="H417" s="136"/>
      <c r="I417" s="78"/>
    </row>
    <row r="418" spans="2:9" x14ac:dyDescent="0.35">
      <c r="B418" s="101"/>
      <c r="C418" s="106"/>
      <c r="D418" s="103"/>
      <c r="E418" s="104"/>
      <c r="F418" s="102"/>
      <c r="G418" s="136"/>
      <c r="H418" s="136"/>
      <c r="I418" s="78"/>
    </row>
    <row r="419" spans="2:9" x14ac:dyDescent="0.35">
      <c r="B419" s="101"/>
      <c r="C419" s="106"/>
      <c r="D419" s="103"/>
      <c r="E419" s="104"/>
      <c r="F419" s="102"/>
      <c r="G419" s="136"/>
      <c r="H419" s="136"/>
      <c r="I419" s="78"/>
    </row>
    <row r="420" spans="2:9" x14ac:dyDescent="0.35">
      <c r="B420" s="101"/>
      <c r="C420" s="106"/>
      <c r="D420" s="103"/>
      <c r="E420" s="104"/>
      <c r="F420" s="102"/>
      <c r="G420" s="136"/>
      <c r="H420" s="136"/>
      <c r="I420" s="78"/>
    </row>
    <row r="421" spans="2:9" x14ac:dyDescent="0.35">
      <c r="B421" s="101"/>
      <c r="C421" s="106"/>
      <c r="D421" s="103"/>
      <c r="E421" s="104"/>
      <c r="F421" s="102"/>
      <c r="G421" s="136"/>
      <c r="H421" s="136"/>
      <c r="I421" s="78"/>
    </row>
    <row r="422" spans="2:9" x14ac:dyDescent="0.35">
      <c r="B422" s="101"/>
      <c r="C422" s="106"/>
      <c r="D422" s="103"/>
      <c r="E422" s="104"/>
      <c r="F422" s="102"/>
      <c r="G422" s="136"/>
      <c r="H422" s="136"/>
      <c r="I422" s="78"/>
    </row>
    <row r="423" spans="2:9" x14ac:dyDescent="0.35">
      <c r="B423" s="101"/>
      <c r="C423" s="106"/>
      <c r="D423" s="103"/>
      <c r="E423" s="104"/>
      <c r="F423" s="102"/>
      <c r="G423" s="136"/>
      <c r="H423" s="136"/>
      <c r="I423" s="78"/>
    </row>
    <row r="424" spans="2:9" x14ac:dyDescent="0.35">
      <c r="B424" s="101"/>
      <c r="C424" s="106"/>
      <c r="D424" s="103"/>
      <c r="E424" s="104"/>
      <c r="F424" s="102"/>
      <c r="G424" s="136"/>
      <c r="H424" s="136"/>
      <c r="I424" s="78"/>
    </row>
    <row r="425" spans="2:9" x14ac:dyDescent="0.35">
      <c r="B425" s="101"/>
      <c r="C425" s="106"/>
      <c r="D425" s="103"/>
      <c r="E425" s="104"/>
      <c r="F425" s="102"/>
      <c r="G425" s="136"/>
      <c r="H425" s="136"/>
      <c r="I425" s="78"/>
    </row>
    <row r="426" spans="2:9" x14ac:dyDescent="0.35">
      <c r="B426" s="101"/>
      <c r="C426" s="106"/>
      <c r="D426" s="103"/>
      <c r="E426" s="104"/>
      <c r="F426" s="102"/>
      <c r="G426" s="136"/>
      <c r="H426" s="136"/>
      <c r="I426" s="78"/>
    </row>
    <row r="427" spans="2:9" x14ac:dyDescent="0.35">
      <c r="B427" s="101"/>
      <c r="C427" s="106"/>
      <c r="D427" s="103"/>
      <c r="E427" s="104"/>
      <c r="F427" s="102"/>
      <c r="G427" s="136"/>
      <c r="H427" s="136"/>
      <c r="I427" s="78"/>
    </row>
    <row r="428" spans="2:9" x14ac:dyDescent="0.35">
      <c r="B428" s="101"/>
      <c r="C428" s="106"/>
      <c r="D428" s="103"/>
      <c r="E428" s="104"/>
      <c r="F428" s="102"/>
      <c r="G428" s="136"/>
      <c r="H428" s="136"/>
      <c r="I428" s="78"/>
    </row>
    <row r="429" spans="2:9" x14ac:dyDescent="0.35">
      <c r="B429" s="101"/>
      <c r="C429" s="106"/>
      <c r="D429" s="103"/>
      <c r="E429" s="104"/>
      <c r="F429" s="102"/>
      <c r="G429" s="136"/>
      <c r="H429" s="136"/>
      <c r="I429" s="78"/>
    </row>
    <row r="430" spans="2:9" x14ac:dyDescent="0.35">
      <c r="B430" s="101"/>
      <c r="C430" s="106"/>
      <c r="D430" s="103"/>
      <c r="E430" s="104"/>
      <c r="F430" s="102"/>
      <c r="G430" s="136"/>
      <c r="H430" s="136"/>
      <c r="I430" s="78"/>
    </row>
    <row r="431" spans="2:9" x14ac:dyDescent="0.35">
      <c r="B431" s="101"/>
      <c r="C431" s="106"/>
      <c r="D431" s="103"/>
      <c r="E431" s="104"/>
      <c r="F431" s="102"/>
      <c r="G431" s="136"/>
      <c r="H431" s="136"/>
      <c r="I431" s="78"/>
    </row>
    <row r="432" spans="2:9" x14ac:dyDescent="0.35">
      <c r="B432" s="101"/>
      <c r="C432" s="106"/>
      <c r="D432" s="103"/>
      <c r="E432" s="104"/>
      <c r="F432" s="102"/>
      <c r="G432" s="136"/>
      <c r="H432" s="136"/>
      <c r="I432" s="78"/>
    </row>
    <row r="433" spans="2:9" x14ac:dyDescent="0.35">
      <c r="B433" s="101"/>
      <c r="C433" s="106"/>
      <c r="D433" s="103"/>
      <c r="E433" s="104"/>
      <c r="F433" s="102"/>
      <c r="G433" s="136"/>
      <c r="H433" s="136"/>
      <c r="I433" s="78"/>
    </row>
    <row r="434" spans="2:9" x14ac:dyDescent="0.35">
      <c r="B434" s="101"/>
      <c r="C434" s="106"/>
      <c r="D434" s="103"/>
      <c r="E434" s="104"/>
      <c r="F434" s="102"/>
      <c r="G434" s="136"/>
      <c r="H434" s="136"/>
      <c r="I434" s="78"/>
    </row>
    <row r="435" spans="2:9" x14ac:dyDescent="0.35">
      <c r="B435" s="101"/>
      <c r="C435" s="106"/>
      <c r="D435" s="103"/>
      <c r="E435" s="104"/>
      <c r="F435" s="102"/>
      <c r="G435" s="136"/>
      <c r="H435" s="136"/>
      <c r="I435" s="78"/>
    </row>
    <row r="436" spans="2:9" x14ac:dyDescent="0.35">
      <c r="B436" s="101"/>
      <c r="C436" s="106"/>
      <c r="D436" s="103"/>
      <c r="E436" s="104"/>
      <c r="F436" s="102"/>
      <c r="G436" s="136"/>
      <c r="H436" s="136"/>
      <c r="I436" s="78"/>
    </row>
    <row r="437" spans="2:9" x14ac:dyDescent="0.35">
      <c r="B437" s="101"/>
      <c r="C437" s="106"/>
      <c r="D437" s="103"/>
      <c r="E437" s="104"/>
      <c r="F437" s="102"/>
      <c r="G437" s="136"/>
      <c r="H437" s="136"/>
      <c r="I437" s="78"/>
    </row>
    <row r="438" spans="2:9" x14ac:dyDescent="0.35">
      <c r="B438" s="101"/>
      <c r="C438" s="106"/>
      <c r="D438" s="103"/>
      <c r="E438" s="104"/>
      <c r="F438" s="102"/>
      <c r="G438" s="136"/>
      <c r="H438" s="136"/>
      <c r="I438" s="78"/>
    </row>
    <row r="439" spans="2:9" x14ac:dyDescent="0.35">
      <c r="B439" s="101"/>
      <c r="C439" s="106"/>
      <c r="D439" s="103"/>
      <c r="E439" s="104"/>
      <c r="F439" s="102"/>
      <c r="G439" s="136"/>
      <c r="H439" s="136"/>
      <c r="I439" s="78"/>
    </row>
    <row r="440" spans="2:9" x14ac:dyDescent="0.35">
      <c r="B440" s="101"/>
      <c r="C440" s="106"/>
      <c r="D440" s="103"/>
      <c r="E440" s="104"/>
      <c r="F440" s="102"/>
      <c r="G440" s="136"/>
      <c r="H440" s="136"/>
      <c r="I440" s="78"/>
    </row>
    <row r="441" spans="2:9" x14ac:dyDescent="0.35">
      <c r="B441" s="101"/>
      <c r="C441" s="106"/>
      <c r="D441" s="103"/>
      <c r="E441" s="104"/>
      <c r="F441" s="102"/>
      <c r="G441" s="136"/>
      <c r="H441" s="136"/>
      <c r="I441" s="78"/>
    </row>
    <row r="442" spans="2:9" x14ac:dyDescent="0.35">
      <c r="B442" s="101"/>
      <c r="C442" s="106"/>
      <c r="D442" s="103"/>
      <c r="E442" s="104"/>
      <c r="F442" s="102"/>
      <c r="G442" s="136"/>
      <c r="H442" s="136"/>
      <c r="I442" s="78"/>
    </row>
    <row r="443" spans="2:9" x14ac:dyDescent="0.35">
      <c r="B443" s="101"/>
      <c r="C443" s="106"/>
      <c r="D443" s="103"/>
      <c r="E443" s="104"/>
      <c r="F443" s="102"/>
      <c r="G443" s="136"/>
      <c r="H443" s="136"/>
      <c r="I443" s="78"/>
    </row>
    <row r="444" spans="2:9" x14ac:dyDescent="0.35">
      <c r="B444" s="101"/>
      <c r="C444" s="106"/>
      <c r="D444" s="103"/>
      <c r="E444" s="104"/>
      <c r="F444" s="102"/>
      <c r="G444" s="136"/>
      <c r="H444" s="136"/>
      <c r="I444" s="78"/>
    </row>
    <row r="445" spans="2:9" x14ac:dyDescent="0.35">
      <c r="B445" s="101"/>
      <c r="C445" s="106"/>
      <c r="D445" s="103"/>
      <c r="E445" s="104"/>
      <c r="F445" s="102"/>
      <c r="G445" s="136"/>
      <c r="H445" s="136"/>
      <c r="I445" s="78"/>
    </row>
    <row r="446" spans="2:9" x14ac:dyDescent="0.35">
      <c r="B446" s="101"/>
      <c r="C446" s="106"/>
      <c r="D446" s="103"/>
      <c r="E446" s="104"/>
      <c r="F446" s="102"/>
      <c r="G446" s="136"/>
      <c r="H446" s="136"/>
      <c r="I446" s="78"/>
    </row>
    <row r="447" spans="2:9" x14ac:dyDescent="0.35">
      <c r="B447" s="101"/>
      <c r="C447" s="106"/>
      <c r="D447" s="103"/>
      <c r="E447" s="104"/>
      <c r="F447" s="102"/>
      <c r="G447" s="136"/>
      <c r="H447" s="136"/>
      <c r="I447" s="78"/>
    </row>
    <row r="448" spans="2:9" x14ac:dyDescent="0.35">
      <c r="B448" s="101"/>
      <c r="C448" s="106"/>
      <c r="D448" s="103"/>
      <c r="E448" s="104"/>
      <c r="F448" s="102"/>
      <c r="G448" s="136"/>
      <c r="H448" s="136"/>
      <c r="I448" s="78"/>
    </row>
    <row r="449" spans="2:9" x14ac:dyDescent="0.35">
      <c r="B449" s="101"/>
      <c r="C449" s="106"/>
      <c r="D449" s="103"/>
      <c r="E449" s="104"/>
      <c r="F449" s="102"/>
      <c r="G449" s="136"/>
      <c r="H449" s="136"/>
      <c r="I449" s="78"/>
    </row>
    <row r="450" spans="2:9" x14ac:dyDescent="0.35">
      <c r="B450" s="101"/>
      <c r="C450" s="106"/>
      <c r="D450" s="103"/>
      <c r="E450" s="104"/>
      <c r="F450" s="102"/>
      <c r="G450" s="136"/>
      <c r="H450" s="136"/>
      <c r="I450" s="78"/>
    </row>
    <row r="451" spans="2:9" x14ac:dyDescent="0.35">
      <c r="B451" s="101"/>
      <c r="C451" s="106"/>
      <c r="D451" s="103"/>
      <c r="E451" s="104"/>
      <c r="F451" s="102"/>
      <c r="G451" s="136"/>
      <c r="H451" s="136"/>
      <c r="I451" s="78"/>
    </row>
    <row r="452" spans="2:9" x14ac:dyDescent="0.35">
      <c r="B452" s="101"/>
      <c r="C452" s="106"/>
      <c r="D452" s="103"/>
      <c r="E452" s="104"/>
      <c r="F452" s="102"/>
      <c r="G452" s="136"/>
      <c r="H452" s="136"/>
      <c r="I452" s="78"/>
    </row>
    <row r="453" spans="2:9" x14ac:dyDescent="0.35">
      <c r="B453" s="101"/>
      <c r="C453" s="106"/>
      <c r="D453" s="103"/>
      <c r="E453" s="104"/>
      <c r="F453" s="102"/>
      <c r="G453" s="136"/>
      <c r="H453" s="136"/>
      <c r="I453" s="78"/>
    </row>
    <row r="454" spans="2:9" x14ac:dyDescent="0.35">
      <c r="B454" s="101"/>
      <c r="C454" s="106"/>
      <c r="D454" s="103"/>
      <c r="E454" s="104"/>
      <c r="F454" s="102"/>
      <c r="G454" s="136"/>
      <c r="H454" s="136"/>
      <c r="I454" s="78"/>
    </row>
    <row r="455" spans="2:9" x14ac:dyDescent="0.35">
      <c r="B455" s="101"/>
      <c r="C455" s="106"/>
      <c r="D455" s="103"/>
      <c r="E455" s="104"/>
      <c r="F455" s="102"/>
      <c r="G455" s="136"/>
      <c r="H455" s="136"/>
      <c r="I455" s="78"/>
    </row>
    <row r="456" spans="2:9" x14ac:dyDescent="0.35">
      <c r="B456" s="101"/>
      <c r="C456" s="106"/>
      <c r="D456" s="103"/>
      <c r="E456" s="104"/>
      <c r="F456" s="102"/>
      <c r="G456" s="136"/>
      <c r="H456" s="136"/>
      <c r="I456" s="78"/>
    </row>
    <row r="457" spans="2:9" x14ac:dyDescent="0.35">
      <c r="B457" s="101"/>
      <c r="C457" s="106"/>
      <c r="D457" s="103"/>
      <c r="E457" s="104"/>
      <c r="F457" s="102"/>
      <c r="G457" s="136"/>
      <c r="H457" s="136"/>
      <c r="I457" s="78"/>
    </row>
    <row r="458" spans="2:9" x14ac:dyDescent="0.35">
      <c r="B458" s="101"/>
      <c r="C458" s="106"/>
      <c r="D458" s="103"/>
      <c r="E458" s="104"/>
      <c r="F458" s="102"/>
      <c r="G458" s="136"/>
      <c r="H458" s="136"/>
      <c r="I458" s="78"/>
    </row>
    <row r="459" spans="2:9" x14ac:dyDescent="0.35">
      <c r="B459" s="101"/>
      <c r="C459" s="106"/>
      <c r="D459" s="103"/>
      <c r="E459" s="104"/>
      <c r="F459" s="102"/>
      <c r="G459" s="136"/>
      <c r="H459" s="136"/>
      <c r="I459" s="78"/>
    </row>
    <row r="460" spans="2:9" x14ac:dyDescent="0.35">
      <c r="B460" s="101"/>
      <c r="C460" s="106"/>
      <c r="D460" s="103"/>
      <c r="E460" s="104"/>
      <c r="F460" s="102"/>
      <c r="G460" s="136"/>
      <c r="H460" s="136"/>
      <c r="I460" s="78"/>
    </row>
    <row r="461" spans="2:9" x14ac:dyDescent="0.35">
      <c r="B461" s="101"/>
      <c r="C461" s="106"/>
      <c r="D461" s="103"/>
      <c r="E461" s="104"/>
      <c r="F461" s="102"/>
      <c r="G461" s="136"/>
      <c r="H461" s="136"/>
      <c r="I461" s="78"/>
    </row>
    <row r="462" spans="2:9" x14ac:dyDescent="0.35">
      <c r="B462" s="101"/>
      <c r="C462" s="106"/>
      <c r="D462" s="103"/>
      <c r="E462" s="104"/>
      <c r="F462" s="102"/>
      <c r="G462" s="136"/>
      <c r="H462" s="136"/>
      <c r="I462" s="78"/>
    </row>
    <row r="463" spans="2:9" x14ac:dyDescent="0.35">
      <c r="B463" s="101"/>
      <c r="C463" s="106"/>
      <c r="D463" s="103"/>
      <c r="E463" s="104"/>
      <c r="F463" s="102"/>
      <c r="G463" s="136"/>
      <c r="H463" s="136"/>
      <c r="I463" s="78"/>
    </row>
    <row r="464" spans="2:9" x14ac:dyDescent="0.35">
      <c r="B464" s="101"/>
      <c r="C464" s="106"/>
      <c r="D464" s="103"/>
      <c r="E464" s="104"/>
      <c r="F464" s="102"/>
      <c r="G464" s="136"/>
      <c r="H464" s="136"/>
      <c r="I464" s="78"/>
    </row>
    <row r="465" spans="2:9" x14ac:dyDescent="0.35">
      <c r="B465" s="101"/>
      <c r="C465" s="106"/>
      <c r="D465" s="103"/>
      <c r="E465" s="104"/>
      <c r="F465" s="102"/>
      <c r="G465" s="136"/>
      <c r="H465" s="136"/>
      <c r="I465" s="78"/>
    </row>
    <row r="466" spans="2:9" x14ac:dyDescent="0.35">
      <c r="B466" s="101"/>
      <c r="C466" s="106"/>
      <c r="D466" s="103"/>
      <c r="E466" s="104"/>
      <c r="F466" s="102"/>
      <c r="G466" s="136"/>
      <c r="H466" s="136"/>
      <c r="I466" s="78"/>
    </row>
    <row r="467" spans="2:9" x14ac:dyDescent="0.35">
      <c r="B467" s="101"/>
      <c r="C467" s="106"/>
      <c r="D467" s="103"/>
      <c r="E467" s="104"/>
      <c r="F467" s="102"/>
      <c r="G467" s="136"/>
      <c r="H467" s="136"/>
      <c r="I467" s="78"/>
    </row>
    <row r="468" spans="2:9" x14ac:dyDescent="0.35">
      <c r="B468" s="101"/>
      <c r="C468" s="106"/>
      <c r="D468" s="103"/>
      <c r="E468" s="104"/>
      <c r="F468" s="102"/>
      <c r="G468" s="136"/>
      <c r="H468" s="136"/>
      <c r="I468" s="78"/>
    </row>
    <row r="469" spans="2:9" x14ac:dyDescent="0.35">
      <c r="B469" s="101"/>
      <c r="C469" s="106"/>
      <c r="D469" s="103"/>
      <c r="E469" s="104"/>
      <c r="F469" s="102"/>
      <c r="G469" s="136"/>
      <c r="H469" s="136"/>
      <c r="I469" s="78"/>
    </row>
    <row r="470" spans="2:9" x14ac:dyDescent="0.35">
      <c r="B470" s="101"/>
      <c r="C470" s="106"/>
      <c r="D470" s="103"/>
      <c r="E470" s="104"/>
      <c r="F470" s="102"/>
      <c r="G470" s="136"/>
      <c r="H470" s="136"/>
      <c r="I470" s="78"/>
    </row>
    <row r="471" spans="2:9" x14ac:dyDescent="0.35">
      <c r="B471" s="101"/>
      <c r="C471" s="106"/>
      <c r="D471" s="103"/>
      <c r="E471" s="104"/>
      <c r="F471" s="102"/>
      <c r="G471" s="136"/>
      <c r="H471" s="136"/>
      <c r="I471" s="78"/>
    </row>
    <row r="472" spans="2:9" x14ac:dyDescent="0.35">
      <c r="B472" s="101"/>
      <c r="C472" s="106"/>
      <c r="D472" s="103"/>
      <c r="E472" s="104"/>
      <c r="F472" s="102"/>
      <c r="G472" s="136"/>
      <c r="H472" s="136"/>
      <c r="I472" s="78"/>
    </row>
    <row r="473" spans="2:9" x14ac:dyDescent="0.35">
      <c r="B473" s="101"/>
      <c r="C473" s="106"/>
      <c r="D473" s="103"/>
      <c r="E473" s="104"/>
      <c r="F473" s="102"/>
      <c r="G473" s="136"/>
      <c r="H473" s="136"/>
      <c r="I473" s="78"/>
    </row>
    <row r="474" spans="2:9" x14ac:dyDescent="0.35">
      <c r="B474" s="101"/>
      <c r="C474" s="106"/>
      <c r="D474" s="103"/>
      <c r="E474" s="104"/>
      <c r="F474" s="102"/>
      <c r="G474" s="136"/>
      <c r="H474" s="136"/>
      <c r="I474" s="78"/>
    </row>
    <row r="475" spans="2:9" x14ac:dyDescent="0.35">
      <c r="B475" s="101"/>
      <c r="C475" s="106"/>
      <c r="D475" s="103"/>
      <c r="E475" s="104"/>
      <c r="F475" s="102"/>
      <c r="G475" s="136"/>
      <c r="H475" s="136"/>
      <c r="I475" s="78"/>
    </row>
    <row r="476" spans="2:9" x14ac:dyDescent="0.35">
      <c r="B476" s="101"/>
      <c r="C476" s="106"/>
      <c r="D476" s="103"/>
      <c r="E476" s="104"/>
      <c r="F476" s="102"/>
      <c r="G476" s="136"/>
      <c r="H476" s="136"/>
      <c r="I476" s="78"/>
    </row>
    <row r="477" spans="2:9" x14ac:dyDescent="0.35">
      <c r="B477" s="101"/>
      <c r="C477" s="106"/>
      <c r="D477" s="103"/>
      <c r="E477" s="104"/>
      <c r="F477" s="102"/>
      <c r="G477" s="136"/>
      <c r="H477" s="136"/>
      <c r="I477" s="78"/>
    </row>
    <row r="478" spans="2:9" x14ac:dyDescent="0.35">
      <c r="B478" s="101"/>
      <c r="C478" s="106"/>
      <c r="D478" s="103"/>
      <c r="E478" s="104"/>
      <c r="F478" s="102"/>
      <c r="G478" s="136"/>
      <c r="H478" s="136"/>
      <c r="I478" s="78"/>
    </row>
    <row r="479" spans="2:9" x14ac:dyDescent="0.35">
      <c r="B479" s="101"/>
      <c r="C479" s="106"/>
      <c r="D479" s="103"/>
      <c r="E479" s="104"/>
      <c r="F479" s="102"/>
      <c r="G479" s="136"/>
      <c r="H479" s="136"/>
      <c r="I479" s="78"/>
    </row>
    <row r="480" spans="2:9" x14ac:dyDescent="0.35">
      <c r="B480" s="101"/>
      <c r="C480" s="106"/>
      <c r="D480" s="103"/>
      <c r="E480" s="104"/>
      <c r="F480" s="102"/>
      <c r="G480" s="136"/>
      <c r="H480" s="136"/>
      <c r="I480" s="78"/>
    </row>
    <row r="481" spans="2:9" x14ac:dyDescent="0.35">
      <c r="B481" s="101"/>
      <c r="C481" s="106"/>
      <c r="D481" s="103"/>
      <c r="E481" s="104"/>
      <c r="F481" s="102"/>
      <c r="G481" s="136"/>
      <c r="H481" s="136"/>
      <c r="I481" s="78"/>
    </row>
    <row r="482" spans="2:9" x14ac:dyDescent="0.35">
      <c r="B482" s="101"/>
      <c r="C482" s="106"/>
      <c r="D482" s="103"/>
      <c r="E482" s="104"/>
      <c r="F482" s="102"/>
      <c r="G482" s="136"/>
      <c r="H482" s="136"/>
      <c r="I482" s="78"/>
    </row>
    <row r="483" spans="2:9" x14ac:dyDescent="0.35">
      <c r="B483" s="101"/>
      <c r="C483" s="106"/>
      <c r="D483" s="103"/>
      <c r="E483" s="104"/>
      <c r="F483" s="102"/>
      <c r="G483" s="136"/>
      <c r="H483" s="136"/>
      <c r="I483" s="78"/>
    </row>
    <row r="484" spans="2:9" x14ac:dyDescent="0.35">
      <c r="B484" s="101"/>
      <c r="C484" s="106"/>
      <c r="D484" s="103"/>
      <c r="E484" s="104"/>
      <c r="F484" s="102"/>
      <c r="G484" s="136"/>
      <c r="H484" s="136"/>
      <c r="I484" s="78"/>
    </row>
    <row r="485" spans="2:9" x14ac:dyDescent="0.35">
      <c r="B485" s="101"/>
      <c r="C485" s="106"/>
      <c r="D485" s="103"/>
      <c r="E485" s="104"/>
      <c r="F485" s="102"/>
      <c r="G485" s="136"/>
      <c r="H485" s="136"/>
      <c r="I485" s="78"/>
    </row>
    <row r="486" spans="2:9" x14ac:dyDescent="0.35">
      <c r="B486" s="101"/>
      <c r="C486" s="106"/>
      <c r="D486" s="103"/>
      <c r="E486" s="104"/>
      <c r="F486" s="102"/>
      <c r="G486" s="136"/>
      <c r="H486" s="136"/>
      <c r="I486" s="78"/>
    </row>
    <row r="487" spans="2:9" x14ac:dyDescent="0.35">
      <c r="B487" s="101"/>
      <c r="C487" s="106"/>
      <c r="D487" s="103"/>
      <c r="E487" s="104"/>
      <c r="F487" s="102"/>
      <c r="G487" s="136"/>
      <c r="H487" s="136"/>
      <c r="I487" s="78"/>
    </row>
    <row r="488" spans="2:9" x14ac:dyDescent="0.35">
      <c r="B488" s="101"/>
      <c r="C488" s="106"/>
      <c r="D488" s="103"/>
      <c r="E488" s="104"/>
      <c r="F488" s="102"/>
      <c r="G488" s="136"/>
      <c r="H488" s="136"/>
      <c r="I488" s="78"/>
    </row>
    <row r="489" spans="2:9" x14ac:dyDescent="0.35">
      <c r="B489" s="101"/>
      <c r="C489" s="106"/>
      <c r="D489" s="103"/>
      <c r="E489" s="104"/>
      <c r="F489" s="102"/>
      <c r="G489" s="136"/>
      <c r="H489" s="136"/>
      <c r="I489" s="78"/>
    </row>
    <row r="490" spans="2:9" x14ac:dyDescent="0.35">
      <c r="B490" s="101"/>
      <c r="C490" s="106"/>
      <c r="D490" s="103"/>
      <c r="E490" s="104"/>
      <c r="F490" s="102"/>
      <c r="G490" s="136"/>
      <c r="H490" s="136"/>
      <c r="I490" s="78"/>
    </row>
    <row r="491" spans="2:9" x14ac:dyDescent="0.35">
      <c r="B491" s="101"/>
      <c r="C491" s="106"/>
      <c r="D491" s="103"/>
      <c r="E491" s="104"/>
      <c r="F491" s="102"/>
      <c r="G491" s="136"/>
      <c r="H491" s="136"/>
      <c r="I491" s="78"/>
    </row>
    <row r="492" spans="2:9" x14ac:dyDescent="0.35">
      <c r="B492" s="101"/>
      <c r="C492" s="106"/>
      <c r="D492" s="103"/>
      <c r="E492" s="104"/>
      <c r="F492" s="102"/>
      <c r="G492" s="136"/>
      <c r="H492" s="136"/>
      <c r="I492" s="78"/>
    </row>
    <row r="493" spans="2:9" x14ac:dyDescent="0.35">
      <c r="B493" s="101"/>
      <c r="C493" s="106"/>
      <c r="D493" s="103"/>
      <c r="E493" s="104"/>
      <c r="F493" s="102"/>
      <c r="G493" s="136"/>
      <c r="H493" s="136"/>
      <c r="I493" s="78"/>
    </row>
    <row r="494" spans="2:9" x14ac:dyDescent="0.35">
      <c r="B494" s="101"/>
      <c r="C494" s="106"/>
      <c r="D494" s="103"/>
      <c r="E494" s="104"/>
      <c r="F494" s="102"/>
      <c r="G494" s="136"/>
      <c r="H494" s="136"/>
      <c r="I494" s="78"/>
    </row>
    <row r="495" spans="2:9" x14ac:dyDescent="0.35">
      <c r="B495" s="101"/>
      <c r="C495" s="106"/>
      <c r="D495" s="103"/>
      <c r="E495" s="104"/>
      <c r="F495" s="102"/>
      <c r="G495" s="136"/>
      <c r="H495" s="136"/>
      <c r="I495" s="78"/>
    </row>
    <row r="496" spans="2:9" x14ac:dyDescent="0.35">
      <c r="B496" s="101"/>
      <c r="C496" s="106"/>
      <c r="D496" s="103"/>
      <c r="E496" s="104"/>
      <c r="F496" s="102"/>
      <c r="G496" s="136"/>
      <c r="H496" s="136"/>
      <c r="I496" s="78"/>
    </row>
    <row r="497" spans="2:9" x14ac:dyDescent="0.35">
      <c r="B497" s="101"/>
      <c r="C497" s="106"/>
      <c r="D497" s="103"/>
      <c r="E497" s="104"/>
      <c r="F497" s="102"/>
      <c r="G497" s="136"/>
      <c r="H497" s="136"/>
      <c r="I497" s="78"/>
    </row>
    <row r="498" spans="2:9" x14ac:dyDescent="0.35">
      <c r="B498" s="101"/>
      <c r="C498" s="106"/>
      <c r="D498" s="103"/>
      <c r="E498" s="104"/>
      <c r="F498" s="102"/>
      <c r="G498" s="136"/>
      <c r="H498" s="136"/>
      <c r="I498" s="78"/>
    </row>
    <row r="499" spans="2:9" x14ac:dyDescent="0.35">
      <c r="B499" s="101"/>
      <c r="C499" s="106"/>
      <c r="D499" s="103"/>
      <c r="E499" s="104"/>
      <c r="F499" s="102"/>
      <c r="G499" s="136"/>
      <c r="H499" s="136"/>
      <c r="I499" s="78"/>
    </row>
    <row r="500" spans="2:9" x14ac:dyDescent="0.35">
      <c r="B500" s="101"/>
      <c r="C500" s="106"/>
      <c r="D500" s="103"/>
      <c r="E500" s="104"/>
      <c r="F500" s="102"/>
      <c r="G500" s="136"/>
      <c r="H500" s="136"/>
      <c r="I500" s="78"/>
    </row>
    <row r="501" spans="2:9" x14ac:dyDescent="0.35">
      <c r="B501" s="101"/>
      <c r="C501" s="106"/>
      <c r="D501" s="103"/>
      <c r="E501" s="104"/>
      <c r="F501" s="102"/>
      <c r="G501" s="136"/>
      <c r="H501" s="136"/>
      <c r="I501" s="78"/>
    </row>
    <row r="502" spans="2:9" x14ac:dyDescent="0.35">
      <c r="B502" s="101"/>
      <c r="C502" s="106"/>
      <c r="D502" s="103"/>
      <c r="E502" s="104"/>
      <c r="F502" s="102"/>
      <c r="G502" s="136"/>
      <c r="H502" s="136"/>
      <c r="I502" s="78"/>
    </row>
    <row r="503" spans="2:9" x14ac:dyDescent="0.35">
      <c r="B503" s="101"/>
      <c r="C503" s="106"/>
      <c r="D503" s="103"/>
      <c r="E503" s="104"/>
      <c r="F503" s="102"/>
      <c r="G503" s="136"/>
      <c r="H503" s="136"/>
      <c r="I503" s="78"/>
    </row>
    <row r="504" spans="2:9" x14ac:dyDescent="0.35">
      <c r="B504" s="101"/>
      <c r="C504" s="106"/>
      <c r="D504" s="103"/>
      <c r="E504" s="104"/>
      <c r="F504" s="102"/>
      <c r="G504" s="136"/>
      <c r="H504" s="136"/>
      <c r="I504" s="78"/>
    </row>
    <row r="505" spans="2:9" x14ac:dyDescent="0.35">
      <c r="B505" s="101"/>
      <c r="C505" s="106"/>
      <c r="D505" s="103"/>
      <c r="E505" s="104"/>
      <c r="F505" s="102"/>
      <c r="G505" s="136"/>
      <c r="H505" s="136"/>
      <c r="I505" s="78"/>
    </row>
    <row r="506" spans="2:9" x14ac:dyDescent="0.35">
      <c r="B506" s="101"/>
      <c r="C506" s="106"/>
      <c r="D506" s="103"/>
      <c r="E506" s="104"/>
      <c r="F506" s="102"/>
      <c r="G506" s="136"/>
      <c r="H506" s="136"/>
      <c r="I506" s="78"/>
    </row>
    <row r="507" spans="2:9" x14ac:dyDescent="0.35">
      <c r="B507" s="101"/>
      <c r="C507" s="106"/>
      <c r="D507" s="103"/>
      <c r="E507" s="104"/>
      <c r="F507" s="102"/>
      <c r="G507" s="136"/>
      <c r="H507" s="136"/>
      <c r="I507" s="78"/>
    </row>
  </sheetData>
  <sheetProtection algorithmName="SHA-512" hashValue="fr8Jfn2Bnq3oMAhd1z23IMGXbwqO6ITu2OUyuoyko2m83eNubul1pumSAuYshHK3LcaSus/JFK5M/oItnHkz6g==" saltValue="fo62TQKqoWTb7prp/jZlwA==" spinCount="100000" sheet="1" objects="1" scenarios="1"/>
  <mergeCells count="1">
    <mergeCell ref="A1:J1"/>
  </mergeCells>
  <dataValidations count="3">
    <dataValidation type="textLength" allowBlank="1" showInputMessage="1" showErrorMessage="1" errorTitle="More than 6 characters entered" error="text must be 6 letters or less" promptTitle="Unique ID required" sqref="B6 B10" xr:uid="{FEB9729A-FA22-4246-BBB4-6764497A8B1B}">
      <formula1>1</formula1>
      <formula2>6</formula2>
    </dataValidation>
    <dataValidation type="textLength" errorStyle="warning" allowBlank="1" showInputMessage="1" showErrorMessage="1" errorTitle="More than 6 characters entered" error="text must be 6 letters or less" promptTitle="Unique ID required" sqref="B7:B9 B11:B507" xr:uid="{71663C04-82B3-4A81-9EAF-7285A74618F6}">
      <formula1>1</formula1>
      <formula2>6</formula2>
    </dataValidation>
    <dataValidation type="list" allowBlank="1" showInputMessage="1" showErrorMessage="1" sqref="G5:H5" xr:uid="{52AF4D0F-969B-4BEC-AE8B-D196A6630405}">
      <formula1>"w,c1"</formula1>
    </dataValidation>
  </dataValidations>
  <pageMargins left="0.7" right="0.7" top="0.75" bottom="0.75" header="0.3" footer="0.3"/>
  <pageSetup paperSize="9" orientation="portrait" horizontalDpi="203" verticalDpi="203" r:id="rId1"/>
  <headerFooter>
    <oddFooter>&amp;L&amp;1#&amp;"Calibri"&amp;10&amp;K000000Classified: RMG – Internal</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A76A191-9C0B-4F4A-B933-91F2D71B06D4}">
          <x14:formula1>
            <xm:f>'New Calculations'!$G$81:$G$90</xm:f>
          </x14:formula1>
          <xm:sqref>I6:I507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FF00"/>
  </sheetPr>
  <dimension ref="A1:Z57"/>
  <sheetViews>
    <sheetView tabSelected="1" topLeftCell="B1" zoomScale="80" zoomScaleNormal="80" workbookViewId="0">
      <selection activeCell="C6" sqref="C6"/>
    </sheetView>
  </sheetViews>
  <sheetFormatPr defaultRowHeight="14.5" x14ac:dyDescent="0.35"/>
  <cols>
    <col min="1" max="1" width="8.7265625" hidden="1" customWidth="1"/>
    <col min="2" max="2" width="2.6328125" customWidth="1"/>
    <col min="3" max="3" width="31.36328125" customWidth="1"/>
    <col min="4" max="4" width="12.6328125" customWidth="1"/>
    <col min="5" max="5" width="2.1796875" customWidth="1"/>
    <col min="6" max="6" width="34" bestFit="1" customWidth="1"/>
    <col min="7" max="7" width="12.6328125" customWidth="1"/>
    <col min="8" max="8" width="2.1796875" customWidth="1"/>
    <col min="9" max="9" width="29.36328125" style="64" customWidth="1"/>
    <col min="10" max="10" width="20.6328125" style="66" customWidth="1"/>
    <col min="11" max="11" width="20.6328125" style="64" customWidth="1"/>
    <col min="12" max="12" width="2.1796875" customWidth="1"/>
    <col min="13" max="13" width="26.90625" customWidth="1"/>
    <col min="14" max="14" width="12.6328125" customWidth="1"/>
  </cols>
  <sheetData>
    <row r="1" spans="1:26" ht="26.5" x14ac:dyDescent="0.35">
      <c r="A1" s="1"/>
      <c r="B1" s="1"/>
      <c r="C1" s="160" t="str">
        <f>IF(C6="","",C6)</f>
        <v>&lt; Select Office Name &gt;</v>
      </c>
      <c r="D1" s="160"/>
      <c r="E1" s="160"/>
      <c r="F1" s="160"/>
      <c r="G1" s="160"/>
      <c r="H1" s="160"/>
      <c r="I1" s="160"/>
      <c r="J1" s="160"/>
      <c r="K1" s="160"/>
      <c r="L1" s="160"/>
      <c r="M1" s="160"/>
      <c r="N1" s="160"/>
      <c r="O1" s="160"/>
      <c r="P1" s="1"/>
      <c r="Q1" s="1"/>
      <c r="R1" s="1"/>
      <c r="S1" s="1"/>
      <c r="T1" s="1"/>
      <c r="U1" s="1"/>
      <c r="V1" s="1"/>
      <c r="W1" s="1"/>
      <c r="X1" s="1"/>
      <c r="Y1" s="1"/>
      <c r="Z1" s="1"/>
    </row>
    <row r="2" spans="1:26" s="63" customFormat="1" ht="5" customHeight="1" x14ac:dyDescent="0.3">
      <c r="A2" s="62"/>
      <c r="B2" s="62"/>
      <c r="C2" s="62"/>
      <c r="D2" s="62"/>
      <c r="E2" s="62"/>
      <c r="F2" s="62"/>
      <c r="G2" s="62"/>
      <c r="H2" s="62"/>
      <c r="I2" s="6"/>
      <c r="J2" s="27"/>
      <c r="K2" s="6"/>
      <c r="L2" s="62"/>
      <c r="M2" s="62"/>
      <c r="N2" s="62"/>
      <c r="O2" s="62"/>
      <c r="P2" s="62"/>
      <c r="Q2" s="62"/>
      <c r="R2" s="62"/>
      <c r="S2" s="62"/>
      <c r="T2" s="62"/>
      <c r="U2" s="62"/>
      <c r="V2" s="62"/>
      <c r="W2" s="62"/>
      <c r="X2" s="62"/>
      <c r="Y2" s="62"/>
      <c r="Z2" s="62"/>
    </row>
    <row r="3" spans="1:26" ht="14.5" customHeight="1" x14ac:dyDescent="0.35">
      <c r="A3" s="1"/>
      <c r="B3" s="1"/>
      <c r="C3" s="29" t="s">
        <v>340</v>
      </c>
      <c r="D3" s="57"/>
      <c r="E3" s="57"/>
      <c r="F3" s="169" t="s">
        <v>282</v>
      </c>
      <c r="G3" s="169"/>
      <c r="H3" s="169"/>
      <c r="I3" s="169"/>
      <c r="J3" s="169"/>
      <c r="K3" s="169"/>
      <c r="L3" s="1"/>
      <c r="M3" s="169" t="s">
        <v>177</v>
      </c>
      <c r="N3" s="169"/>
      <c r="O3" s="1"/>
      <c r="P3" s="1"/>
      <c r="Q3" s="1"/>
      <c r="R3" s="1"/>
      <c r="S3" s="1"/>
      <c r="T3" s="1"/>
      <c r="U3" s="1"/>
      <c r="V3" s="1"/>
      <c r="W3" s="1"/>
      <c r="X3" s="1"/>
      <c r="Y3" s="1"/>
      <c r="Z3" s="1"/>
    </row>
    <row r="4" spans="1:26" s="63" customFormat="1" ht="5" customHeight="1" x14ac:dyDescent="0.3">
      <c r="A4" s="62"/>
      <c r="B4" s="62"/>
      <c r="C4" s="62"/>
      <c r="D4" s="62"/>
      <c r="E4" s="62"/>
      <c r="F4" s="62"/>
      <c r="G4" s="62"/>
      <c r="H4" s="62"/>
      <c r="I4" s="6"/>
      <c r="J4" s="67"/>
      <c r="K4" s="6"/>
      <c r="L4" s="62"/>
      <c r="M4" s="62"/>
      <c r="N4" s="62"/>
      <c r="O4" s="62"/>
      <c r="P4" s="62"/>
      <c r="Q4" s="62"/>
      <c r="R4" s="62"/>
      <c r="S4" s="62"/>
      <c r="T4" s="62"/>
      <c r="U4" s="62"/>
      <c r="V4" s="62"/>
      <c r="W4" s="62"/>
      <c r="X4" s="62"/>
      <c r="Y4" s="62"/>
      <c r="Z4" s="62"/>
    </row>
    <row r="5" spans="1:26" s="19" customFormat="1" ht="14.5" customHeight="1" x14ac:dyDescent="0.45">
      <c r="A5" s="18"/>
      <c r="B5" s="18"/>
      <c r="C5" s="58" t="s">
        <v>13</v>
      </c>
      <c r="D5" s="15" t="s">
        <v>14</v>
      </c>
      <c r="E5" s="57"/>
      <c r="F5" s="59" t="s">
        <v>127</v>
      </c>
      <c r="G5" s="96" t="str">
        <f>IF('Current DDS Info'!B6="","",COUNTIF('Current DDS Info'!$I$6:$I$507,'New Calculations'!$G$82)+COUNTIF('Current DDS Info'!$I$6:$I$507,'New Calculations'!$G$83)+COUNTIF('Current DDS Info'!$I$6:$I$507,'New Calculations'!$G$84)+COUNTIF('Current DDS Info'!$I$6:$I$507,'New Calculations'!$G$85))</f>
        <v/>
      </c>
      <c r="H5" s="1"/>
      <c r="I5" s="133"/>
      <c r="J5" s="134" t="s">
        <v>272</v>
      </c>
      <c r="K5" s="131" t="s">
        <v>277</v>
      </c>
      <c r="L5" s="18"/>
      <c r="M5" s="165" t="s">
        <v>291</v>
      </c>
      <c r="N5" s="166"/>
      <c r="O5" s="18"/>
      <c r="P5" s="18"/>
      <c r="Q5" s="18"/>
      <c r="R5" s="18"/>
      <c r="S5" s="18"/>
      <c r="T5" s="18"/>
      <c r="U5" s="18"/>
      <c r="V5" s="18"/>
      <c r="W5" s="18"/>
      <c r="X5" s="18"/>
      <c r="Y5" s="18"/>
      <c r="Z5" s="18"/>
    </row>
    <row r="6" spans="1:26" s="19" customFormat="1" ht="14.5" customHeight="1" x14ac:dyDescent="0.45">
      <c r="A6" s="18"/>
      <c r="B6" s="18"/>
      <c r="C6" s="87" t="s">
        <v>12</v>
      </c>
      <c r="D6" s="94" t="str">
        <f>IF(C6='FSCC Info'!B3,"",VLOOKUP(C6,'FSCC Info'!B3:C1297,2,FALSE))</f>
        <v/>
      </c>
      <c r="E6" s="57"/>
      <c r="F6" s="59" t="s">
        <v>169</v>
      </c>
      <c r="G6" s="96" t="str">
        <f>IF('Current DDS Info'!B6="","",COUNTIFS('Current DDS Info'!$D$6:$D$507,'New Calculations'!$G$103,'Current DDS Info'!$I$6:$I$507,'New Calculations'!$G$82))</f>
        <v/>
      </c>
      <c r="H6" s="1"/>
      <c r="I6" s="59" t="s">
        <v>162</v>
      </c>
      <c r="J6" s="91"/>
      <c r="K6" s="124"/>
      <c r="L6" s="18"/>
      <c r="M6" s="59" t="s">
        <v>102</v>
      </c>
      <c r="N6" s="89"/>
      <c r="O6" s="18"/>
      <c r="P6" s="18"/>
      <c r="Q6" s="18"/>
      <c r="R6" s="18"/>
      <c r="S6" s="18"/>
      <c r="T6" s="18"/>
      <c r="U6" s="18"/>
      <c r="V6" s="18"/>
      <c r="W6" s="18"/>
      <c r="X6" s="18"/>
      <c r="Y6" s="18"/>
      <c r="Z6" s="18"/>
    </row>
    <row r="7" spans="1:26" s="19" customFormat="1" ht="14.5" customHeight="1" x14ac:dyDescent="0.45">
      <c r="A7" s="18"/>
      <c r="B7" s="18"/>
      <c r="C7" s="57"/>
      <c r="D7" s="57"/>
      <c r="E7" s="57"/>
      <c r="F7" s="59" t="s">
        <v>170</v>
      </c>
      <c r="G7" s="96" t="str">
        <f>IF('Current DDS Info'!B6="","",COUNTIFS('Current DDS Info'!$D$6:$D$507,'New Calculations'!$G$103,'Current DDS Info'!$I$6:$I$507,'New Calculations'!$G$83))</f>
        <v/>
      </c>
      <c r="H7" s="1"/>
      <c r="I7" s="59" t="s">
        <v>278</v>
      </c>
      <c r="J7" s="92"/>
      <c r="K7" s="92"/>
      <c r="L7" s="18"/>
      <c r="M7" s="59" t="s">
        <v>103</v>
      </c>
      <c r="N7" s="89"/>
      <c r="O7" s="18"/>
      <c r="P7" s="18"/>
      <c r="Q7" s="18"/>
      <c r="R7" s="18"/>
      <c r="S7" s="18"/>
      <c r="T7" s="18"/>
      <c r="U7" s="18"/>
      <c r="V7" s="18"/>
      <c r="W7" s="18"/>
      <c r="X7" s="18"/>
      <c r="Y7" s="18"/>
      <c r="Z7" s="18"/>
    </row>
    <row r="8" spans="1:26" s="19" customFormat="1" ht="14.5" customHeight="1" x14ac:dyDescent="0.45">
      <c r="A8" s="18"/>
      <c r="B8" s="18"/>
      <c r="C8" s="169" t="s">
        <v>28</v>
      </c>
      <c r="D8" s="169"/>
      <c r="E8" s="57"/>
      <c r="F8" s="59" t="s">
        <v>171</v>
      </c>
      <c r="G8" s="96" t="str">
        <f>IF('Current DDS Info'!B6="","",COUNTIFS('Current DDS Info'!$D$6:$D$507,'New Calculations'!$G$103,'Current DDS Info'!$I$6:$I$507,'New Calculations'!$G$84))</f>
        <v/>
      </c>
      <c r="H8" s="1"/>
      <c r="I8" s="59" t="s">
        <v>159</v>
      </c>
      <c r="J8" s="117"/>
      <c r="K8" s="117"/>
      <c r="L8" s="18"/>
      <c r="M8" s="9" t="s">
        <v>104</v>
      </c>
      <c r="N8" s="89"/>
      <c r="O8" s="18"/>
      <c r="P8" s="18"/>
      <c r="Q8" s="18"/>
      <c r="R8" s="18"/>
      <c r="S8" s="18"/>
      <c r="T8" s="18"/>
      <c r="U8" s="18"/>
      <c r="V8" s="18"/>
      <c r="W8" s="18"/>
      <c r="X8" s="18"/>
      <c r="Y8" s="18"/>
      <c r="Z8" s="18"/>
    </row>
    <row r="9" spans="1:26" ht="14.5" customHeight="1" x14ac:dyDescent="0.35">
      <c r="A9" s="1"/>
      <c r="B9" s="1"/>
      <c r="C9" s="57"/>
      <c r="D9" s="57"/>
      <c r="E9" s="57"/>
      <c r="F9" s="59" t="s">
        <v>172</v>
      </c>
      <c r="G9" s="96" t="str">
        <f>IF('Current DDS Info'!B6="","",COUNTIFS('Current DDS Info'!$D$6:$D$507,'New Calculations'!$G$103,'Current DDS Info'!$I$6:$I$507,'New Calculations'!$G$85))</f>
        <v/>
      </c>
      <c r="H9" s="1"/>
      <c r="I9" s="59" t="s">
        <v>163</v>
      </c>
      <c r="J9" s="93"/>
      <c r="K9" s="93"/>
      <c r="L9" s="1"/>
      <c r="M9" s="9" t="s">
        <v>105</v>
      </c>
      <c r="N9" s="89"/>
      <c r="O9" s="1"/>
      <c r="P9" s="1"/>
      <c r="Q9" s="1"/>
      <c r="R9" s="1"/>
      <c r="S9" s="1"/>
      <c r="T9" s="1"/>
      <c r="U9" s="1"/>
      <c r="V9" s="1"/>
      <c r="W9" s="1"/>
      <c r="X9" s="1"/>
      <c r="Y9" s="1"/>
      <c r="Z9" s="1"/>
    </row>
    <row r="10" spans="1:26" ht="14.5" customHeight="1" x14ac:dyDescent="0.35">
      <c r="A10" s="1"/>
      <c r="B10" s="1"/>
      <c r="C10" s="9" t="s">
        <v>34</v>
      </c>
      <c r="D10" s="88"/>
      <c r="E10" s="57"/>
      <c r="F10" s="59" t="s">
        <v>173</v>
      </c>
      <c r="G10" s="96" t="str">
        <f>IF('Current DDS Info'!B6="","",COUNTIFS('Current DDS Info'!$D$6:$D$507,'New Calculations'!$G$104,'Current DDS Info'!$I$6:$I$507,'New Calculations'!$G$82))</f>
        <v/>
      </c>
      <c r="H10" s="1"/>
      <c r="I10" s="59" t="s">
        <v>279</v>
      </c>
      <c r="J10" s="111"/>
      <c r="K10" s="124"/>
      <c r="L10" s="1"/>
      <c r="M10" s="1"/>
      <c r="N10" s="1"/>
      <c r="O10" s="1"/>
      <c r="P10" s="1"/>
      <c r="Q10" s="1"/>
      <c r="R10" s="1"/>
      <c r="S10" s="1"/>
      <c r="T10" s="1"/>
      <c r="U10" s="1"/>
      <c r="V10" s="1"/>
      <c r="W10" s="1"/>
      <c r="X10" s="1"/>
      <c r="Y10" s="1"/>
      <c r="Z10" s="1"/>
    </row>
    <row r="11" spans="1:26" ht="14.5" customHeight="1" x14ac:dyDescent="0.35">
      <c r="A11" s="1"/>
      <c r="B11" s="1"/>
      <c r="C11" s="57"/>
      <c r="D11" s="57"/>
      <c r="E11" s="57"/>
      <c r="F11" s="59" t="s">
        <v>174</v>
      </c>
      <c r="G11" s="96" t="str">
        <f>IF('Current DDS Info'!B6="","",COUNTIFS('Current DDS Info'!$D$6:$D$507,'New Calculations'!$G$104,'Current DDS Info'!$I$6:$I$507,'New Calculations'!$G$83))</f>
        <v/>
      </c>
      <c r="H11" s="1"/>
      <c r="I11" s="59" t="s">
        <v>160</v>
      </c>
      <c r="J11" s="97" t="str">
        <f>IF(J8="","",'New Calculations'!B125-J8)</f>
        <v/>
      </c>
      <c r="K11" s="97" t="str">
        <f>IF(K8="","",'New Calculations'!B125-K8)</f>
        <v/>
      </c>
      <c r="L11" s="1"/>
      <c r="M11" s="165" t="s">
        <v>290</v>
      </c>
      <c r="N11" s="166"/>
      <c r="O11" s="1"/>
      <c r="P11" s="1"/>
      <c r="Q11" s="1"/>
      <c r="R11" s="1"/>
      <c r="S11" s="1"/>
      <c r="T11" s="1"/>
      <c r="U11" s="1"/>
      <c r="V11" s="1"/>
      <c r="W11" s="1"/>
      <c r="X11" s="1"/>
      <c r="Y11" s="1"/>
      <c r="Z11" s="1"/>
    </row>
    <row r="12" spans="1:26" ht="14.5" customHeight="1" x14ac:dyDescent="0.35">
      <c r="A12" s="1"/>
      <c r="B12" s="1"/>
      <c r="C12" s="169" t="s">
        <v>118</v>
      </c>
      <c r="D12" s="169"/>
      <c r="E12" s="57"/>
      <c r="F12" s="59" t="s">
        <v>175</v>
      </c>
      <c r="G12" s="96" t="str">
        <f>IF('Current DDS Info'!B6="","",COUNTIFS('Current DDS Info'!$D$6:$D$507,'New Calculations'!$G$104,'Current DDS Info'!$I$6:$I$507,'New Calculations'!$G$84))</f>
        <v/>
      </c>
      <c r="H12" s="1"/>
      <c r="I12" s="59" t="s">
        <v>164</v>
      </c>
      <c r="J12" s="88"/>
      <c r="K12" s="125"/>
      <c r="L12" s="1"/>
      <c r="M12" s="59" t="s">
        <v>226</v>
      </c>
      <c r="N12" s="108"/>
      <c r="O12" s="1"/>
      <c r="P12" s="1"/>
      <c r="Q12" s="1"/>
      <c r="R12" s="1"/>
      <c r="S12" s="1"/>
      <c r="T12" s="1"/>
      <c r="U12" s="1"/>
      <c r="V12" s="1"/>
      <c r="W12" s="1"/>
      <c r="X12" s="1"/>
      <c r="Y12" s="1"/>
      <c r="Z12" s="1"/>
    </row>
    <row r="13" spans="1:26" ht="14.5" customHeight="1" x14ac:dyDescent="0.35">
      <c r="A13" s="1"/>
      <c r="B13" s="1"/>
      <c r="C13" s="1"/>
      <c r="D13" s="1"/>
      <c r="E13" s="57"/>
      <c r="F13" s="59" t="s">
        <v>176</v>
      </c>
      <c r="G13" s="96" t="str">
        <f>IF('Current DDS Info'!B6="","",COUNTIFS('Current DDS Info'!$D$6:$D$507,'New Calculations'!$G$104,'Current DDS Info'!$I$6:$I$507,'New Calculations'!$G$85))</f>
        <v/>
      </c>
      <c r="H13" s="1"/>
      <c r="I13" s="59" t="s">
        <v>132</v>
      </c>
      <c r="J13" s="92"/>
      <c r="K13" s="92"/>
      <c r="L13" s="1"/>
      <c r="M13" s="59" t="s">
        <v>227</v>
      </c>
      <c r="N13" s="119"/>
      <c r="O13" s="1"/>
      <c r="P13" s="1"/>
      <c r="Q13" s="1"/>
      <c r="R13" s="1"/>
      <c r="S13" s="1"/>
      <c r="T13" s="1"/>
      <c r="U13" s="1"/>
      <c r="V13" s="1"/>
      <c r="W13" s="1"/>
      <c r="X13" s="1"/>
      <c r="Y13" s="1"/>
      <c r="Z13" s="1"/>
    </row>
    <row r="14" spans="1:26" ht="14.5" customHeight="1" x14ac:dyDescent="0.35">
      <c r="A14" s="1"/>
      <c r="B14" s="1"/>
      <c r="C14" s="9" t="s">
        <v>35</v>
      </c>
      <c r="D14" s="89"/>
      <c r="E14" s="57"/>
      <c r="F14" s="59" t="s">
        <v>31</v>
      </c>
      <c r="G14" s="96" t="str">
        <f>IF('Current DDS Info'!B6="","",COUNTIFS('Current DDS Info'!$D$6:$D$507,'New Calculations'!$G$103,'Current DDS Info'!$I$6:$I$507,'New Calculations'!$G$86))</f>
        <v/>
      </c>
      <c r="H14" s="1"/>
      <c r="I14" s="59" t="s">
        <v>165</v>
      </c>
      <c r="J14" s="112"/>
      <c r="K14" s="125"/>
      <c r="L14" s="1"/>
      <c r="M14" s="59" t="s">
        <v>258</v>
      </c>
      <c r="N14" s="119"/>
      <c r="O14" s="1"/>
      <c r="P14" s="1"/>
      <c r="Q14" s="1"/>
      <c r="R14" s="1"/>
      <c r="S14" s="1"/>
      <c r="T14" s="1"/>
      <c r="U14" s="1"/>
      <c r="V14" s="1"/>
      <c r="W14" s="1"/>
      <c r="X14" s="1"/>
      <c r="Y14" s="1"/>
      <c r="Z14" s="1"/>
    </row>
    <row r="15" spans="1:26" ht="14.5" customHeight="1" x14ac:dyDescent="0.35">
      <c r="A15" s="1"/>
      <c r="B15" s="1"/>
      <c r="C15" s="167" t="s">
        <v>111</v>
      </c>
      <c r="D15" s="168"/>
      <c r="E15" s="57"/>
      <c r="F15" s="59" t="s">
        <v>32</v>
      </c>
      <c r="G15" s="96" t="str">
        <f>IF('Current DDS Info'!B6="","",COUNTIFS('Current DDS Info'!$D$6:$D$507,'New Calculations'!$G$104,'Current DDS Info'!$I$6:$I$507,'New Calculations'!$G$86))</f>
        <v/>
      </c>
      <c r="H15" s="1"/>
      <c r="I15" s="59" t="s">
        <v>280</v>
      </c>
      <c r="J15" s="92"/>
      <c r="K15" s="92"/>
      <c r="L15" s="1"/>
      <c r="M15" s="59" t="s">
        <v>228</v>
      </c>
      <c r="N15" s="119"/>
      <c r="O15" s="1"/>
      <c r="P15" s="1"/>
      <c r="Q15" s="1"/>
      <c r="R15" s="1"/>
      <c r="S15" s="1"/>
      <c r="T15" s="1"/>
      <c r="U15" s="1"/>
      <c r="V15" s="1"/>
      <c r="W15" s="1"/>
      <c r="X15" s="1"/>
      <c r="Y15" s="1"/>
      <c r="Z15" s="1"/>
    </row>
    <row r="16" spans="1:26" ht="14.5" customHeight="1" x14ac:dyDescent="0.35">
      <c r="A16" s="1"/>
      <c r="B16" s="1"/>
      <c r="C16" s="167"/>
      <c r="D16" s="168"/>
      <c r="E16" s="1"/>
      <c r="F16" s="59" t="s">
        <v>33</v>
      </c>
      <c r="G16" s="96" t="str">
        <f>IF('Current DDS Info'!B6="","",COUNTIF('Current DDS Info'!$I$6:$I$507,'New Calculations'!$G$87))</f>
        <v/>
      </c>
      <c r="H16" s="1"/>
      <c r="I16" s="59" t="s">
        <v>166</v>
      </c>
      <c r="J16" s="118"/>
      <c r="K16" s="118"/>
      <c r="L16" s="1"/>
      <c r="M16" s="79"/>
      <c r="N16" s="80"/>
      <c r="O16" s="1"/>
      <c r="P16" s="1"/>
      <c r="Q16" s="1"/>
      <c r="R16" s="1"/>
      <c r="S16" s="1"/>
      <c r="T16" s="1"/>
      <c r="U16" s="1"/>
      <c r="V16" s="1"/>
      <c r="W16" s="1"/>
      <c r="X16" s="1"/>
      <c r="Y16" s="1"/>
      <c r="Z16" s="1"/>
    </row>
    <row r="17" spans="1:26" ht="14.5" customHeight="1" x14ac:dyDescent="0.35">
      <c r="A17" s="1"/>
      <c r="B17" s="1"/>
      <c r="C17" s="167" t="s">
        <v>112</v>
      </c>
      <c r="D17" s="168"/>
      <c r="E17" s="1"/>
      <c r="F17" s="59" t="s">
        <v>128</v>
      </c>
      <c r="G17" s="96" t="str">
        <f>IF('Current DDS Info'!B6="","",COUNTIFS('Current DDS Info'!$D$6:$D$507,'New Calculations'!$G$103,'Current DDS Info'!$I$6:$I$507,'New Calculations'!$G$88))</f>
        <v/>
      </c>
      <c r="H17" s="1"/>
      <c r="I17" s="59" t="s">
        <v>167</v>
      </c>
      <c r="J17" s="93"/>
      <c r="K17" s="93"/>
      <c r="L17" s="1"/>
      <c r="M17" s="161" t="s">
        <v>287</v>
      </c>
      <c r="N17" s="163"/>
      <c r="O17" s="1"/>
      <c r="P17" s="1"/>
      <c r="Q17" s="1"/>
      <c r="R17" s="1"/>
      <c r="S17" s="1"/>
      <c r="T17" s="1"/>
      <c r="U17" s="1"/>
      <c r="V17" s="1"/>
      <c r="W17" s="1"/>
      <c r="X17" s="1"/>
      <c r="Y17" s="1"/>
      <c r="Z17" s="1"/>
    </row>
    <row r="18" spans="1:26" ht="14.5" customHeight="1" x14ac:dyDescent="0.35">
      <c r="A18" s="1"/>
      <c r="B18" s="1"/>
      <c r="C18" s="167"/>
      <c r="D18" s="168"/>
      <c r="E18" s="1"/>
      <c r="F18" s="59" t="s">
        <v>129</v>
      </c>
      <c r="G18" s="96" t="str">
        <f>IF('Current DDS Info'!B6="","",COUNTIFS('Current DDS Info'!$D$6:$D$507,'New Calculations'!$G$104,'Current DDS Info'!$I$6:$I$507,'New Calculations'!$G$88))</f>
        <v/>
      </c>
      <c r="H18" s="1"/>
      <c r="I18" s="59" t="s">
        <v>281</v>
      </c>
      <c r="J18" s="112"/>
      <c r="K18" s="125"/>
      <c r="L18" s="1"/>
      <c r="M18" s="162"/>
      <c r="N18" s="164"/>
      <c r="O18" s="1"/>
      <c r="P18" s="1"/>
      <c r="Q18" s="1"/>
      <c r="R18" s="1"/>
      <c r="S18" s="1"/>
      <c r="T18" s="1"/>
      <c r="U18" s="1"/>
      <c r="V18" s="1"/>
      <c r="W18" s="1"/>
      <c r="X18" s="1"/>
      <c r="Y18" s="1"/>
      <c r="Z18" s="1"/>
    </row>
    <row r="19" spans="1:26" ht="14.5" customHeight="1" x14ac:dyDescent="0.35">
      <c r="A19" s="1"/>
      <c r="B19" s="1"/>
      <c r="C19" s="167" t="s">
        <v>113</v>
      </c>
      <c r="D19" s="168"/>
      <c r="E19" s="1"/>
      <c r="F19" s="9" t="s">
        <v>130</v>
      </c>
      <c r="G19" s="96" t="str">
        <f>IF('Current DDS Info'!B6="","",COUNTIFS('Current DDS Info'!$D$6:$D$507,'New Calculations'!$G$103,'Current DDS Info'!$I$6:$I$507,'New Calculations'!$G$89))</f>
        <v/>
      </c>
      <c r="H19" s="1"/>
      <c r="I19" s="59" t="s">
        <v>161</v>
      </c>
      <c r="J19" s="97" t="str">
        <f>IF(J16="","",'New Calculations'!B125-J16)</f>
        <v/>
      </c>
      <c r="K19" s="97" t="str">
        <f>IF(K16="","",'New Calculations'!B125-K16)</f>
        <v/>
      </c>
      <c r="L19" s="1"/>
      <c r="M19" s="1"/>
      <c r="N19" s="1"/>
      <c r="O19" s="1"/>
      <c r="P19" s="1"/>
      <c r="Q19" s="1"/>
      <c r="R19" s="1"/>
      <c r="S19" s="1"/>
      <c r="T19" s="1"/>
      <c r="U19" s="1"/>
      <c r="V19" s="1"/>
      <c r="W19" s="1"/>
      <c r="X19" s="1"/>
      <c r="Y19" s="1"/>
      <c r="Z19" s="1"/>
    </row>
    <row r="20" spans="1:26" ht="14.5" customHeight="1" x14ac:dyDescent="0.35">
      <c r="A20" s="1"/>
      <c r="B20" s="1"/>
      <c r="C20" s="167"/>
      <c r="D20" s="168"/>
      <c r="E20" s="1"/>
      <c r="F20" s="9" t="s">
        <v>131</v>
      </c>
      <c r="G20" s="96" t="str">
        <f>IF('Current DDS Info'!B6="","",COUNTIFS('Current DDS Info'!$D$6:$D$507,'New Calculations'!$G$104,'Current DDS Info'!$I$6:$I$507,'New Calculations'!$G$89))</f>
        <v/>
      </c>
      <c r="H20" s="1"/>
      <c r="I20" s="59" t="s">
        <v>168</v>
      </c>
      <c r="J20" s="88"/>
      <c r="K20" s="125"/>
      <c r="L20" s="1"/>
      <c r="M20" s="107" t="s">
        <v>288</v>
      </c>
      <c r="N20" s="90"/>
      <c r="O20" s="1"/>
      <c r="P20" s="1"/>
      <c r="Q20" s="1"/>
      <c r="R20" s="1"/>
      <c r="S20" s="1"/>
      <c r="T20" s="1"/>
      <c r="U20" s="1"/>
      <c r="V20" s="1"/>
      <c r="W20" s="1"/>
      <c r="X20" s="1"/>
      <c r="Y20" s="1"/>
      <c r="Z20" s="1"/>
    </row>
    <row r="21" spans="1:26" ht="14.5" customHeight="1" x14ac:dyDescent="0.35">
      <c r="A21" s="1"/>
      <c r="B21" s="1"/>
      <c r="C21" s="16" t="s">
        <v>181</v>
      </c>
      <c r="D21" s="95" t="str">
        <f>IF(D19="","",D19+(D14*'New Calculations'!G20))</f>
        <v/>
      </c>
      <c r="E21" s="1"/>
      <c r="F21" s="9" t="s">
        <v>106</v>
      </c>
      <c r="G21" s="96" t="str">
        <f>IF('Current DDS Info'!B6="","",COUNTIFS('Current DDS Info'!$D$6:$D$507,'New Calculations'!$G$105,'Current DDS Info'!$I$6:$I$507,'New Calculations'!$G$90))</f>
        <v/>
      </c>
      <c r="H21" s="1"/>
      <c r="I21" s="59" t="s">
        <v>133</v>
      </c>
      <c r="J21" s="92"/>
      <c r="K21" s="92"/>
      <c r="L21" s="1"/>
      <c r="M21" s="1"/>
      <c r="N21" s="1"/>
      <c r="O21" s="1"/>
      <c r="P21" s="1"/>
      <c r="Q21" s="1"/>
      <c r="R21" s="1"/>
      <c r="S21" s="1"/>
      <c r="T21" s="1"/>
      <c r="U21" s="1"/>
      <c r="V21" s="1"/>
      <c r="W21" s="1"/>
      <c r="X21" s="1"/>
      <c r="Y21" s="1"/>
      <c r="Z21" s="1"/>
    </row>
    <row r="22" spans="1:26" ht="14.5" customHeight="1" x14ac:dyDescent="0.35">
      <c r="A22" s="1"/>
      <c r="B22" s="1"/>
      <c r="C22" s="167" t="s">
        <v>114</v>
      </c>
      <c r="D22" s="168"/>
      <c r="E22" s="1"/>
      <c r="F22" s="9" t="s">
        <v>107</v>
      </c>
      <c r="G22" s="96" t="str">
        <f>IF('Current DDS Info'!B6="","",COUNTIFS('Current DDS Info'!$D$6:$D$507,'New Calculations'!$G$106,'Current DDS Info'!$I$6:$I$507,'New Calculations'!$G$90))</f>
        <v/>
      </c>
      <c r="H22" s="1"/>
      <c r="I22" s="59" t="s">
        <v>36</v>
      </c>
      <c r="J22" s="93"/>
      <c r="K22" s="151"/>
      <c r="L22" s="1"/>
      <c r="M22" s="9" t="s">
        <v>289</v>
      </c>
      <c r="N22" s="89"/>
      <c r="O22" s="1"/>
      <c r="P22" s="1"/>
      <c r="Q22" s="1"/>
      <c r="R22" s="1"/>
      <c r="S22" s="1"/>
      <c r="T22" s="1"/>
      <c r="U22" s="1"/>
      <c r="V22" s="1"/>
      <c r="W22" s="1"/>
      <c r="X22" s="1"/>
      <c r="Y22" s="1"/>
      <c r="Z22" s="1"/>
    </row>
    <row r="23" spans="1:26" x14ac:dyDescent="0.35">
      <c r="A23" s="1"/>
      <c r="B23" s="1"/>
      <c r="C23" s="167"/>
      <c r="D23" s="168"/>
      <c r="E23" s="1"/>
      <c r="F23" s="77" t="s">
        <v>134</v>
      </c>
      <c r="G23" s="90"/>
      <c r="H23" s="1"/>
      <c r="I23" s="161" t="s">
        <v>285</v>
      </c>
      <c r="J23" s="163"/>
      <c r="K23" s="163"/>
      <c r="L23" s="1"/>
      <c r="M23" s="1"/>
      <c r="N23" s="1"/>
      <c r="O23" s="1"/>
      <c r="P23" s="1"/>
      <c r="Q23" s="1"/>
      <c r="R23" s="1"/>
      <c r="S23" s="1"/>
      <c r="T23" s="1"/>
      <c r="U23" s="1"/>
      <c r="V23" s="1"/>
      <c r="W23" s="1"/>
      <c r="X23" s="1"/>
      <c r="Y23" s="1"/>
      <c r="Z23" s="1"/>
    </row>
    <row r="24" spans="1:26" x14ac:dyDescent="0.35">
      <c r="A24" s="1"/>
      <c r="B24" s="20"/>
      <c r="C24" s="16" t="s">
        <v>15</v>
      </c>
      <c r="D24" s="95" t="str">
        <f>IF(D15="","",D15+D17+D21+D22)</f>
        <v/>
      </c>
      <c r="E24" s="20"/>
      <c r="F24" s="77" t="s">
        <v>135</v>
      </c>
      <c r="G24" s="90"/>
      <c r="H24" s="1"/>
      <c r="I24" s="162"/>
      <c r="J24" s="164"/>
      <c r="K24" s="164"/>
      <c r="L24" s="1"/>
      <c r="M24" s="1"/>
      <c r="N24" s="1"/>
      <c r="O24" s="1"/>
      <c r="P24" s="1"/>
      <c r="Q24" s="1"/>
      <c r="R24" s="1"/>
      <c r="S24" s="1"/>
      <c r="T24" s="1"/>
      <c r="U24" s="1"/>
      <c r="V24" s="1"/>
      <c r="W24" s="1"/>
      <c r="X24" s="1"/>
      <c r="Y24" s="1"/>
      <c r="Z24" s="1"/>
    </row>
    <row r="25" spans="1:26" x14ac:dyDescent="0.35">
      <c r="A25" s="1"/>
      <c r="B25" s="20"/>
      <c r="C25" s="1"/>
      <c r="D25" s="1"/>
      <c r="E25" s="20"/>
      <c r="F25" s="1"/>
      <c r="G25" s="1"/>
      <c r="H25" s="1"/>
      <c r="I25" s="1"/>
      <c r="J25" s="1"/>
      <c r="K25" s="1"/>
      <c r="L25" s="1"/>
      <c r="M25" s="1"/>
      <c r="N25" s="1"/>
      <c r="O25" s="1"/>
      <c r="P25" s="1"/>
      <c r="Q25" s="1"/>
      <c r="R25" s="1"/>
      <c r="S25" s="1"/>
      <c r="T25" s="1"/>
      <c r="U25" s="1"/>
      <c r="V25" s="1"/>
      <c r="W25" s="1"/>
      <c r="X25" s="1"/>
      <c r="Y25" s="1"/>
      <c r="Z25" s="1"/>
    </row>
    <row r="26" spans="1:26" x14ac:dyDescent="0.35">
      <c r="A26" s="1"/>
      <c r="B26" s="20"/>
      <c r="C26" s="1"/>
      <c r="D26" s="1"/>
      <c r="E26" s="20"/>
      <c r="F26" s="1"/>
      <c r="G26" s="1"/>
      <c r="H26" s="1"/>
      <c r="I26" s="1"/>
      <c r="J26" s="1"/>
      <c r="K26" s="1"/>
      <c r="L26" s="1"/>
      <c r="M26" s="1"/>
      <c r="N26" s="1"/>
      <c r="O26" s="1"/>
      <c r="P26" s="1"/>
      <c r="Q26" s="1"/>
      <c r="R26" s="1"/>
      <c r="S26" s="1"/>
      <c r="T26" s="1"/>
      <c r="U26" s="1"/>
      <c r="V26" s="1"/>
      <c r="W26" s="1"/>
      <c r="X26" s="1"/>
      <c r="Y26" s="1"/>
      <c r="Z26" s="1"/>
    </row>
    <row r="27" spans="1:26" x14ac:dyDescent="0.35">
      <c r="A27" s="1"/>
      <c r="B27" s="20"/>
      <c r="C27" s="1"/>
      <c r="D27" s="76"/>
      <c r="E27" s="20"/>
      <c r="F27" s="1"/>
      <c r="G27" s="1"/>
      <c r="H27" s="1"/>
      <c r="I27" s="1"/>
      <c r="J27" s="1"/>
      <c r="K27" s="1"/>
      <c r="L27" s="1"/>
      <c r="M27" s="1"/>
      <c r="N27" s="1"/>
      <c r="O27" s="1"/>
      <c r="P27" s="1"/>
      <c r="Q27" s="1"/>
      <c r="R27" s="1"/>
      <c r="S27" s="1"/>
      <c r="T27" s="1"/>
      <c r="U27" s="1"/>
      <c r="V27" s="1"/>
      <c r="W27" s="1"/>
      <c r="X27" s="1"/>
      <c r="Y27" s="1"/>
      <c r="Z27" s="1"/>
    </row>
    <row r="28" spans="1:26" x14ac:dyDescent="0.35">
      <c r="A28" s="1"/>
      <c r="B28" s="20"/>
      <c r="C28" s="1"/>
      <c r="D28" s="1"/>
      <c r="E28" s="20"/>
      <c r="F28" s="1"/>
      <c r="G28" s="1"/>
      <c r="H28" s="1"/>
      <c r="I28" s="1"/>
      <c r="J28" s="1"/>
      <c r="K28" s="1"/>
      <c r="L28" s="1"/>
      <c r="M28" s="1"/>
      <c r="N28" s="1"/>
      <c r="O28" s="1"/>
      <c r="P28" s="1"/>
      <c r="Q28" s="1"/>
      <c r="R28" s="1"/>
      <c r="S28" s="1"/>
      <c r="T28" s="1"/>
      <c r="U28" s="1"/>
      <c r="V28" s="1"/>
      <c r="W28" s="1"/>
      <c r="X28" s="1"/>
      <c r="Y28" s="1"/>
      <c r="Z28" s="1"/>
    </row>
    <row r="29" spans="1:26" x14ac:dyDescent="0.35">
      <c r="A29" s="1"/>
      <c r="B29" s="20"/>
      <c r="C29" s="1"/>
      <c r="D29" s="1"/>
      <c r="E29" s="20"/>
      <c r="F29" s="1"/>
      <c r="G29" s="1"/>
      <c r="H29" s="1"/>
      <c r="I29" s="1"/>
      <c r="J29" s="1"/>
      <c r="K29" s="1"/>
      <c r="L29" s="1"/>
      <c r="M29" s="1"/>
      <c r="N29" s="1"/>
      <c r="O29" s="1"/>
      <c r="P29" s="1"/>
      <c r="Q29" s="1"/>
      <c r="R29" s="1"/>
      <c r="S29" s="1"/>
      <c r="T29" s="1"/>
      <c r="U29" s="1"/>
      <c r="V29" s="1"/>
      <c r="W29" s="1"/>
      <c r="X29" s="1"/>
      <c r="Y29" s="1"/>
      <c r="Z29" s="1"/>
    </row>
    <row r="30" spans="1:26" x14ac:dyDescent="0.35">
      <c r="A30" s="1"/>
      <c r="B30" s="20"/>
      <c r="C30" s="1"/>
      <c r="D30" s="1"/>
      <c r="E30" s="20"/>
      <c r="F30" s="1"/>
      <c r="G30" s="1"/>
      <c r="H30" s="1"/>
      <c r="I30" s="1"/>
      <c r="J30" s="1"/>
      <c r="K30" s="1"/>
      <c r="L30" s="1"/>
      <c r="M30" s="1"/>
      <c r="N30" s="1"/>
      <c r="O30" s="1"/>
      <c r="P30" s="1"/>
      <c r="Q30" s="1"/>
      <c r="R30" s="1"/>
      <c r="S30" s="1"/>
      <c r="T30" s="1"/>
      <c r="U30" s="1"/>
      <c r="V30" s="1"/>
      <c r="W30" s="1"/>
      <c r="X30" s="1"/>
      <c r="Y30" s="1"/>
      <c r="Z30" s="1"/>
    </row>
    <row r="31" spans="1:26" x14ac:dyDescent="0.35">
      <c r="A31" s="1"/>
      <c r="B31" s="20"/>
      <c r="C31" s="1"/>
      <c r="D31" s="1"/>
      <c r="E31" s="20"/>
      <c r="F31" s="1"/>
      <c r="G31" s="1"/>
      <c r="H31" s="1"/>
      <c r="I31" s="1"/>
      <c r="J31" s="1"/>
      <c r="K31" s="1"/>
      <c r="L31" s="1"/>
      <c r="M31" s="1"/>
      <c r="N31" s="1"/>
      <c r="O31" s="1"/>
      <c r="P31" s="1"/>
      <c r="Q31" s="1"/>
      <c r="R31" s="1"/>
      <c r="S31" s="1"/>
      <c r="T31" s="1"/>
      <c r="U31" s="1"/>
      <c r="V31" s="1"/>
      <c r="W31" s="1"/>
      <c r="X31" s="1"/>
      <c r="Y31" s="1"/>
      <c r="Z31" s="1"/>
    </row>
    <row r="32" spans="1:26" x14ac:dyDescent="0.35">
      <c r="A32" s="1"/>
      <c r="B32" s="1"/>
      <c r="C32" s="1"/>
      <c r="D32" s="1"/>
      <c r="E32" s="20"/>
      <c r="F32" s="1"/>
      <c r="G32" s="1"/>
      <c r="H32" s="1"/>
      <c r="I32" s="1"/>
      <c r="J32" s="1"/>
      <c r="K32" s="1"/>
      <c r="L32" s="1"/>
      <c r="M32" s="1"/>
      <c r="N32" s="1"/>
      <c r="O32" s="1"/>
      <c r="P32" s="1"/>
      <c r="Q32" s="1"/>
      <c r="R32" s="1"/>
      <c r="S32" s="1"/>
      <c r="T32" s="1"/>
      <c r="U32" s="1"/>
      <c r="V32" s="1"/>
      <c r="W32" s="1"/>
      <c r="X32" s="1"/>
      <c r="Y32" s="1"/>
      <c r="Z32" s="1"/>
    </row>
    <row r="33" spans="1:26"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sheetData>
  <sheetProtection algorithmName="SHA-512" hashValue="C7l/fjwjYuEYJoFhgzUOzvH4xBko9fwImC0EhiDqtqGjigY9hivgBzrjPFr1XkUR4q5us4nPCrfL8RYcj0OXew==" saltValue="v0OtZsLZV1emJDASFsErNA==" spinCount="100000" sheet="1" selectLockedCells="1"/>
  <mergeCells count="20">
    <mergeCell ref="M3:N3"/>
    <mergeCell ref="C1:O1"/>
    <mergeCell ref="C8:D8"/>
    <mergeCell ref="C15:C16"/>
    <mergeCell ref="D15:D16"/>
    <mergeCell ref="C12:D12"/>
    <mergeCell ref="F3:K3"/>
    <mergeCell ref="I23:I24"/>
    <mergeCell ref="J23:J24"/>
    <mergeCell ref="M5:N5"/>
    <mergeCell ref="M11:N11"/>
    <mergeCell ref="C19:C20"/>
    <mergeCell ref="D19:D20"/>
    <mergeCell ref="D22:D23"/>
    <mergeCell ref="C22:C23"/>
    <mergeCell ref="C17:C18"/>
    <mergeCell ref="D17:D18"/>
    <mergeCell ref="M17:M18"/>
    <mergeCell ref="N17:N18"/>
    <mergeCell ref="K23:K24"/>
  </mergeCells>
  <pageMargins left="0.7" right="0.7" top="0.75" bottom="0.75" header="0.3" footer="0.3"/>
  <pageSetup paperSize="9" orientation="portrait" r:id="rId1"/>
  <headerFooter>
    <oddFooter>&amp;L&amp;1#&amp;"Calibri"&amp;10&amp;K000000Classified: RMG – Internal</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2000000}">
          <x14:formula1>
            <xm:f>'FSCC Info'!$B$3:$B$1297</xm:f>
          </x14:formula1>
          <xm:sqref>C6</xm:sqref>
        </x14:dataValidation>
        <x14:dataValidation type="list" allowBlank="1" showInputMessage="1" showErrorMessage="1" xr:uid="{58DC943D-B7E6-40D6-8F45-5D2B4240E44B}">
          <x14:formula1>
            <xm:f>'New Calculations'!$C$67:$C$117</xm:f>
          </x14:formula1>
          <xm:sqref>J6:K6 J20:K20 J17:K17 J9:K9 J12:K12 J14:K14 N12:N15</xm:sqref>
        </x14:dataValidation>
        <x14:dataValidation type="list" allowBlank="1" showInputMessage="1" showErrorMessage="1" xr:uid="{05E439FA-974F-4094-8060-F63926B5E50D}">
          <x14:formula1>
            <xm:f>'New Calculations'!$B$120:$B$123</xm:f>
          </x14:formula1>
          <xm:sqref>N20</xm:sqref>
        </x14:dataValidation>
        <x14:dataValidation type="list" allowBlank="1" showInputMessage="1" showErrorMessage="1" xr:uid="{B0685726-6C68-4021-A10C-7ACBE87BC884}">
          <x14:formula1>
            <xm:f>'New Calculations'!$F$110:$F$121</xm:f>
          </x14:formula1>
          <xm:sqref>J7:K7 J13:K13 J21:K21 J15:K15 J18:K18 J10:K10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1F85D-1ED0-4700-BC44-EA2E85345901}">
  <sheetPr codeName="Sheet3"/>
  <dimension ref="B2:AP189"/>
  <sheetViews>
    <sheetView topLeftCell="I1" zoomScale="70" zoomScaleNormal="70" workbookViewId="0">
      <selection activeCell="AD171" sqref="AD171"/>
    </sheetView>
  </sheetViews>
  <sheetFormatPr defaultRowHeight="11.5" x14ac:dyDescent="0.3"/>
  <cols>
    <col min="1" max="1" width="3.6328125" style="6" customWidth="1"/>
    <col min="2" max="3" width="8.7265625" style="27"/>
    <col min="4" max="4" width="3.6328125" style="6" customWidth="1"/>
    <col min="5" max="5" width="8.7265625" style="6"/>
    <col min="6" max="6" width="41.36328125" style="6" bestFit="1" customWidth="1"/>
    <col min="7" max="9" width="10.36328125" style="6" customWidth="1"/>
    <col min="10" max="10" width="8.7265625" style="6"/>
    <col min="11" max="11" width="8" style="6" customWidth="1"/>
    <col min="12" max="12" width="12.6328125" style="6" customWidth="1"/>
    <col min="13" max="14" width="9.81640625" style="27" customWidth="1"/>
    <col min="15" max="15" width="10.6328125" style="27" customWidth="1"/>
    <col min="16" max="16" width="5.6328125" style="27" customWidth="1"/>
    <col min="17" max="21" width="6.6328125" style="27" customWidth="1"/>
    <col min="22" max="22" width="1.6328125" style="27" customWidth="1"/>
    <col min="23" max="23" width="12.6328125" style="27" customWidth="1"/>
    <col min="24" max="24" width="10.6328125" style="27" customWidth="1"/>
    <col min="25" max="25" width="9.6328125" style="27" customWidth="1"/>
    <col min="26" max="27" width="6.6328125" style="27" customWidth="1"/>
    <col min="28" max="29" width="6.6328125" style="6" customWidth="1"/>
    <col min="30" max="31" width="8.7265625" style="6"/>
    <col min="32" max="32" width="8" style="6" customWidth="1"/>
    <col min="33" max="33" width="12.6328125" style="6" customWidth="1"/>
    <col min="34" max="35" width="9.81640625" style="6" customWidth="1"/>
    <col min="36" max="36" width="10.6328125" style="6" customWidth="1"/>
    <col min="37" max="37" width="5.6328125" style="6" customWidth="1"/>
    <col min="38" max="42" width="6.6328125" style="6" customWidth="1"/>
    <col min="43" max="16384" width="8.7265625" style="6"/>
  </cols>
  <sheetData>
    <row r="2" spans="2:42" ht="16.5" x14ac:dyDescent="0.3">
      <c r="B2" s="172" t="s">
        <v>75</v>
      </c>
      <c r="C2" s="172"/>
      <c r="E2" s="173" t="s">
        <v>66</v>
      </c>
      <c r="F2" s="173"/>
      <c r="G2" s="173"/>
      <c r="H2" s="173"/>
      <c r="I2" s="44"/>
      <c r="K2" s="173" t="s">
        <v>67</v>
      </c>
      <c r="L2" s="173"/>
      <c r="M2" s="173"/>
      <c r="N2" s="173"/>
      <c r="O2" s="173"/>
      <c r="P2" s="173"/>
      <c r="Q2" s="173"/>
      <c r="R2" s="173"/>
      <c r="S2" s="173"/>
      <c r="T2" s="173"/>
      <c r="U2" s="173"/>
      <c r="V2" s="173"/>
      <c r="W2" s="173"/>
      <c r="X2" s="173"/>
      <c r="Y2" s="173"/>
      <c r="Z2" s="173"/>
      <c r="AA2" s="173"/>
      <c r="AB2" s="173"/>
      <c r="AC2" s="173"/>
      <c r="AD2" s="173"/>
    </row>
    <row r="3" spans="2:42" x14ac:dyDescent="0.3">
      <c r="B3" s="6"/>
      <c r="C3" s="6"/>
      <c r="M3" s="6"/>
      <c r="N3" s="6"/>
      <c r="O3" s="6"/>
      <c r="P3" s="6"/>
      <c r="Q3" s="6"/>
      <c r="R3" s="6"/>
      <c r="S3" s="6"/>
      <c r="T3" s="6"/>
      <c r="U3" s="6"/>
      <c r="V3" s="6"/>
      <c r="W3" s="6"/>
      <c r="X3" s="6"/>
      <c r="Y3" s="6"/>
      <c r="Z3" s="6"/>
      <c r="AA3" s="6"/>
    </row>
    <row r="4" spans="2:42" x14ac:dyDescent="0.3">
      <c r="B4" s="6"/>
      <c r="C4" s="6"/>
      <c r="K4" s="169" t="s">
        <v>95</v>
      </c>
      <c r="L4" s="169"/>
      <c r="M4" s="169"/>
      <c r="N4" s="169"/>
      <c r="O4" s="169"/>
      <c r="P4" s="169"/>
      <c r="Q4" s="169"/>
      <c r="R4" s="169"/>
      <c r="S4" s="169"/>
      <c r="T4" s="169"/>
      <c r="U4" s="169"/>
      <c r="V4" s="6"/>
      <c r="W4" s="169" t="s">
        <v>236</v>
      </c>
      <c r="X4" s="169"/>
      <c r="Y4" s="169"/>
      <c r="Z4" s="169"/>
      <c r="AA4" s="169"/>
      <c r="AB4" s="169"/>
      <c r="AC4" s="169"/>
      <c r="AD4" s="169"/>
      <c r="AF4" s="169" t="s">
        <v>283</v>
      </c>
      <c r="AG4" s="169"/>
      <c r="AH4" s="169"/>
      <c r="AI4" s="169"/>
      <c r="AJ4" s="169"/>
      <c r="AK4" s="169"/>
      <c r="AL4" s="169"/>
      <c r="AM4" s="169"/>
      <c r="AN4" s="169"/>
      <c r="AO4" s="169"/>
      <c r="AP4" s="169"/>
    </row>
    <row r="5" spans="2:42" x14ac:dyDescent="0.3">
      <c r="B5" s="36">
        <v>6.9444444444444447E-4</v>
      </c>
      <c r="C5" s="39">
        <f>B5*24</f>
        <v>1.6666666666666666E-2</v>
      </c>
      <c r="AH5" s="27"/>
      <c r="AI5" s="27"/>
      <c r="AJ5" s="27"/>
      <c r="AK5" s="27"/>
      <c r="AL5" s="27"/>
      <c r="AM5" s="27"/>
      <c r="AN5" s="27"/>
      <c r="AO5" s="27"/>
      <c r="AP5" s="27"/>
    </row>
    <row r="6" spans="2:42" s="27" customFormat="1" ht="80.5" x14ac:dyDescent="0.35">
      <c r="B6" s="36">
        <v>1.3888888888888889E-3</v>
      </c>
      <c r="C6" s="39">
        <f>B6*24</f>
        <v>3.3333333333333333E-2</v>
      </c>
      <c r="E6" s="32" t="s">
        <v>51</v>
      </c>
      <c r="F6" s="32" t="s">
        <v>54</v>
      </c>
      <c r="G6" s="33" t="s">
        <v>76</v>
      </c>
      <c r="H6" s="33" t="s">
        <v>53</v>
      </c>
      <c r="I6" s="128">
        <f>'Set-Up'!N22</f>
        <v>0</v>
      </c>
      <c r="K6" s="15"/>
      <c r="L6" s="29" t="s">
        <v>84</v>
      </c>
      <c r="M6" s="29" t="s">
        <v>52</v>
      </c>
      <c r="N6" s="29" t="s">
        <v>60</v>
      </c>
      <c r="O6" s="29" t="s">
        <v>138</v>
      </c>
      <c r="P6" s="29" t="s">
        <v>62</v>
      </c>
      <c r="Q6" s="29" t="s">
        <v>59</v>
      </c>
      <c r="R6" s="29" t="s">
        <v>183</v>
      </c>
      <c r="S6" s="29" t="s">
        <v>61</v>
      </c>
      <c r="T6" s="29" t="s">
        <v>184</v>
      </c>
      <c r="U6" s="29" t="s">
        <v>147</v>
      </c>
      <c r="W6" s="29" t="s">
        <v>85</v>
      </c>
      <c r="X6" s="29" t="s">
        <v>99</v>
      </c>
      <c r="Y6" s="29" t="s">
        <v>140</v>
      </c>
      <c r="Z6" s="29" t="s">
        <v>59</v>
      </c>
      <c r="AA6" s="29" t="s">
        <v>183</v>
      </c>
      <c r="AB6" s="29" t="s">
        <v>61</v>
      </c>
      <c r="AC6" s="29" t="s">
        <v>184</v>
      </c>
      <c r="AD6" s="29" t="s">
        <v>147</v>
      </c>
      <c r="AF6" s="131"/>
      <c r="AG6" s="126" t="s">
        <v>84</v>
      </c>
      <c r="AH6" s="126" t="s">
        <v>52</v>
      </c>
      <c r="AI6" s="126" t="s">
        <v>60</v>
      </c>
      <c r="AJ6" s="126" t="s">
        <v>138</v>
      </c>
      <c r="AK6" s="126" t="s">
        <v>62</v>
      </c>
      <c r="AL6" s="126" t="s">
        <v>59</v>
      </c>
      <c r="AM6" s="126" t="s">
        <v>183</v>
      </c>
      <c r="AN6" s="126" t="s">
        <v>61</v>
      </c>
      <c r="AO6" s="126" t="s">
        <v>184</v>
      </c>
      <c r="AP6" s="126" t="s">
        <v>147</v>
      </c>
    </row>
    <row r="7" spans="2:42" x14ac:dyDescent="0.3">
      <c r="B7" s="36">
        <v>2.0833333333333298E-3</v>
      </c>
      <c r="C7" s="39">
        <f t="shared" ref="C7:C62" si="0">B7*24</f>
        <v>4.999999999999992E-2</v>
      </c>
      <c r="E7" s="32">
        <v>1</v>
      </c>
      <c r="F7" s="34" t="s">
        <v>0</v>
      </c>
      <c r="G7" s="43">
        <f>I7</f>
        <v>0</v>
      </c>
      <c r="H7" s="32">
        <v>5</v>
      </c>
      <c r="I7" s="47">
        <f>($I$6*5)/25</f>
        <v>0</v>
      </c>
      <c r="J7" s="127">
        <f>I7/24</f>
        <v>0</v>
      </c>
      <c r="K7" s="7" t="s">
        <v>68</v>
      </c>
      <c r="L7" s="31">
        <f>IF('Set-Up'!J6="",0,IF(H45='New Calculations'!$C$68,0,(H35/H45)))</f>
        <v>0</v>
      </c>
      <c r="M7" s="43">
        <f>IF('Set-Up'!J7="",0,IF(H52=$F$111,0,VLOOKUP(H52,F7:G16,2,FALSE)))</f>
        <v>0</v>
      </c>
      <c r="N7" s="43">
        <f>IF('Set-Up'!J6="",0,IF(H45='New Calculations'!$C$68,0,(M7-H45)-(G18+G19)))</f>
        <v>0</v>
      </c>
      <c r="O7" s="43">
        <f>L7*N7</f>
        <v>0</v>
      </c>
      <c r="P7" s="10">
        <f>IF('Set-Up'!J6="",0,IF(H52=$F$111,0,VLOOKUP(H52,F7:H16,3,FALSE)))</f>
        <v>0</v>
      </c>
      <c r="Q7" s="31">
        <f>IF(L7=0,0,IF(O7&lt;=H23,L7,IF(H23&lt;=0,0,H23/N7)))</f>
        <v>0</v>
      </c>
      <c r="R7" s="31">
        <f>IF('Set-Up'!J6="",0,IF(H52=$C$68,0,IF(H52=$F$8,0,IF(H52=$F$15,0,IF(H52=$F$9,0,Q7/P7)))))</f>
        <v>0</v>
      </c>
      <c r="S7" s="31">
        <f>L7-Q7</f>
        <v>0</v>
      </c>
      <c r="T7" s="31">
        <f>IF('Set-Up'!J6="",0,IF(H52=$C$68,0,IF(H52=$C$68,0,IF(H52=$F$8,(Q7+S7)/H8,IF(H52=$F$9,0,S7/P7)))))</f>
        <v>0</v>
      </c>
      <c r="U7" s="31">
        <f>IF(H52=$F$13,L7/$H$13,IF(H52=$F$15,L7/$H$15,0))</f>
        <v>0</v>
      </c>
      <c r="W7" s="31" t="e">
        <f>IF($H$34=0,0,($H$34/$H$59))</f>
        <v>#VALUE!</v>
      </c>
      <c r="X7" s="43">
        <f>($G$7-$H$59)-($G$18+$G$19)</f>
        <v>-1.17</v>
      </c>
      <c r="Y7" s="43" t="e">
        <f>$W7*$X7</f>
        <v>#VALUE!</v>
      </c>
      <c r="Z7" s="31" t="e">
        <f>IF($W7=0,0,IF($Y7&lt;=$H$29,$W7,IF($H$29&lt;=0,0,$H$29/$X7)))</f>
        <v>#VALUE!</v>
      </c>
      <c r="AA7" s="31" t="e">
        <f>$Z7/$H$7</f>
        <v>#VALUE!</v>
      </c>
      <c r="AB7" s="31" t="e">
        <f>$W7-$Z7</f>
        <v>#VALUE!</v>
      </c>
      <c r="AC7" s="31" t="e">
        <f>$AB7/$H$7</f>
        <v>#VALUE!</v>
      </c>
      <c r="AD7" s="31">
        <f>IF(Q52=$F$13,U7/$H$13,IF(Q52=$F$15,U7/$H$15,0))</f>
        <v>0</v>
      </c>
      <c r="AF7" s="7" t="s">
        <v>68</v>
      </c>
      <c r="AG7" s="31">
        <f>IF('Set-Up'!K6="",0,IF(J45='New Calculations'!$C$68,0,(H35/J45)))</f>
        <v>0</v>
      </c>
      <c r="AH7" s="43">
        <f>IF('Set-Up'!K7="",0,IF(I52=$F$111,0,VLOOKUP(I52,F7:G16,2,FALSE)))</f>
        <v>0</v>
      </c>
      <c r="AI7" s="43">
        <f>IF('Set-Up'!K6="",0,IF(J45='New Calculations'!$C$68,0,(AH7-J45)-(G18+G19)))</f>
        <v>0</v>
      </c>
      <c r="AJ7" s="43">
        <f>AG7*AI7</f>
        <v>0</v>
      </c>
      <c r="AK7" s="10">
        <f>IF('Set-Up'!K6="",0,IF(I52=$F$111,0,VLOOKUP(I52,F7:H16,3,FALSE)))</f>
        <v>0</v>
      </c>
      <c r="AL7" s="31">
        <f>IF(AG7=0,0,IF(AJ7&lt;=R29,AG7,IF(R29&lt;=0,0,R29/AI7)))</f>
        <v>0</v>
      </c>
      <c r="AM7" s="31">
        <f>IF('Set-Up'!K6="",0,IF(I52=$C$68,0,IF(I52=$F$8,0,IF(I52=$F$15,0,IF(I52=$F$9,0,IF(I52=$F$12,0,AL7/AK7))))))</f>
        <v>0</v>
      </c>
      <c r="AN7" s="31">
        <f>AG7-AL7</f>
        <v>0</v>
      </c>
      <c r="AO7" s="31">
        <f>IF('Set-Up'!K6="",0,IF(I52=$C$68,0,IF(I52=$C$68,0,IF(I52=$F$8,(AL7+AN7)/H8,IF(I52=$F$12,(AL7+AN7)/H12,IF(I52=$F$15,0,IF(I52=$F$9,0,AN7/AK7)))))))</f>
        <v>0</v>
      </c>
      <c r="AP7" s="31">
        <f>IF(I52=$F$13,AG7/$H$13,IF(I52=$F$15,AG7/$H$15,0))</f>
        <v>0</v>
      </c>
    </row>
    <row r="8" spans="2:42" x14ac:dyDescent="0.3">
      <c r="B8" s="36">
        <v>2.7777777777777701E-3</v>
      </c>
      <c r="C8" s="39">
        <f t="shared" si="0"/>
        <v>6.6666666666666485E-2</v>
      </c>
      <c r="E8" s="115">
        <v>2</v>
      </c>
      <c r="F8" s="116" t="s">
        <v>1</v>
      </c>
      <c r="G8" s="43">
        <f t="shared" ref="G8:G16" si="1">I8</f>
        <v>0</v>
      </c>
      <c r="H8" s="115">
        <v>3</v>
      </c>
      <c r="I8" s="47">
        <f t="shared" ref="I8:I9" si="2">($I$6*5)/25</f>
        <v>0</v>
      </c>
      <c r="J8" s="127">
        <f t="shared" ref="J8:J16" si="3">I8/24</f>
        <v>0</v>
      </c>
      <c r="K8" s="7" t="s">
        <v>69</v>
      </c>
      <c r="L8" s="31">
        <f>IF('Set-Up'!J9="",0,IF(H46='New Calculations'!$C$68,0,(H36/H46)))</f>
        <v>0</v>
      </c>
      <c r="M8" s="43">
        <f>IF('Set-Up'!J10="",0,IF(H53=$F$111,0,VLOOKUP(H53,F7:G16,2,FALSE)))</f>
        <v>0</v>
      </c>
      <c r="N8" s="43">
        <f>IF('Set-Up'!J9="",0,IF(H46='New Calculations'!$C$68,0,(M8-H46)-(G18+G19)))</f>
        <v>0</v>
      </c>
      <c r="O8" s="43">
        <f>L8*N8</f>
        <v>0</v>
      </c>
      <c r="P8" s="10">
        <f>IF('Set-Up'!J9="",0,IF(H53=$F$111,0,VLOOKUP(H53,F7:H16,3,FALSE)))</f>
        <v>0</v>
      </c>
      <c r="Q8" s="31">
        <f>IF(L8=0,0,IF(O8&lt;=H24,L8,IF(H24&lt;=0,0,H24/N8)))</f>
        <v>0</v>
      </c>
      <c r="R8" s="31">
        <f>IF('Set-Up'!J9="",0,IF(H53=$C$68,0,IF(H53=$F$111,0,IF(H53=$F$8,0,IF(H53=$F$15,0,IF(H53=$F$9,0,Q8/P8))))))</f>
        <v>0</v>
      </c>
      <c r="S8" s="31">
        <f>L8-Q8</f>
        <v>0</v>
      </c>
      <c r="T8" s="31">
        <f>IF('Set-Up'!J9="",0,IF(H53=$C$68,0,IF(H53=$F$111,0,IF(H53=$F$8,(Q8+S8)/H8,IF(H53=$F$9,0,S8/P8)))))</f>
        <v>0</v>
      </c>
      <c r="U8" s="31">
        <f t="shared" ref="U8:U11" si="4">IF(H53=$F$13,L8/$H$13,IF(H53=$F$15,L8/$H$15,0))</f>
        <v>0</v>
      </c>
      <c r="W8" s="50"/>
      <c r="X8" s="52"/>
      <c r="Y8" s="30"/>
      <c r="Z8" s="51"/>
      <c r="AA8" s="51"/>
      <c r="AB8" s="51"/>
      <c r="AC8" s="51"/>
      <c r="AD8" s="51"/>
      <c r="AF8" s="7" t="s">
        <v>69</v>
      </c>
      <c r="AG8" s="31">
        <f>IF('Set-Up'!K9="",0,IF(J46='New Calculations'!$C$68,0,(H36/J46)))</f>
        <v>0</v>
      </c>
      <c r="AH8" s="43">
        <f>IF('Set-Up'!K10="",0,IF(I53=$F$111,0,VLOOKUP(I53,F7:G16,2,FALSE)))</f>
        <v>0</v>
      </c>
      <c r="AI8" s="43">
        <f>IF('Set-Up'!K9="",0,IF(J46='New Calculations'!$C$68,0,(AH8-J46)-(G18+G19)))</f>
        <v>0</v>
      </c>
      <c r="AJ8" s="43">
        <f t="shared" ref="AJ8:AJ11" si="5">AG8*AI8</f>
        <v>0</v>
      </c>
      <c r="AK8" s="10">
        <f>IF('Set-Up'!K9="",0,IF(I53=$F$111,0,VLOOKUP(I53,F7:H16,3,FALSE)))</f>
        <v>0</v>
      </c>
      <c r="AL8" s="31">
        <f>IF(AG8=0,0,IF(AJ8&lt;=R30,AG8,IF(R30&lt;=0,0,R30/AI8)))</f>
        <v>0</v>
      </c>
      <c r="AM8" s="31">
        <f>IF('Set-Up'!K9="",0,IF(I53=$C$68,0,IF(I53=$F$111,0,IF(I53=$F$8,0,IF(I53=$F$15,0,IF(I53=$F$9,0,IF(I53=$F$12,0,AL8/AK8)))))))</f>
        <v>0</v>
      </c>
      <c r="AN8" s="31">
        <f>AG8-AL8</f>
        <v>0</v>
      </c>
      <c r="AO8" s="31">
        <f>IF('Set-Up'!K9="",0,IF(I53=$C$68,0,IF(I53=$F$111,0,IF(I53=$F$8,(AL8+AN8)/H8,IF(I53=$F$12,(AL8+AN8)/H12,IF(I53=$F$15,0,IF(I53=$F$9,0,AN8/AK8)))))))</f>
        <v>0</v>
      </c>
      <c r="AP8" s="31">
        <f>IF(I53=$F$13,AG8/$H$13,IF(I53=$F$15,AG8/$H$15,0))</f>
        <v>0</v>
      </c>
    </row>
    <row r="9" spans="2:42" x14ac:dyDescent="0.3">
      <c r="B9" s="36">
        <v>3.4722222222222199E-3</v>
      </c>
      <c r="C9" s="39">
        <f t="shared" si="0"/>
        <v>8.3333333333333273E-2</v>
      </c>
      <c r="E9" s="115">
        <v>3</v>
      </c>
      <c r="F9" s="116" t="s">
        <v>2</v>
      </c>
      <c r="G9" s="43">
        <f t="shared" si="1"/>
        <v>0</v>
      </c>
      <c r="H9" s="115">
        <v>0</v>
      </c>
      <c r="I9" s="47">
        <f t="shared" si="2"/>
        <v>0</v>
      </c>
      <c r="J9" s="127">
        <f t="shared" si="3"/>
        <v>0</v>
      </c>
      <c r="K9" s="7" t="s">
        <v>70</v>
      </c>
      <c r="L9" s="31">
        <f>IF('Set-Up'!J12="",0,IF(H47='New Calculations'!$C$68,0,(H37/H47)))</f>
        <v>0</v>
      </c>
      <c r="M9" s="43">
        <f>IF('Set-Up'!J13="",0,IF(H54=$F$111,0,VLOOKUP(H54,F7:G16,2,FALSE)))</f>
        <v>0</v>
      </c>
      <c r="N9" s="43">
        <f>IF('Set-Up'!J12="",0,IF(H47='New Calculations'!$C$68,0,N10))</f>
        <v>0</v>
      </c>
      <c r="O9" s="43">
        <f>L9*N9</f>
        <v>0</v>
      </c>
      <c r="P9" s="10">
        <f>IF('Set-Up'!J12="",0,IF(H54=$F$111,0,VLOOKUP(H54,F7:H16,3,FALSE)))</f>
        <v>0</v>
      </c>
      <c r="Q9" s="31">
        <f>IF(L9=0,0,IF(O9&lt;=H25,L9,IF(H25&lt;=0,0,H25/N9)))</f>
        <v>0</v>
      </c>
      <c r="R9" s="31">
        <f>IF('Set-Up'!J12="",0,IF(H54=$C$68,0,IF(H54=$F$8,0,IF(H54=$F$15,0,IF(H54=$F$9,0,Q9/P9)))))</f>
        <v>0</v>
      </c>
      <c r="S9" s="31">
        <f>L9-Q9</f>
        <v>0</v>
      </c>
      <c r="T9" s="31">
        <f>IF('Set-Up'!J12="",0,IF(H54=$C$68,0,IF(H54=$F$8,(Q9+S9)/H8,IF(H54=$F$9,0,S9/P9))))</f>
        <v>0</v>
      </c>
      <c r="U9" s="31">
        <f t="shared" si="4"/>
        <v>0</v>
      </c>
      <c r="W9" s="31" t="e">
        <f>IF($H$37=0,0,($H$37/$H$61))</f>
        <v>#VALUE!</v>
      </c>
      <c r="X9" s="43">
        <f>($G$7-$H$61)-($G$18+$G$19)</f>
        <v>-1.17</v>
      </c>
      <c r="Y9" s="43" t="e">
        <f>$W9*$X9</f>
        <v>#VALUE!</v>
      </c>
      <c r="Z9" s="31" t="e">
        <f>IF($W9=0,0,IF($Y9&lt;=$H$30,$W9,IF($H$30&lt;=0,0,$H$30/$X9)))</f>
        <v>#VALUE!</v>
      </c>
      <c r="AA9" s="31" t="e">
        <f>$Z9/$H$7</f>
        <v>#VALUE!</v>
      </c>
      <c r="AB9" s="31" t="e">
        <f>$W9-$Z9</f>
        <v>#VALUE!</v>
      </c>
      <c r="AC9" s="31" t="e">
        <f>$AB9/$H$7</f>
        <v>#VALUE!</v>
      </c>
      <c r="AD9" s="31">
        <f t="shared" ref="AD9:AD10" si="6">IF(Q54=$F$13,U9/$H$13,IF(Q54=$F$15,U9/$H$15,0))</f>
        <v>0</v>
      </c>
      <c r="AF9" s="7" t="s">
        <v>70</v>
      </c>
      <c r="AG9" s="31">
        <f>IF('Set-Up'!K12="",0,IF(J47='New Calculations'!$C$68,0,(H37/J47)))</f>
        <v>0</v>
      </c>
      <c r="AH9" s="43">
        <f>IF('Set-Up'!K13="",0,IF(I54=$F$111,0,VLOOKUP(I54,F7:G16,2,FALSE)))</f>
        <v>0</v>
      </c>
      <c r="AI9" s="43">
        <f>IF('Set-Up'!K12="",0,IF(J47='New Calculations'!$C$68,0,AI10))</f>
        <v>0</v>
      </c>
      <c r="AJ9" s="43">
        <f t="shared" si="5"/>
        <v>0</v>
      </c>
      <c r="AK9" s="10">
        <f>IF('Set-Up'!K12="",0,IF(I54=$F$111,0,VLOOKUP(I54,F7:H16,3,FALSE)))</f>
        <v>0</v>
      </c>
      <c r="AL9" s="31">
        <f>IF(AG9=0,0,IF(AJ9&lt;=R31,AG9,IF(R31&lt;=0,0,R31/AI9)))</f>
        <v>0</v>
      </c>
      <c r="AM9" s="31">
        <f>IF('Set-Up'!K12="",0,IF(I54=$C$68,0,IF(I54=$F$8,0,IF(I54=$F$15,0,IF(I54=$F$9,0,IF(I54=$F$12,0,AL9/AK9))))))</f>
        <v>0</v>
      </c>
      <c r="AN9" s="31">
        <f>AG9-AL9</f>
        <v>0</v>
      </c>
      <c r="AO9" s="31">
        <f>IF('Set-Up'!K12="",0,IF(I54=$C$68,0,IF(I54=$F$8,(AL9+AN9)/H8,IF(I54=$F$12,(AL9+AN9)/H12,IF(I54=$F$15,0,IF(I54=$F$9,0,AN9/AK9))))))</f>
        <v>0</v>
      </c>
      <c r="AP9" s="31">
        <f>IF(I54=$F$13,AG9/$H$13,IF(I54=$F$15,AG9/$H$15,0))</f>
        <v>0</v>
      </c>
    </row>
    <row r="10" spans="2:42" x14ac:dyDescent="0.3">
      <c r="B10" s="36">
        <v>4.1666666666666597E-3</v>
      </c>
      <c r="C10" s="39">
        <f t="shared" si="0"/>
        <v>9.9999999999999839E-2</v>
      </c>
      <c r="E10" s="32">
        <v>4</v>
      </c>
      <c r="F10" s="34" t="s">
        <v>3</v>
      </c>
      <c r="G10" s="43">
        <f t="shared" si="1"/>
        <v>0</v>
      </c>
      <c r="H10" s="32">
        <v>3</v>
      </c>
      <c r="I10" s="47">
        <f>($I$6*4)/18</f>
        <v>0</v>
      </c>
      <c r="J10" s="127">
        <f t="shared" si="3"/>
        <v>0</v>
      </c>
      <c r="K10" s="7" t="s">
        <v>71</v>
      </c>
      <c r="L10" s="31">
        <f>IF('Set-Up'!J14="",0,IF(H48='New Calculations'!$C$68,0,(H39/H48)))</f>
        <v>0</v>
      </c>
      <c r="M10" s="43">
        <f>IF('Set-Up'!J15="",0,IF(H55=$F$111,0,VLOOKUP(H55,F7:G16,2,FALSE)))</f>
        <v>0</v>
      </c>
      <c r="N10" s="43">
        <f>IF('Set-Up'!J14="",0,IF(H48='New Calculations'!$C$68,0,(M10-H48)-(G18+G19)))</f>
        <v>0</v>
      </c>
      <c r="O10" s="43">
        <f>L10*N10</f>
        <v>0</v>
      </c>
      <c r="P10" s="10">
        <f>IF('Set-Up'!J14="",0,IF(H55=$F$111,0,VLOOKUP(H55,F7:H16,3,FALSE)))</f>
        <v>0</v>
      </c>
      <c r="Q10" s="31">
        <f>IF(L10=0,0,IF(O10&lt;=H26,L10,IF(H26&lt;=0,0,H26/N10)))</f>
        <v>0</v>
      </c>
      <c r="R10" s="31">
        <f>IF('Set-Up'!J14="",0,IF(H55=$C$68,0,IF(H55=$F$8,0,IF(H55=$F$15,0,IF(H55=$F$9,0,Q10/P10)))))</f>
        <v>0</v>
      </c>
      <c r="S10" s="31">
        <f>L10-Q10</f>
        <v>0</v>
      </c>
      <c r="T10" s="31">
        <f>IF('Set-Up'!J14="",0,IF(H55=$C$68,0,IF(H55=$F$8,(Q10+S10)/H8,IF(H55=$F$9,0,S10/P10))))</f>
        <v>0</v>
      </c>
      <c r="U10" s="31">
        <f t="shared" si="4"/>
        <v>0</v>
      </c>
      <c r="W10" s="31" t="e">
        <f>IF($H$38=0,0,($H$38/$H$63))</f>
        <v>#VALUE!</v>
      </c>
      <c r="X10" s="43">
        <f>($G$7-$H$63)-($G$18+$G$19)</f>
        <v>-1.17</v>
      </c>
      <c r="Y10" s="43" t="e">
        <f>$W10*$X10</f>
        <v>#VALUE!</v>
      </c>
      <c r="Z10" s="31" t="e">
        <f>IF($W10=0,0,IF($Y10&lt;=$H$31,$W7,IF($H$31&lt;=0,0,$H$31/$X10)))</f>
        <v>#VALUE!</v>
      </c>
      <c r="AA10" s="31" t="e">
        <f>$Z10/$H$7</f>
        <v>#VALUE!</v>
      </c>
      <c r="AB10" s="31" t="e">
        <f>$W10-$Z10</f>
        <v>#VALUE!</v>
      </c>
      <c r="AC10" s="31" t="e">
        <f>$AB10/$H$7</f>
        <v>#VALUE!</v>
      </c>
      <c r="AD10" s="31">
        <f t="shared" si="6"/>
        <v>0</v>
      </c>
      <c r="AF10" s="7" t="s">
        <v>71</v>
      </c>
      <c r="AG10" s="31">
        <f>IF('Set-Up'!K14="",0,IF(J48='New Calculations'!$C$68,0,(H39/J48)))</f>
        <v>0</v>
      </c>
      <c r="AH10" s="43">
        <f>IF('Set-Up'!K15="",0,IF(I55=$F$111,0,VLOOKUP(I55,F7:G16,2,FALSE)))</f>
        <v>0</v>
      </c>
      <c r="AI10" s="43">
        <f>IF('Set-Up'!K14="",0,IF(J48='New Calculations'!$C$68,0,(AH10-J48)-(G18+G19)))</f>
        <v>0</v>
      </c>
      <c r="AJ10" s="43">
        <f t="shared" si="5"/>
        <v>0</v>
      </c>
      <c r="AK10" s="10">
        <f>IF('Set-Up'!K14="",0,IF(I55=$F$111,0,VLOOKUP(I55,F7:H16,3,FALSE)))</f>
        <v>0</v>
      </c>
      <c r="AL10" s="31">
        <f>IF(AG10=0,0,IF(AJ10&lt;=R32,AG10,IF(R32&lt;=0,0,R32/AI10)))</f>
        <v>0</v>
      </c>
      <c r="AM10" s="31">
        <f>IF('Set-Up'!K14="",0,IF(I55=$C$68,0,IF(I55=$F$8,0,IF(I55=$F$15,0,IF(I55=$F$9,0,IF(I55=$F$12,0,AL10/AK10))))))</f>
        <v>0</v>
      </c>
      <c r="AN10" s="31">
        <f>AG10-AL10</f>
        <v>0</v>
      </c>
      <c r="AO10" s="31">
        <f>IF('Set-Up'!K14="",0,IF(I55=$C$68,0,IF(I55=$F$8,(AL10+AN10)/H8,IF(I55=$F$12,(AL10+AN10)/H12,IF(I55=$F$15,0,IF(I55=$F$9,0,AN10/AK10))))))</f>
        <v>0</v>
      </c>
      <c r="AP10" s="31">
        <f>IF(I55=$F$13,AG10/$H$13,IF(I55=$F$15,AG10/$H$15,0))</f>
        <v>0</v>
      </c>
    </row>
    <row r="11" spans="2:42" x14ac:dyDescent="0.3">
      <c r="B11" s="36">
        <v>4.8611111111111103E-3</v>
      </c>
      <c r="C11" s="39">
        <f t="shared" si="0"/>
        <v>0.11666666666666664</v>
      </c>
      <c r="E11" s="32">
        <v>5</v>
      </c>
      <c r="F11" s="34" t="s">
        <v>4</v>
      </c>
      <c r="G11" s="43">
        <f t="shared" si="1"/>
        <v>0</v>
      </c>
      <c r="H11" s="32">
        <v>3</v>
      </c>
      <c r="I11" s="47">
        <f t="shared" ref="I11:I12" si="7">($I$6*4)/18</f>
        <v>0</v>
      </c>
      <c r="J11" s="127">
        <f t="shared" si="3"/>
        <v>0</v>
      </c>
      <c r="K11" s="7" t="s">
        <v>72</v>
      </c>
      <c r="L11" s="31">
        <f>IF('Set-Up'!J17="",0,IF(H49='New Calculations'!$C$68,0,(H40/H49)))</f>
        <v>0</v>
      </c>
      <c r="M11" s="43">
        <f>IF('Set-Up'!J18="",0,IF(H56=$F$111,0,VLOOKUP(H56,F7:G16,2,FALSE)))</f>
        <v>0</v>
      </c>
      <c r="N11" s="43">
        <f>IF('Set-Up'!J17="",0,IF(H49='New Calculations'!$C$68,0,(M11-H49)-(G18+G19)))</f>
        <v>0</v>
      </c>
      <c r="O11" s="43">
        <f>L11*N11</f>
        <v>0</v>
      </c>
      <c r="P11" s="10">
        <f>IF('Set-Up'!J17="",0,IF(H56=$F$111,0,VLOOKUP(H56,F7:H16,3,FALSE)))</f>
        <v>0</v>
      </c>
      <c r="Q11" s="31">
        <f>IF(L11=0,0,IF(O11&lt;=H27,L11,IF(H27&lt;=0,0,H27/N11)))</f>
        <v>0</v>
      </c>
      <c r="R11" s="31">
        <f>IF('Set-Up'!J17="",0,IF(H56=$C$68,0,IF(H56=$F$8,0,IF(H56=$F$15,0,IF(H56=$F$9,0,Q11/P11)))))</f>
        <v>0</v>
      </c>
      <c r="S11" s="31">
        <f>L11-Q11</f>
        <v>0</v>
      </c>
      <c r="T11" s="31">
        <f>IF('Set-Up'!J17="",0,IF(H56=$C$68,0,IF(H56=$F$8,(Q11+S11)/H8,IF(H56=$F$9,0,S11/P11))))</f>
        <v>0</v>
      </c>
      <c r="U11" s="31">
        <f t="shared" si="4"/>
        <v>0</v>
      </c>
      <c r="W11" s="51"/>
      <c r="X11" s="52"/>
      <c r="Y11" s="30"/>
      <c r="Z11" s="51"/>
      <c r="AA11" s="51"/>
      <c r="AB11" s="51"/>
      <c r="AC11" s="51"/>
      <c r="AD11" s="51"/>
      <c r="AF11" s="7" t="s">
        <v>72</v>
      </c>
      <c r="AG11" s="31">
        <f>IF('Set-Up'!K17="",0,IF(J49='New Calculations'!$C$68,0,(H40/J49)))</f>
        <v>0</v>
      </c>
      <c r="AH11" s="43">
        <f>IF('Set-Up'!K18="",0,IF(I56=$F$111,0,VLOOKUP(I56,F7:G16,2,FALSE)))</f>
        <v>0</v>
      </c>
      <c r="AI11" s="43">
        <f>IF('Set-Up'!K17="",0,IF(J49='New Calculations'!$C$68,0,(AH11-J49)-(G18+G19)))</f>
        <v>0</v>
      </c>
      <c r="AJ11" s="43">
        <f t="shared" si="5"/>
        <v>0</v>
      </c>
      <c r="AK11" s="10">
        <f>IF('Set-Up'!K17="",0,IF(I56=$F$111,0,VLOOKUP(I56,F7:H16,3,FALSE)))</f>
        <v>0</v>
      </c>
      <c r="AL11" s="31">
        <f>IF(AG11=0,0,IF(AJ11&lt;=R33,AG11,IF(R33&lt;=0,0,R33/AI11)))</f>
        <v>0</v>
      </c>
      <c r="AM11" s="31">
        <f>IF('Set-Up'!K17="",0,IF(I56=$C$68,0,IF(I56=$F$8,0,IF(I56=$F$15,0,IF(I56=$F$9,0,IF(I56=$F$12,0,AL11/AK11))))))</f>
        <v>0</v>
      </c>
      <c r="AN11" s="31">
        <f>AG11-AL11</f>
        <v>0</v>
      </c>
      <c r="AO11" s="31">
        <f>IF('Set-Up'!K17="",0,IF(I56=$C$68,0,IF(I56=$F$8,(AL11+AN11)/H8,IF(I56=$F$12,(AL11+AN11)/H12,IF(I56=$F$15,0,IF(I56=$F$9,0,AN11/AK11))))))</f>
        <v>0</v>
      </c>
      <c r="AP11" s="31">
        <f>IF(I56=$F$13,AG11/$H$13,IF(I56=$F$15,AG11/$H$15,0))</f>
        <v>0</v>
      </c>
    </row>
    <row r="12" spans="2:42" ht="11.5" customHeight="1" x14ac:dyDescent="0.3">
      <c r="B12" s="36">
        <v>5.5555555555555497E-3</v>
      </c>
      <c r="C12" s="39">
        <f t="shared" si="0"/>
        <v>0.13333333333333319</v>
      </c>
      <c r="E12" s="32">
        <v>6</v>
      </c>
      <c r="F12" s="34" t="s">
        <v>5</v>
      </c>
      <c r="G12" s="43">
        <f t="shared" si="1"/>
        <v>0</v>
      </c>
      <c r="H12" s="32">
        <v>2</v>
      </c>
      <c r="I12" s="47">
        <f t="shared" si="7"/>
        <v>0</v>
      </c>
      <c r="J12" s="127">
        <f t="shared" si="3"/>
        <v>0</v>
      </c>
      <c r="K12" s="7" t="s">
        <v>17</v>
      </c>
      <c r="L12" s="27"/>
      <c r="O12" s="43" t="e">
        <f>H28</f>
        <v>#VALUE!</v>
      </c>
      <c r="Y12" s="43" t="e">
        <f>$H$32</f>
        <v>#VALUE!</v>
      </c>
      <c r="AD12" s="27"/>
      <c r="AF12" s="7" t="s">
        <v>17</v>
      </c>
      <c r="AG12" s="27"/>
      <c r="AH12" s="27"/>
      <c r="AI12" s="27"/>
      <c r="AJ12" s="43" t="e">
        <f>R34</f>
        <v>#VALUE!</v>
      </c>
      <c r="AK12" s="27"/>
      <c r="AL12" s="27"/>
      <c r="AM12" s="27"/>
      <c r="AN12" s="27"/>
      <c r="AO12" s="27"/>
      <c r="AP12" s="27"/>
    </row>
    <row r="13" spans="2:42" x14ac:dyDescent="0.3">
      <c r="B13" s="36">
        <v>6.2500000000000003E-3</v>
      </c>
      <c r="C13" s="39">
        <f t="shared" si="0"/>
        <v>0.15000000000000002</v>
      </c>
      <c r="E13" s="115">
        <v>7</v>
      </c>
      <c r="F13" s="116" t="s">
        <v>6</v>
      </c>
      <c r="G13" s="43">
        <f t="shared" si="1"/>
        <v>0</v>
      </c>
      <c r="H13" s="115">
        <v>6</v>
      </c>
      <c r="I13" s="47">
        <f>($I$6*6)/29</f>
        <v>0</v>
      </c>
      <c r="J13" s="127">
        <f t="shared" si="3"/>
        <v>0</v>
      </c>
      <c r="N13" s="170" t="s">
        <v>94</v>
      </c>
      <c r="O13" s="170" t="s">
        <v>139</v>
      </c>
      <c r="X13" s="170" t="s">
        <v>100</v>
      </c>
      <c r="Y13" s="170" t="s">
        <v>141</v>
      </c>
      <c r="AD13" s="27"/>
      <c r="AH13" s="27"/>
      <c r="AI13" s="170" t="s">
        <v>94</v>
      </c>
      <c r="AJ13" s="170" t="s">
        <v>139</v>
      </c>
      <c r="AK13" s="27"/>
      <c r="AL13" s="27"/>
      <c r="AM13" s="27"/>
      <c r="AN13" s="27"/>
      <c r="AO13" s="27"/>
      <c r="AP13" s="27"/>
    </row>
    <row r="14" spans="2:42" x14ac:dyDescent="0.3">
      <c r="B14" s="36">
        <v>6.9444444444444397E-3</v>
      </c>
      <c r="C14" s="39">
        <f t="shared" si="0"/>
        <v>0.16666666666666655</v>
      </c>
      <c r="E14" s="32">
        <v>8</v>
      </c>
      <c r="F14" s="34" t="s">
        <v>7</v>
      </c>
      <c r="G14" s="43">
        <f t="shared" si="1"/>
        <v>0</v>
      </c>
      <c r="H14" s="32">
        <v>2</v>
      </c>
      <c r="I14" s="47">
        <f>($I$6*3)/12</f>
        <v>0</v>
      </c>
      <c r="J14" s="127">
        <f t="shared" si="3"/>
        <v>0</v>
      </c>
      <c r="N14" s="170"/>
      <c r="O14" s="170"/>
      <c r="X14" s="170"/>
      <c r="Y14" s="170"/>
      <c r="AD14" s="27"/>
      <c r="AH14" s="27"/>
      <c r="AI14" s="170"/>
      <c r="AJ14" s="170"/>
      <c r="AK14" s="27"/>
      <c r="AL14" s="27"/>
      <c r="AM14" s="27"/>
      <c r="AN14" s="27"/>
      <c r="AO14" s="27"/>
      <c r="AP14" s="27"/>
    </row>
    <row r="15" spans="2:42" x14ac:dyDescent="0.3">
      <c r="B15" s="36">
        <v>7.63888888888888E-3</v>
      </c>
      <c r="C15" s="39">
        <f t="shared" si="0"/>
        <v>0.18333333333333313</v>
      </c>
      <c r="E15" s="115">
        <v>9</v>
      </c>
      <c r="F15" s="116" t="s">
        <v>8</v>
      </c>
      <c r="G15" s="43">
        <f t="shared" si="1"/>
        <v>0</v>
      </c>
      <c r="H15" s="115">
        <v>2</v>
      </c>
      <c r="I15" s="47">
        <f>($I$6*2)/10</f>
        <v>0</v>
      </c>
      <c r="J15" s="127">
        <f t="shared" si="3"/>
        <v>0</v>
      </c>
      <c r="N15" s="170"/>
      <c r="O15" s="170"/>
      <c r="X15" s="170"/>
      <c r="Y15" s="170"/>
      <c r="AD15" s="27"/>
      <c r="AH15" s="27"/>
      <c r="AI15" s="170"/>
      <c r="AJ15" s="170"/>
      <c r="AK15" s="27"/>
      <c r="AL15" s="27"/>
      <c r="AM15" s="27"/>
      <c r="AN15" s="27"/>
      <c r="AO15" s="27"/>
      <c r="AP15" s="27"/>
    </row>
    <row r="16" spans="2:42" x14ac:dyDescent="0.3">
      <c r="B16" s="36">
        <v>8.3333333333333297E-3</v>
      </c>
      <c r="C16" s="39">
        <f t="shared" si="0"/>
        <v>0.1999999999999999</v>
      </c>
      <c r="E16" s="32">
        <v>10</v>
      </c>
      <c r="F16" s="34" t="s">
        <v>9</v>
      </c>
      <c r="G16" s="43">
        <f t="shared" si="1"/>
        <v>0</v>
      </c>
      <c r="H16" s="32">
        <v>5</v>
      </c>
      <c r="I16" s="47">
        <f>($I$6*5)/25</f>
        <v>0</v>
      </c>
      <c r="J16" s="127">
        <f t="shared" si="3"/>
        <v>0</v>
      </c>
      <c r="M16" s="6"/>
      <c r="N16" s="170"/>
      <c r="O16" s="170"/>
      <c r="X16" s="170"/>
      <c r="Y16" s="170"/>
      <c r="AD16" s="27"/>
      <c r="AI16" s="170"/>
      <c r="AJ16" s="170"/>
      <c r="AK16" s="27"/>
      <c r="AL16" s="27"/>
      <c r="AM16" s="27"/>
      <c r="AN16" s="27"/>
      <c r="AO16" s="27"/>
      <c r="AP16" s="27"/>
    </row>
    <row r="17" spans="2:42" x14ac:dyDescent="0.3">
      <c r="B17" s="36">
        <v>9.02777777777777E-3</v>
      </c>
      <c r="C17" s="39">
        <f t="shared" si="0"/>
        <v>0.21666666666666648</v>
      </c>
      <c r="N17" s="170"/>
      <c r="O17" s="170"/>
      <c r="X17" s="170"/>
      <c r="Y17" s="170"/>
      <c r="AD17" s="27"/>
      <c r="AH17" s="27"/>
      <c r="AI17" s="170"/>
      <c r="AJ17" s="170"/>
      <c r="AK17" s="27"/>
      <c r="AL17" s="27"/>
      <c r="AM17" s="27"/>
      <c r="AN17" s="27"/>
      <c r="AO17" s="27"/>
      <c r="AP17" s="27"/>
    </row>
    <row r="18" spans="2:42" x14ac:dyDescent="0.3">
      <c r="B18" s="36">
        <v>9.7222222222222206E-3</v>
      </c>
      <c r="C18" s="39">
        <f t="shared" si="0"/>
        <v>0.23333333333333328</v>
      </c>
      <c r="F18" s="35" t="s">
        <v>56</v>
      </c>
      <c r="G18" s="39">
        <v>0.67</v>
      </c>
      <c r="K18" s="7" t="s">
        <v>65</v>
      </c>
      <c r="L18" s="31">
        <f>IF('Set-Up'!J20="",0,IF(H50='New Calculations'!$C$68,0,(H41/H50)))</f>
        <v>0</v>
      </c>
      <c r="M18" s="43">
        <f>IF('Set-Up'!J21="",0,IF(H57=$F$111,0,VLOOKUP(H57,F7:G16,2,FALSE)))</f>
        <v>0</v>
      </c>
      <c r="N18" s="43">
        <f>IF('Set-Up'!J20="",0,IF(H50='New Calculations'!$C$68,0,(M18-H50)-(G18+G19)))</f>
        <v>0</v>
      </c>
      <c r="O18" s="43">
        <f>L18*N18</f>
        <v>0</v>
      </c>
      <c r="P18" s="10">
        <f>IF('Set-Up'!J20="",0,IF(H57=$F$111,0,VLOOKUP(H57,F7:H16,3,FALSE)))</f>
        <v>0</v>
      </c>
      <c r="Q18" s="31">
        <f>IF(L18=0,0,IF(O18&lt;=H70,L18,IF(H70&lt;=0,0,H70/N18)))</f>
        <v>0</v>
      </c>
      <c r="R18" s="31">
        <f>IF('Set-Up'!J20="",0,IF('Set-Up'!J20='New Calculations'!$C$68,0,IF(H57=$F$8,0,IF(H57=$F$15,0,IF(H57=$F$9,0,Q18/P18)))))</f>
        <v>0</v>
      </c>
      <c r="S18" s="31">
        <f>L18-Q18</f>
        <v>0</v>
      </c>
      <c r="T18" s="31">
        <f>IF('Set-Up'!J20="",0,IF('Set-Up'!J20='New Calculations'!$C$68,0,IF(H57=$F$8,(Q18+S18)/H8,IF(H57=$F$9,0,S18/P18))))</f>
        <v>0</v>
      </c>
      <c r="U18" s="31">
        <f>IF(H57=$F$13,L18/$H$13,IF(H57=$F$15,L18/$H$15,0))</f>
        <v>0</v>
      </c>
      <c r="W18" s="31" t="e">
        <f>IF($H$41=0,0,($H$41/$H$65))</f>
        <v>#VALUE!</v>
      </c>
      <c r="X18" s="43">
        <f>($G$7-$H$65)-($G$18+$G$19)</f>
        <v>-1.17</v>
      </c>
      <c r="Y18" s="43" t="e">
        <f>$W18*$X18</f>
        <v>#VALUE!</v>
      </c>
      <c r="Z18" s="31" t="e">
        <f>IF($W18=0,0,IF($Y18&lt;=$H$70,$W18,IF($H$70&lt;=0,0,$H$70/$X18)))</f>
        <v>#VALUE!</v>
      </c>
      <c r="AA18" s="31" t="e">
        <f>$Z18/$H$7</f>
        <v>#VALUE!</v>
      </c>
      <c r="AB18" s="31" t="e">
        <f>$W18-$Z18</f>
        <v>#VALUE!</v>
      </c>
      <c r="AC18" s="31" t="e">
        <f>$AB18/$H$7</f>
        <v>#VALUE!</v>
      </c>
      <c r="AD18" s="31">
        <f>IF(Q57=$F$13,U18/$H$13,IF(Q57=$F$15,U18/$H$15,0))</f>
        <v>0</v>
      </c>
      <c r="AF18" s="7" t="s">
        <v>65</v>
      </c>
      <c r="AG18" s="31">
        <f>IF('Set-Up'!K20="",0,IF(J50='New Calculations'!$C$68,0,(H41/J50)))</f>
        <v>0</v>
      </c>
      <c r="AH18" s="43">
        <f>IF('Set-Up'!K21="",0,IF(I57=$F$111,0,VLOOKUP(I57,F7:G16,2,FALSE)))</f>
        <v>0</v>
      </c>
      <c r="AI18" s="43">
        <f>IF('Set-Up'!K20="",0,IF(J50='New Calculations'!$C$68,0,(AH18-J50)-(G18+G19)))</f>
        <v>0</v>
      </c>
      <c r="AJ18" s="43">
        <f t="shared" ref="AJ18" si="8">AG18*AI18</f>
        <v>0</v>
      </c>
      <c r="AK18" s="10">
        <f>IF('Set-Up'!K20="",0,IF(I57=$F$111,0,VLOOKUP(I57,F7:H16,3,FALSE)))</f>
        <v>0</v>
      </c>
      <c r="AL18" s="31">
        <f>IF(AG18=0,0,IF(AJ18&lt;=I70,AG18,IF(I70&lt;=0,0,I70/AI18)))</f>
        <v>0</v>
      </c>
      <c r="AM18" s="31">
        <f>IF('Set-Up'!K20="",0,IF('Set-Up'!K20='New Calculations'!$C$68,0,IF(I57=$F$8,0,IF(I57=$F$15,0,IF(I57=$F$9,0,IF(I57=$F$12,0,AL18/AK18))))))</f>
        <v>0</v>
      </c>
      <c r="AN18" s="31">
        <f>AG18-AL18</f>
        <v>0</v>
      </c>
      <c r="AO18" s="31">
        <f>IF('Set-Up'!K20="",0,IF('Set-Up'!K20='New Calculations'!$C$68,0,IF(I57=$F$8,(AL18+AN18)/H8,IF(I57=$F$12,(AL18+AN18)/H12,IF(I57=$F$15,0,IF(I57=$F$9,0,AN18/AK18))))))</f>
        <v>0</v>
      </c>
      <c r="AP18" s="31">
        <f>IF(I57=$F$13,AG18/$H$13,IF(I57=$F$15,AG18/$H$15,0))</f>
        <v>0</v>
      </c>
    </row>
    <row r="19" spans="2:42" x14ac:dyDescent="0.3">
      <c r="B19" s="36">
        <v>1.0416666666666701E-2</v>
      </c>
      <c r="C19" s="39">
        <f t="shared" si="0"/>
        <v>0.25000000000000083</v>
      </c>
      <c r="F19" s="35" t="s">
        <v>57</v>
      </c>
      <c r="G19" s="39">
        <v>0.5</v>
      </c>
      <c r="K19" s="7" t="s">
        <v>81</v>
      </c>
      <c r="L19" s="31">
        <f>SUM(L7:L12)</f>
        <v>0</v>
      </c>
      <c r="Q19" s="31">
        <f>SUM(Q7:Q18)</f>
        <v>0</v>
      </c>
      <c r="R19" s="31">
        <f t="shared" ref="R19:U19" si="9">SUM(R7:R18)</f>
        <v>0</v>
      </c>
      <c r="S19" s="31">
        <f t="shared" si="9"/>
        <v>0</v>
      </c>
      <c r="T19" s="31">
        <f t="shared" si="9"/>
        <v>0</v>
      </c>
      <c r="U19" s="31">
        <f t="shared" si="9"/>
        <v>0</v>
      </c>
      <c r="W19" s="31" t="e">
        <f>SUM(W7:W12)</f>
        <v>#VALUE!</v>
      </c>
      <c r="Z19" s="31" t="e">
        <f>SUM(Z7:Z18)</f>
        <v>#VALUE!</v>
      </c>
      <c r="AA19" s="31" t="e">
        <f t="shared" ref="AA19:AD19" si="10">SUM(AA7:AA18)</f>
        <v>#VALUE!</v>
      </c>
      <c r="AB19" s="31" t="e">
        <f t="shared" si="10"/>
        <v>#VALUE!</v>
      </c>
      <c r="AC19" s="31" t="e">
        <f t="shared" si="10"/>
        <v>#VALUE!</v>
      </c>
      <c r="AD19" s="31">
        <f t="shared" si="10"/>
        <v>0</v>
      </c>
      <c r="AF19" s="7" t="s">
        <v>81</v>
      </c>
      <c r="AG19" s="31">
        <f>SUM(AG7:AG11)</f>
        <v>0</v>
      </c>
      <c r="AH19" s="27"/>
      <c r="AI19" s="27"/>
      <c r="AJ19" s="27"/>
      <c r="AK19" s="27"/>
      <c r="AL19" s="31">
        <f t="shared" ref="AL19:AO19" si="11">SUM(AL7:AL18)</f>
        <v>0</v>
      </c>
      <c r="AM19" s="31">
        <f t="shared" si="11"/>
        <v>0</v>
      </c>
      <c r="AN19" s="31">
        <f t="shared" si="11"/>
        <v>0</v>
      </c>
      <c r="AO19" s="31">
        <f t="shared" si="11"/>
        <v>0</v>
      </c>
      <c r="AP19" s="31">
        <f>SUM(AP7:AP18)</f>
        <v>0</v>
      </c>
    </row>
    <row r="20" spans="2:42" ht="11.5" customHeight="1" x14ac:dyDescent="0.3">
      <c r="B20" s="36">
        <v>1.1111111111111099E-2</v>
      </c>
      <c r="C20" s="39">
        <f t="shared" si="0"/>
        <v>0.26666666666666639</v>
      </c>
      <c r="F20" s="35" t="s">
        <v>21</v>
      </c>
      <c r="G20" s="39">
        <v>0.25</v>
      </c>
      <c r="L20" s="174" t="s">
        <v>259</v>
      </c>
      <c r="AG20" s="174" t="s">
        <v>259</v>
      </c>
    </row>
    <row r="21" spans="2:42" x14ac:dyDescent="0.3">
      <c r="B21" s="36">
        <v>1.18055555555555E-2</v>
      </c>
      <c r="C21" s="39">
        <f t="shared" si="0"/>
        <v>0.28333333333333199</v>
      </c>
      <c r="L21" s="174"/>
      <c r="U21" s="27" t="s">
        <v>249</v>
      </c>
      <c r="W21" s="169" t="s">
        <v>237</v>
      </c>
      <c r="X21" s="169"/>
      <c r="Y21" s="169"/>
      <c r="Z21" s="169"/>
      <c r="AA21" s="169"/>
      <c r="AB21" s="169"/>
      <c r="AC21" s="169"/>
      <c r="AD21" s="169"/>
      <c r="AG21" s="174"/>
    </row>
    <row r="22" spans="2:42" x14ac:dyDescent="0.3">
      <c r="B22" s="36">
        <v>1.2500000000000001E-2</v>
      </c>
      <c r="C22" s="39">
        <f t="shared" si="0"/>
        <v>0.30000000000000004</v>
      </c>
      <c r="F22" s="35" t="s">
        <v>96</v>
      </c>
      <c r="G22" s="37" t="s">
        <v>58</v>
      </c>
      <c r="H22" s="53" t="str">
        <f>IF('Set-Up'!D10="","",'Set-Up'!D10)</f>
        <v/>
      </c>
      <c r="I22" s="47"/>
      <c r="L22" s="174"/>
      <c r="U22" s="129">
        <f>G8</f>
        <v>0</v>
      </c>
      <c r="AG22" s="174"/>
    </row>
    <row r="23" spans="2:42" ht="80.5" x14ac:dyDescent="0.3">
      <c r="B23" s="36">
        <v>1.3194444444444399E-2</v>
      </c>
      <c r="C23" s="39">
        <f t="shared" si="0"/>
        <v>0.3166666666666656</v>
      </c>
      <c r="F23" s="40" t="s">
        <v>97</v>
      </c>
      <c r="G23" s="37" t="s">
        <v>58</v>
      </c>
      <c r="H23" s="53" t="e">
        <f>H22-(L19*G19)</f>
        <v>#VALUE!</v>
      </c>
      <c r="O23" s="113"/>
      <c r="W23" s="29" t="s">
        <v>85</v>
      </c>
      <c r="X23" s="29" t="s">
        <v>99</v>
      </c>
      <c r="Y23" s="29" t="s">
        <v>140</v>
      </c>
      <c r="Z23" s="29" t="s">
        <v>59</v>
      </c>
      <c r="AA23" s="29" t="s">
        <v>183</v>
      </c>
      <c r="AB23" s="29" t="s">
        <v>61</v>
      </c>
      <c r="AC23" s="29" t="s">
        <v>184</v>
      </c>
      <c r="AD23" s="29" t="s">
        <v>147</v>
      </c>
    </row>
    <row r="24" spans="2:42" x14ac:dyDescent="0.3">
      <c r="B24" s="36">
        <v>1.38888888888888E-2</v>
      </c>
      <c r="C24" s="39">
        <f t="shared" si="0"/>
        <v>0.33333333333333121</v>
      </c>
      <c r="F24" s="35" t="s">
        <v>73</v>
      </c>
      <c r="G24" s="37" t="s">
        <v>68</v>
      </c>
      <c r="H24" s="54" t="e">
        <f>H23-O7</f>
        <v>#VALUE!</v>
      </c>
      <c r="I24" s="47"/>
      <c r="W24" s="31" t="e">
        <f>IF($H$34=0,0,($H$34/$H$59))</f>
        <v>#VALUE!</v>
      </c>
      <c r="X24" s="43">
        <f>($G$8-$H$59)-($G$18+$G$19)</f>
        <v>-1.17</v>
      </c>
      <c r="Y24" s="43" t="e">
        <f>$W24*$X24</f>
        <v>#VALUE!</v>
      </c>
      <c r="Z24" s="31" t="e">
        <f>IF($W24=0,0,IF($Y24&lt;=$I$29,$W24,IF($I$29&lt;=0,0,$I$29/$X24)))</f>
        <v>#VALUE!</v>
      </c>
      <c r="AA24" s="51">
        <v>0</v>
      </c>
      <c r="AB24" s="31" t="e">
        <f>$W24-$Z24</f>
        <v>#VALUE!</v>
      </c>
      <c r="AC24" s="31" t="e">
        <f>W24/$H$8</f>
        <v>#VALUE!</v>
      </c>
      <c r="AD24" s="31">
        <v>0</v>
      </c>
    </row>
    <row r="25" spans="2:42" x14ac:dyDescent="0.3">
      <c r="B25" s="36">
        <v>1.4583333333333301E-2</v>
      </c>
      <c r="C25" s="39">
        <f t="shared" si="0"/>
        <v>0.3499999999999992</v>
      </c>
      <c r="F25" s="17"/>
      <c r="G25" s="37" t="s">
        <v>69</v>
      </c>
      <c r="H25" s="54" t="e">
        <f>H24-O8</f>
        <v>#VALUE!</v>
      </c>
      <c r="I25" s="47"/>
      <c r="W25" s="50"/>
      <c r="X25" s="52"/>
      <c r="Y25" s="30"/>
      <c r="Z25" s="51"/>
      <c r="AA25" s="51"/>
      <c r="AB25" s="51"/>
      <c r="AC25" s="51"/>
      <c r="AD25" s="51"/>
    </row>
    <row r="26" spans="2:42" x14ac:dyDescent="0.3">
      <c r="B26" s="36">
        <v>1.5277777777777699E-2</v>
      </c>
      <c r="C26" s="39">
        <f t="shared" si="0"/>
        <v>0.36666666666666481</v>
      </c>
      <c r="G26" s="37" t="s">
        <v>70</v>
      </c>
      <c r="H26" s="54" t="e">
        <f>H25-O9</f>
        <v>#VALUE!</v>
      </c>
      <c r="I26" s="47"/>
      <c r="W26" s="31" t="e">
        <f>IF($H$37=0,0,($H$37/$H$61))</f>
        <v>#VALUE!</v>
      </c>
      <c r="X26" s="43">
        <f>($G$8-$H$61)-($G$18+$G$19)</f>
        <v>-1.17</v>
      </c>
      <c r="Y26" s="43" t="e">
        <f>$W26*$X26</f>
        <v>#VALUE!</v>
      </c>
      <c r="Z26" s="31" t="e">
        <f>IF($W26=0,0,IF($Y26&lt;=$I$30,$W26,IF($I$30&lt;=0,0,$I$30/$X26)))</f>
        <v>#VALUE!</v>
      </c>
      <c r="AA26" s="51">
        <v>0</v>
      </c>
      <c r="AB26" s="31" t="e">
        <f>$W26-$Z26</f>
        <v>#VALUE!</v>
      </c>
      <c r="AC26" s="31" t="e">
        <f>W26/$H$8</f>
        <v>#VALUE!</v>
      </c>
      <c r="AD26" s="31">
        <v>0</v>
      </c>
    </row>
    <row r="27" spans="2:42" x14ac:dyDescent="0.3">
      <c r="B27" s="36">
        <v>1.59722222222222E-2</v>
      </c>
      <c r="C27" s="39">
        <f t="shared" si="0"/>
        <v>0.3833333333333328</v>
      </c>
      <c r="G27" s="37" t="s">
        <v>71</v>
      </c>
      <c r="H27" s="54" t="e">
        <f>H26-O10</f>
        <v>#VALUE!</v>
      </c>
      <c r="I27" s="47"/>
      <c r="W27" s="31" t="e">
        <f>IF($H$38=0,0,($H$38/$H$63))</f>
        <v>#VALUE!</v>
      </c>
      <c r="X27" s="43">
        <f>($G$8-$H$63)-($G$18+$G$19)</f>
        <v>-1.17</v>
      </c>
      <c r="Y27" s="43" t="e">
        <f>$W27*$X27</f>
        <v>#VALUE!</v>
      </c>
      <c r="Z27" s="31" t="e">
        <f>IF($W27=0,0,IF($Y27&lt;=$I$31,$W24,IF($I$31&lt;=0,0,$I$31/$X27)))</f>
        <v>#VALUE!</v>
      </c>
      <c r="AA27" s="51">
        <v>0</v>
      </c>
      <c r="AB27" s="31" t="e">
        <f>$W27-$Z27</f>
        <v>#VALUE!</v>
      </c>
      <c r="AC27" s="31" t="e">
        <f>W27/$H$8</f>
        <v>#VALUE!</v>
      </c>
      <c r="AD27" s="31">
        <v>0</v>
      </c>
    </row>
    <row r="28" spans="2:42" x14ac:dyDescent="0.3">
      <c r="B28" s="36">
        <v>1.6666666666666601E-2</v>
      </c>
      <c r="C28" s="39">
        <f t="shared" si="0"/>
        <v>0.39999999999999841</v>
      </c>
      <c r="G28" s="37" t="s">
        <v>72</v>
      </c>
      <c r="H28" s="54" t="e">
        <f>H27-O11</f>
        <v>#VALUE!</v>
      </c>
      <c r="I28" s="110" t="s">
        <v>238</v>
      </c>
      <c r="J28" s="110" t="s">
        <v>239</v>
      </c>
      <c r="K28" s="110" t="s">
        <v>240</v>
      </c>
      <c r="L28" s="110" t="s">
        <v>241</v>
      </c>
      <c r="M28" s="110" t="s">
        <v>242</v>
      </c>
      <c r="N28" s="110" t="s">
        <v>243</v>
      </c>
      <c r="O28" s="110" t="s">
        <v>244</v>
      </c>
      <c r="P28" s="110" t="s">
        <v>245</v>
      </c>
      <c r="Q28" s="110" t="s">
        <v>246</v>
      </c>
      <c r="R28" s="175" t="s">
        <v>284</v>
      </c>
      <c r="S28" s="176"/>
      <c r="W28" s="51"/>
      <c r="X28" s="52"/>
      <c r="Y28" s="30"/>
      <c r="Z28" s="51"/>
      <c r="AA28" s="51"/>
      <c r="AB28" s="51"/>
      <c r="AC28" s="51"/>
      <c r="AD28" s="51"/>
    </row>
    <row r="29" spans="2:42" x14ac:dyDescent="0.3">
      <c r="B29" s="36">
        <v>1.7361111111111101E-2</v>
      </c>
      <c r="C29" s="39">
        <f t="shared" si="0"/>
        <v>0.41666666666666641</v>
      </c>
      <c r="F29" s="35" t="s">
        <v>98</v>
      </c>
      <c r="G29" s="37" t="s">
        <v>58</v>
      </c>
      <c r="H29" s="53" t="e">
        <f>$H$22-($W19*$G$19)</f>
        <v>#VALUE!</v>
      </c>
      <c r="I29" s="53" t="e">
        <f>$H$22-($W36*$G$19)</f>
        <v>#VALUE!</v>
      </c>
      <c r="J29" s="53" t="e">
        <f>$H$22-($W53*$G$19)</f>
        <v>#VALUE!</v>
      </c>
      <c r="K29" s="53" t="e">
        <f>$H$22-($W70*$G$19)</f>
        <v>#VALUE!</v>
      </c>
      <c r="L29" s="53" t="e">
        <f>$H$22-($W87*$G$19)</f>
        <v>#VALUE!</v>
      </c>
      <c r="M29" s="53" t="e">
        <f>$H$22-($W104*$G$19)</f>
        <v>#VALUE!</v>
      </c>
      <c r="N29" s="53" t="e">
        <f>$H$22-($W121*$G$19)</f>
        <v>#VALUE!</v>
      </c>
      <c r="O29" s="53" t="e">
        <f>$H$22-($W138*$G$19)</f>
        <v>#VALUE!</v>
      </c>
      <c r="P29" s="53" t="e">
        <f>$H$22-($W155*$G$19)</f>
        <v>#VALUE!</v>
      </c>
      <c r="Q29" s="53" t="e">
        <f>$H$22-($W172*$G$19)</f>
        <v>#VALUE!</v>
      </c>
      <c r="R29" s="53" t="e">
        <f>$H$22-(AG19*$G$19)</f>
        <v>#VALUE!</v>
      </c>
      <c r="S29" s="37" t="s">
        <v>58</v>
      </c>
      <c r="Y29" s="43" t="e">
        <f>$I$32</f>
        <v>#VALUE!</v>
      </c>
      <c r="AD29" s="27"/>
    </row>
    <row r="30" spans="2:42" ht="11.5" customHeight="1" x14ac:dyDescent="0.3">
      <c r="B30" s="36">
        <v>1.8055555555555498E-2</v>
      </c>
      <c r="C30" s="39">
        <f t="shared" si="0"/>
        <v>0.43333333333333196</v>
      </c>
      <c r="G30" s="35" t="s">
        <v>64</v>
      </c>
      <c r="H30" s="54" t="e">
        <f>H29-$Y7</f>
        <v>#VALUE!</v>
      </c>
      <c r="I30" s="54" t="e">
        <f>I29-$Y24</f>
        <v>#VALUE!</v>
      </c>
      <c r="J30" s="54" t="e">
        <f>J29-$Y41</f>
        <v>#VALUE!</v>
      </c>
      <c r="K30" s="54" t="e">
        <f>K29-$Y58</f>
        <v>#VALUE!</v>
      </c>
      <c r="L30" s="54" t="e">
        <f>L29-$Y75</f>
        <v>#VALUE!</v>
      </c>
      <c r="M30" s="54" t="e">
        <f>M29-$Y92</f>
        <v>#VALUE!</v>
      </c>
      <c r="N30" s="54" t="e">
        <f>N29-$Y109</f>
        <v>#VALUE!</v>
      </c>
      <c r="O30" s="54" t="e">
        <f>O29-$Y126</f>
        <v>#VALUE!</v>
      </c>
      <c r="P30" s="54" t="e">
        <f>P29-$Y143</f>
        <v>#VALUE!</v>
      </c>
      <c r="Q30" s="54" t="e">
        <f>Q29-$Y160</f>
        <v>#VALUE!</v>
      </c>
      <c r="R30" s="54" t="e">
        <f>R29-AJ7</f>
        <v>#VALUE!</v>
      </c>
      <c r="S30" s="37" t="s">
        <v>68</v>
      </c>
      <c r="X30" s="170" t="s">
        <v>100</v>
      </c>
      <c r="Y30" s="170" t="s">
        <v>141</v>
      </c>
      <c r="AD30" s="27"/>
    </row>
    <row r="31" spans="2:42" x14ac:dyDescent="0.3">
      <c r="B31" s="36">
        <v>1.8749999999999999E-2</v>
      </c>
      <c r="C31" s="39">
        <f t="shared" si="0"/>
        <v>0.44999999999999996</v>
      </c>
      <c r="G31" s="35" t="s">
        <v>70</v>
      </c>
      <c r="H31" s="109" t="e">
        <f>H30-$Y9</f>
        <v>#VALUE!</v>
      </c>
      <c r="I31" s="54" t="e">
        <f>I30-$Y26</f>
        <v>#VALUE!</v>
      </c>
      <c r="J31" s="54" t="e">
        <f>J30-$Y43</f>
        <v>#VALUE!</v>
      </c>
      <c r="K31" s="54" t="e">
        <f>K30-$Y60</f>
        <v>#VALUE!</v>
      </c>
      <c r="L31" s="54" t="e">
        <f>L30-$Y77</f>
        <v>#VALUE!</v>
      </c>
      <c r="M31" s="54" t="e">
        <f>M30-$Y94</f>
        <v>#VALUE!</v>
      </c>
      <c r="N31" s="54" t="e">
        <f>N30-$Y111</f>
        <v>#VALUE!</v>
      </c>
      <c r="O31" s="54" t="e">
        <f>O30-$Y128</f>
        <v>#VALUE!</v>
      </c>
      <c r="P31" s="54" t="e">
        <f>P30-$Y145</f>
        <v>#VALUE!</v>
      </c>
      <c r="Q31" s="54" t="e">
        <f>Q30-$Y162</f>
        <v>#VALUE!</v>
      </c>
      <c r="R31" s="54" t="e">
        <f>R30-AJ8</f>
        <v>#VALUE!</v>
      </c>
      <c r="S31" s="37" t="s">
        <v>69</v>
      </c>
      <c r="X31" s="170"/>
      <c r="Y31" s="170"/>
      <c r="AD31" s="27"/>
    </row>
    <row r="32" spans="2:42" x14ac:dyDescent="0.3">
      <c r="B32" s="36">
        <v>1.94444444444444E-2</v>
      </c>
      <c r="C32" s="39">
        <f t="shared" si="0"/>
        <v>0.46666666666666556</v>
      </c>
      <c r="G32" s="35" t="s">
        <v>63</v>
      </c>
      <c r="H32" s="54" t="e">
        <f>H31-$Y10</f>
        <v>#VALUE!</v>
      </c>
      <c r="I32" s="54" t="e">
        <f>I31-$Y27</f>
        <v>#VALUE!</v>
      </c>
      <c r="J32" s="54" t="e">
        <f>J31-$Y44</f>
        <v>#VALUE!</v>
      </c>
      <c r="K32" s="54" t="e">
        <f>K31-$Y61</f>
        <v>#VALUE!</v>
      </c>
      <c r="L32" s="54" t="e">
        <f>L31-$Y78</f>
        <v>#VALUE!</v>
      </c>
      <c r="M32" s="54" t="e">
        <f>M31-$Y95</f>
        <v>#VALUE!</v>
      </c>
      <c r="N32" s="54" t="e">
        <f>N31-$Y112</f>
        <v>#VALUE!</v>
      </c>
      <c r="O32" s="54" t="e">
        <f>O31-$Y129</f>
        <v>#VALUE!</v>
      </c>
      <c r="P32" s="54" t="e">
        <f>P31-$Y146</f>
        <v>#VALUE!</v>
      </c>
      <c r="Q32" s="54" t="e">
        <f>Q31-$Y163</f>
        <v>#VALUE!</v>
      </c>
      <c r="R32" s="54" t="e">
        <f>R31-AJ9</f>
        <v>#VALUE!</v>
      </c>
      <c r="S32" s="37" t="s">
        <v>70</v>
      </c>
      <c r="X32" s="170"/>
      <c r="Y32" s="170"/>
      <c r="AD32" s="27"/>
    </row>
    <row r="33" spans="2:30" x14ac:dyDescent="0.3">
      <c r="B33" s="36">
        <v>2.01388888888888E-2</v>
      </c>
      <c r="C33" s="39">
        <f t="shared" si="0"/>
        <v>0.48333333333333117</v>
      </c>
      <c r="H33" s="46"/>
      <c r="I33" s="46"/>
      <c r="J33" s="46"/>
      <c r="K33" s="46"/>
      <c r="L33" s="46"/>
      <c r="M33" s="46"/>
      <c r="N33" s="46"/>
      <c r="O33" s="46"/>
      <c r="P33" s="46"/>
      <c r="Q33" s="46"/>
      <c r="R33" s="54" t="e">
        <f>R32-AJ10</f>
        <v>#VALUE!</v>
      </c>
      <c r="S33" s="37" t="s">
        <v>71</v>
      </c>
      <c r="X33" s="170"/>
      <c r="Y33" s="170"/>
      <c r="AD33" s="27"/>
    </row>
    <row r="34" spans="2:30" x14ac:dyDescent="0.3">
      <c r="B34" s="36">
        <v>2.0833333333333301E-2</v>
      </c>
      <c r="C34" s="39">
        <f t="shared" si="0"/>
        <v>0.49999999999999922</v>
      </c>
      <c r="F34" s="38" t="s">
        <v>74</v>
      </c>
      <c r="G34" s="35" t="s">
        <v>82</v>
      </c>
      <c r="H34" s="43" t="str">
        <f>IF('Set-Up'!D15="","",'Set-Up'!D15)</f>
        <v/>
      </c>
      <c r="I34" s="47"/>
      <c r="J34" s="17"/>
      <c r="K34" s="17"/>
      <c r="L34" s="17"/>
      <c r="M34" s="113"/>
      <c r="N34" s="113"/>
      <c r="O34" s="113"/>
      <c r="P34" s="113"/>
      <c r="Q34" s="113"/>
      <c r="R34" s="54" t="e">
        <f t="shared" ref="R34" si="12">R33-AJ11</f>
        <v>#VALUE!</v>
      </c>
      <c r="S34" s="37" t="s">
        <v>72</v>
      </c>
      <c r="X34" s="170"/>
      <c r="Y34" s="170"/>
      <c r="AD34" s="27"/>
    </row>
    <row r="35" spans="2:30" x14ac:dyDescent="0.3">
      <c r="B35" s="36">
        <v>2.1527777777777701E-2</v>
      </c>
      <c r="C35" s="39">
        <f t="shared" si="0"/>
        <v>0.51666666666666483</v>
      </c>
      <c r="G35" s="40" t="s">
        <v>68</v>
      </c>
      <c r="H35" s="114" t="e">
        <f>H34*I45</f>
        <v>#VALUE!</v>
      </c>
      <c r="I35" s="17"/>
      <c r="J35" s="17"/>
      <c r="K35" s="17"/>
      <c r="L35" s="17"/>
      <c r="M35" s="113"/>
      <c r="N35" s="113"/>
      <c r="O35" s="113"/>
      <c r="P35" s="113"/>
      <c r="Q35" s="113"/>
      <c r="W35" s="31" t="e">
        <f>IF($H$41=0,0,($H$41/$H$65))</f>
        <v>#VALUE!</v>
      </c>
      <c r="X35" s="43">
        <f>($G$8-$H$65)-($G$18+$G$19)</f>
        <v>-1.17</v>
      </c>
      <c r="Y35" s="43" t="e">
        <f>$W35*$X35</f>
        <v>#VALUE!</v>
      </c>
      <c r="Z35" s="31" t="e">
        <f>IF($W35=0,0,IF($Y35&lt;=$H$70,$W35,IF($H$70&lt;=0,0,$H$70/$X35)))</f>
        <v>#VALUE!</v>
      </c>
      <c r="AA35" s="51">
        <v>0</v>
      </c>
      <c r="AB35" s="31" t="e">
        <f>$W35-$Z35</f>
        <v>#VALUE!</v>
      </c>
      <c r="AC35" s="31" t="e">
        <f>W35/$H$8</f>
        <v>#VALUE!</v>
      </c>
      <c r="AD35" s="31">
        <v>0</v>
      </c>
    </row>
    <row r="36" spans="2:30" x14ac:dyDescent="0.3">
      <c r="B36" s="36">
        <v>2.2222222222222199E-2</v>
      </c>
      <c r="C36" s="39">
        <f t="shared" si="0"/>
        <v>0.53333333333333277</v>
      </c>
      <c r="G36" s="41" t="s">
        <v>69</v>
      </c>
      <c r="H36" s="43" t="e">
        <f>H34-H35</f>
        <v>#VALUE!</v>
      </c>
      <c r="I36" s="17"/>
      <c r="J36" s="17"/>
      <c r="K36" s="17"/>
      <c r="L36" s="17"/>
      <c r="M36" s="113"/>
      <c r="N36" s="113"/>
      <c r="O36" s="113"/>
      <c r="P36" s="113"/>
      <c r="Q36" s="113"/>
      <c r="W36" s="31" t="e">
        <f>SUM(W24:W29)</f>
        <v>#VALUE!</v>
      </c>
      <c r="Z36" s="31" t="e">
        <f>SUM(Z24:Z35)</f>
        <v>#VALUE!</v>
      </c>
      <c r="AA36" s="51">
        <f t="shared" ref="AA36:AD36" si="13">SUM(AA24:AA35)</f>
        <v>0</v>
      </c>
      <c r="AB36" s="31" t="e">
        <f t="shared" si="13"/>
        <v>#VALUE!</v>
      </c>
      <c r="AC36" s="31" t="e">
        <f t="shared" si="13"/>
        <v>#VALUE!</v>
      </c>
      <c r="AD36" s="31">
        <f t="shared" si="13"/>
        <v>0</v>
      </c>
    </row>
    <row r="37" spans="2:30" x14ac:dyDescent="0.3">
      <c r="B37" s="36">
        <v>2.2916666666666599E-2</v>
      </c>
      <c r="C37" s="39">
        <f t="shared" si="0"/>
        <v>0.54999999999999838</v>
      </c>
      <c r="G37" s="35" t="s">
        <v>70</v>
      </c>
      <c r="H37" s="43" t="str">
        <f>IF('Set-Up'!D17="","",'Set-Up'!D17)</f>
        <v/>
      </c>
      <c r="I37" s="47"/>
      <c r="J37" s="17"/>
      <c r="K37" s="17"/>
      <c r="L37" s="17"/>
      <c r="M37" s="113"/>
      <c r="N37" s="113"/>
      <c r="O37" s="113"/>
      <c r="P37" s="113"/>
      <c r="Q37" s="113"/>
    </row>
    <row r="38" spans="2:30" x14ac:dyDescent="0.3">
      <c r="B38" s="36">
        <v>2.36111111111111E-2</v>
      </c>
      <c r="C38" s="39">
        <f t="shared" si="0"/>
        <v>0.56666666666666643</v>
      </c>
      <c r="G38" s="35" t="s">
        <v>83</v>
      </c>
      <c r="H38" s="43" t="str">
        <f>IF('Set-Up'!D21="","",'Set-Up'!D21)</f>
        <v/>
      </c>
      <c r="I38" s="47"/>
      <c r="J38" s="17"/>
      <c r="K38" s="17"/>
      <c r="L38" s="17"/>
      <c r="M38" s="113"/>
      <c r="N38" s="113"/>
      <c r="O38" s="113"/>
      <c r="P38" s="113"/>
      <c r="Q38" s="113"/>
      <c r="U38" s="27" t="s">
        <v>250</v>
      </c>
      <c r="W38" s="169" t="s">
        <v>247</v>
      </c>
      <c r="X38" s="169"/>
      <c r="Y38" s="169"/>
      <c r="Z38" s="169"/>
      <c r="AA38" s="169"/>
      <c r="AB38" s="169"/>
      <c r="AC38" s="169"/>
      <c r="AD38" s="169"/>
    </row>
    <row r="39" spans="2:30" x14ac:dyDescent="0.3">
      <c r="B39" s="36">
        <v>2.43055555555555E-2</v>
      </c>
      <c r="C39" s="39">
        <f t="shared" si="0"/>
        <v>0.58333333333333204</v>
      </c>
      <c r="G39" s="41" t="s">
        <v>71</v>
      </c>
      <c r="H39" s="43" t="e">
        <f>H38*I48</f>
        <v>#VALUE!</v>
      </c>
      <c r="I39" s="17"/>
      <c r="J39" s="17"/>
      <c r="K39" s="17"/>
      <c r="L39" s="17"/>
      <c r="M39" s="113"/>
      <c r="N39" s="113"/>
      <c r="O39" s="113"/>
      <c r="P39" s="113"/>
      <c r="Q39" s="113"/>
      <c r="U39" s="129">
        <f>G9</f>
        <v>0</v>
      </c>
    </row>
    <row r="40" spans="2:30" ht="80.5" x14ac:dyDescent="0.3">
      <c r="B40" s="36">
        <v>2.5000000000000001E-2</v>
      </c>
      <c r="C40" s="39">
        <f t="shared" si="0"/>
        <v>0.60000000000000009</v>
      </c>
      <c r="G40" s="41" t="s">
        <v>72</v>
      </c>
      <c r="H40" s="43" t="e">
        <f>H38-H39</f>
        <v>#VALUE!</v>
      </c>
      <c r="I40" s="17"/>
      <c r="J40" s="17"/>
      <c r="K40" s="17"/>
      <c r="L40" s="17"/>
      <c r="M40" s="113"/>
      <c r="N40" s="113"/>
      <c r="O40" s="113"/>
      <c r="P40" s="113"/>
      <c r="Q40" s="113"/>
      <c r="W40" s="29" t="s">
        <v>85</v>
      </c>
      <c r="X40" s="29" t="s">
        <v>99</v>
      </c>
      <c r="Y40" s="29" t="s">
        <v>140</v>
      </c>
      <c r="Z40" s="29" t="s">
        <v>59</v>
      </c>
      <c r="AA40" s="29" t="s">
        <v>183</v>
      </c>
      <c r="AB40" s="29" t="s">
        <v>61</v>
      </c>
      <c r="AC40" s="29" t="s">
        <v>184</v>
      </c>
      <c r="AD40" s="29" t="s">
        <v>147</v>
      </c>
    </row>
    <row r="41" spans="2:30" x14ac:dyDescent="0.3">
      <c r="B41" s="36">
        <v>2.5694444444444402E-2</v>
      </c>
      <c r="C41" s="39">
        <f t="shared" si="0"/>
        <v>0.61666666666666559</v>
      </c>
      <c r="G41" s="35" t="s">
        <v>65</v>
      </c>
      <c r="H41" s="43" t="str">
        <f>IF('Set-Up'!D22="","",'Set-Up'!D22)</f>
        <v/>
      </c>
      <c r="I41" s="47"/>
      <c r="J41" s="17"/>
      <c r="K41" s="17"/>
      <c r="L41" s="17"/>
      <c r="M41" s="113"/>
      <c r="N41" s="113"/>
      <c r="O41" s="113"/>
      <c r="P41" s="113"/>
      <c r="Q41" s="113"/>
      <c r="W41" s="31" t="e">
        <f>IF($H$34=0,0,($H$34/$H$59))</f>
        <v>#VALUE!</v>
      </c>
      <c r="X41" s="43">
        <f>($G$9-$H$59)-($G$18+$G$19)</f>
        <v>-1.17</v>
      </c>
      <c r="Y41" s="43" t="e">
        <f>$W41*$X41</f>
        <v>#VALUE!</v>
      </c>
      <c r="Z41" s="31" t="e">
        <f>IF($W41=0,0,IF($Y41&lt;=$J$29,$W41,IF($J$29&lt;=0,0,$J$29/$X41)))</f>
        <v>#VALUE!</v>
      </c>
      <c r="AA41" s="51">
        <v>0</v>
      </c>
      <c r="AB41" s="31" t="e">
        <f>$W41-$Z41</f>
        <v>#VALUE!</v>
      </c>
      <c r="AC41" s="51">
        <v>0</v>
      </c>
      <c r="AD41" s="51">
        <v>0</v>
      </c>
    </row>
    <row r="42" spans="2:30" x14ac:dyDescent="0.3">
      <c r="B42" s="36">
        <v>2.6388888888888799E-2</v>
      </c>
      <c r="C42" s="39">
        <f t="shared" si="0"/>
        <v>0.63333333333333119</v>
      </c>
      <c r="G42" s="35" t="s">
        <v>79</v>
      </c>
      <c r="H42" s="43">
        <f>SUM(H34,H37,H38,H41)</f>
        <v>0</v>
      </c>
      <c r="I42" s="48"/>
      <c r="J42" s="17"/>
      <c r="K42" s="17"/>
      <c r="L42" s="17"/>
      <c r="M42" s="113"/>
      <c r="N42" s="113"/>
      <c r="O42" s="113"/>
      <c r="P42" s="113"/>
      <c r="Q42" s="113"/>
      <c r="W42" s="50"/>
      <c r="X42" s="52"/>
      <c r="Y42" s="30"/>
      <c r="Z42" s="51"/>
      <c r="AA42" s="51"/>
      <c r="AB42" s="51"/>
      <c r="AC42" s="51"/>
      <c r="AD42" s="51"/>
    </row>
    <row r="43" spans="2:30" x14ac:dyDescent="0.3">
      <c r="B43" s="36">
        <v>2.70833333333333E-2</v>
      </c>
      <c r="C43" s="39">
        <f t="shared" si="0"/>
        <v>0.64999999999999925</v>
      </c>
      <c r="W43" s="31" t="e">
        <f>IF($H$37=0,0,($H$37/$H$61))</f>
        <v>#VALUE!</v>
      </c>
      <c r="X43" s="43">
        <f>($G$9-$H$61)-($G$18+$G$19)</f>
        <v>-1.17</v>
      </c>
      <c r="Y43" s="43" t="e">
        <f>$W43*$X43</f>
        <v>#VALUE!</v>
      </c>
      <c r="Z43" s="31" t="e">
        <f>IF($W43=0,0,IF($Y43&lt;=$J$30,$W43,IF($J$30&lt;=0,0,$J$30/$X43)))</f>
        <v>#VALUE!</v>
      </c>
      <c r="AA43" s="51">
        <v>0</v>
      </c>
      <c r="AB43" s="31" t="e">
        <f>$W43-$Z43</f>
        <v>#VALUE!</v>
      </c>
      <c r="AC43" s="51">
        <v>0</v>
      </c>
      <c r="AD43" s="51">
        <v>0</v>
      </c>
    </row>
    <row r="44" spans="2:30" x14ac:dyDescent="0.3">
      <c r="B44" s="36">
        <v>2.77777777777777E-2</v>
      </c>
      <c r="C44" s="39">
        <f t="shared" si="0"/>
        <v>0.66666666666666474</v>
      </c>
      <c r="I44" s="32" t="s">
        <v>80</v>
      </c>
      <c r="K44" s="70" t="s">
        <v>80</v>
      </c>
      <c r="W44" s="31" t="e">
        <f>IF($H$38=0,0,($H$38/$H$63))</f>
        <v>#VALUE!</v>
      </c>
      <c r="X44" s="43">
        <f>($G$9-$H$63)-($G$18+$G$19)</f>
        <v>-1.17</v>
      </c>
      <c r="Y44" s="43" t="e">
        <f>$W44*$X44</f>
        <v>#VALUE!</v>
      </c>
      <c r="Z44" s="31" t="e">
        <f>IF($W44=0,0,IF($Y44&lt;=$J$31,$W41,IF($J$31&lt;=0,0,$J$31/$X44)))</f>
        <v>#VALUE!</v>
      </c>
      <c r="AA44" s="51">
        <v>0</v>
      </c>
      <c r="AB44" s="31" t="e">
        <f>$W44-$Z44</f>
        <v>#VALUE!</v>
      </c>
      <c r="AC44" s="51">
        <v>0</v>
      </c>
      <c r="AD44" s="51">
        <v>0</v>
      </c>
    </row>
    <row r="45" spans="2:30" x14ac:dyDescent="0.3">
      <c r="B45" s="36">
        <v>2.8472222222222201E-2</v>
      </c>
      <c r="C45" s="39">
        <f t="shared" si="0"/>
        <v>0.68333333333333279</v>
      </c>
      <c r="F45" s="35" t="s">
        <v>30</v>
      </c>
      <c r="G45" s="40" t="s">
        <v>68</v>
      </c>
      <c r="H45" s="43" t="str">
        <f>IF('Set-Up'!J6="","",'Set-Up'!J6)</f>
        <v/>
      </c>
      <c r="I45" s="120" t="str">
        <f>IF('Set-Up'!J8="","",'Set-Up'!J8)</f>
        <v/>
      </c>
      <c r="J45" s="43" t="str">
        <f>IF('Set-Up'!K6="","",'Set-Up'!K6)</f>
        <v/>
      </c>
      <c r="K45" s="120" t="str">
        <f>IF('Set-Up'!K8="","",'Set-Up'!K8)</f>
        <v/>
      </c>
      <c r="W45" s="51"/>
      <c r="X45" s="52"/>
      <c r="Y45" s="30"/>
      <c r="Z45" s="51"/>
      <c r="AA45" s="51"/>
      <c r="AB45" s="51"/>
      <c r="AC45" s="51"/>
      <c r="AD45" s="51"/>
    </row>
    <row r="46" spans="2:30" x14ac:dyDescent="0.3">
      <c r="B46" s="36">
        <v>2.9166666666666601E-2</v>
      </c>
      <c r="C46" s="39">
        <f t="shared" si="0"/>
        <v>0.6999999999999984</v>
      </c>
      <c r="F46" s="42"/>
      <c r="G46" s="41" t="s">
        <v>69</v>
      </c>
      <c r="H46" s="43" t="str">
        <f>IF('Set-Up'!J9="","",'Set-Up'!J9)</f>
        <v/>
      </c>
      <c r="I46" s="120" t="str">
        <f>IF('Set-Up'!J8="","",'Set-Up'!J11)</f>
        <v/>
      </c>
      <c r="J46" s="43" t="str">
        <f>IF('Set-Up'!K9="","",'Set-Up'!K9)</f>
        <v/>
      </c>
      <c r="K46" s="120" t="str">
        <f>IF('Set-Up'!K8="","",'Set-Up'!K11)</f>
        <v/>
      </c>
      <c r="Y46" s="43" t="e">
        <f>$J$32</f>
        <v>#VALUE!</v>
      </c>
      <c r="AD46" s="27"/>
    </row>
    <row r="47" spans="2:30" x14ac:dyDescent="0.3">
      <c r="B47" s="36">
        <v>2.9861111111111099E-2</v>
      </c>
      <c r="C47" s="39">
        <f t="shared" si="0"/>
        <v>0.71666666666666634</v>
      </c>
      <c r="F47" s="42"/>
      <c r="G47" s="41" t="s">
        <v>70</v>
      </c>
      <c r="H47" s="43" t="str">
        <f>IF('Set-Up'!J12="","",'Set-Up'!J12)</f>
        <v/>
      </c>
      <c r="I47" s="49"/>
      <c r="J47" s="43" t="str">
        <f>IF('Set-Up'!K12="","",'Set-Up'!K12)</f>
        <v/>
      </c>
      <c r="K47" s="49"/>
      <c r="X47" s="170" t="s">
        <v>100</v>
      </c>
      <c r="Y47" s="170" t="s">
        <v>141</v>
      </c>
      <c r="AD47" s="27"/>
    </row>
    <row r="48" spans="2:30" x14ac:dyDescent="0.3">
      <c r="B48" s="36">
        <v>3.0555555555555499E-2</v>
      </c>
      <c r="C48" s="39">
        <f t="shared" si="0"/>
        <v>0.73333333333333195</v>
      </c>
      <c r="F48" s="42"/>
      <c r="G48" s="41" t="s">
        <v>71</v>
      </c>
      <c r="H48" s="43" t="str">
        <f>IF('Set-Up'!J14="","",'Set-Up'!J14)</f>
        <v/>
      </c>
      <c r="I48" s="120" t="str">
        <f>IF('Set-Up'!J16="","",'Set-Up'!J16)</f>
        <v/>
      </c>
      <c r="J48" s="43" t="str">
        <f>IF('Set-Up'!K14="","",'Set-Up'!K14)</f>
        <v/>
      </c>
      <c r="K48" s="120" t="str">
        <f>IF('Set-Up'!K16="","",'Set-Up'!K16)</f>
        <v/>
      </c>
      <c r="X48" s="170"/>
      <c r="Y48" s="170"/>
      <c r="AD48" s="27"/>
    </row>
    <row r="49" spans="2:30" x14ac:dyDescent="0.3">
      <c r="B49" s="36">
        <v>3.125E-2</v>
      </c>
      <c r="C49" s="39">
        <f t="shared" si="0"/>
        <v>0.75</v>
      </c>
      <c r="F49" s="42"/>
      <c r="G49" s="41" t="s">
        <v>72</v>
      </c>
      <c r="H49" s="43" t="str">
        <f>IF('Set-Up'!J17="","",'Set-Up'!J17)</f>
        <v/>
      </c>
      <c r="I49" s="120" t="str">
        <f>IF('Set-Up'!J16="","",'Set-Up'!J19)</f>
        <v/>
      </c>
      <c r="J49" s="43" t="str">
        <f>IF('Set-Up'!K17="","",'Set-Up'!K17)</f>
        <v/>
      </c>
      <c r="K49" s="120" t="str">
        <f>IF('Set-Up'!K16="","",'Set-Up'!K19)</f>
        <v/>
      </c>
      <c r="X49" s="170"/>
      <c r="Y49" s="170"/>
      <c r="AD49" s="27"/>
    </row>
    <row r="50" spans="2:30" x14ac:dyDescent="0.3">
      <c r="B50" s="36">
        <v>3.19444444444444E-2</v>
      </c>
      <c r="C50" s="39">
        <f t="shared" si="0"/>
        <v>0.76666666666666561</v>
      </c>
      <c r="F50" s="42"/>
      <c r="G50" s="41" t="s">
        <v>65</v>
      </c>
      <c r="H50" s="43" t="str">
        <f>IF('Set-Up'!J20="","",'Set-Up'!J20)</f>
        <v/>
      </c>
      <c r="I50" s="49"/>
      <c r="J50" s="43" t="str">
        <f>IF('Set-Up'!K20="","",'Set-Up'!K20)</f>
        <v/>
      </c>
      <c r="K50" s="49"/>
      <c r="X50" s="170"/>
      <c r="Y50" s="170"/>
      <c r="AD50" s="27"/>
    </row>
    <row r="51" spans="2:30" x14ac:dyDescent="0.3">
      <c r="B51" s="36">
        <v>3.2638888888888801E-2</v>
      </c>
      <c r="C51" s="39">
        <f t="shared" si="0"/>
        <v>0.78333333333333122</v>
      </c>
      <c r="X51" s="170"/>
      <c r="Y51" s="170"/>
      <c r="AD51" s="27"/>
    </row>
    <row r="52" spans="2:30" x14ac:dyDescent="0.3">
      <c r="B52" s="36">
        <v>3.3333333333333298E-2</v>
      </c>
      <c r="C52" s="39">
        <f t="shared" si="0"/>
        <v>0.79999999999999916</v>
      </c>
      <c r="F52" s="35" t="s">
        <v>77</v>
      </c>
      <c r="G52" s="40" t="s">
        <v>68</v>
      </c>
      <c r="H52" s="121" t="str">
        <f>IF('Set-Up'!J7="","",'Set-Up'!J7)</f>
        <v/>
      </c>
      <c r="I52" s="121" t="str">
        <f>IF('Set-Up'!K7="","",'Set-Up'!K7)</f>
        <v/>
      </c>
      <c r="W52" s="31" t="e">
        <f>IF($H$41=0,0,($H$41/$H$65))</f>
        <v>#VALUE!</v>
      </c>
      <c r="X52" s="43">
        <f>($G$9-$H$65)-($G$18+$G$19)</f>
        <v>-1.17</v>
      </c>
      <c r="Y52" s="43" t="e">
        <f>$W52*$X52</f>
        <v>#VALUE!</v>
      </c>
      <c r="Z52" s="31" t="e">
        <f>IF($W52=0,0,IF($Y52&lt;=$H$70,$W52,IF($H$70&lt;=0,0,$H$70/$X52)))</f>
        <v>#VALUE!</v>
      </c>
      <c r="AA52" s="51" t="e">
        <f>$Z52/5</f>
        <v>#VALUE!</v>
      </c>
      <c r="AB52" s="31" t="e">
        <f>$W52-$Z52</f>
        <v>#VALUE!</v>
      </c>
      <c r="AC52" s="51" t="e">
        <f t="shared" ref="AC52" si="14">(Z52+AB52)/$H$8</f>
        <v>#VALUE!</v>
      </c>
      <c r="AD52" s="51">
        <v>0</v>
      </c>
    </row>
    <row r="53" spans="2:30" x14ac:dyDescent="0.3">
      <c r="B53" s="36">
        <v>3.4027777777777699E-2</v>
      </c>
      <c r="C53" s="39">
        <f t="shared" si="0"/>
        <v>0.81666666666666476</v>
      </c>
      <c r="F53" s="42"/>
      <c r="G53" s="41" t="s">
        <v>69</v>
      </c>
      <c r="H53" s="121" t="str">
        <f>IF('Set-Up'!J10="","",'Set-Up'!J10)</f>
        <v/>
      </c>
      <c r="I53" s="121" t="str">
        <f>IF('Set-Up'!K10="","",'Set-Up'!K10)</f>
        <v/>
      </c>
      <c r="W53" s="31" t="e">
        <f>SUM(W41:W46)</f>
        <v>#VALUE!</v>
      </c>
      <c r="Z53" s="31" t="e">
        <f>SUM(Z41:Z52)</f>
        <v>#VALUE!</v>
      </c>
      <c r="AA53" s="51" t="e">
        <f t="shared" ref="AA53:AD53" si="15">SUM(AA41:AA52)</f>
        <v>#VALUE!</v>
      </c>
      <c r="AB53" s="31" t="e">
        <f t="shared" si="15"/>
        <v>#VALUE!</v>
      </c>
      <c r="AC53" s="51" t="e">
        <f t="shared" si="15"/>
        <v>#VALUE!</v>
      </c>
      <c r="AD53" s="51">
        <f t="shared" si="15"/>
        <v>0</v>
      </c>
    </row>
    <row r="54" spans="2:30" x14ac:dyDescent="0.3">
      <c r="B54" s="36">
        <v>3.4722222222222203E-2</v>
      </c>
      <c r="C54" s="39">
        <f t="shared" si="0"/>
        <v>0.83333333333333282</v>
      </c>
      <c r="F54" s="42"/>
      <c r="G54" s="41" t="s">
        <v>70</v>
      </c>
      <c r="H54" s="121" t="str">
        <f>IF('Set-Up'!J13="","",'Set-Up'!J13)</f>
        <v/>
      </c>
      <c r="I54" s="121" t="str">
        <f>IF('Set-Up'!K13="","",'Set-Up'!K13)</f>
        <v/>
      </c>
    </row>
    <row r="55" spans="2:30" x14ac:dyDescent="0.3">
      <c r="B55" s="36">
        <v>3.5416666666666603E-2</v>
      </c>
      <c r="C55" s="39">
        <f t="shared" si="0"/>
        <v>0.84999999999999853</v>
      </c>
      <c r="F55" s="42"/>
      <c r="G55" s="41" t="s">
        <v>71</v>
      </c>
      <c r="H55" s="121" t="str">
        <f>IF('Set-Up'!J15="","",'Set-Up'!J15)</f>
        <v/>
      </c>
      <c r="I55" s="121" t="str">
        <f>IF('Set-Up'!K15="","",'Set-Up'!K15)</f>
        <v/>
      </c>
      <c r="U55" s="27" t="s">
        <v>251</v>
      </c>
      <c r="W55" s="169" t="s">
        <v>248</v>
      </c>
      <c r="X55" s="169"/>
      <c r="Y55" s="169"/>
      <c r="Z55" s="169"/>
      <c r="AA55" s="169"/>
      <c r="AB55" s="169"/>
      <c r="AC55" s="169"/>
      <c r="AD55" s="169"/>
    </row>
    <row r="56" spans="2:30" x14ac:dyDescent="0.3">
      <c r="B56" s="36">
        <v>3.6111111111111101E-2</v>
      </c>
      <c r="C56" s="39">
        <f t="shared" si="0"/>
        <v>0.86666666666666647</v>
      </c>
      <c r="F56" s="42"/>
      <c r="G56" s="41" t="s">
        <v>72</v>
      </c>
      <c r="H56" s="121" t="str">
        <f>IF('Set-Up'!J18="","",'Set-Up'!J18)</f>
        <v/>
      </c>
      <c r="I56" s="121" t="str">
        <f>IF('Set-Up'!K18="","",'Set-Up'!K18)</f>
        <v/>
      </c>
      <c r="U56" s="129">
        <f>G10</f>
        <v>0</v>
      </c>
    </row>
    <row r="57" spans="2:30" ht="80.5" x14ac:dyDescent="0.3">
      <c r="B57" s="36">
        <v>3.6805555555555501E-2</v>
      </c>
      <c r="C57" s="39">
        <f t="shared" si="0"/>
        <v>0.88333333333333197</v>
      </c>
      <c r="F57" s="42"/>
      <c r="G57" s="41" t="s">
        <v>65</v>
      </c>
      <c r="H57" s="121" t="str">
        <f>IF('Set-Up'!J21="","",'Set-Up'!J21)</f>
        <v/>
      </c>
      <c r="I57" s="121" t="str">
        <f>IF('Set-Up'!K21="","",'Set-Up'!K21)</f>
        <v/>
      </c>
      <c r="W57" s="29" t="s">
        <v>85</v>
      </c>
      <c r="X57" s="29" t="s">
        <v>99</v>
      </c>
      <c r="Y57" s="29" t="s">
        <v>140</v>
      </c>
      <c r="Z57" s="29" t="s">
        <v>59</v>
      </c>
      <c r="AA57" s="29" t="s">
        <v>183</v>
      </c>
      <c r="AB57" s="29" t="s">
        <v>61</v>
      </c>
      <c r="AC57" s="29" t="s">
        <v>184</v>
      </c>
      <c r="AD57" s="29" t="s">
        <v>147</v>
      </c>
    </row>
    <row r="58" spans="2:30" x14ac:dyDescent="0.3">
      <c r="B58" s="36">
        <v>3.7499999999999999E-2</v>
      </c>
      <c r="C58" s="39">
        <f t="shared" si="0"/>
        <v>0.89999999999999991</v>
      </c>
      <c r="W58" s="31" t="e">
        <f>IF($H$34=0,0,($H$34/$H$59))</f>
        <v>#VALUE!</v>
      </c>
      <c r="X58" s="43">
        <f>($G$10-$H$59)-($G$18+$G$19)</f>
        <v>-1.17</v>
      </c>
      <c r="Y58" s="43" t="e">
        <f>$W58*$X58</f>
        <v>#VALUE!</v>
      </c>
      <c r="Z58" s="31" t="e">
        <f>IF($W58=0,0,IF($Y58&lt;=$K$29,$W58,IF($K$29&lt;=0,0,$K$29/$X58)))</f>
        <v>#VALUE!</v>
      </c>
      <c r="AA58" s="31" t="e">
        <f>$Z58/H10</f>
        <v>#VALUE!</v>
      </c>
      <c r="AB58" s="31" t="e">
        <f>$W58-$Z58</f>
        <v>#VALUE!</v>
      </c>
      <c r="AC58" s="31" t="e">
        <f>AB58/$H$10</f>
        <v>#VALUE!</v>
      </c>
      <c r="AD58" s="31">
        <v>0</v>
      </c>
    </row>
    <row r="59" spans="2:30" x14ac:dyDescent="0.3">
      <c r="B59" s="36">
        <v>3.8194444444444399E-2</v>
      </c>
      <c r="C59" s="39">
        <f t="shared" si="0"/>
        <v>0.91666666666666563</v>
      </c>
      <c r="F59" s="35" t="s">
        <v>55</v>
      </c>
      <c r="G59" s="40" t="s">
        <v>64</v>
      </c>
      <c r="H59" s="43">
        <f>IF('Set-Up'!N12="NA",0,'Set-Up'!N12)</f>
        <v>0</v>
      </c>
      <c r="I59" s="47"/>
      <c r="W59" s="50"/>
      <c r="X59" s="52"/>
      <c r="Y59" s="30"/>
      <c r="Z59" s="51"/>
      <c r="AA59" s="51"/>
      <c r="AB59" s="51"/>
      <c r="AC59" s="51"/>
      <c r="AD59" s="51"/>
    </row>
    <row r="60" spans="2:30" x14ac:dyDescent="0.3">
      <c r="B60" s="36">
        <v>3.8888888888888799E-2</v>
      </c>
      <c r="C60" s="39">
        <f t="shared" si="0"/>
        <v>0.93333333333333113</v>
      </c>
      <c r="F60" s="35" t="s">
        <v>78</v>
      </c>
      <c r="G60" s="40" t="s">
        <v>64</v>
      </c>
      <c r="H60" s="33" t="s">
        <v>0</v>
      </c>
      <c r="I60" s="45"/>
      <c r="W60" s="31" t="e">
        <f>IF($H$37=0,0,($H$37/$H$61))</f>
        <v>#VALUE!</v>
      </c>
      <c r="X60" s="43">
        <f>($G$10-$H$61)-($G$18+$G$19)</f>
        <v>-1.17</v>
      </c>
      <c r="Y60" s="43" t="e">
        <f>$W60*$X60</f>
        <v>#VALUE!</v>
      </c>
      <c r="Z60" s="31" t="e">
        <f>IF($W60=0,0,IF($Y60&lt;=$K$30,$W60,IF($K$30&lt;=0,0,$K$30/$X60)))</f>
        <v>#VALUE!</v>
      </c>
      <c r="AA60" s="31" t="e">
        <f>$Z60/H10</f>
        <v>#VALUE!</v>
      </c>
      <c r="AB60" s="31" t="e">
        <f>$W60-$Z60</f>
        <v>#VALUE!</v>
      </c>
      <c r="AC60" s="31" t="e">
        <f>AB60/$H$10</f>
        <v>#VALUE!</v>
      </c>
      <c r="AD60" s="31">
        <v>0</v>
      </c>
    </row>
    <row r="61" spans="2:30" x14ac:dyDescent="0.3">
      <c r="B61" s="36">
        <v>3.9583333333333297E-2</v>
      </c>
      <c r="C61" s="39">
        <f t="shared" si="0"/>
        <v>0.94999999999999907</v>
      </c>
      <c r="F61" s="35" t="s">
        <v>55</v>
      </c>
      <c r="G61" s="40" t="s">
        <v>70</v>
      </c>
      <c r="H61" s="43">
        <f>IF('Set-Up'!N13="NA",0,'Set-Up'!N13)</f>
        <v>0</v>
      </c>
      <c r="I61" s="47"/>
      <c r="W61" s="31" t="e">
        <f>IF($H$38=0,0,($H$38/$H$63))</f>
        <v>#VALUE!</v>
      </c>
      <c r="X61" s="43">
        <f>($G$10-$H$63)-($G$18+$G$19)</f>
        <v>-1.17</v>
      </c>
      <c r="Y61" s="43" t="e">
        <f>$W61*$X61</f>
        <v>#VALUE!</v>
      </c>
      <c r="Z61" s="31" t="e">
        <f>IF($W61=0,0,IF($Y61&lt;=$K$31,$W58,IF($K$31&lt;=0,0,$K$31/$X61)))</f>
        <v>#VALUE!</v>
      </c>
      <c r="AA61" s="31" t="e">
        <f>$Z61/H10</f>
        <v>#VALUE!</v>
      </c>
      <c r="AB61" s="31" t="e">
        <f>$W61-$Z61</f>
        <v>#VALUE!</v>
      </c>
      <c r="AC61" s="31" t="e">
        <f>AB61/$H$10</f>
        <v>#VALUE!</v>
      </c>
      <c r="AD61" s="31">
        <v>0</v>
      </c>
    </row>
    <row r="62" spans="2:30" x14ac:dyDescent="0.3">
      <c r="B62" s="36">
        <v>4.0277777777777697E-2</v>
      </c>
      <c r="C62" s="39">
        <f t="shared" si="0"/>
        <v>0.96666666666666479</v>
      </c>
      <c r="F62" s="35" t="s">
        <v>78</v>
      </c>
      <c r="G62" s="40" t="s">
        <v>70</v>
      </c>
      <c r="H62" s="33" t="s">
        <v>0</v>
      </c>
      <c r="I62" s="45"/>
      <c r="W62" s="51"/>
      <c r="X62" s="52"/>
      <c r="Y62" s="30"/>
      <c r="Z62" s="51"/>
      <c r="AA62" s="51"/>
      <c r="AB62" s="51"/>
      <c r="AC62" s="51"/>
      <c r="AD62" s="51"/>
    </row>
    <row r="63" spans="2:30" x14ac:dyDescent="0.3">
      <c r="B63" s="36">
        <v>4.0972222222222202E-2</v>
      </c>
      <c r="C63" s="39">
        <f>B63*24</f>
        <v>0.98333333333333284</v>
      </c>
      <c r="F63" s="35" t="s">
        <v>55</v>
      </c>
      <c r="G63" s="40" t="s">
        <v>63</v>
      </c>
      <c r="H63" s="43">
        <f>IF('Set-Up'!N14="NA",0,'Set-Up'!N14)</f>
        <v>0</v>
      </c>
      <c r="I63" s="47"/>
      <c r="Y63" s="43" t="e">
        <f>$K$32</f>
        <v>#VALUE!</v>
      </c>
      <c r="AD63" s="27"/>
    </row>
    <row r="64" spans="2:30" x14ac:dyDescent="0.3">
      <c r="B64" s="36">
        <v>4.1666666666666602E-2</v>
      </c>
      <c r="C64" s="39">
        <f>B64*24</f>
        <v>0.99999999999999845</v>
      </c>
      <c r="F64" s="35" t="s">
        <v>78</v>
      </c>
      <c r="G64" s="40" t="s">
        <v>63</v>
      </c>
      <c r="H64" s="33" t="s">
        <v>0</v>
      </c>
      <c r="I64" s="45"/>
      <c r="X64" s="170" t="s">
        <v>100</v>
      </c>
      <c r="Y64" s="170" t="s">
        <v>141</v>
      </c>
      <c r="AD64" s="27"/>
    </row>
    <row r="65" spans="2:30" x14ac:dyDescent="0.3">
      <c r="F65" s="35" t="s">
        <v>55</v>
      </c>
      <c r="G65" s="40" t="s">
        <v>65</v>
      </c>
      <c r="H65" s="43">
        <f>IF('Set-Up'!N15="NA",0,'Set-Up'!N15)</f>
        <v>0</v>
      </c>
      <c r="I65" s="47"/>
      <c r="X65" s="170"/>
      <c r="Y65" s="170"/>
      <c r="AD65" s="27"/>
    </row>
    <row r="66" spans="2:30" ht="13" x14ac:dyDescent="0.3">
      <c r="B66" s="172" t="s">
        <v>137</v>
      </c>
      <c r="C66" s="172"/>
      <c r="F66" s="35" t="s">
        <v>78</v>
      </c>
      <c r="G66" s="40" t="s">
        <v>65</v>
      </c>
      <c r="H66" s="33" t="s">
        <v>0</v>
      </c>
      <c r="I66" s="45"/>
      <c r="X66" s="170"/>
      <c r="Y66" s="170"/>
      <c r="AD66" s="27"/>
    </row>
    <row r="67" spans="2:30" x14ac:dyDescent="0.3">
      <c r="B67" s="65"/>
      <c r="C67" s="65"/>
      <c r="X67" s="170"/>
      <c r="Y67" s="170"/>
      <c r="AD67" s="27"/>
    </row>
    <row r="68" spans="2:30" x14ac:dyDescent="0.3">
      <c r="B68" s="68"/>
      <c r="C68" s="39" t="s">
        <v>182</v>
      </c>
      <c r="F68" s="35" t="s">
        <v>86</v>
      </c>
      <c r="G68" s="40" t="s">
        <v>87</v>
      </c>
      <c r="H68" s="43">
        <f>SUM(H69:H72)</f>
        <v>389</v>
      </c>
      <c r="X68" s="170"/>
      <c r="Y68" s="170"/>
      <c r="AD68" s="27"/>
    </row>
    <row r="69" spans="2:30" x14ac:dyDescent="0.3">
      <c r="B69" s="68">
        <v>0.104166666666667</v>
      </c>
      <c r="C69" s="39">
        <f t="shared" ref="C69:C87" si="16">B69*24</f>
        <v>2.500000000000008</v>
      </c>
      <c r="G69" s="40" t="s">
        <v>88</v>
      </c>
      <c r="H69" s="39">
        <v>114</v>
      </c>
      <c r="W69" s="31" t="e">
        <f>IF($H$41=0,0,($H$41/$H$65))</f>
        <v>#VALUE!</v>
      </c>
      <c r="X69" s="43">
        <f>($G$10-$H$65)-($G$18+$G$19)</f>
        <v>-1.17</v>
      </c>
      <c r="Y69" s="43" t="e">
        <f>$W69*$X69</f>
        <v>#VALUE!</v>
      </c>
      <c r="Z69" s="31" t="e">
        <f>IF($W69=0,0,IF($Y69&lt;=$H$70,$W69,IF($H$70&lt;=0,0,$H$70/$X69)))</f>
        <v>#VALUE!</v>
      </c>
      <c r="AA69" s="31" t="e">
        <f>$Z69/H10</f>
        <v>#VALUE!</v>
      </c>
      <c r="AB69" s="31" t="e">
        <f>$W69-$Z69</f>
        <v>#VALUE!</v>
      </c>
      <c r="AC69" s="31" t="e">
        <f>AB69/$H$10</f>
        <v>#VALUE!</v>
      </c>
      <c r="AD69" s="31">
        <v>0</v>
      </c>
    </row>
    <row r="70" spans="2:30" x14ac:dyDescent="0.3">
      <c r="B70" s="68">
        <v>0.10763888888888901</v>
      </c>
      <c r="C70" s="39">
        <f t="shared" si="16"/>
        <v>2.5833333333333361</v>
      </c>
      <c r="G70" s="40" t="s">
        <v>89</v>
      </c>
      <c r="H70" s="43">
        <f>'Set-Up'!J23</f>
        <v>0</v>
      </c>
      <c r="I70" s="43">
        <f>'Set-Up'!K23</f>
        <v>0</v>
      </c>
      <c r="W70" s="31" t="e">
        <f>SUM(W58:W63)</f>
        <v>#VALUE!</v>
      </c>
      <c r="Z70" s="31" t="e">
        <f>SUM(Z58:Z69)</f>
        <v>#VALUE!</v>
      </c>
      <c r="AA70" s="31" t="e">
        <f>SUM(AA58:AA69)</f>
        <v>#VALUE!</v>
      </c>
      <c r="AB70" s="31" t="e">
        <f>SUM(AB58:AB69)</f>
        <v>#VALUE!</v>
      </c>
      <c r="AC70" s="31" t="e">
        <f>SUM(AC58:AC69)</f>
        <v>#VALUE!</v>
      </c>
      <c r="AD70" s="31">
        <f>SUM(AD58:AD69)</f>
        <v>0</v>
      </c>
    </row>
    <row r="71" spans="2:30" x14ac:dyDescent="0.3">
      <c r="B71" s="68">
        <v>0.11111111111111099</v>
      </c>
      <c r="C71" s="39">
        <f t="shared" si="16"/>
        <v>2.6666666666666639</v>
      </c>
      <c r="G71" s="40" t="s">
        <v>90</v>
      </c>
      <c r="H71" s="39">
        <v>200</v>
      </c>
    </row>
    <row r="72" spans="2:30" x14ac:dyDescent="0.3">
      <c r="B72" s="68">
        <v>0.11458333333333399</v>
      </c>
      <c r="C72" s="39">
        <f t="shared" si="16"/>
        <v>2.750000000000016</v>
      </c>
      <c r="G72" s="40" t="s">
        <v>91</v>
      </c>
      <c r="H72" s="39">
        <v>75</v>
      </c>
      <c r="U72" s="27" t="s">
        <v>252</v>
      </c>
      <c r="W72" s="169" t="s">
        <v>262</v>
      </c>
      <c r="X72" s="169"/>
      <c r="Y72" s="169"/>
      <c r="Z72" s="169"/>
      <c r="AA72" s="169"/>
      <c r="AB72" s="169"/>
      <c r="AC72" s="169"/>
      <c r="AD72" s="169"/>
    </row>
    <row r="73" spans="2:30" x14ac:dyDescent="0.3">
      <c r="B73" s="68">
        <v>0.118055555555556</v>
      </c>
      <c r="C73" s="39">
        <f t="shared" si="16"/>
        <v>2.8333333333333437</v>
      </c>
      <c r="U73" s="129">
        <f>G11</f>
        <v>0</v>
      </c>
    </row>
    <row r="74" spans="2:30" ht="80.5" x14ac:dyDescent="0.3">
      <c r="B74" s="68">
        <v>0.121527777777778</v>
      </c>
      <c r="C74" s="39">
        <f t="shared" si="16"/>
        <v>2.9166666666666718</v>
      </c>
      <c r="F74" s="35" t="s">
        <v>148</v>
      </c>
      <c r="G74" s="40" t="s">
        <v>92</v>
      </c>
      <c r="H74" s="28" t="str">
        <f>IF('Set-Up'!G21="","",'Set-Up'!G21)</f>
        <v/>
      </c>
      <c r="W74" s="29" t="s">
        <v>85</v>
      </c>
      <c r="X74" s="29" t="s">
        <v>99</v>
      </c>
      <c r="Y74" s="29" t="s">
        <v>140</v>
      </c>
      <c r="Z74" s="29" t="s">
        <v>59</v>
      </c>
      <c r="AA74" s="29" t="s">
        <v>183</v>
      </c>
      <c r="AB74" s="29" t="s">
        <v>61</v>
      </c>
      <c r="AC74" s="29" t="s">
        <v>184</v>
      </c>
      <c r="AD74" s="29" t="s">
        <v>147</v>
      </c>
    </row>
    <row r="75" spans="2:30" x14ac:dyDescent="0.3">
      <c r="B75" s="68">
        <v>0.125</v>
      </c>
      <c r="C75" s="39">
        <f t="shared" si="16"/>
        <v>3</v>
      </c>
      <c r="G75" s="40" t="s">
        <v>93</v>
      </c>
      <c r="H75" s="28" t="str">
        <f>IF('Set-Up'!G22="","",'Set-Up'!G22)</f>
        <v/>
      </c>
      <c r="W75" s="31" t="e">
        <f>IF($H$34=0,0,($H$34/$H$59))</f>
        <v>#VALUE!</v>
      </c>
      <c r="X75" s="43">
        <f>($G$11-$H$59)-($G$18+$G$19)</f>
        <v>-1.17</v>
      </c>
      <c r="Y75" s="43" t="e">
        <f>$W75*$X75</f>
        <v>#VALUE!</v>
      </c>
      <c r="Z75" s="31" t="e">
        <f>IF($W75=0,0,IF($Y75&lt;=$L$29,$W75,IF($L$29&lt;=0,0,$L$29/$X75)))</f>
        <v>#VALUE!</v>
      </c>
      <c r="AA75" s="31" t="e">
        <f>$Z75/$H$11</f>
        <v>#VALUE!</v>
      </c>
      <c r="AB75" s="31" t="e">
        <f>$W75-$Z75</f>
        <v>#VALUE!</v>
      </c>
      <c r="AC75" s="31" t="e">
        <f>AB75/$H$11</f>
        <v>#VALUE!</v>
      </c>
      <c r="AD75" s="31">
        <v>0</v>
      </c>
    </row>
    <row r="76" spans="2:30" x14ac:dyDescent="0.3">
      <c r="B76" s="68">
        <v>0.12847222222222199</v>
      </c>
      <c r="C76" s="39">
        <f t="shared" si="16"/>
        <v>3.0833333333333277</v>
      </c>
      <c r="H76" s="15" t="s">
        <v>272</v>
      </c>
      <c r="I76" s="15" t="s">
        <v>271</v>
      </c>
      <c r="J76" s="15" t="s">
        <v>238</v>
      </c>
      <c r="K76" s="15" t="s">
        <v>270</v>
      </c>
      <c r="L76" s="15" t="s">
        <v>240</v>
      </c>
      <c r="M76" s="15" t="s">
        <v>241</v>
      </c>
      <c r="N76" s="15" t="s">
        <v>242</v>
      </c>
      <c r="O76" s="15" t="s">
        <v>243</v>
      </c>
      <c r="P76" s="15" t="s">
        <v>244</v>
      </c>
      <c r="Q76" s="15" t="s">
        <v>245</v>
      </c>
      <c r="R76" s="15" t="s">
        <v>246</v>
      </c>
      <c r="S76" s="131" t="s">
        <v>284</v>
      </c>
      <c r="W76" s="50"/>
      <c r="X76" s="52"/>
      <c r="Y76" s="30"/>
      <c r="Z76" s="51"/>
      <c r="AA76" s="51"/>
      <c r="AB76" s="51"/>
      <c r="AC76" s="51"/>
      <c r="AD76" s="51"/>
    </row>
    <row r="77" spans="2:30" x14ac:dyDescent="0.3">
      <c r="B77" s="68">
        <v>0.131944444444445</v>
      </c>
      <c r="C77" s="39">
        <f t="shared" si="16"/>
        <v>3.1666666666666803</v>
      </c>
      <c r="F77" s="69" t="s">
        <v>142</v>
      </c>
      <c r="G77" s="69" t="s">
        <v>92</v>
      </c>
      <c r="H77" s="10" t="str">
        <f>IF('Set-Up'!$N$20="","",IF('Set-Up'!$N$20='New Calculations'!$B$121,SUM('Options Summary'!F12:F15,'Options Summary'!F20,'Options Summary'!F24,'Options Summary'!F26)/'New Calculations'!$C$121,IF('Set-Up'!$N$20='New Calculations'!$B$122,SUM('Options Summary'!F12:F15,'Options Summary'!F20,'Options Summary'!F24,'Options Summary'!F26)/'New Calculations'!$C$122,IF('Set-Up'!$N$20='New Calculations'!$B$123,SUM('Options Summary'!F12:F15,'Options Summary'!F20,'Options Summary'!F24,'Options Summary'!F26)/'New Calculations'!$C$123))))</f>
        <v/>
      </c>
      <c r="I77" s="10" t="str">
        <f>IF('Set-Up'!$N$20="","",IF('Set-Up'!$N$20='New Calculations'!$B$121,SUM('Options Summary'!G12:G15,'Options Summary'!G20,'Options Summary'!G24,'Options Summary'!G26)/'New Calculations'!$C$121,IF('Set-Up'!$N$20='New Calculations'!$B$122,SUM('Options Summary'!G12:G15,'Options Summary'!G20,'Options Summary'!G24,'Options Summary'!G26)/'New Calculations'!$C$122,IF('Set-Up'!$N$20='New Calculations'!$B$123,SUM('Options Summary'!G12:G15,'Options Summary'!G20,'Options Summary'!G24,'Options Summary'!G26)/'New Calculations'!$C$123))))</f>
        <v/>
      </c>
      <c r="J77" s="10" t="str">
        <f>IF('Set-Up'!$N$20="","",IF('Set-Up'!$N$20='New Calculations'!$B$121,SUM('Options Summary'!H12:H15,'Options Summary'!H20,'Options Summary'!H24,'Options Summary'!H26)/'New Calculations'!$C$121,IF('Set-Up'!$N$20='New Calculations'!$B$122,SUM('Options Summary'!H12:H15,'Options Summary'!H20,'Options Summary'!H24,'Options Summary'!H26)/'New Calculations'!$C$122,IF('Set-Up'!$N$20='New Calculations'!$B$123,SUM('Options Summary'!H12:H15,'Options Summary'!H20,'Options Summary'!H24,'Options Summary'!H26)/'New Calculations'!$C$123))))</f>
        <v/>
      </c>
      <c r="K77" s="10" t="str">
        <f>IF('Set-Up'!$N$20="","",IF('Set-Up'!$N$20='New Calculations'!$B$121,SUM('Options Summary'!I12:I15,'Options Summary'!I20,'Options Summary'!I24,'Options Summary'!I26)/'New Calculations'!$C$121,IF('Set-Up'!$N$20='New Calculations'!$B$122,SUM('Options Summary'!I12:I15,'Options Summary'!I20,'Options Summary'!I24,'Options Summary'!I26)/'New Calculations'!$C$122,IF('Set-Up'!$N$20='New Calculations'!$B$123,SUM('Options Summary'!I12:I15,'Options Summary'!I20,'Options Summary'!I24,'Options Summary'!I26)/'New Calculations'!$C$123))))</f>
        <v/>
      </c>
      <c r="L77" s="10" t="str">
        <f>IF('Set-Up'!$N$20="","",IF('Set-Up'!$N$20='New Calculations'!$B$121,SUM('Options Summary'!J12:J15,'Options Summary'!J20,'Options Summary'!J24,'Options Summary'!J26)/'New Calculations'!$C$121,IF('Set-Up'!$N$20='New Calculations'!$B$122,SUM('Options Summary'!J12:J15,'Options Summary'!J20,'Options Summary'!J24,'Options Summary'!J26)/'New Calculations'!$C$122,IF('Set-Up'!$N$20='New Calculations'!$B$123,SUM('Options Summary'!J12:J15,'Options Summary'!J20,'Options Summary'!J24,'Options Summary'!J26)/'New Calculations'!$C$123))))</f>
        <v/>
      </c>
      <c r="M77" s="10" t="str">
        <f>IF('Set-Up'!$N$20="","",IF('Set-Up'!$N$20='New Calculations'!$B$121,SUM('Options Summary'!K12:K15,'Options Summary'!K20,'Options Summary'!K24,'Options Summary'!K26)/'New Calculations'!$C$121,IF('Set-Up'!$N$20='New Calculations'!$B$122,SUM('Options Summary'!K12:K15,'Options Summary'!K20,'Options Summary'!K24,'Options Summary'!K26)/'New Calculations'!$C$122,IF('Set-Up'!$N$20='New Calculations'!$B$123,SUM('Options Summary'!K12:K15,'Options Summary'!K20,'Options Summary'!K24,'Options Summary'!K26)/'New Calculations'!$C$123))))</f>
        <v/>
      </c>
      <c r="N77" s="10" t="str">
        <f>IF('Set-Up'!$N$20="","",IF('Set-Up'!$N$20='New Calculations'!$B$121,SUM('Options Summary'!L12:L15,'Options Summary'!L20,'Options Summary'!L24,'Options Summary'!L26)/'New Calculations'!$C$121,IF('Set-Up'!$N$20='New Calculations'!$B$122,SUM('Options Summary'!L12:L15,'Options Summary'!L20,'Options Summary'!L24,'Options Summary'!L26)/'New Calculations'!$C$122,IF('Set-Up'!$N$20='New Calculations'!$B$123,SUM('Options Summary'!L12:L15,'Options Summary'!L20,'Options Summary'!L24,'Options Summary'!L26)/'New Calculations'!$C$123))))</f>
        <v/>
      </c>
      <c r="O77" s="10" t="str">
        <f>IF('Set-Up'!$N$20="","",IF('Set-Up'!$N$20='New Calculations'!$B$121,SUM('Options Summary'!M12:M15,'Options Summary'!M20,'Options Summary'!M24,'Options Summary'!M26)/'New Calculations'!$C$121,IF('Set-Up'!$N$20='New Calculations'!$B$122,SUM('Options Summary'!M12:M15,'Options Summary'!M20,'Options Summary'!M24,'Options Summary'!M26)/'New Calculations'!$C$122,IF('Set-Up'!$N$20='New Calculations'!$B$123,SUM('Options Summary'!M12:M15,'Options Summary'!M20,'Options Summary'!M24,'Options Summary'!M26)/'New Calculations'!$C$123))))</f>
        <v/>
      </c>
      <c r="P77" s="10" t="str">
        <f>IF('Set-Up'!$N$20="","",IF('Set-Up'!$N$20='New Calculations'!$B$121,SUM('Options Summary'!N12:N15,'Options Summary'!N20,'Options Summary'!N24,'Options Summary'!N26)/'New Calculations'!$C$121,IF('Set-Up'!$N$20='New Calculations'!$B$122,SUM('Options Summary'!N12:N15,'Options Summary'!N20,'Options Summary'!N24,'Options Summary'!N26)/'New Calculations'!$C$122,IF('Set-Up'!$N$20='New Calculations'!$B$123,SUM('Options Summary'!N12:N15,'Options Summary'!N20,'Options Summary'!N24,'Options Summary'!N26)/'New Calculations'!$C$123))))</f>
        <v/>
      </c>
      <c r="Q77" s="10" t="str">
        <f>IF('Set-Up'!$N$20="","",IF('Set-Up'!$N$20='New Calculations'!$B$121,SUM('Options Summary'!O12:O15,'Options Summary'!O20,'Options Summary'!O24,'Options Summary'!O26)/'New Calculations'!$C$121,IF('Set-Up'!$N$20='New Calculations'!$B$122,SUM('Options Summary'!O12:O15,'Options Summary'!O20,'Options Summary'!O24,'Options Summary'!O26)/'New Calculations'!$C$122,IF('Set-Up'!$N$20='New Calculations'!$B$123,SUM('Options Summary'!O12:O15,'Options Summary'!O20,'Options Summary'!O24,'Options Summary'!O26)/'New Calculations'!$C$123))))</f>
        <v/>
      </c>
      <c r="R77" s="10" t="str">
        <f>IF('Set-Up'!$N$20="","",IF('Set-Up'!$N$20='New Calculations'!$B$121,SUM('Options Summary'!P12:P15,'Options Summary'!P20,'Options Summary'!P24,'Options Summary'!P26)/'New Calculations'!$C$121,IF('Set-Up'!$N$20='New Calculations'!$B$122,SUM('Options Summary'!P12:P15,'Options Summary'!P20,'Options Summary'!P24,'Options Summary'!P26)/'New Calculations'!$C$122,IF('Set-Up'!$N$20='New Calculations'!$B$123,SUM('Options Summary'!P12:P15,'Options Summary'!P20,'Options Summary'!P24,'Options Summary'!P26)/'New Calculations'!$C$123))))</f>
        <v/>
      </c>
      <c r="S77" s="10" t="str">
        <f>IF('Set-Up'!$N$20="","",IF('Set-Up'!$N$20='New Calculations'!$B$121,SUM('Options Summary'!Q12:Q15,'Options Summary'!Q20,'Options Summary'!Q24,'Options Summary'!Q26)/'New Calculations'!$C$121,IF('Set-Up'!$N$20='New Calculations'!$B$122,SUM('Options Summary'!Q12:Q15,'Options Summary'!Q20,'Options Summary'!Q24,'Options Summary'!Q26)/'New Calculations'!$C$122,IF('Set-Up'!$N$20='New Calculations'!$B$123,SUM('Options Summary'!Q12:Q15,'Options Summary'!Q20,'Options Summary'!Q24,'Options Summary'!Q26)/'New Calculations'!$C$123))))</f>
        <v/>
      </c>
      <c r="W77" s="31" t="e">
        <f>IF($H$37=0,0,($H$37/$H$61))</f>
        <v>#VALUE!</v>
      </c>
      <c r="X77" s="43">
        <f>($G$11-$H$61)-($G$18+$G$19)</f>
        <v>-1.17</v>
      </c>
      <c r="Y77" s="43" t="e">
        <f>$W77*$X77</f>
        <v>#VALUE!</v>
      </c>
      <c r="Z77" s="31" t="e">
        <f>IF($W77=0,0,IF($Y77&lt;=$L$30,$W77,IF($L$30&lt;=0,0,$L$30/$X77)))</f>
        <v>#VALUE!</v>
      </c>
      <c r="AA77" s="31" t="e">
        <f>$Z77/$H$11</f>
        <v>#VALUE!</v>
      </c>
      <c r="AB77" s="31" t="e">
        <f>$W77-$Z77</f>
        <v>#VALUE!</v>
      </c>
      <c r="AC77" s="31" t="e">
        <f>AB77/$H$11</f>
        <v>#VALUE!</v>
      </c>
      <c r="AD77" s="31">
        <v>0</v>
      </c>
    </row>
    <row r="78" spans="2:30" x14ac:dyDescent="0.3">
      <c r="B78" s="68">
        <v>0.13541666666666699</v>
      </c>
      <c r="C78" s="39">
        <f t="shared" si="16"/>
        <v>3.250000000000008</v>
      </c>
      <c r="G78" s="69" t="s">
        <v>93</v>
      </c>
      <c r="H78" s="10" t="str">
        <f>IF('Set-Up'!$N$20="","",IF('Set-Up'!$N$20='New Calculations'!$B$121,SUM('Options Summary'!F16:F19,'Options Summary'!F21,'Options Summary'!F25,'Options Summary'!F27)/'New Calculations'!$C$121,IF('Set-Up'!$N$20='New Calculations'!$B$122,SUM('Options Summary'!F16:F19,'Options Summary'!F21,'Options Summary'!F25,'Options Summary'!F27)/'New Calculations'!$C$122,IF('Set-Up'!$N$20='New Calculations'!$B$123,SUM('Options Summary'!F16:F19,'Options Summary'!F21,'Options Summary'!F25,'Options Summary'!F27)/'New Calculations'!$C$123))))</f>
        <v/>
      </c>
      <c r="I78" s="10" t="str">
        <f>IF('Set-Up'!$N$20="","",IF('Set-Up'!$N$20='New Calculations'!$B$121,SUM('Options Summary'!G16:G19,'Options Summary'!G21,'Options Summary'!G25,'Options Summary'!G27)/'New Calculations'!$C$121,IF('Set-Up'!$N$20='New Calculations'!$B$122,SUM('Options Summary'!G16:G19,'Options Summary'!G21,'Options Summary'!G25,'Options Summary'!G27)/'New Calculations'!$C$122,IF('Set-Up'!$N$20='New Calculations'!$B$123,SUM('Options Summary'!G16:G19,'Options Summary'!G21,'Options Summary'!G25,'Options Summary'!G27)/'New Calculations'!$C$123))))</f>
        <v/>
      </c>
      <c r="J78" s="10" t="str">
        <f>IF('Set-Up'!$N$20="","",IF('Set-Up'!$N$20='New Calculations'!$B$121,SUM('Options Summary'!H16:H19,'Options Summary'!H21,'Options Summary'!H25,'Options Summary'!H27)/'New Calculations'!$C$121,IF('Set-Up'!$N$20='New Calculations'!$B$122,SUM('Options Summary'!H16:H19,'Options Summary'!H21,'Options Summary'!H25,'Options Summary'!H27)/'New Calculations'!$C$122,IF('Set-Up'!$N$20='New Calculations'!$B$123,SUM('Options Summary'!H16:H19,'Options Summary'!H21,'Options Summary'!H25,'Options Summary'!H27)/'New Calculations'!$C$123))))</f>
        <v/>
      </c>
      <c r="K78" s="10" t="str">
        <f>IF('Set-Up'!$N$20="","",IF('Set-Up'!$N$20='New Calculations'!$B$121,SUM('Options Summary'!I16:I19,'Options Summary'!I21,'Options Summary'!I25,'Options Summary'!I27)/'New Calculations'!$C$121,IF('Set-Up'!$N$20='New Calculations'!$B$122,SUM('Options Summary'!I16:I19,'Options Summary'!I21,'Options Summary'!I25,'Options Summary'!I27)/'New Calculations'!$C$122,IF('Set-Up'!$N$20='New Calculations'!$B$123,SUM('Options Summary'!I16:I19,'Options Summary'!I21,'Options Summary'!I25,'Options Summary'!I27)/'New Calculations'!$C$123))))</f>
        <v/>
      </c>
      <c r="L78" s="10" t="str">
        <f>IF('Set-Up'!$N$20="","",IF('Set-Up'!$N$20='New Calculations'!$B$121,SUM('Options Summary'!J16:J19,'Options Summary'!J21,'Options Summary'!J25,'Options Summary'!J27)/'New Calculations'!$C$121,IF('Set-Up'!$N$20='New Calculations'!$B$122,SUM('Options Summary'!J16:J19,'Options Summary'!J21,'Options Summary'!J25,'Options Summary'!J27)/'New Calculations'!$C$122,IF('Set-Up'!$N$20='New Calculations'!$B$123,SUM('Options Summary'!J16:J19,'Options Summary'!J21,'Options Summary'!J25,'Options Summary'!J27)/'New Calculations'!$C$123))))</f>
        <v/>
      </c>
      <c r="M78" s="10" t="str">
        <f>IF('Set-Up'!$N$20="","",IF('Set-Up'!$N$20='New Calculations'!$B$121,SUM('Options Summary'!K16:K19,'Options Summary'!K21,'Options Summary'!K25,'Options Summary'!K27)/'New Calculations'!$C$121,IF('Set-Up'!$N$20='New Calculations'!$B$122,SUM('Options Summary'!K16:K19,'Options Summary'!K21,'Options Summary'!K25,'Options Summary'!K27)/'New Calculations'!$C$122,IF('Set-Up'!$N$20='New Calculations'!$B$123,SUM('Options Summary'!K16:K19,'Options Summary'!K21,'Options Summary'!K25,'Options Summary'!K27)/'New Calculations'!$C$123))))</f>
        <v/>
      </c>
      <c r="N78" s="10" t="str">
        <f>IF('Set-Up'!$N$20="","",IF('Set-Up'!$N$20='New Calculations'!$B$121,SUM('Options Summary'!L16:L19,'Options Summary'!L21,'Options Summary'!L25,'Options Summary'!L27)/'New Calculations'!$C$121,IF('Set-Up'!$N$20='New Calculations'!$B$122,SUM('Options Summary'!L16:L19,'Options Summary'!L21,'Options Summary'!L25,'Options Summary'!L27)/'New Calculations'!$C$122,IF('Set-Up'!$N$20='New Calculations'!$B$123,SUM('Options Summary'!L16:L19,'Options Summary'!L21,'Options Summary'!L25,'Options Summary'!L27)/'New Calculations'!$C$123))))</f>
        <v/>
      </c>
      <c r="O78" s="10" t="str">
        <f>IF('Set-Up'!$N$20="","",IF('Set-Up'!$N$20='New Calculations'!$B$121,SUM('Options Summary'!M16:M19,'Options Summary'!M21,'Options Summary'!M25,'Options Summary'!M27)/'New Calculations'!$C$121,IF('Set-Up'!$N$20='New Calculations'!$B$122,SUM('Options Summary'!M16:M19,'Options Summary'!M21,'Options Summary'!M25,'Options Summary'!M27)/'New Calculations'!$C$122,IF('Set-Up'!$N$20='New Calculations'!$B$123,SUM('Options Summary'!M16:M19,'Options Summary'!M21,'Options Summary'!M25,'Options Summary'!M27)/'New Calculations'!$C$123))))</f>
        <v/>
      </c>
      <c r="P78" s="10" t="str">
        <f>IF('Set-Up'!$N$20="","",IF('Set-Up'!$N$20='New Calculations'!$B$121,SUM('Options Summary'!N16:N19,'Options Summary'!N21,'Options Summary'!N25,'Options Summary'!N27)/'New Calculations'!$C$121,IF('Set-Up'!$N$20='New Calculations'!$B$122,SUM('Options Summary'!N16:N19,'Options Summary'!N21,'Options Summary'!N25,'Options Summary'!N27)/'New Calculations'!$C$122,IF('Set-Up'!$N$20='New Calculations'!$B$123,SUM('Options Summary'!N16:N19,'Options Summary'!N21,'Options Summary'!N25,'Options Summary'!N27)/'New Calculations'!$C$123))))</f>
        <v/>
      </c>
      <c r="Q78" s="10" t="str">
        <f>IF('Set-Up'!$N$20="","",IF('Set-Up'!$N$20='New Calculations'!$B$121,SUM('Options Summary'!O16:O19,'Options Summary'!O21,'Options Summary'!O25,'Options Summary'!O27)/'New Calculations'!$C$121,IF('Set-Up'!$N$20='New Calculations'!$B$122,SUM('Options Summary'!O16:O19,'Options Summary'!O21,'Options Summary'!O25,'Options Summary'!O27)/'New Calculations'!$C$122,IF('Set-Up'!$N$20='New Calculations'!$B$123,SUM('Options Summary'!O16:O19,'Options Summary'!O21,'Options Summary'!O25,'Options Summary'!O27)/'New Calculations'!$C$123))))</f>
        <v/>
      </c>
      <c r="R78" s="10" t="str">
        <f>IF('Set-Up'!$N$20="","",IF('Set-Up'!$N$20='New Calculations'!$B$121,SUM('Options Summary'!P16:P19,'Options Summary'!P21,'Options Summary'!P25,'Options Summary'!P27)/'New Calculations'!$C$121,IF('Set-Up'!$N$20='New Calculations'!$B$122,SUM('Options Summary'!P16:P19,'Options Summary'!P21,'Options Summary'!P25,'Options Summary'!P27)/'New Calculations'!$C$122,IF('Set-Up'!$N$20='New Calculations'!$B$123,SUM('Options Summary'!P16:P19,'Options Summary'!P21,'Options Summary'!P25,'Options Summary'!P27)/'New Calculations'!$C$123))))</f>
        <v/>
      </c>
      <c r="S78" s="10" t="str">
        <f>IF('Set-Up'!$N$20="","",IF('Set-Up'!$N$20='New Calculations'!$B$121,SUM('Options Summary'!Q16:Q19,'Options Summary'!Q21,'Options Summary'!Q25,'Options Summary'!Q27)/'New Calculations'!$C$121,IF('Set-Up'!$N$20='New Calculations'!$B$122,SUM('Options Summary'!Q16:Q19,'Options Summary'!Q21,'Options Summary'!Q25,'Options Summary'!Q27)/'New Calculations'!$C$122,IF('Set-Up'!$N$20='New Calculations'!$B$123,SUM('Options Summary'!Q16:Q19,'Options Summary'!Q21,'Options Summary'!Q25,'Options Summary'!Q27)/'New Calculations'!$C$123))))</f>
        <v/>
      </c>
      <c r="W78" s="31" t="e">
        <f>IF($H$38=0,0,($H$38/$H$63))</f>
        <v>#VALUE!</v>
      </c>
      <c r="X78" s="43">
        <f>($G$11-$H$63)-($G$18+$G$19)</f>
        <v>-1.17</v>
      </c>
      <c r="Y78" s="43" t="e">
        <f>$W78*$X78</f>
        <v>#VALUE!</v>
      </c>
      <c r="Z78" s="31" t="e">
        <f>IF($W78=0,0,IF($Y78&lt;=$L$31,$W75,IF($L$31&lt;=0,0,$L$31/$X78)))</f>
        <v>#VALUE!</v>
      </c>
      <c r="AA78" s="31" t="e">
        <f>$Z78/$H$11</f>
        <v>#VALUE!</v>
      </c>
      <c r="AB78" s="31" t="e">
        <f>$W78-$Z78</f>
        <v>#VALUE!</v>
      </c>
      <c r="AC78" s="31" t="e">
        <f>AB78/$H$11</f>
        <v>#VALUE!</v>
      </c>
      <c r="AD78" s="31">
        <v>0</v>
      </c>
    </row>
    <row r="79" spans="2:30" x14ac:dyDescent="0.3">
      <c r="B79" s="68">
        <v>0.13888888888888901</v>
      </c>
      <c r="C79" s="39">
        <f t="shared" si="16"/>
        <v>3.3333333333333361</v>
      </c>
      <c r="W79" s="51"/>
      <c r="X79" s="52"/>
      <c r="Y79" s="30"/>
      <c r="Z79" s="51"/>
      <c r="AA79" s="51"/>
      <c r="AB79" s="51"/>
      <c r="AC79" s="51"/>
      <c r="AD79" s="51"/>
    </row>
    <row r="80" spans="2:30" x14ac:dyDescent="0.3">
      <c r="B80" s="68">
        <v>0.14236111111111099</v>
      </c>
      <c r="C80" s="39">
        <f t="shared" si="16"/>
        <v>3.4166666666666639</v>
      </c>
      <c r="Y80" s="43" t="e">
        <f>$L$32</f>
        <v>#VALUE!</v>
      </c>
      <c r="AD80" s="27"/>
    </row>
    <row r="81" spans="2:30" x14ac:dyDescent="0.3">
      <c r="B81" s="68">
        <v>0.14583333333333301</v>
      </c>
      <c r="C81" s="39">
        <f t="shared" si="16"/>
        <v>3.499999999999992</v>
      </c>
      <c r="F81" s="69" t="s">
        <v>157</v>
      </c>
      <c r="G81" s="72"/>
      <c r="H81" s="71"/>
      <c r="X81" s="170" t="s">
        <v>100</v>
      </c>
      <c r="Y81" s="170" t="s">
        <v>141</v>
      </c>
      <c r="AD81" s="27"/>
    </row>
    <row r="82" spans="2:30" x14ac:dyDescent="0.3">
      <c r="B82" s="68">
        <v>0.149305555555556</v>
      </c>
      <c r="C82" s="39">
        <f t="shared" si="16"/>
        <v>3.5833333333333437</v>
      </c>
      <c r="G82" s="40" t="s">
        <v>45</v>
      </c>
      <c r="H82" s="70"/>
      <c r="X82" s="170"/>
      <c r="Y82" s="170"/>
      <c r="AD82" s="27"/>
    </row>
    <row r="83" spans="2:30" x14ac:dyDescent="0.3">
      <c r="B83" s="68">
        <v>0.15277777777777801</v>
      </c>
      <c r="C83" s="39">
        <f t="shared" si="16"/>
        <v>3.6666666666666723</v>
      </c>
      <c r="G83" s="40" t="s">
        <v>48</v>
      </c>
      <c r="H83" s="70"/>
      <c r="X83" s="170"/>
      <c r="Y83" s="170"/>
      <c r="AD83" s="27"/>
    </row>
    <row r="84" spans="2:30" x14ac:dyDescent="0.3">
      <c r="B84" s="68">
        <v>0.15625</v>
      </c>
      <c r="C84" s="39">
        <f t="shared" si="16"/>
        <v>3.75</v>
      </c>
      <c r="G84" s="40" t="s">
        <v>47</v>
      </c>
      <c r="H84" s="70"/>
      <c r="X84" s="170"/>
      <c r="Y84" s="170"/>
      <c r="AD84" s="27"/>
    </row>
    <row r="85" spans="2:30" x14ac:dyDescent="0.3">
      <c r="B85" s="68">
        <v>0.15972222222222199</v>
      </c>
      <c r="C85" s="39">
        <f t="shared" si="16"/>
        <v>3.8333333333333277</v>
      </c>
      <c r="G85" s="40" t="s">
        <v>151</v>
      </c>
      <c r="H85" s="70"/>
      <c r="X85" s="170"/>
      <c r="Y85" s="170"/>
      <c r="AD85" s="27"/>
    </row>
    <row r="86" spans="2:30" x14ac:dyDescent="0.3">
      <c r="B86" s="68">
        <v>0.163194444444444</v>
      </c>
      <c r="C86" s="39">
        <f t="shared" si="16"/>
        <v>3.9166666666666563</v>
      </c>
      <c r="G86" s="40" t="s">
        <v>152</v>
      </c>
      <c r="H86" s="70"/>
      <c r="W86" s="31" t="e">
        <f>IF($H$41=0,0,($H$41/$H$65))</f>
        <v>#VALUE!</v>
      </c>
      <c r="X86" s="43">
        <f>($G$11-$H$65)-($G$18+$G$19)</f>
        <v>-1.17</v>
      </c>
      <c r="Y86" s="43" t="e">
        <f>$W86*$X86</f>
        <v>#VALUE!</v>
      </c>
      <c r="Z86" s="31" t="e">
        <f>IF($W86=0,0,IF($Y86&lt;=$H$70,$W86,IF($H$70&lt;=0,0,$H$70/$X86)))</f>
        <v>#VALUE!</v>
      </c>
      <c r="AA86" s="31" t="e">
        <f>$Z86/$H$11</f>
        <v>#VALUE!</v>
      </c>
      <c r="AB86" s="31" t="e">
        <f>$W86-$Z86</f>
        <v>#VALUE!</v>
      </c>
      <c r="AC86" s="31" t="e">
        <f>AB86/$H$11</f>
        <v>#VALUE!</v>
      </c>
      <c r="AD86" s="31">
        <v>0</v>
      </c>
    </row>
    <row r="87" spans="2:30" x14ac:dyDescent="0.3">
      <c r="B87" s="68">
        <v>0.16666666666666666</v>
      </c>
      <c r="C87" s="39">
        <f t="shared" si="16"/>
        <v>4</v>
      </c>
      <c r="G87" s="40" t="s">
        <v>153</v>
      </c>
      <c r="H87" s="70"/>
      <c r="W87" s="31" t="e">
        <f>SUM(W75:W80)</f>
        <v>#VALUE!</v>
      </c>
      <c r="Z87" s="31" t="e">
        <f>SUM(Z75:Z86)</f>
        <v>#VALUE!</v>
      </c>
      <c r="AA87" s="31" t="e">
        <f t="shared" ref="AA87:AD87" si="17">SUM(AA75:AA86)</f>
        <v>#VALUE!</v>
      </c>
      <c r="AB87" s="31" t="e">
        <f t="shared" si="17"/>
        <v>#VALUE!</v>
      </c>
      <c r="AC87" s="31" t="e">
        <f t="shared" si="17"/>
        <v>#VALUE!</v>
      </c>
      <c r="AD87" s="31">
        <f t="shared" si="17"/>
        <v>0</v>
      </c>
    </row>
    <row r="88" spans="2:30" x14ac:dyDescent="0.3">
      <c r="B88" s="68">
        <v>0.17013888888888887</v>
      </c>
      <c r="C88" s="39">
        <f t="shared" ref="C88:C117" si="18">B88*24</f>
        <v>4.083333333333333</v>
      </c>
      <c r="G88" s="40" t="s">
        <v>154</v>
      </c>
      <c r="H88" s="70"/>
    </row>
    <row r="89" spans="2:30" x14ac:dyDescent="0.3">
      <c r="B89" s="68">
        <v>0.17361111111111099</v>
      </c>
      <c r="C89" s="39">
        <f t="shared" si="18"/>
        <v>4.1666666666666643</v>
      </c>
      <c r="G89" s="40" t="s">
        <v>155</v>
      </c>
      <c r="H89" s="70"/>
      <c r="U89" s="27" t="s">
        <v>253</v>
      </c>
      <c r="W89" s="169" t="s">
        <v>263</v>
      </c>
      <c r="X89" s="169"/>
      <c r="Y89" s="169"/>
      <c r="Z89" s="169"/>
      <c r="AA89" s="169"/>
      <c r="AB89" s="169"/>
      <c r="AC89" s="169"/>
      <c r="AD89" s="169"/>
    </row>
    <row r="90" spans="2:30" x14ac:dyDescent="0.3">
      <c r="B90" s="68">
        <v>0.17708333333333301</v>
      </c>
      <c r="C90" s="39">
        <f t="shared" si="18"/>
        <v>4.249999999999992</v>
      </c>
      <c r="G90" s="40" t="s">
        <v>156</v>
      </c>
      <c r="H90" s="70"/>
      <c r="U90" s="129">
        <f>G12</f>
        <v>0</v>
      </c>
    </row>
    <row r="91" spans="2:30" ht="80.5" x14ac:dyDescent="0.3">
      <c r="B91" s="68">
        <v>0.180555555555555</v>
      </c>
      <c r="C91" s="39">
        <f t="shared" si="18"/>
        <v>4.3333333333333197</v>
      </c>
      <c r="W91" s="29" t="s">
        <v>85</v>
      </c>
      <c r="X91" s="29" t="s">
        <v>99</v>
      </c>
      <c r="Y91" s="29" t="s">
        <v>140</v>
      </c>
      <c r="Z91" s="29" t="s">
        <v>59</v>
      </c>
      <c r="AA91" s="29" t="s">
        <v>183</v>
      </c>
      <c r="AB91" s="29" t="s">
        <v>61</v>
      </c>
      <c r="AC91" s="29" t="s">
        <v>184</v>
      </c>
      <c r="AD91" s="29" t="s">
        <v>147</v>
      </c>
    </row>
    <row r="92" spans="2:30" x14ac:dyDescent="0.3">
      <c r="B92" s="68">
        <v>0.18402777777777801</v>
      </c>
      <c r="C92" s="39">
        <f t="shared" si="18"/>
        <v>4.4166666666666723</v>
      </c>
      <c r="F92" s="69" t="s">
        <v>150</v>
      </c>
      <c r="G92" s="74" t="s">
        <v>92</v>
      </c>
      <c r="H92" s="73" t="s">
        <v>93</v>
      </c>
      <c r="W92" s="31" t="e">
        <f>IF($H$34=0,0,($H$34/$H$59))</f>
        <v>#VALUE!</v>
      </c>
      <c r="X92" s="43">
        <f>($G$12-$H$59)-($G$18+$G$19)</f>
        <v>-1.17</v>
      </c>
      <c r="Y92" s="43" t="e">
        <f>$W92*$X92</f>
        <v>#VALUE!</v>
      </c>
      <c r="Z92" s="31" t="e">
        <f>IF($W92=0,0,IF($Y92&lt;=$M$29,$W92,IF($M$29&lt;=0,0,$M$29/$X92)))</f>
        <v>#VALUE!</v>
      </c>
      <c r="AA92" s="51">
        <v>0</v>
      </c>
      <c r="AB92" s="31" t="e">
        <f>$W92-$Z92</f>
        <v>#VALUE!</v>
      </c>
      <c r="AC92" s="31" t="e">
        <f>W92/$H$12</f>
        <v>#VALUE!</v>
      </c>
      <c r="AD92" s="31">
        <v>0</v>
      </c>
    </row>
    <row r="93" spans="2:30" x14ac:dyDescent="0.3">
      <c r="B93" s="68">
        <v>0.1875</v>
      </c>
      <c r="C93" s="39">
        <f t="shared" si="18"/>
        <v>4.5</v>
      </c>
      <c r="F93" s="40" t="s">
        <v>45</v>
      </c>
      <c r="G93" s="8" t="str">
        <f>'Set-Up'!G6</f>
        <v/>
      </c>
      <c r="H93" s="8" t="str">
        <f>'Set-Up'!G10</f>
        <v/>
      </c>
      <c r="W93" s="50"/>
      <c r="X93" s="52"/>
      <c r="Y93" s="30"/>
      <c r="Z93" s="51"/>
      <c r="AA93" s="51"/>
      <c r="AB93" s="51"/>
      <c r="AC93" s="51"/>
      <c r="AD93" s="51"/>
    </row>
    <row r="94" spans="2:30" x14ac:dyDescent="0.3">
      <c r="B94" s="68">
        <v>0.19097222222222199</v>
      </c>
      <c r="C94" s="39">
        <f t="shared" si="18"/>
        <v>4.5833333333333277</v>
      </c>
      <c r="F94" s="40" t="s">
        <v>48</v>
      </c>
      <c r="G94" s="8" t="str">
        <f>'Set-Up'!G7</f>
        <v/>
      </c>
      <c r="H94" s="8" t="str">
        <f>'Set-Up'!G11</f>
        <v/>
      </c>
      <c r="W94" s="31" t="e">
        <f>IF($H$37=0,0,($H$37/$H$61))</f>
        <v>#VALUE!</v>
      </c>
      <c r="X94" s="43">
        <f>($G$12-$H$61)-($G$18+$G$19)</f>
        <v>-1.17</v>
      </c>
      <c r="Y94" s="43" t="e">
        <f>$W94*$X94</f>
        <v>#VALUE!</v>
      </c>
      <c r="Z94" s="31" t="e">
        <f>IF($W94=0,0,IF($Y94&lt;=$M$30,$W94,IF($M$30&lt;=0,0,$M$30/$X94)))</f>
        <v>#VALUE!</v>
      </c>
      <c r="AA94" s="51">
        <v>0</v>
      </c>
      <c r="AB94" s="31" t="e">
        <f>$W94-$Z94</f>
        <v>#VALUE!</v>
      </c>
      <c r="AC94" s="31" t="e">
        <f>W94/$H$12</f>
        <v>#VALUE!</v>
      </c>
      <c r="AD94" s="31">
        <v>0</v>
      </c>
    </row>
    <row r="95" spans="2:30" x14ac:dyDescent="0.3">
      <c r="B95" s="68">
        <v>0.194444444444444</v>
      </c>
      <c r="C95" s="39">
        <f t="shared" si="18"/>
        <v>4.6666666666666563</v>
      </c>
      <c r="F95" s="40" t="s">
        <v>47</v>
      </c>
      <c r="G95" s="8" t="str">
        <f>'Set-Up'!G8</f>
        <v/>
      </c>
      <c r="H95" s="8" t="str">
        <f>'Set-Up'!G12</f>
        <v/>
      </c>
      <c r="W95" s="31" t="e">
        <f>IF($H$38=0,0,($H$38/$H$63))</f>
        <v>#VALUE!</v>
      </c>
      <c r="X95" s="43">
        <f>($G$12-$H$63)-($G$18+$G$19)</f>
        <v>-1.17</v>
      </c>
      <c r="Y95" s="43" t="e">
        <f>$W95*$X95</f>
        <v>#VALUE!</v>
      </c>
      <c r="Z95" s="31" t="e">
        <f>IF($W95=0,0,IF($Y95&lt;=$M$31,$W92,IF($M$31&lt;=0,0,$M$31/$X95)))</f>
        <v>#VALUE!</v>
      </c>
      <c r="AA95" s="51">
        <v>0</v>
      </c>
      <c r="AB95" s="31" t="e">
        <f>$W95-$Z95</f>
        <v>#VALUE!</v>
      </c>
      <c r="AC95" s="31" t="e">
        <f>W95/$H$12</f>
        <v>#VALUE!</v>
      </c>
      <c r="AD95" s="31">
        <v>0</v>
      </c>
    </row>
    <row r="96" spans="2:30" x14ac:dyDescent="0.3">
      <c r="B96" s="68">
        <v>0.19791666666666699</v>
      </c>
      <c r="C96" s="39">
        <f t="shared" si="18"/>
        <v>4.750000000000008</v>
      </c>
      <c r="F96" s="40" t="s">
        <v>151</v>
      </c>
      <c r="G96" s="8" t="str">
        <f>'Set-Up'!G9</f>
        <v/>
      </c>
      <c r="H96" s="8" t="str">
        <f>'Set-Up'!G13</f>
        <v/>
      </c>
      <c r="W96" s="51"/>
      <c r="X96" s="52"/>
      <c r="Y96" s="30"/>
      <c r="Z96" s="51"/>
      <c r="AA96" s="51"/>
      <c r="AB96" s="51"/>
      <c r="AC96" s="51"/>
      <c r="AD96" s="51"/>
    </row>
    <row r="97" spans="2:30" x14ac:dyDescent="0.3">
      <c r="B97" s="68">
        <v>0.20138888888888901</v>
      </c>
      <c r="C97" s="39">
        <f t="shared" si="18"/>
        <v>4.8333333333333357</v>
      </c>
      <c r="F97" s="40" t="s">
        <v>152</v>
      </c>
      <c r="G97" s="8" t="str">
        <f>'Set-Up'!G14</f>
        <v/>
      </c>
      <c r="H97" s="8" t="str">
        <f>'Set-Up'!G15</f>
        <v/>
      </c>
      <c r="Y97" s="43" t="e">
        <f>$M$32</f>
        <v>#VALUE!</v>
      </c>
      <c r="AD97" s="27"/>
    </row>
    <row r="98" spans="2:30" x14ac:dyDescent="0.3">
      <c r="B98" s="68">
        <v>0.20486111111111099</v>
      </c>
      <c r="C98" s="39">
        <f t="shared" si="18"/>
        <v>4.9166666666666643</v>
      </c>
      <c r="F98" s="40" t="s">
        <v>153</v>
      </c>
      <c r="G98" s="23"/>
      <c r="H98" s="8" t="str">
        <f>'Set-Up'!G16</f>
        <v/>
      </c>
      <c r="X98" s="170" t="s">
        <v>100</v>
      </c>
      <c r="Y98" s="170" t="s">
        <v>141</v>
      </c>
      <c r="AD98" s="27"/>
    </row>
    <row r="99" spans="2:30" x14ac:dyDescent="0.3">
      <c r="B99" s="68">
        <v>0.20833333333333301</v>
      </c>
      <c r="C99" s="39">
        <f t="shared" si="18"/>
        <v>4.999999999999992</v>
      </c>
      <c r="F99" s="40" t="s">
        <v>154</v>
      </c>
      <c r="G99" s="8" t="str">
        <f>'Set-Up'!G17</f>
        <v/>
      </c>
      <c r="H99" s="8" t="str">
        <f>'Set-Up'!G18</f>
        <v/>
      </c>
      <c r="X99" s="170"/>
      <c r="Y99" s="170"/>
      <c r="AD99" s="27"/>
    </row>
    <row r="100" spans="2:30" x14ac:dyDescent="0.3">
      <c r="B100" s="68">
        <v>0.211805555555555</v>
      </c>
      <c r="C100" s="39">
        <f t="shared" si="18"/>
        <v>5.0833333333333197</v>
      </c>
      <c r="F100" s="40" t="s">
        <v>155</v>
      </c>
      <c r="G100" s="8" t="str">
        <f>'Set-Up'!G19</f>
        <v/>
      </c>
      <c r="H100" s="8" t="str">
        <f>'Set-Up'!G20</f>
        <v/>
      </c>
      <c r="X100" s="170"/>
      <c r="Y100" s="170"/>
      <c r="AD100" s="27"/>
    </row>
    <row r="101" spans="2:30" x14ac:dyDescent="0.3">
      <c r="B101" s="68">
        <v>0.21527777777777801</v>
      </c>
      <c r="C101" s="39">
        <f t="shared" si="18"/>
        <v>5.1666666666666723</v>
      </c>
      <c r="F101" s="40" t="s">
        <v>156</v>
      </c>
      <c r="G101" s="8" t="str">
        <f>'Set-Up'!G21</f>
        <v/>
      </c>
      <c r="H101" s="8" t="str">
        <f>'Set-Up'!G22</f>
        <v/>
      </c>
      <c r="X101" s="170"/>
      <c r="Y101" s="170"/>
      <c r="AD101" s="27"/>
    </row>
    <row r="102" spans="2:30" x14ac:dyDescent="0.3">
      <c r="B102" s="68">
        <v>0.21875</v>
      </c>
      <c r="C102" s="39">
        <f t="shared" si="18"/>
        <v>5.25</v>
      </c>
      <c r="X102" s="170"/>
      <c r="Y102" s="170"/>
      <c r="AD102" s="27"/>
    </row>
    <row r="103" spans="2:30" x14ac:dyDescent="0.3">
      <c r="B103" s="68">
        <v>0.22222222222222199</v>
      </c>
      <c r="C103" s="39">
        <f t="shared" si="18"/>
        <v>5.3333333333333277</v>
      </c>
      <c r="F103" s="69" t="s">
        <v>158</v>
      </c>
      <c r="G103" s="74" t="s">
        <v>44</v>
      </c>
      <c r="W103" s="31" t="e">
        <f>IF($H$41=0,0,($H$41/$H$65))</f>
        <v>#VALUE!</v>
      </c>
      <c r="X103" s="43">
        <f>($G$12-$H$65)-($G$18+$G$19)</f>
        <v>-1.17</v>
      </c>
      <c r="Y103" s="43" t="e">
        <f>$W103*$X103</f>
        <v>#VALUE!</v>
      </c>
      <c r="Z103" s="31" t="e">
        <f>IF($W103=0,0,IF($Y103&lt;=$H$70,$W103,IF($H$70&lt;=0,0,$H$70/$X103)))</f>
        <v>#VALUE!</v>
      </c>
      <c r="AA103" s="51" t="e">
        <f>$Z103/5</f>
        <v>#VALUE!</v>
      </c>
      <c r="AB103" s="31" t="e">
        <f>$W103-$Z103</f>
        <v>#VALUE!</v>
      </c>
      <c r="AC103" s="31" t="e">
        <f>W103/$H$12</f>
        <v>#VALUE!</v>
      </c>
      <c r="AD103" s="31">
        <v>0</v>
      </c>
    </row>
    <row r="104" spans="2:30" x14ac:dyDescent="0.3">
      <c r="B104" s="68">
        <v>0.225694444444444</v>
      </c>
      <c r="C104" s="39">
        <f t="shared" si="18"/>
        <v>5.4166666666666563</v>
      </c>
      <c r="G104" s="74" t="s">
        <v>46</v>
      </c>
      <c r="W104" s="31" t="e">
        <f>SUM(W92:W97)</f>
        <v>#VALUE!</v>
      </c>
      <c r="Z104" s="31" t="e">
        <f>SUM(Z92:Z103)</f>
        <v>#VALUE!</v>
      </c>
      <c r="AA104" s="51" t="e">
        <f t="shared" ref="AA104:AD104" si="19">SUM(AA92:AA103)</f>
        <v>#VALUE!</v>
      </c>
      <c r="AB104" s="31" t="e">
        <f t="shared" si="19"/>
        <v>#VALUE!</v>
      </c>
      <c r="AC104" s="31" t="e">
        <f t="shared" si="19"/>
        <v>#VALUE!</v>
      </c>
      <c r="AD104" s="31">
        <f t="shared" si="19"/>
        <v>0</v>
      </c>
    </row>
    <row r="105" spans="2:30" x14ac:dyDescent="0.3">
      <c r="B105" s="68">
        <v>0.22916666666666599</v>
      </c>
      <c r="C105" s="39">
        <f t="shared" si="18"/>
        <v>5.499999999999984</v>
      </c>
      <c r="G105" s="74" t="s">
        <v>50</v>
      </c>
    </row>
    <row r="106" spans="2:30" x14ac:dyDescent="0.3">
      <c r="B106" s="68">
        <v>0.23263888888888901</v>
      </c>
      <c r="C106" s="39">
        <f t="shared" si="18"/>
        <v>5.5833333333333357</v>
      </c>
      <c r="G106" s="74" t="s">
        <v>49</v>
      </c>
      <c r="U106" s="27" t="s">
        <v>254</v>
      </c>
      <c r="W106" s="169" t="s">
        <v>264</v>
      </c>
      <c r="X106" s="169"/>
      <c r="Y106" s="169"/>
      <c r="Z106" s="169"/>
      <c r="AA106" s="169"/>
      <c r="AB106" s="169"/>
      <c r="AC106" s="169"/>
      <c r="AD106" s="169"/>
    </row>
    <row r="107" spans="2:30" x14ac:dyDescent="0.3">
      <c r="B107" s="68">
        <v>0.23611111111111099</v>
      </c>
      <c r="C107" s="39">
        <f t="shared" si="18"/>
        <v>5.6666666666666643</v>
      </c>
      <c r="G107" s="74" t="s">
        <v>179</v>
      </c>
      <c r="U107" s="129">
        <f>G13</f>
        <v>0</v>
      </c>
    </row>
    <row r="108" spans="2:30" ht="80.5" x14ac:dyDescent="0.3">
      <c r="B108" s="68">
        <v>0.23958333333333301</v>
      </c>
      <c r="C108" s="39">
        <f t="shared" si="18"/>
        <v>5.749999999999992</v>
      </c>
      <c r="G108" s="74" t="s">
        <v>180</v>
      </c>
      <c r="W108" s="29" t="s">
        <v>85</v>
      </c>
      <c r="X108" s="29" t="s">
        <v>99</v>
      </c>
      <c r="Y108" s="29" t="s">
        <v>140</v>
      </c>
      <c r="Z108" s="29" t="s">
        <v>59</v>
      </c>
      <c r="AA108" s="29" t="s">
        <v>183</v>
      </c>
      <c r="AB108" s="29" t="s">
        <v>61</v>
      </c>
      <c r="AC108" s="29" t="s">
        <v>184</v>
      </c>
      <c r="AD108" s="29" t="s">
        <v>147</v>
      </c>
    </row>
    <row r="109" spans="2:30" x14ac:dyDescent="0.3">
      <c r="B109" s="68">
        <v>0.243055555555555</v>
      </c>
      <c r="C109" s="39">
        <f t="shared" si="18"/>
        <v>5.8333333333333197</v>
      </c>
      <c r="W109" s="31" t="e">
        <f>IF($H$34=0,0,($H$34/$H$59))</f>
        <v>#VALUE!</v>
      </c>
      <c r="X109" s="43">
        <f>($G$13-$H$59)-($G$18+$G$19)</f>
        <v>-1.17</v>
      </c>
      <c r="Y109" s="43" t="e">
        <f>$W109*$X109</f>
        <v>#VALUE!</v>
      </c>
      <c r="Z109" s="31" t="e">
        <f>IF($W109=0,0,IF($Y109&lt;=$N$29,$W109,IF($N$29&lt;=0,0,$N$29/$X109)))</f>
        <v>#VALUE!</v>
      </c>
      <c r="AA109" s="31" t="e">
        <f>Z109/H13</f>
        <v>#VALUE!</v>
      </c>
      <c r="AB109" s="31" t="e">
        <f>$W109-$Z109</f>
        <v>#VALUE!</v>
      </c>
      <c r="AC109" s="31" t="e">
        <f>AB109/$H$13</f>
        <v>#VALUE!</v>
      </c>
      <c r="AD109" s="31">
        <f>IF(I52=$F$13,W109/$H$13,)</f>
        <v>0</v>
      </c>
    </row>
    <row r="110" spans="2:30" x14ac:dyDescent="0.3">
      <c r="B110" s="68">
        <v>0.24652777777777701</v>
      </c>
      <c r="C110" s="39">
        <f t="shared" si="18"/>
        <v>5.9166666666666483</v>
      </c>
      <c r="F110" s="75"/>
      <c r="W110" s="50"/>
      <c r="X110" s="52"/>
      <c r="Y110" s="30"/>
      <c r="Z110" s="51"/>
      <c r="AA110" s="51"/>
      <c r="AB110" s="51"/>
      <c r="AC110" s="51"/>
      <c r="AD110" s="51"/>
    </row>
    <row r="111" spans="2:30" x14ac:dyDescent="0.3">
      <c r="B111" s="68">
        <v>0.25</v>
      </c>
      <c r="C111" s="39">
        <f t="shared" si="18"/>
        <v>6</v>
      </c>
      <c r="F111" s="34" t="s">
        <v>182</v>
      </c>
      <c r="W111" s="31" t="e">
        <f>IF($H$37=0,0,($H$37/$H$61))</f>
        <v>#VALUE!</v>
      </c>
      <c r="X111" s="43">
        <f>($G$13-$H$61)-($G$18+$G$19)</f>
        <v>-1.17</v>
      </c>
      <c r="Y111" s="43" t="e">
        <f>$W111*$X111</f>
        <v>#VALUE!</v>
      </c>
      <c r="Z111" s="31" t="e">
        <f>IF($W111=0,0,IF($Y111&lt;=$N$30,$W111,IF($N$30&lt;=0,0,$N$30/$X111)))</f>
        <v>#VALUE!</v>
      </c>
      <c r="AA111" s="31" t="e">
        <f>Z111/H13</f>
        <v>#VALUE!</v>
      </c>
      <c r="AB111" s="31" t="e">
        <f>$W111-$Z111</f>
        <v>#VALUE!</v>
      </c>
      <c r="AC111" s="31" t="e">
        <f>AB111/$H$13</f>
        <v>#VALUE!</v>
      </c>
      <c r="AD111" s="31">
        <f>IF(I54=$F$13,W111/$H$13,)</f>
        <v>0</v>
      </c>
    </row>
    <row r="112" spans="2:30" x14ac:dyDescent="0.3">
      <c r="B112" s="68">
        <v>0.25347222222222199</v>
      </c>
      <c r="C112" s="39">
        <f t="shared" si="18"/>
        <v>6.0833333333333277</v>
      </c>
      <c r="F112" s="34" t="s">
        <v>0</v>
      </c>
      <c r="W112" s="31" t="e">
        <f>IF($H$38=0,0,($H$38/$H$63))</f>
        <v>#VALUE!</v>
      </c>
      <c r="X112" s="43">
        <f>($G$13-$H$63)-($G$18+$G$19)</f>
        <v>-1.17</v>
      </c>
      <c r="Y112" s="43" t="e">
        <f>$W112*$X112</f>
        <v>#VALUE!</v>
      </c>
      <c r="Z112" s="31" t="e">
        <f>IF($W112=0,0,IF($Y112&lt;=$N$31,$W109,IF($N$31&lt;=0,0,$N$31/$X112)))</f>
        <v>#VALUE!</v>
      </c>
      <c r="AA112" s="31" t="e">
        <f>Z112/H13</f>
        <v>#VALUE!</v>
      </c>
      <c r="AB112" s="31" t="e">
        <f>$W112-$Z112</f>
        <v>#VALUE!</v>
      </c>
      <c r="AC112" s="31" t="e">
        <f>AB112/$H$13</f>
        <v>#VALUE!</v>
      </c>
      <c r="AD112" s="31">
        <f>IF(I55=$F$13,W112/$H$13,)</f>
        <v>0</v>
      </c>
    </row>
    <row r="113" spans="2:30" x14ac:dyDescent="0.3">
      <c r="B113" s="68">
        <v>0.25694444444444398</v>
      </c>
      <c r="C113" s="39">
        <f t="shared" si="18"/>
        <v>6.1666666666666554</v>
      </c>
      <c r="F113" s="34" t="s">
        <v>1</v>
      </c>
      <c r="W113" s="51"/>
      <c r="X113" s="52"/>
      <c r="Y113" s="30"/>
      <c r="Z113" s="51"/>
      <c r="AA113" s="51"/>
      <c r="AB113" s="51"/>
      <c r="AC113" s="51"/>
      <c r="AD113" s="51"/>
    </row>
    <row r="114" spans="2:30" x14ac:dyDescent="0.3">
      <c r="B114" s="68">
        <v>0.26041666666666602</v>
      </c>
      <c r="C114" s="39">
        <f t="shared" si="18"/>
        <v>6.249999999999984</v>
      </c>
      <c r="F114" s="34" t="s">
        <v>2</v>
      </c>
      <c r="Y114" s="43" t="e">
        <f>$N$32</f>
        <v>#VALUE!</v>
      </c>
      <c r="AD114" s="27"/>
    </row>
    <row r="115" spans="2:30" x14ac:dyDescent="0.3">
      <c r="B115" s="68">
        <v>0.26388888888888901</v>
      </c>
      <c r="C115" s="39">
        <f t="shared" si="18"/>
        <v>6.3333333333333357</v>
      </c>
      <c r="F115" s="34" t="s">
        <v>3</v>
      </c>
      <c r="X115" s="170" t="s">
        <v>100</v>
      </c>
      <c r="Y115" s="170" t="s">
        <v>141</v>
      </c>
      <c r="AD115" s="27"/>
    </row>
    <row r="116" spans="2:30" x14ac:dyDescent="0.3">
      <c r="B116" s="68">
        <v>0.26736111111111099</v>
      </c>
      <c r="C116" s="39">
        <f t="shared" si="18"/>
        <v>6.4166666666666643</v>
      </c>
      <c r="F116" s="34" t="s">
        <v>4</v>
      </c>
      <c r="X116" s="170"/>
      <c r="Y116" s="170"/>
      <c r="AD116" s="27"/>
    </row>
    <row r="117" spans="2:30" x14ac:dyDescent="0.3">
      <c r="B117" s="68">
        <v>0.27083333333333298</v>
      </c>
      <c r="C117" s="39">
        <f t="shared" si="18"/>
        <v>6.4999999999999911</v>
      </c>
      <c r="F117" s="34" t="s">
        <v>5</v>
      </c>
      <c r="X117" s="170"/>
      <c r="Y117" s="170"/>
      <c r="AD117" s="27"/>
    </row>
    <row r="118" spans="2:30" x14ac:dyDescent="0.3">
      <c r="F118" s="34" t="s">
        <v>6</v>
      </c>
      <c r="X118" s="170"/>
      <c r="Y118" s="170"/>
      <c r="AD118" s="27"/>
    </row>
    <row r="119" spans="2:30" ht="13" x14ac:dyDescent="0.3">
      <c r="B119" s="172" t="s">
        <v>145</v>
      </c>
      <c r="C119" s="172"/>
      <c r="F119" s="34" t="s">
        <v>7</v>
      </c>
      <c r="X119" s="170"/>
      <c r="Y119" s="170"/>
      <c r="AD119" s="27"/>
    </row>
    <row r="120" spans="2:30" x14ac:dyDescent="0.3">
      <c r="B120" s="65"/>
      <c r="C120" s="65"/>
      <c r="F120" s="34" t="s">
        <v>8</v>
      </c>
      <c r="W120" s="31" t="e">
        <f>IF($H$41=0,0,($H$41/$H$65))</f>
        <v>#VALUE!</v>
      </c>
      <c r="X120" s="43">
        <f>($G$13-$H$65)-($G$18+$G$19)</f>
        <v>-1.17</v>
      </c>
      <c r="Y120" s="43" t="e">
        <f>$W120*$X120</f>
        <v>#VALUE!</v>
      </c>
      <c r="Z120" s="31" t="e">
        <f>IF($W120=0,0,IF($Y120&lt;=$H$70,$W120,IF($H$70&lt;=0,0,$H$70/$X120)))</f>
        <v>#VALUE!</v>
      </c>
      <c r="AA120" s="31" t="e">
        <f>Z120/H13</f>
        <v>#VALUE!</v>
      </c>
      <c r="AB120" s="31" t="e">
        <f>$W120-$Z120</f>
        <v>#VALUE!</v>
      </c>
      <c r="AC120" s="31" t="e">
        <f>AB120/$H$13</f>
        <v>#VALUE!</v>
      </c>
      <c r="AD120" s="31">
        <f>IF(I57=$F$13,W120/$H$13,)</f>
        <v>0</v>
      </c>
    </row>
    <row r="121" spans="2:30" x14ac:dyDescent="0.3">
      <c r="B121" s="70" t="s">
        <v>0</v>
      </c>
      <c r="C121" s="70">
        <v>6</v>
      </c>
      <c r="F121" s="34" t="s">
        <v>9</v>
      </c>
      <c r="W121" s="31" t="e">
        <f>SUM(W109:W114)</f>
        <v>#VALUE!</v>
      </c>
      <c r="Z121" s="31" t="e">
        <f>SUM(Z109:Z120)</f>
        <v>#VALUE!</v>
      </c>
      <c r="AA121" s="31" t="e">
        <f t="shared" ref="AA121:AD121" si="20">SUM(AA109:AA120)</f>
        <v>#VALUE!</v>
      </c>
      <c r="AB121" s="31" t="e">
        <f t="shared" si="20"/>
        <v>#VALUE!</v>
      </c>
      <c r="AC121" s="31" t="e">
        <f t="shared" si="20"/>
        <v>#VALUE!</v>
      </c>
      <c r="AD121" s="31">
        <f t="shared" si="20"/>
        <v>0</v>
      </c>
    </row>
    <row r="122" spans="2:30" x14ac:dyDescent="0.3">
      <c r="B122" s="70" t="s">
        <v>143</v>
      </c>
      <c r="C122" s="70">
        <v>7</v>
      </c>
    </row>
    <row r="123" spans="2:30" x14ac:dyDescent="0.3">
      <c r="B123" s="70" t="s">
        <v>144</v>
      </c>
      <c r="C123" s="70">
        <v>8</v>
      </c>
      <c r="F123" s="171" t="s">
        <v>187</v>
      </c>
      <c r="G123" s="171"/>
      <c r="U123" s="27" t="s">
        <v>255</v>
      </c>
      <c r="W123" s="169" t="s">
        <v>265</v>
      </c>
      <c r="X123" s="169"/>
      <c r="Y123" s="169"/>
      <c r="Z123" s="169"/>
      <c r="AA123" s="169"/>
      <c r="AB123" s="169"/>
      <c r="AC123" s="169"/>
      <c r="AD123" s="169"/>
    </row>
    <row r="124" spans="2:30" x14ac:dyDescent="0.3">
      <c r="F124" s="35" t="s">
        <v>188</v>
      </c>
      <c r="G124" s="39">
        <v>0.67</v>
      </c>
      <c r="U124" s="129">
        <f>G14</f>
        <v>0</v>
      </c>
    </row>
    <row r="125" spans="2:30" ht="80.5" x14ac:dyDescent="0.3">
      <c r="B125" s="132">
        <v>1</v>
      </c>
      <c r="F125" s="35" t="s">
        <v>189</v>
      </c>
      <c r="G125" s="39">
        <v>0.5</v>
      </c>
      <c r="W125" s="29" t="s">
        <v>85</v>
      </c>
      <c r="X125" s="29" t="s">
        <v>99</v>
      </c>
      <c r="Y125" s="29" t="s">
        <v>140</v>
      </c>
      <c r="Z125" s="29" t="s">
        <v>59</v>
      </c>
      <c r="AA125" s="29" t="s">
        <v>183</v>
      </c>
      <c r="AB125" s="29" t="s">
        <v>61</v>
      </c>
      <c r="AC125" s="29" t="s">
        <v>184</v>
      </c>
      <c r="AD125" s="29" t="s">
        <v>147</v>
      </c>
    </row>
    <row r="126" spans="2:30" x14ac:dyDescent="0.3">
      <c r="F126" s="35" t="s">
        <v>29</v>
      </c>
      <c r="G126" s="39">
        <v>0.25</v>
      </c>
      <c r="W126" s="31" t="e">
        <f>IF($H$34=0,0,($H$34/$H$59))</f>
        <v>#VALUE!</v>
      </c>
      <c r="X126" s="43">
        <f>($G$14-$H$59)-($G$18+$G$19)</f>
        <v>-1.17</v>
      </c>
      <c r="Y126" s="43" t="e">
        <f>$W126*$X126</f>
        <v>#VALUE!</v>
      </c>
      <c r="Z126" s="31" t="e">
        <f>IF($W126=0,0,IF($Y126&lt;=$O$29,$W126,IF($O$29&lt;=0,0,$O$29/$X126)))</f>
        <v>#VALUE!</v>
      </c>
      <c r="AA126" s="31" t="e">
        <f>Z126/$H$14</f>
        <v>#VALUE!</v>
      </c>
      <c r="AB126" s="31" t="e">
        <f>$W126-$Z126</f>
        <v>#VALUE!</v>
      </c>
      <c r="AC126" s="31" t="e">
        <f>AB126/$H$14</f>
        <v>#VALUE!</v>
      </c>
      <c r="AD126" s="31">
        <v>0</v>
      </c>
    </row>
    <row r="127" spans="2:30" x14ac:dyDescent="0.3">
      <c r="F127" s="35" t="s">
        <v>190</v>
      </c>
      <c r="G127" s="70">
        <v>15.38</v>
      </c>
      <c r="W127" s="50"/>
      <c r="X127" s="52"/>
      <c r="Y127" s="30"/>
      <c r="Z127" s="51"/>
      <c r="AA127" s="51"/>
      <c r="AB127" s="51"/>
      <c r="AC127" s="51"/>
      <c r="AD127" s="51"/>
    </row>
    <row r="128" spans="2:30" x14ac:dyDescent="0.3">
      <c r="F128" s="35" t="s">
        <v>191</v>
      </c>
      <c r="G128" s="70">
        <v>5000</v>
      </c>
      <c r="W128" s="31" t="e">
        <f>IF($H$37=0,0,($H$37/$H$61))</f>
        <v>#VALUE!</v>
      </c>
      <c r="X128" s="43">
        <f>($G$14-$H$61)-($G$18+$G$19)</f>
        <v>-1.17</v>
      </c>
      <c r="Y128" s="43" t="e">
        <f>$W128*$X128</f>
        <v>#VALUE!</v>
      </c>
      <c r="Z128" s="31" t="e">
        <f>IF($W128=0,0,IF($Y128&lt;=$O$30,$W128,IF($O$30&lt;=0,0,$O$30/$X128)))</f>
        <v>#VALUE!</v>
      </c>
      <c r="AA128" s="31" t="e">
        <f>Z128/$H$14</f>
        <v>#VALUE!</v>
      </c>
      <c r="AB128" s="31" t="e">
        <f>$W128-$Z128</f>
        <v>#VALUE!</v>
      </c>
      <c r="AC128" s="31" t="e">
        <f>AB128/$H$14</f>
        <v>#VALUE!</v>
      </c>
      <c r="AD128" s="31">
        <v>0</v>
      </c>
    </row>
    <row r="129" spans="6:30" x14ac:dyDescent="0.3">
      <c r="F129" s="35" t="s">
        <v>192</v>
      </c>
      <c r="G129" s="70">
        <v>800</v>
      </c>
      <c r="W129" s="31" t="e">
        <f>IF($H$38=0,0,($H$38/$H$63))</f>
        <v>#VALUE!</v>
      </c>
      <c r="X129" s="43">
        <f>($G$14-$H$63)-($G$18+$G$19)</f>
        <v>-1.17</v>
      </c>
      <c r="Y129" s="43" t="e">
        <f>$W129*$X129</f>
        <v>#VALUE!</v>
      </c>
      <c r="Z129" s="31" t="e">
        <f>IF($W129=0,0,IF($Y129&lt;=$O$31,$W126,IF($O$31&lt;=0,0,$O$31/$X129)))</f>
        <v>#VALUE!</v>
      </c>
      <c r="AA129" s="31" t="e">
        <f>Z129/$H$14</f>
        <v>#VALUE!</v>
      </c>
      <c r="AB129" s="31" t="e">
        <f>$W129-$Z129</f>
        <v>#VALUE!</v>
      </c>
      <c r="AC129" s="31" t="e">
        <f>AB129/$H$14</f>
        <v>#VALUE!</v>
      </c>
      <c r="AD129" s="31">
        <v>0</v>
      </c>
    </row>
    <row r="130" spans="6:30" x14ac:dyDescent="0.3">
      <c r="W130" s="51"/>
      <c r="X130" s="52"/>
      <c r="Y130" s="30"/>
      <c r="Z130" s="51"/>
      <c r="AA130" s="51"/>
      <c r="AB130" s="51"/>
      <c r="AC130" s="51"/>
      <c r="AD130" s="51"/>
    </row>
    <row r="131" spans="6:30" x14ac:dyDescent="0.3">
      <c r="Y131" s="43" t="e">
        <f>$O$32</f>
        <v>#VALUE!</v>
      </c>
      <c r="AD131" s="27"/>
    </row>
    <row r="132" spans="6:30" x14ac:dyDescent="0.3">
      <c r="X132" s="170" t="s">
        <v>100</v>
      </c>
      <c r="Y132" s="170" t="s">
        <v>141</v>
      </c>
      <c r="AD132" s="27"/>
    </row>
    <row r="133" spans="6:30" x14ac:dyDescent="0.3">
      <c r="X133" s="170"/>
      <c r="Y133" s="170"/>
      <c r="AD133" s="27"/>
    </row>
    <row r="134" spans="6:30" x14ac:dyDescent="0.3">
      <c r="X134" s="170"/>
      <c r="Y134" s="170"/>
      <c r="AD134" s="27"/>
    </row>
    <row r="135" spans="6:30" x14ac:dyDescent="0.3">
      <c r="X135" s="170"/>
      <c r="Y135" s="170"/>
      <c r="AD135" s="27"/>
    </row>
    <row r="136" spans="6:30" x14ac:dyDescent="0.3">
      <c r="X136" s="170"/>
      <c r="Y136" s="170"/>
      <c r="AD136" s="27"/>
    </row>
    <row r="137" spans="6:30" x14ac:dyDescent="0.3">
      <c r="W137" s="31" t="e">
        <f>IF($H$41=0,0,($H$41/$H$65))</f>
        <v>#VALUE!</v>
      </c>
      <c r="X137" s="43">
        <f>($G$14-$H$65)-($G$18+$G$19)</f>
        <v>-1.17</v>
      </c>
      <c r="Y137" s="43" t="e">
        <f>$W137*$X137</f>
        <v>#VALUE!</v>
      </c>
      <c r="Z137" s="31" t="e">
        <f>IF($W137=0,0,IF($Y137&lt;=$H$70,$W137,IF($H$70&lt;=0,0,$H$70/$X137)))</f>
        <v>#VALUE!</v>
      </c>
      <c r="AA137" s="31" t="e">
        <f>Z137/$H$14</f>
        <v>#VALUE!</v>
      </c>
      <c r="AB137" s="31" t="e">
        <f>$W137-$Z137</f>
        <v>#VALUE!</v>
      </c>
      <c r="AC137" s="31" t="e">
        <f>AB137/$H$14</f>
        <v>#VALUE!</v>
      </c>
      <c r="AD137" s="31">
        <v>0</v>
      </c>
    </row>
    <row r="138" spans="6:30" x14ac:dyDescent="0.3">
      <c r="W138" s="31" t="e">
        <f>SUM(W126:W131)</f>
        <v>#VALUE!</v>
      </c>
      <c r="Z138" s="31" t="e">
        <f>SUM(Z126:Z137)</f>
        <v>#VALUE!</v>
      </c>
      <c r="AA138" s="31" t="e">
        <f t="shared" ref="AA138:AD138" si="21">SUM(AA126:AA137)</f>
        <v>#VALUE!</v>
      </c>
      <c r="AB138" s="31" t="e">
        <f t="shared" si="21"/>
        <v>#VALUE!</v>
      </c>
      <c r="AC138" s="31" t="e">
        <f t="shared" si="21"/>
        <v>#VALUE!</v>
      </c>
      <c r="AD138" s="31">
        <f t="shared" si="21"/>
        <v>0</v>
      </c>
    </row>
    <row r="140" spans="6:30" x14ac:dyDescent="0.3">
      <c r="U140" s="27" t="s">
        <v>256</v>
      </c>
      <c r="W140" s="169" t="s">
        <v>266</v>
      </c>
      <c r="X140" s="169"/>
      <c r="Y140" s="169"/>
      <c r="Z140" s="169"/>
      <c r="AA140" s="169"/>
      <c r="AB140" s="169"/>
      <c r="AC140" s="169"/>
      <c r="AD140" s="169"/>
    </row>
    <row r="141" spans="6:30" x14ac:dyDescent="0.3">
      <c r="U141" s="129">
        <f>G15</f>
        <v>0</v>
      </c>
    </row>
    <row r="142" spans="6:30" ht="80.5" x14ac:dyDescent="0.3">
      <c r="W142" s="29" t="s">
        <v>85</v>
      </c>
      <c r="X142" s="29" t="s">
        <v>99</v>
      </c>
      <c r="Y142" s="29" t="s">
        <v>140</v>
      </c>
      <c r="Z142" s="29" t="s">
        <v>59</v>
      </c>
      <c r="AA142" s="29" t="s">
        <v>183</v>
      </c>
      <c r="AB142" s="29" t="s">
        <v>61</v>
      </c>
      <c r="AC142" s="29" t="s">
        <v>184</v>
      </c>
      <c r="AD142" s="29" t="s">
        <v>147</v>
      </c>
    </row>
    <row r="143" spans="6:30" x14ac:dyDescent="0.3">
      <c r="W143" s="31" t="e">
        <f>IF($H$34=0,0,($H$34/$H$59))</f>
        <v>#VALUE!</v>
      </c>
      <c r="X143" s="43">
        <f>($G$15-$H$59)-($G$18+$G$19)</f>
        <v>-1.17</v>
      </c>
      <c r="Y143" s="43" t="e">
        <f>$W143*$X143</f>
        <v>#VALUE!</v>
      </c>
      <c r="Z143" s="31" t="e">
        <f>IF($W143=0,0,IF($Y143&lt;=$P$29,$W143,IF($P$29&lt;=0,0,$P$29/$X143)))</f>
        <v>#VALUE!</v>
      </c>
      <c r="AA143" s="51">
        <v>0</v>
      </c>
      <c r="AB143" s="31" t="e">
        <f>$W143-$Z143</f>
        <v>#VALUE!</v>
      </c>
      <c r="AC143" s="51">
        <v>0</v>
      </c>
      <c r="AD143" s="31" t="e">
        <f>W143/$H$15</f>
        <v>#VALUE!</v>
      </c>
    </row>
    <row r="144" spans="6:30" x14ac:dyDescent="0.3">
      <c r="W144" s="50"/>
      <c r="X144" s="52"/>
      <c r="Y144" s="30"/>
      <c r="Z144" s="51"/>
      <c r="AA144" s="51"/>
      <c r="AB144" s="51"/>
      <c r="AC144" s="51"/>
      <c r="AD144" s="51"/>
    </row>
    <row r="145" spans="21:30" x14ac:dyDescent="0.3">
      <c r="W145" s="31" t="e">
        <f>IF($H$37=0,0,($H$37/$H$61))</f>
        <v>#VALUE!</v>
      </c>
      <c r="X145" s="43">
        <f>($G$15-$H$61)-($G$18+$G$19)</f>
        <v>-1.17</v>
      </c>
      <c r="Y145" s="43" t="e">
        <f>$W145*$X145</f>
        <v>#VALUE!</v>
      </c>
      <c r="Z145" s="31" t="e">
        <f>IF($W145=0,0,IF($Y145&lt;=$P$30,$W145,IF($P$30&lt;=0,0,$P$30/$X145)))</f>
        <v>#VALUE!</v>
      </c>
      <c r="AA145" s="51">
        <v>0</v>
      </c>
      <c r="AB145" s="31" t="e">
        <f>$W145-$Z145</f>
        <v>#VALUE!</v>
      </c>
      <c r="AC145" s="51">
        <v>0</v>
      </c>
      <c r="AD145" s="31" t="e">
        <f>W145/$H$15</f>
        <v>#VALUE!</v>
      </c>
    </row>
    <row r="146" spans="21:30" x14ac:dyDescent="0.3">
      <c r="W146" s="31" t="e">
        <f>IF($H$38=0,0,($H$38/$H$63))</f>
        <v>#VALUE!</v>
      </c>
      <c r="X146" s="43">
        <f>($G$15-$H$63)-($G$18+$G$19)</f>
        <v>-1.17</v>
      </c>
      <c r="Y146" s="43" t="e">
        <f>$W146*$X146</f>
        <v>#VALUE!</v>
      </c>
      <c r="Z146" s="31" t="e">
        <f>IF($W146=0,0,IF($Y146&lt;=$P$31,$W143,IF($P$31&lt;=0,0,$P$31/$X146)))</f>
        <v>#VALUE!</v>
      </c>
      <c r="AA146" s="51">
        <v>0</v>
      </c>
      <c r="AB146" s="31" t="e">
        <f>$W146-$Z146</f>
        <v>#VALUE!</v>
      </c>
      <c r="AC146" s="51">
        <v>0</v>
      </c>
      <c r="AD146" s="31" t="e">
        <f>W146/$H$15</f>
        <v>#VALUE!</v>
      </c>
    </row>
    <row r="147" spans="21:30" x14ac:dyDescent="0.3">
      <c r="W147" s="51"/>
      <c r="X147" s="52"/>
      <c r="Y147" s="30"/>
      <c r="Z147" s="51"/>
      <c r="AA147" s="51"/>
      <c r="AB147" s="51"/>
      <c r="AC147" s="51"/>
      <c r="AD147" s="51"/>
    </row>
    <row r="148" spans="21:30" x14ac:dyDescent="0.3">
      <c r="Y148" s="43" t="e">
        <f>$P$32</f>
        <v>#VALUE!</v>
      </c>
      <c r="AD148" s="27"/>
    </row>
    <row r="149" spans="21:30" x14ac:dyDescent="0.3">
      <c r="X149" s="170" t="s">
        <v>100</v>
      </c>
      <c r="Y149" s="170" t="s">
        <v>141</v>
      </c>
      <c r="AD149" s="27"/>
    </row>
    <row r="150" spans="21:30" x14ac:dyDescent="0.3">
      <c r="X150" s="170"/>
      <c r="Y150" s="170"/>
      <c r="AD150" s="27"/>
    </row>
    <row r="151" spans="21:30" x14ac:dyDescent="0.3">
      <c r="X151" s="170"/>
      <c r="Y151" s="170"/>
      <c r="AD151" s="27"/>
    </row>
    <row r="152" spans="21:30" x14ac:dyDescent="0.3">
      <c r="X152" s="170"/>
      <c r="Y152" s="170"/>
      <c r="AD152" s="27"/>
    </row>
    <row r="153" spans="21:30" x14ac:dyDescent="0.3">
      <c r="X153" s="170"/>
      <c r="Y153" s="170"/>
      <c r="AD153" s="27"/>
    </row>
    <row r="154" spans="21:30" x14ac:dyDescent="0.3">
      <c r="W154" s="31" t="e">
        <f>IF($H$41=0,0,($H$41/$H$65))</f>
        <v>#VALUE!</v>
      </c>
      <c r="X154" s="43">
        <f>($G$15-$H$65)-($G$18+$G$19)</f>
        <v>-1.17</v>
      </c>
      <c r="Y154" s="43" t="e">
        <f>$W154*$X154</f>
        <v>#VALUE!</v>
      </c>
      <c r="Z154" s="31" t="e">
        <f>IF($W154=0,0,IF($Y154&lt;=$H$70,$W154,IF($H$70&lt;=0,0,$H$70/$X154)))</f>
        <v>#VALUE!</v>
      </c>
      <c r="AA154" s="51" t="e">
        <f>$Z154/5</f>
        <v>#VALUE!</v>
      </c>
      <c r="AB154" s="31" t="e">
        <f>$W154-$Z154</f>
        <v>#VALUE!</v>
      </c>
      <c r="AC154" s="51">
        <v>0</v>
      </c>
      <c r="AD154" s="31" t="e">
        <f>W154/$H$15</f>
        <v>#VALUE!</v>
      </c>
    </row>
    <row r="155" spans="21:30" x14ac:dyDescent="0.3">
      <c r="W155" s="31" t="e">
        <f>SUM(W143:W148)</f>
        <v>#VALUE!</v>
      </c>
      <c r="Z155" s="31" t="e">
        <f>SUM(Z143:Z154)</f>
        <v>#VALUE!</v>
      </c>
      <c r="AA155" s="51" t="e">
        <f t="shared" ref="AA155:AD155" si="22">SUM(AA143:AA154)</f>
        <v>#VALUE!</v>
      </c>
      <c r="AB155" s="31" t="e">
        <f t="shared" si="22"/>
        <v>#VALUE!</v>
      </c>
      <c r="AC155" s="51">
        <f t="shared" si="22"/>
        <v>0</v>
      </c>
      <c r="AD155" s="31" t="e">
        <f t="shared" si="22"/>
        <v>#VALUE!</v>
      </c>
    </row>
    <row r="157" spans="21:30" x14ac:dyDescent="0.3">
      <c r="U157" s="27" t="s">
        <v>257</v>
      </c>
      <c r="W157" s="169" t="s">
        <v>267</v>
      </c>
      <c r="X157" s="169"/>
      <c r="Y157" s="169"/>
      <c r="Z157" s="169"/>
      <c r="AA157" s="169"/>
      <c r="AB157" s="169"/>
      <c r="AC157" s="169"/>
      <c r="AD157" s="169"/>
    </row>
    <row r="158" spans="21:30" x14ac:dyDescent="0.3">
      <c r="U158" s="129">
        <f>G16</f>
        <v>0</v>
      </c>
    </row>
    <row r="159" spans="21:30" ht="80.5" x14ac:dyDescent="0.3">
      <c r="W159" s="29" t="s">
        <v>85</v>
      </c>
      <c r="X159" s="29" t="s">
        <v>99</v>
      </c>
      <c r="Y159" s="29" t="s">
        <v>140</v>
      </c>
      <c r="Z159" s="29" t="s">
        <v>59</v>
      </c>
      <c r="AA159" s="29" t="s">
        <v>183</v>
      </c>
      <c r="AB159" s="29" t="s">
        <v>61</v>
      </c>
      <c r="AC159" s="29" t="s">
        <v>184</v>
      </c>
      <c r="AD159" s="29" t="s">
        <v>147</v>
      </c>
    </row>
    <row r="160" spans="21:30" x14ac:dyDescent="0.3">
      <c r="W160" s="31" t="e">
        <f>IF($H$34=0,0,($H$34/$H$59))</f>
        <v>#VALUE!</v>
      </c>
      <c r="X160" s="43">
        <f>($G$16-$H$59)-($G$18+$G$19)</f>
        <v>-1.17</v>
      </c>
      <c r="Y160" s="43" t="e">
        <f>$W160*$X160</f>
        <v>#VALUE!</v>
      </c>
      <c r="Z160" s="31" t="e">
        <f>IF($W160=0,0,IF($Y160&lt;=$Q$29,$W160,IF($Q$29&lt;=0,0,$Q$29/$X160)))</f>
        <v>#VALUE!</v>
      </c>
      <c r="AA160" s="31" t="e">
        <f>$Z160/$H$16</f>
        <v>#VALUE!</v>
      </c>
      <c r="AB160" s="31" t="e">
        <f>$W160-$Z160</f>
        <v>#VALUE!</v>
      </c>
      <c r="AC160" s="31" t="e">
        <f>$AB160/$H$16</f>
        <v>#VALUE!</v>
      </c>
      <c r="AD160" s="31">
        <v>0</v>
      </c>
    </row>
    <row r="161" spans="21:30" x14ac:dyDescent="0.3">
      <c r="W161" s="50"/>
      <c r="X161" s="52"/>
      <c r="Y161" s="30"/>
      <c r="Z161" s="51"/>
      <c r="AA161" s="51"/>
      <c r="AB161" s="51"/>
      <c r="AC161" s="51"/>
      <c r="AD161" s="51"/>
    </row>
    <row r="162" spans="21:30" x14ac:dyDescent="0.3">
      <c r="W162" s="31" t="e">
        <f>IF($H$37=0,0,($H$37/$H$61))</f>
        <v>#VALUE!</v>
      </c>
      <c r="X162" s="43">
        <f>($G$16-$H$61)-($G$18+$G$19)</f>
        <v>-1.17</v>
      </c>
      <c r="Y162" s="43" t="e">
        <f>$W162*$X162</f>
        <v>#VALUE!</v>
      </c>
      <c r="Z162" s="31" t="e">
        <f>IF($W162=0,0,IF($Y162&lt;=$Q$30,$W162,IF($Q$30&lt;=0,0,$Q$30/$X162)))</f>
        <v>#VALUE!</v>
      </c>
      <c r="AA162" s="31" t="e">
        <f>$Z162/$H$16</f>
        <v>#VALUE!</v>
      </c>
      <c r="AB162" s="31" t="e">
        <f>$W162-$Z162</f>
        <v>#VALUE!</v>
      </c>
      <c r="AC162" s="31" t="e">
        <f>$AB162/$H$16</f>
        <v>#VALUE!</v>
      </c>
      <c r="AD162" s="31">
        <v>0</v>
      </c>
    </row>
    <row r="163" spans="21:30" x14ac:dyDescent="0.3">
      <c r="W163" s="31" t="e">
        <f>IF($H$38=0,0,($H$38/$H$63))</f>
        <v>#VALUE!</v>
      </c>
      <c r="X163" s="43">
        <f>($G$16-$H$63)-($G$18+$G$19)</f>
        <v>-1.17</v>
      </c>
      <c r="Y163" s="43" t="e">
        <f>$W163*$X163</f>
        <v>#VALUE!</v>
      </c>
      <c r="Z163" s="31" t="e">
        <f>IF($W163=0,0,IF($Y163&lt;=$Q$31,$W160,IF($Q$31&lt;=0,0,$Q$31/$X163)))</f>
        <v>#VALUE!</v>
      </c>
      <c r="AA163" s="31" t="e">
        <f>$Z163/$H$16</f>
        <v>#VALUE!</v>
      </c>
      <c r="AB163" s="31" t="e">
        <f>$W163-$Z163</f>
        <v>#VALUE!</v>
      </c>
      <c r="AC163" s="31" t="e">
        <f>$AB163/$H$16</f>
        <v>#VALUE!</v>
      </c>
      <c r="AD163" s="31">
        <v>0</v>
      </c>
    </row>
    <row r="164" spans="21:30" x14ac:dyDescent="0.3">
      <c r="W164" s="51"/>
      <c r="X164" s="52"/>
      <c r="Y164" s="30"/>
      <c r="Z164" s="51"/>
      <c r="AA164" s="51"/>
      <c r="AB164" s="51"/>
      <c r="AC164" s="51"/>
      <c r="AD164" s="51"/>
    </row>
    <row r="165" spans="21:30" x14ac:dyDescent="0.3">
      <c r="Y165" s="43" t="e">
        <f>$Q$32</f>
        <v>#VALUE!</v>
      </c>
      <c r="AD165" s="27"/>
    </row>
    <row r="166" spans="21:30" x14ac:dyDescent="0.3">
      <c r="X166" s="170" t="s">
        <v>100</v>
      </c>
      <c r="Y166" s="170" t="s">
        <v>141</v>
      </c>
      <c r="AD166" s="27"/>
    </row>
    <row r="167" spans="21:30" x14ac:dyDescent="0.3">
      <c r="X167" s="170"/>
      <c r="Y167" s="170"/>
      <c r="AD167" s="27"/>
    </row>
    <row r="168" spans="21:30" x14ac:dyDescent="0.3">
      <c r="X168" s="170"/>
      <c r="Y168" s="170"/>
      <c r="AD168" s="27"/>
    </row>
    <row r="169" spans="21:30" x14ac:dyDescent="0.3">
      <c r="X169" s="170"/>
      <c r="Y169" s="170"/>
      <c r="AD169" s="27"/>
    </row>
    <row r="170" spans="21:30" x14ac:dyDescent="0.3">
      <c r="X170" s="170"/>
      <c r="Y170" s="170"/>
      <c r="AD170" s="27"/>
    </row>
    <row r="171" spans="21:30" x14ac:dyDescent="0.3">
      <c r="W171" s="31" t="e">
        <f>IF($H$41=0,0,($H$41/$H$65))</f>
        <v>#VALUE!</v>
      </c>
      <c r="X171" s="43">
        <f>($G$16-$H$65)-($G$18+$G$19)</f>
        <v>-1.17</v>
      </c>
      <c r="Y171" s="43" t="e">
        <f>$W171*$X171</f>
        <v>#VALUE!</v>
      </c>
      <c r="Z171" s="31" t="e">
        <f>IF($W171=0,0,IF($Y171&lt;=$H$70,$W171,IF($H$70&lt;=0,0,$H$70/$X171)))</f>
        <v>#VALUE!</v>
      </c>
      <c r="AA171" s="31" t="e">
        <f>$Z171/$H$16</f>
        <v>#VALUE!</v>
      </c>
      <c r="AB171" s="31" t="e">
        <f>$W171-$Z171</f>
        <v>#VALUE!</v>
      </c>
      <c r="AC171" s="31" t="e">
        <f>AB171/$H$16</f>
        <v>#VALUE!</v>
      </c>
      <c r="AD171" s="31">
        <v>0</v>
      </c>
    </row>
    <row r="172" spans="21:30" x14ac:dyDescent="0.3">
      <c r="W172" s="31" t="e">
        <f>SUM(W160:W165)</f>
        <v>#VALUE!</v>
      </c>
      <c r="Z172" s="31" t="e">
        <f>SUM(Z160:Z171)</f>
        <v>#VALUE!</v>
      </c>
      <c r="AA172" s="31" t="e">
        <f t="shared" ref="AA172:AD172" si="23">SUM(AA160:AA171)</f>
        <v>#VALUE!</v>
      </c>
      <c r="AB172" s="31" t="e">
        <f t="shared" si="23"/>
        <v>#VALUE!</v>
      </c>
      <c r="AC172" s="31" t="e">
        <f t="shared" si="23"/>
        <v>#VALUE!</v>
      </c>
      <c r="AD172" s="31">
        <f t="shared" si="23"/>
        <v>0</v>
      </c>
    </row>
    <row r="174" spans="21:30" ht="14.5" x14ac:dyDescent="0.35">
      <c r="U174" s="1"/>
      <c r="V174" s="1"/>
      <c r="W174" s="1"/>
      <c r="X174" s="1"/>
      <c r="Y174" s="1"/>
      <c r="Z174" s="1"/>
      <c r="AA174" s="1"/>
      <c r="AB174" s="1"/>
      <c r="AC174" s="1"/>
      <c r="AD174" s="1"/>
    </row>
    <row r="175" spans="21:30" ht="14.5" x14ac:dyDescent="0.35">
      <c r="U175" s="1"/>
      <c r="V175" s="1"/>
      <c r="W175" s="1"/>
      <c r="X175" s="1"/>
      <c r="Y175" s="1"/>
      <c r="Z175" s="1"/>
      <c r="AA175" s="1"/>
      <c r="AB175" s="1"/>
      <c r="AC175" s="1"/>
      <c r="AD175" s="1"/>
    </row>
    <row r="176" spans="21:30" ht="14.5" x14ac:dyDescent="0.35">
      <c r="U176" s="1"/>
      <c r="V176" s="1"/>
      <c r="W176" s="1"/>
      <c r="X176" s="1"/>
      <c r="Y176" s="1"/>
      <c r="Z176" s="1"/>
      <c r="AA176" s="1"/>
      <c r="AB176" s="1"/>
      <c r="AC176" s="1"/>
      <c r="AD176" s="1"/>
    </row>
    <row r="177" spans="21:30" ht="14.5" x14ac:dyDescent="0.35">
      <c r="U177" s="1"/>
      <c r="V177" s="1"/>
      <c r="W177" s="1"/>
      <c r="X177" s="1"/>
      <c r="Y177" s="1"/>
      <c r="Z177" s="1"/>
      <c r="AA177" s="1"/>
      <c r="AB177" s="1"/>
      <c r="AC177" s="1"/>
      <c r="AD177" s="1"/>
    </row>
    <row r="178" spans="21:30" ht="14.5" x14ac:dyDescent="0.35">
      <c r="U178" s="1"/>
      <c r="V178" s="1"/>
      <c r="W178" s="1"/>
      <c r="X178" s="1"/>
      <c r="Y178" s="1"/>
      <c r="Z178" s="1"/>
      <c r="AA178" s="1"/>
      <c r="AB178" s="1"/>
      <c r="AC178" s="1"/>
      <c r="AD178" s="1"/>
    </row>
    <row r="179" spans="21:30" ht="14.5" x14ac:dyDescent="0.35">
      <c r="U179" s="1"/>
      <c r="V179" s="1"/>
      <c r="W179" s="1"/>
      <c r="X179" s="1"/>
      <c r="Y179" s="1"/>
      <c r="Z179" s="1"/>
      <c r="AA179" s="1"/>
      <c r="AB179" s="1"/>
      <c r="AC179" s="1"/>
      <c r="AD179" s="1"/>
    </row>
    <row r="180" spans="21:30" ht="14.5" x14ac:dyDescent="0.35">
      <c r="U180" s="1"/>
      <c r="V180" s="1"/>
      <c r="W180" s="1"/>
      <c r="X180" s="1"/>
      <c r="Y180" s="1"/>
      <c r="Z180" s="1"/>
      <c r="AA180" s="1"/>
      <c r="AB180" s="1"/>
      <c r="AC180" s="1"/>
      <c r="AD180" s="1"/>
    </row>
    <row r="181" spans="21:30" ht="14.5" x14ac:dyDescent="0.35">
      <c r="U181" s="1"/>
      <c r="V181" s="1"/>
      <c r="W181" s="1"/>
      <c r="X181" s="1"/>
      <c r="Y181" s="1"/>
      <c r="Z181" s="1"/>
      <c r="AA181" s="1"/>
      <c r="AB181" s="1"/>
      <c r="AC181" s="1"/>
      <c r="AD181" s="1"/>
    </row>
    <row r="182" spans="21:30" ht="14.5" x14ac:dyDescent="0.35">
      <c r="U182" s="1"/>
      <c r="V182" s="1"/>
      <c r="W182" s="1"/>
      <c r="X182" s="1"/>
      <c r="Y182" s="1"/>
      <c r="Z182" s="1"/>
      <c r="AA182" s="1"/>
      <c r="AB182" s="1"/>
      <c r="AC182" s="1"/>
      <c r="AD182" s="1"/>
    </row>
    <row r="183" spans="21:30" ht="14.5" x14ac:dyDescent="0.35">
      <c r="U183" s="1"/>
      <c r="V183" s="1"/>
      <c r="W183" s="1"/>
      <c r="X183" s="1"/>
      <c r="Y183" s="1"/>
      <c r="Z183" s="1"/>
      <c r="AA183" s="1"/>
      <c r="AB183" s="1"/>
      <c r="AC183" s="1"/>
      <c r="AD183" s="1"/>
    </row>
    <row r="184" spans="21:30" ht="14.5" x14ac:dyDescent="0.35">
      <c r="U184" s="1"/>
      <c r="V184" s="1"/>
      <c r="W184" s="1"/>
      <c r="X184" s="1"/>
      <c r="Y184" s="1"/>
      <c r="Z184" s="1"/>
      <c r="AA184" s="1"/>
      <c r="AB184" s="1"/>
      <c r="AC184" s="1"/>
      <c r="AD184" s="1"/>
    </row>
    <row r="185" spans="21:30" ht="14.5" x14ac:dyDescent="0.35">
      <c r="U185" s="1"/>
      <c r="V185" s="1"/>
      <c r="W185" s="1"/>
      <c r="X185" s="1"/>
      <c r="Y185" s="1"/>
      <c r="Z185" s="1"/>
      <c r="AA185" s="1"/>
      <c r="AB185" s="1"/>
      <c r="AC185" s="1"/>
      <c r="AD185" s="1"/>
    </row>
    <row r="186" spans="21:30" ht="14.5" x14ac:dyDescent="0.35">
      <c r="U186" s="1"/>
      <c r="V186" s="1"/>
      <c r="W186" s="1"/>
      <c r="X186" s="1"/>
      <c r="Y186" s="1"/>
      <c r="Z186" s="1"/>
      <c r="AA186" s="1"/>
      <c r="AB186" s="1"/>
      <c r="AC186" s="1"/>
      <c r="AD186" s="1"/>
    </row>
    <row r="187" spans="21:30" ht="14.5" x14ac:dyDescent="0.35">
      <c r="U187" s="1"/>
      <c r="V187" s="1"/>
      <c r="W187" s="1"/>
      <c r="X187" s="1"/>
      <c r="Y187" s="1"/>
      <c r="Z187" s="1"/>
      <c r="AA187" s="1"/>
      <c r="AB187" s="1"/>
      <c r="AC187" s="1"/>
      <c r="AD187" s="1"/>
    </row>
    <row r="188" spans="21:30" ht="14.5" x14ac:dyDescent="0.35">
      <c r="U188" s="1"/>
      <c r="V188" s="1"/>
      <c r="W188" s="1"/>
      <c r="X188" s="1"/>
      <c r="Y188" s="1"/>
      <c r="Z188" s="1"/>
      <c r="AA188" s="1"/>
      <c r="AB188" s="1"/>
      <c r="AC188" s="1"/>
      <c r="AD188" s="1"/>
    </row>
    <row r="189" spans="21:30" ht="14.5" x14ac:dyDescent="0.35">
      <c r="U189" s="1"/>
      <c r="V189" s="1"/>
      <c r="W189" s="1"/>
      <c r="X189" s="1"/>
      <c r="Y189" s="1"/>
      <c r="Z189" s="1"/>
      <c r="AA189" s="1"/>
      <c r="AB189" s="1"/>
      <c r="AC189" s="1"/>
      <c r="AD189" s="1"/>
    </row>
  </sheetData>
  <sheetProtection algorithmName="SHA-512" hashValue="Eu3pToeBJ8SPuEd1oQx7F/O6P1ZJ6tQZIv8pljm2I6hKtpPQ8KCKJ7lQ+D8bX4Ywr6YC712WISynlnAfKBix9g==" saltValue="78dVJ0hkvM5eSq2lM81CUA==" spinCount="100000" sheet="1" objects="1" scenarios="1"/>
  <mergeCells count="45">
    <mergeCell ref="AG20:AG22"/>
    <mergeCell ref="R28:S28"/>
    <mergeCell ref="W157:AD157"/>
    <mergeCell ref="X166:X170"/>
    <mergeCell ref="Y166:Y170"/>
    <mergeCell ref="X149:X153"/>
    <mergeCell ref="Y149:Y153"/>
    <mergeCell ref="W123:AD123"/>
    <mergeCell ref="X132:X136"/>
    <mergeCell ref="Y132:Y136"/>
    <mergeCell ref="W140:AD140"/>
    <mergeCell ref="W89:AD89"/>
    <mergeCell ref="X98:X102"/>
    <mergeCell ref="Y98:Y102"/>
    <mergeCell ref="W106:AD106"/>
    <mergeCell ref="X115:X119"/>
    <mergeCell ref="Y115:Y119"/>
    <mergeCell ref="E2:H2"/>
    <mergeCell ref="B2:C2"/>
    <mergeCell ref="N13:N17"/>
    <mergeCell ref="O13:O17"/>
    <mergeCell ref="X13:X17"/>
    <mergeCell ref="Y13:Y17"/>
    <mergeCell ref="K4:U4"/>
    <mergeCell ref="W4:AD4"/>
    <mergeCell ref="K2:AD2"/>
    <mergeCell ref="X30:X34"/>
    <mergeCell ref="Y30:Y34"/>
    <mergeCell ref="L20:L22"/>
    <mergeCell ref="AF4:AP4"/>
    <mergeCell ref="AI13:AI17"/>
    <mergeCell ref="AJ13:AJ17"/>
    <mergeCell ref="F123:G123"/>
    <mergeCell ref="B119:C119"/>
    <mergeCell ref="B66:C66"/>
    <mergeCell ref="W21:AD21"/>
    <mergeCell ref="W38:AD38"/>
    <mergeCell ref="X47:X51"/>
    <mergeCell ref="Y47:Y51"/>
    <mergeCell ref="W55:AD55"/>
    <mergeCell ref="X64:X68"/>
    <mergeCell ref="Y64:Y68"/>
    <mergeCell ref="W72:AD72"/>
    <mergeCell ref="X81:X85"/>
    <mergeCell ref="Y81:Y85"/>
  </mergeCells>
  <pageMargins left="0.7" right="0.7" top="0.75" bottom="0.75" header="0.3" footer="0.3"/>
  <pageSetup paperSize="9" orientation="portrait" horizontalDpi="203" verticalDpi="203" r:id="rId1"/>
  <headerFooter>
    <oddFooter>&amp;L&amp;1#&amp;"Calibri"&amp;10&amp;K000000Classified: RMG –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A94EA-7413-4591-AE50-97655A758FD9}">
  <sheetPr codeName="Sheet10">
    <tabColor theme="5" tint="0.79998168889431442"/>
  </sheetPr>
  <dimension ref="A1:R31"/>
  <sheetViews>
    <sheetView zoomScale="68" zoomScaleNormal="68" workbookViewId="0">
      <selection activeCell="K15" sqref="K15"/>
    </sheetView>
  </sheetViews>
  <sheetFormatPr defaultRowHeight="11.5" x14ac:dyDescent="0.3"/>
  <cols>
    <col min="1" max="1" width="3.6328125" style="6" customWidth="1"/>
    <col min="2" max="2" width="33.54296875" style="6" bestFit="1" customWidth="1"/>
    <col min="3" max="3" width="8.7265625" style="27"/>
    <col min="4" max="4" width="4.6328125" style="6" customWidth="1"/>
    <col min="5" max="5" width="33.6328125" style="6" customWidth="1"/>
    <col min="6" max="6" width="14.6328125" style="27" customWidth="1"/>
    <col min="7" max="10" width="12.6328125" style="27" customWidth="1"/>
    <col min="11" max="12" width="12.6328125" style="6" customWidth="1"/>
    <col min="13" max="15" width="12.6328125" style="27" customWidth="1"/>
    <col min="16" max="16" width="9.6328125" style="6" customWidth="1"/>
    <col min="17" max="17" width="17.453125" style="6" customWidth="1"/>
    <col min="18" max="16384" width="8.7265625" style="6"/>
  </cols>
  <sheetData>
    <row r="1" spans="1:18" s="56" customFormat="1" ht="20.5" x14ac:dyDescent="0.45">
      <c r="A1" s="177" t="s">
        <v>110</v>
      </c>
      <c r="B1" s="177"/>
      <c r="C1" s="177"/>
      <c r="D1" s="177"/>
      <c r="E1" s="177"/>
      <c r="F1" s="177"/>
      <c r="G1" s="177"/>
      <c r="H1" s="177"/>
      <c r="I1" s="177"/>
      <c r="J1" s="177"/>
      <c r="K1" s="177"/>
      <c r="L1" s="177"/>
      <c r="M1" s="177"/>
      <c r="N1" s="177"/>
      <c r="O1" s="177"/>
      <c r="P1" s="177"/>
      <c r="Q1" s="177"/>
      <c r="R1" s="177"/>
    </row>
    <row r="2" spans="1:18" s="56" customFormat="1" ht="20.5" x14ac:dyDescent="0.45">
      <c r="A2" s="178" t="str">
        <f>'Set-Up'!C6</f>
        <v>&lt; Select Office Name &gt;</v>
      </c>
      <c r="B2" s="178"/>
      <c r="C2" s="178"/>
      <c r="D2" s="178"/>
      <c r="E2" s="178"/>
      <c r="F2" s="178"/>
      <c r="G2" s="178"/>
      <c r="H2" s="178"/>
      <c r="I2" s="178"/>
      <c r="J2" s="178"/>
      <c r="K2" s="178"/>
      <c r="L2" s="178"/>
      <c r="M2" s="178"/>
      <c r="N2" s="178"/>
      <c r="O2" s="178"/>
      <c r="P2" s="178"/>
      <c r="Q2" s="178"/>
      <c r="R2" s="178"/>
    </row>
    <row r="3" spans="1:18" ht="5" customHeight="1" x14ac:dyDescent="0.3"/>
    <row r="4" spans="1:18" x14ac:dyDescent="0.3">
      <c r="B4" s="169" t="s">
        <v>101</v>
      </c>
      <c r="C4" s="169"/>
      <c r="E4" s="169" t="s">
        <v>261</v>
      </c>
      <c r="F4" s="169"/>
      <c r="G4" s="169"/>
      <c r="H4" s="169"/>
      <c r="I4" s="169"/>
      <c r="J4" s="169"/>
      <c r="K4" s="169"/>
      <c r="L4" s="169"/>
      <c r="M4" s="169"/>
      <c r="N4" s="169"/>
      <c r="O4" s="169"/>
      <c r="P4" s="169"/>
      <c r="Q4" s="169"/>
    </row>
    <row r="5" spans="1:18" ht="5" customHeight="1" x14ac:dyDescent="0.3"/>
    <row r="6" spans="1:18" ht="15" customHeight="1" x14ac:dyDescent="0.3">
      <c r="B6" s="140"/>
      <c r="C6" s="141"/>
      <c r="D6" s="140"/>
      <c r="E6" s="140"/>
      <c r="F6" s="179" t="s">
        <v>274</v>
      </c>
      <c r="G6" s="179" t="s">
        <v>0</v>
      </c>
      <c r="H6" s="179" t="s">
        <v>260</v>
      </c>
      <c r="I6" s="180" t="s">
        <v>273</v>
      </c>
      <c r="J6" s="179" t="s">
        <v>3</v>
      </c>
      <c r="K6" s="179" t="s">
        <v>4</v>
      </c>
      <c r="L6" s="179" t="s">
        <v>5</v>
      </c>
      <c r="M6" s="179" t="s">
        <v>6</v>
      </c>
      <c r="N6" s="179" t="s">
        <v>7</v>
      </c>
      <c r="O6" s="179" t="s">
        <v>8</v>
      </c>
      <c r="P6" s="179" t="s">
        <v>9</v>
      </c>
      <c r="Q6" s="179" t="s">
        <v>286</v>
      </c>
    </row>
    <row r="7" spans="1:18" ht="15" customHeight="1" x14ac:dyDescent="0.3">
      <c r="B7" s="140"/>
      <c r="C7" s="141"/>
      <c r="D7" s="140"/>
      <c r="E7" s="140"/>
      <c r="F7" s="179"/>
      <c r="G7" s="179"/>
      <c r="H7" s="179"/>
      <c r="I7" s="180"/>
      <c r="J7" s="179"/>
      <c r="K7" s="179"/>
      <c r="L7" s="179"/>
      <c r="M7" s="179"/>
      <c r="N7" s="179"/>
      <c r="O7" s="179"/>
      <c r="P7" s="179"/>
      <c r="Q7" s="179"/>
    </row>
    <row r="8" spans="1:18" ht="30" customHeight="1" x14ac:dyDescent="0.3">
      <c r="B8" s="142" t="s">
        <v>276</v>
      </c>
      <c r="C8" s="130" t="str">
        <f>IF(C9="","",SUM(C9:C10))</f>
        <v/>
      </c>
      <c r="D8" s="140"/>
      <c r="E8" s="142" t="s">
        <v>275</v>
      </c>
      <c r="F8" s="135" t="str">
        <f>IF('New Calculations'!L19=0,"",SUM(F9:F10))</f>
        <v/>
      </c>
      <c r="G8" s="135" t="str">
        <f>IF(G9="","",SUM(G9:G10))</f>
        <v/>
      </c>
      <c r="H8" s="135" t="str">
        <f t="shared" ref="H8:Q8" si="0">IF(H9="","",SUM(H9:H10))</f>
        <v/>
      </c>
      <c r="I8" s="135" t="str">
        <f t="shared" si="0"/>
        <v/>
      </c>
      <c r="J8" s="135" t="str">
        <f t="shared" si="0"/>
        <v/>
      </c>
      <c r="K8" s="135" t="str">
        <f t="shared" si="0"/>
        <v/>
      </c>
      <c r="L8" s="135" t="str">
        <f t="shared" si="0"/>
        <v/>
      </c>
      <c r="M8" s="135" t="str">
        <f t="shared" si="0"/>
        <v/>
      </c>
      <c r="N8" s="135" t="str">
        <f t="shared" si="0"/>
        <v/>
      </c>
      <c r="O8" s="135" t="str">
        <f t="shared" si="0"/>
        <v/>
      </c>
      <c r="P8" s="135" t="str">
        <f t="shared" si="0"/>
        <v/>
      </c>
      <c r="Q8" s="135" t="str">
        <f t="shared" si="0"/>
        <v/>
      </c>
    </row>
    <row r="9" spans="1:18" ht="30" customHeight="1" x14ac:dyDescent="0.3">
      <c r="B9" s="142" t="s">
        <v>108</v>
      </c>
      <c r="C9" s="130" t="str">
        <f>IF('Set-Up'!G23="","",'Set-Up'!G23)</f>
        <v/>
      </c>
      <c r="D9" s="143"/>
      <c r="E9" s="142" t="s">
        <v>268</v>
      </c>
      <c r="F9" s="135" t="str">
        <f>IF('New Calculations'!L19=0,"",SUM(F12:F15,F20,F24,F26,F28))</f>
        <v/>
      </c>
      <c r="G9" s="135" t="str">
        <f>IF('Set-Up'!$N$14="","",SUM(G12:G15,G20,G24,G26,G28))</f>
        <v/>
      </c>
      <c r="H9" s="135" t="str">
        <f>IF('Set-Up'!$N$14="","",SUM(H12:H15,H20,H24,H26,H28))</f>
        <v/>
      </c>
      <c r="I9" s="135" t="str">
        <f>IF('Set-Up'!$N$14="","",SUM(I12:I15,I20,I24,I26,I28))</f>
        <v/>
      </c>
      <c r="J9" s="135" t="str">
        <f>IF('Set-Up'!$N$14="","",SUM(J12:J15,J20,J24,J26,J28))</f>
        <v/>
      </c>
      <c r="K9" s="135" t="str">
        <f>IF('Set-Up'!$N$14="","",SUM(K12:K15,K20,K24,K26,K28))</f>
        <v/>
      </c>
      <c r="L9" s="135" t="str">
        <f>IF('Set-Up'!$N$14="","",SUM(L12:L15,L20,L24,L26,L28))</f>
        <v/>
      </c>
      <c r="M9" s="135" t="str">
        <f>IF('Set-Up'!$N$14="","",SUM(M12:M15,M20,M24,M26,M28))</f>
        <v/>
      </c>
      <c r="N9" s="135" t="str">
        <f>IF('Set-Up'!$N$14="","",SUM(N12:N15,N20,N24,N26,N28))</f>
        <v/>
      </c>
      <c r="O9" s="135" t="str">
        <f>IF('Set-Up'!$N$14="","",SUM(O12:O15,O20,O24,O26,O28))</f>
        <v/>
      </c>
      <c r="P9" s="135" t="str">
        <f>IF('Set-Up'!$N$14="","",SUM(P12:P15,P20,P24,P26,P28))</f>
        <v/>
      </c>
      <c r="Q9" s="135" t="str">
        <f>IF('Set-Up'!$N$14="","",SUM(Q12:Q15,Q20,Q24,Q26,Q28))</f>
        <v/>
      </c>
    </row>
    <row r="10" spans="1:18" ht="30" customHeight="1" x14ac:dyDescent="0.3">
      <c r="B10" s="142" t="s">
        <v>109</v>
      </c>
      <c r="C10" s="130" t="str">
        <f>IF('Set-Up'!G24="","",'Set-Up'!G24)</f>
        <v/>
      </c>
      <c r="D10" s="143"/>
      <c r="E10" s="142" t="s">
        <v>269</v>
      </c>
      <c r="F10" s="135" t="str">
        <f>IF('New Calculations'!L19=0,"",SUM(F16:F19,F21,F25,F27,F29))</f>
        <v/>
      </c>
      <c r="G10" s="135" t="str">
        <f>IF('Set-Up'!$N$14="","",SUM(G16:G19,G21,G25,G27,G29))</f>
        <v/>
      </c>
      <c r="H10" s="135" t="str">
        <f>IF('Set-Up'!$N$14="","",SUM(H16:H19,H21,H25,H27,H29))</f>
        <v/>
      </c>
      <c r="I10" s="135" t="str">
        <f>IF('Set-Up'!$N$14="","",SUM(I16:I19,I21,I25,I27,I29))</f>
        <v/>
      </c>
      <c r="J10" s="135" t="str">
        <f>IF('Set-Up'!$N$14="","",SUM(J16:J19,J21,J25,J27,J29))</f>
        <v/>
      </c>
      <c r="K10" s="135" t="str">
        <f>IF('Set-Up'!$N$14="","",SUM(K16:K19,K21,K25,K27,K29))</f>
        <v/>
      </c>
      <c r="L10" s="135" t="str">
        <f>IF('Set-Up'!$N$14="","",SUM(L16:L19,L21,L25,L27,L29))</f>
        <v/>
      </c>
      <c r="M10" s="135" t="str">
        <f>IF('Set-Up'!$N$14="","",SUM(M16:M19,M21,M25,M27,M29))</f>
        <v/>
      </c>
      <c r="N10" s="135" t="str">
        <f>IF('Set-Up'!$N$14="","",SUM(N16:N19,N21,N25,N27,N29))</f>
        <v/>
      </c>
      <c r="O10" s="135" t="str">
        <f>IF('Set-Up'!$N$14="","",SUM(O16:O19,O21,O25,O27,O29))</f>
        <v/>
      </c>
      <c r="P10" s="135" t="str">
        <f>IF('Set-Up'!$N$14="","",SUM(P16:P19,P21,P25,P27,P29))</f>
        <v/>
      </c>
      <c r="Q10" s="135" t="str">
        <f>IF('Set-Up'!$N$14="","",SUM(Q16:Q19,Q21,Q25,Q27,Q29))</f>
        <v/>
      </c>
    </row>
    <row r="11" spans="1:18" s="55" customFormat="1" ht="15" customHeight="1" x14ac:dyDescent="0.35">
      <c r="B11" s="144" t="s">
        <v>16</v>
      </c>
      <c r="C11" s="98" t="str">
        <f>IF('Set-Up'!G5=0,0,'Set-Up'!G5)</f>
        <v/>
      </c>
      <c r="D11" s="145"/>
      <c r="E11" s="144" t="s">
        <v>16</v>
      </c>
      <c r="F11" s="99" t="str">
        <f>IF('New Calculations'!L19=0,"",IF('Set-Up'!C6='FSCC Info'!$B$3,0,'New Calculations'!L19+'New Calculations'!L18))</f>
        <v/>
      </c>
      <c r="G11" s="99" t="str">
        <f>IF('Set-Up'!$N$14="","",'New Calculations'!$W19+'New Calculations'!$W18)</f>
        <v/>
      </c>
      <c r="H11" s="99" t="str">
        <f>IF('Set-Up'!$N$14="","",'New Calculations'!$W36+'New Calculations'!$W35)</f>
        <v/>
      </c>
      <c r="I11" s="99" t="str">
        <f>IF('Set-Up'!$N$14="","",'New Calculations'!$W19+'New Calculations'!$W18)</f>
        <v/>
      </c>
      <c r="J11" s="99" t="str">
        <f>IF('Set-Up'!$N$14="","",'New Calculations'!$W19+'New Calculations'!$W18)</f>
        <v/>
      </c>
      <c r="K11" s="99" t="str">
        <f>IF('Set-Up'!$N$14="","",'New Calculations'!$W19+'New Calculations'!$W18)</f>
        <v/>
      </c>
      <c r="L11" s="99" t="str">
        <f>IF('Set-Up'!$N$14="","",'New Calculations'!$W19+'New Calculations'!$W18)</f>
        <v/>
      </c>
      <c r="M11" s="99" t="str">
        <f>IF('Set-Up'!$N$14="","",'New Calculations'!$W19+'New Calculations'!$W18)</f>
        <v/>
      </c>
      <c r="N11" s="99" t="str">
        <f>IF('Set-Up'!$N$14="","",'New Calculations'!$W19+'New Calculations'!$W18)</f>
        <v/>
      </c>
      <c r="O11" s="99" t="str">
        <f>IF('Set-Up'!$N$14="","",'New Calculations'!$W19+'New Calculations'!$W18)</f>
        <v/>
      </c>
      <c r="P11" s="99" t="str">
        <f>IF('Set-Up'!$N$14="","",'New Calculations'!$W19+'New Calculations'!$W18)</f>
        <v/>
      </c>
      <c r="Q11" s="99" t="str">
        <f>IF('Set-Up'!$N$14="","",'New Calculations'!$AG19+'New Calculations'!$AG18)</f>
        <v/>
      </c>
    </row>
    <row r="12" spans="1:18" s="55" customFormat="1" ht="15" customHeight="1" x14ac:dyDescent="0.35">
      <c r="B12" s="146" t="s">
        <v>119</v>
      </c>
      <c r="C12" s="122" t="str">
        <f>IF('Set-Up'!G6=0,0,'Set-Up'!G6)</f>
        <v/>
      </c>
      <c r="D12" s="145"/>
      <c r="E12" s="146" t="s">
        <v>119</v>
      </c>
      <c r="F12" s="100" t="str">
        <f>IF('New Calculations'!L19=0,"",'New Calculations'!Q7+'New Calculations'!Q8)</f>
        <v/>
      </c>
      <c r="G12" s="100" t="str">
        <f>IF('Set-Up'!$N$12="","",'New Calculations'!$Z7)</f>
        <v/>
      </c>
      <c r="H12" s="100" t="str">
        <f>IF('Set-Up'!$N$12="","",'New Calculations'!$Z24)</f>
        <v/>
      </c>
      <c r="I12" s="100" t="str">
        <f>IF('Set-Up'!$N$12="","",'New Calculations'!$Z41)</f>
        <v/>
      </c>
      <c r="J12" s="100" t="str">
        <f>IF('Set-Up'!$N$12="","",'New Calculations'!$Z58)</f>
        <v/>
      </c>
      <c r="K12" s="100" t="str">
        <f>IF('Set-Up'!$N$12="","",'New Calculations'!$Z75)</f>
        <v/>
      </c>
      <c r="L12" s="100" t="str">
        <f>IF('Set-Up'!$N$12="","",'New Calculations'!$Z92)</f>
        <v/>
      </c>
      <c r="M12" s="100" t="str">
        <f>IF('Set-Up'!$N$12="","",'New Calculations'!$Z109)</f>
        <v/>
      </c>
      <c r="N12" s="100" t="str">
        <f>IF('Set-Up'!$N$12="","",'New Calculations'!$Z126)</f>
        <v/>
      </c>
      <c r="O12" s="100" t="str">
        <f>IF('Set-Up'!$N$12="","",'New Calculations'!$Z143)</f>
        <v/>
      </c>
      <c r="P12" s="100" t="str">
        <f>IF('Set-Up'!$N$12="","",'New Calculations'!$Z160)</f>
        <v/>
      </c>
      <c r="Q12" s="100" t="str">
        <f>IF('Set-Up'!$N$12="","",'New Calculations'!AL7+'New Calculations'!AL8)</f>
        <v/>
      </c>
    </row>
    <row r="13" spans="1:18" s="55" customFormat="1" ht="15" customHeight="1" x14ac:dyDescent="0.35">
      <c r="B13" s="146" t="s">
        <v>120</v>
      </c>
      <c r="C13" s="122" t="str">
        <f>IF('Set-Up'!G7=0,0,'Set-Up'!G7)</f>
        <v/>
      </c>
      <c r="D13" s="145"/>
      <c r="E13" s="146" t="s">
        <v>120</v>
      </c>
      <c r="F13" s="100" t="str">
        <f>IF('New Calculations'!L19=0,"",'New Calculations'!Q9)</f>
        <v/>
      </c>
      <c r="G13" s="100" t="str">
        <f>IF('Set-Up'!$N$13="","",'New Calculations'!$Z9)</f>
        <v/>
      </c>
      <c r="H13" s="100" t="str">
        <f>IF('Set-Up'!$N$13="","",'New Calculations'!$Z26)</f>
        <v/>
      </c>
      <c r="I13" s="100" t="str">
        <f>IF('Set-Up'!$N$13="","",'New Calculations'!$Z43)</f>
        <v/>
      </c>
      <c r="J13" s="100" t="str">
        <f>IF('Set-Up'!$N$13="","",'New Calculations'!$Z60)</f>
        <v/>
      </c>
      <c r="K13" s="100" t="str">
        <f>IF('Set-Up'!$N$13="","",'New Calculations'!$Z77)</f>
        <v/>
      </c>
      <c r="L13" s="100" t="str">
        <f>IF('Set-Up'!$N$13="","",'New Calculations'!$Z94)</f>
        <v/>
      </c>
      <c r="M13" s="100" t="str">
        <f>IF('Set-Up'!$N$13="","",'New Calculations'!$Z111)</f>
        <v/>
      </c>
      <c r="N13" s="100" t="str">
        <f>IF('Set-Up'!$N$13="","",'New Calculations'!$Z128)</f>
        <v/>
      </c>
      <c r="O13" s="100" t="str">
        <f>IF('Set-Up'!$N$13="","",'New Calculations'!$Z145)</f>
        <v/>
      </c>
      <c r="P13" s="100" t="str">
        <f>IF('Set-Up'!$N$13="","",'New Calculations'!$Z162)</f>
        <v/>
      </c>
      <c r="Q13" s="100" t="str">
        <f>IF('Set-Up'!$N$13="","",'New Calculations'!AL9)</f>
        <v/>
      </c>
    </row>
    <row r="14" spans="1:18" s="55" customFormat="1" ht="15" customHeight="1" x14ac:dyDescent="0.35">
      <c r="B14" s="146" t="s">
        <v>121</v>
      </c>
      <c r="C14" s="122" t="str">
        <f>IF('Set-Up'!G8=0,0,'Set-Up'!G8)</f>
        <v/>
      </c>
      <c r="D14" s="145"/>
      <c r="E14" s="146" t="s">
        <v>121</v>
      </c>
      <c r="F14" s="100" t="str">
        <f>IF('New Calculations'!L19=0,"",'New Calculations'!Q10+'New Calculations'!Q11)</f>
        <v/>
      </c>
      <c r="G14" s="100" t="str">
        <f>IF('Set-Up'!$N$14="","",'New Calculations'!$Z10)</f>
        <v/>
      </c>
      <c r="H14" s="100" t="str">
        <f>IF('Set-Up'!$N$14="","",'New Calculations'!$Z27)</f>
        <v/>
      </c>
      <c r="I14" s="100" t="str">
        <f>IF('Set-Up'!$N$14="","",'New Calculations'!$Z44)</f>
        <v/>
      </c>
      <c r="J14" s="100" t="str">
        <f>IF('Set-Up'!$N$14="","",'New Calculations'!$Z61)</f>
        <v/>
      </c>
      <c r="K14" s="100" t="str">
        <f>IF('Set-Up'!$N$14="","",'New Calculations'!$Z78)</f>
        <v/>
      </c>
      <c r="L14" s="100" t="str">
        <f>IF('Set-Up'!$N$14="","",'New Calculations'!$Z95)</f>
        <v/>
      </c>
      <c r="M14" s="100" t="str">
        <f>IF('Set-Up'!$N$14="","",'New Calculations'!$Z112)</f>
        <v/>
      </c>
      <c r="N14" s="100" t="str">
        <f>IF('Set-Up'!$N$14="","",'New Calculations'!$Z129)</f>
        <v/>
      </c>
      <c r="O14" s="100" t="str">
        <f>IF('Set-Up'!$N$14="","",'New Calculations'!$Z146)</f>
        <v/>
      </c>
      <c r="P14" s="100" t="str">
        <f>IF('Set-Up'!$N$14="","",'New Calculations'!$Z163)</f>
        <v/>
      </c>
      <c r="Q14" s="100" t="str">
        <f>IF('Set-Up'!$N$14="","",'New Calculations'!AL10+'New Calculations'!AL11)</f>
        <v/>
      </c>
    </row>
    <row r="15" spans="1:18" s="55" customFormat="1" ht="15" customHeight="1" x14ac:dyDescent="0.35">
      <c r="B15" s="146" t="s">
        <v>122</v>
      </c>
      <c r="C15" s="122" t="str">
        <f>IF('Set-Up'!G9=0,0,'Set-Up'!G9)</f>
        <v/>
      </c>
      <c r="D15" s="145"/>
      <c r="E15" s="146" t="s">
        <v>122</v>
      </c>
      <c r="F15" s="100" t="str">
        <f>IF('New Calculations'!L19=0,"",'New Calculations'!Q18)</f>
        <v/>
      </c>
      <c r="G15" s="100" t="str">
        <f>IF('Set-Up'!$N$15="","",'New Calculations'!$Z18)</f>
        <v/>
      </c>
      <c r="H15" s="100" t="str">
        <f>IF('Set-Up'!$N$15="","",'New Calculations'!$Z35)</f>
        <v/>
      </c>
      <c r="I15" s="100" t="str">
        <f>IF('Set-Up'!$N$15="","",'New Calculations'!$Z52)</f>
        <v/>
      </c>
      <c r="J15" s="100" t="str">
        <f>IF('Set-Up'!$N$15="","",'New Calculations'!$Z69)</f>
        <v/>
      </c>
      <c r="K15" s="100" t="str">
        <f>IF('Set-Up'!$N$15="","",'New Calculations'!$Z86)</f>
        <v/>
      </c>
      <c r="L15" s="100" t="str">
        <f>IF('Set-Up'!$N$15="","",'New Calculations'!$Z103)</f>
        <v/>
      </c>
      <c r="M15" s="100" t="str">
        <f>IF('Set-Up'!$N$15="","",'New Calculations'!$Z120)</f>
        <v/>
      </c>
      <c r="N15" s="100" t="str">
        <f>IF('Set-Up'!$N$15="","",'New Calculations'!$Z137)</f>
        <v/>
      </c>
      <c r="O15" s="100" t="str">
        <f>IF('Set-Up'!$N$15="","",'New Calculations'!$Z154)</f>
        <v/>
      </c>
      <c r="P15" s="100" t="str">
        <f>IF('Set-Up'!$N$15="","",'New Calculations'!$Z171)</f>
        <v/>
      </c>
      <c r="Q15" s="100" t="str">
        <f>IF('Set-Up'!$N$15="","",'New Calculations'!AL18)</f>
        <v/>
      </c>
    </row>
    <row r="16" spans="1:18" s="55" customFormat="1" ht="15" customHeight="1" x14ac:dyDescent="0.35">
      <c r="B16" s="146" t="s">
        <v>123</v>
      </c>
      <c r="C16" s="122" t="str">
        <f>IF('Set-Up'!G10=0,0,'Set-Up'!G10)</f>
        <v/>
      </c>
      <c r="D16" s="145"/>
      <c r="E16" s="146" t="s">
        <v>123</v>
      </c>
      <c r="F16" s="100" t="str">
        <f>IF('New Calculations'!L19=0,"",'New Calculations'!S7+'New Calculations'!S8)</f>
        <v/>
      </c>
      <c r="G16" s="100" t="str">
        <f>IF('Set-Up'!$N$12="","",'New Calculations'!$AB7)</f>
        <v/>
      </c>
      <c r="H16" s="100" t="str">
        <f>IF('Set-Up'!$N$12="","",'New Calculations'!$AB24)</f>
        <v/>
      </c>
      <c r="I16" s="100" t="str">
        <f>IF('Set-Up'!$N$12="","",'New Calculations'!$AB41)</f>
        <v/>
      </c>
      <c r="J16" s="100" t="str">
        <f>IF('Set-Up'!$N$12="","",'New Calculations'!$AB58)</f>
        <v/>
      </c>
      <c r="K16" s="100" t="str">
        <f>IF('Set-Up'!$N$12="","",'New Calculations'!$AB75)</f>
        <v/>
      </c>
      <c r="L16" s="100" t="str">
        <f>IF('Set-Up'!$N$12="","",'New Calculations'!$AB92)</f>
        <v/>
      </c>
      <c r="M16" s="100" t="str">
        <f>IF('Set-Up'!$N$12="","",'New Calculations'!$AB109)</f>
        <v/>
      </c>
      <c r="N16" s="100" t="str">
        <f>IF('Set-Up'!$N$12="","",'New Calculations'!$AB126)</f>
        <v/>
      </c>
      <c r="O16" s="100" t="str">
        <f>IF('Set-Up'!$N$12="","",'New Calculations'!$AB143)</f>
        <v/>
      </c>
      <c r="P16" s="100" t="str">
        <f>IF('Set-Up'!$N$12="","",'New Calculations'!$AB160)</f>
        <v/>
      </c>
      <c r="Q16" s="100" t="str">
        <f>IF('Set-Up'!$N$12="","",'New Calculations'!AN7+'New Calculations'!AN8)</f>
        <v/>
      </c>
    </row>
    <row r="17" spans="2:17" s="55" customFormat="1" ht="15" customHeight="1" x14ac:dyDescent="0.35">
      <c r="B17" s="146" t="s">
        <v>124</v>
      </c>
      <c r="C17" s="122" t="str">
        <f>IF('Set-Up'!G11=0,0,'Set-Up'!G11)</f>
        <v/>
      </c>
      <c r="D17" s="145"/>
      <c r="E17" s="146" t="s">
        <v>124</v>
      </c>
      <c r="F17" s="100" t="str">
        <f>IF('New Calculations'!L19=0,"",'New Calculations'!S9)</f>
        <v/>
      </c>
      <c r="G17" s="100" t="str">
        <f>IF('Set-Up'!$N$13="","",'New Calculations'!$AB9)</f>
        <v/>
      </c>
      <c r="H17" s="100" t="str">
        <f>IF('Set-Up'!$N$13="","",'New Calculations'!$AB26)</f>
        <v/>
      </c>
      <c r="I17" s="100" t="str">
        <f>IF('Set-Up'!$N$13="","",'New Calculations'!$AB43)</f>
        <v/>
      </c>
      <c r="J17" s="100" t="str">
        <f>IF('Set-Up'!$N$13="","",'New Calculations'!$AB60)</f>
        <v/>
      </c>
      <c r="K17" s="100" t="str">
        <f>IF('Set-Up'!$N$13="","",'New Calculations'!$AB77)</f>
        <v/>
      </c>
      <c r="L17" s="100" t="str">
        <f>IF('Set-Up'!$N$13="","",'New Calculations'!$AB94)</f>
        <v/>
      </c>
      <c r="M17" s="100" t="str">
        <f>IF('Set-Up'!$N$13="","",'New Calculations'!$AB111)</f>
        <v/>
      </c>
      <c r="N17" s="100" t="str">
        <f>IF('Set-Up'!$N$13="","",'New Calculations'!$AB128)</f>
        <v/>
      </c>
      <c r="O17" s="100" t="str">
        <f>IF('Set-Up'!$N$13="","",'New Calculations'!$AB145)</f>
        <v/>
      </c>
      <c r="P17" s="100" t="str">
        <f>IF('Set-Up'!$N$13="","",'New Calculations'!$AB162)</f>
        <v/>
      </c>
      <c r="Q17" s="100" t="str">
        <f>IF('Set-Up'!$N$13="","",'New Calculations'!AN9)</f>
        <v/>
      </c>
    </row>
    <row r="18" spans="2:17" s="55" customFormat="1" ht="15" customHeight="1" x14ac:dyDescent="0.35">
      <c r="B18" s="146" t="s">
        <v>125</v>
      </c>
      <c r="C18" s="122" t="str">
        <f>IF('Set-Up'!G12=0,0,'Set-Up'!G12)</f>
        <v/>
      </c>
      <c r="D18" s="145"/>
      <c r="E18" s="146" t="s">
        <v>125</v>
      </c>
      <c r="F18" s="100" t="str">
        <f>IF('New Calculations'!L19=0,"",'New Calculations'!S10+'New Calculations'!S11)</f>
        <v/>
      </c>
      <c r="G18" s="100" t="str">
        <f>IF('Set-Up'!$N$14="","",'New Calculations'!$AB10)</f>
        <v/>
      </c>
      <c r="H18" s="100" t="str">
        <f>IF('Set-Up'!$N$14="","",'New Calculations'!$AB27)</f>
        <v/>
      </c>
      <c r="I18" s="100" t="str">
        <f>IF('Set-Up'!$N$14="","",'New Calculations'!$AB44)</f>
        <v/>
      </c>
      <c r="J18" s="100" t="str">
        <f>IF('Set-Up'!$N$14="","",'New Calculations'!$AB61)</f>
        <v/>
      </c>
      <c r="K18" s="100" t="str">
        <f>IF('Set-Up'!$N$14="","",'New Calculations'!$AB78)</f>
        <v/>
      </c>
      <c r="L18" s="100" t="str">
        <f>IF('Set-Up'!$N$14="","",'New Calculations'!$AB95)</f>
        <v/>
      </c>
      <c r="M18" s="100" t="str">
        <f>IF('Set-Up'!$N$14="","",'New Calculations'!$AB112)</f>
        <v/>
      </c>
      <c r="N18" s="100" t="str">
        <f>IF('Set-Up'!$N$14="","",'New Calculations'!$AB129)</f>
        <v/>
      </c>
      <c r="O18" s="100" t="str">
        <f>IF('Set-Up'!$N$14="","",'New Calculations'!$AB146)</f>
        <v/>
      </c>
      <c r="P18" s="100" t="str">
        <f>IF('Set-Up'!$N$14="","",'New Calculations'!$AB163)</f>
        <v/>
      </c>
      <c r="Q18" s="100" t="str">
        <f>IF('Set-Up'!$N$14="","",'New Calculations'!AN10+'New Calculations'!AN11)</f>
        <v/>
      </c>
    </row>
    <row r="19" spans="2:17" s="55" customFormat="1" ht="15" customHeight="1" x14ac:dyDescent="0.35">
      <c r="B19" s="146" t="s">
        <v>126</v>
      </c>
      <c r="C19" s="122" t="str">
        <f>IF('Set-Up'!G13=0,0,'Set-Up'!G13)</f>
        <v/>
      </c>
      <c r="D19" s="145"/>
      <c r="E19" s="146" t="s">
        <v>126</v>
      </c>
      <c r="F19" s="100" t="str">
        <f>IF('New Calculations'!L19=0,"",'New Calculations'!S18)</f>
        <v/>
      </c>
      <c r="G19" s="100" t="str">
        <f>IF('Set-Up'!$N$15="","",'New Calculations'!$AB18)</f>
        <v/>
      </c>
      <c r="H19" s="100" t="str">
        <f>IF('Set-Up'!$N$15="","",'New Calculations'!$AB35)</f>
        <v/>
      </c>
      <c r="I19" s="100" t="str">
        <f>IF('Set-Up'!$N$15="","",'New Calculations'!$AB52)</f>
        <v/>
      </c>
      <c r="J19" s="100" t="str">
        <f>IF('Set-Up'!$N$15="","",'New Calculations'!$AB69)</f>
        <v/>
      </c>
      <c r="K19" s="100" t="str">
        <f>IF('Set-Up'!$N$15="","",'New Calculations'!$AB86)</f>
        <v/>
      </c>
      <c r="L19" s="100" t="str">
        <f>IF('Set-Up'!$N$15="","",'New Calculations'!$AB103)</f>
        <v/>
      </c>
      <c r="M19" s="100" t="str">
        <f>IF('Set-Up'!$N$15="","",'New Calculations'!$AB120)</f>
        <v/>
      </c>
      <c r="N19" s="100" t="str">
        <f>IF('Set-Up'!$N$15="","",'New Calculations'!$AB137)</f>
        <v/>
      </c>
      <c r="O19" s="100" t="str">
        <f>IF('Set-Up'!$N$15="","",'New Calculations'!$AB154)</f>
        <v/>
      </c>
      <c r="P19" s="100" t="str">
        <f>IF('Set-Up'!$N$15="","",'New Calculations'!$AB171)</f>
        <v/>
      </c>
      <c r="Q19" s="100" t="str">
        <f>IF('Set-Up'!$N$15="","",'New Calculations'!AN18)</f>
        <v/>
      </c>
    </row>
    <row r="20" spans="2:17" s="55" customFormat="1" ht="15" customHeight="1" x14ac:dyDescent="0.35">
      <c r="B20" s="146" t="s">
        <v>185</v>
      </c>
      <c r="C20" s="122" t="str">
        <f>IF('Set-Up'!G14=0,0,'Set-Up'!G14)</f>
        <v/>
      </c>
      <c r="D20" s="145"/>
      <c r="E20" s="146" t="s">
        <v>185</v>
      </c>
      <c r="F20" s="100" t="str">
        <f>IF('New Calculations'!L19=0,"",'New Calculations'!R19)</f>
        <v/>
      </c>
      <c r="G20" s="100" t="str">
        <f>IF('Set-Up'!$N$14="","",'New Calculations'!$AA19)</f>
        <v/>
      </c>
      <c r="H20" s="147"/>
      <c r="I20" s="147"/>
      <c r="J20" s="100" t="str">
        <f>IF('Set-Up'!$N$14="","",'New Calculations'!$AA70)</f>
        <v/>
      </c>
      <c r="K20" s="100" t="str">
        <f>IF('Set-Up'!$N$14="","",'New Calculations'!$AA87)</f>
        <v/>
      </c>
      <c r="L20" s="147"/>
      <c r="M20" s="100" t="str">
        <f>IF('Set-Up'!$N$14="","",'New Calculations'!$AA121)</f>
        <v/>
      </c>
      <c r="N20" s="100" t="str">
        <f>IF('Set-Up'!$N$14="","",'New Calculations'!$AA138)</f>
        <v/>
      </c>
      <c r="O20" s="147"/>
      <c r="P20" s="100" t="str">
        <f>IF('Set-Up'!$N$14="","",'New Calculations'!$AA172)</f>
        <v/>
      </c>
      <c r="Q20" s="100" t="str">
        <f>IF('Set-Up'!$N$14="","",SUM('New Calculations'!AM7:AM11,'New Calculations'!AM18))</f>
        <v/>
      </c>
    </row>
    <row r="21" spans="2:17" s="55" customFormat="1" ht="15" customHeight="1" x14ac:dyDescent="0.35">
      <c r="B21" s="146" t="s">
        <v>186</v>
      </c>
      <c r="C21" s="122" t="str">
        <f>IF('Set-Up'!G15=0,0,'Set-Up'!G15)</f>
        <v/>
      </c>
      <c r="D21" s="145"/>
      <c r="E21" s="146" t="s">
        <v>186</v>
      </c>
      <c r="F21" s="100" t="str">
        <f>IF('New Calculations'!L19=0,"",'New Calculations'!T19)</f>
        <v/>
      </c>
      <c r="G21" s="100" t="str">
        <f>IF('Set-Up'!$N$14="","",'New Calculations'!$AC19)</f>
        <v/>
      </c>
      <c r="H21" s="100" t="str">
        <f>IF('Set-Up'!$N$14="","",'New Calculations'!$AC36)</f>
        <v/>
      </c>
      <c r="I21" s="147"/>
      <c r="J21" s="100" t="str">
        <f>IF('Set-Up'!$N$14="","",'New Calculations'!$AC70)</f>
        <v/>
      </c>
      <c r="K21" s="100" t="str">
        <f>IF('Set-Up'!$N$14="","",'New Calculations'!$AC87)</f>
        <v/>
      </c>
      <c r="L21" s="100" t="str">
        <f>IF('Set-Up'!$N$14="","",'New Calculations'!$AC104)</f>
        <v/>
      </c>
      <c r="M21" s="100" t="str">
        <f>IF('Set-Up'!$N$14="","",'New Calculations'!$AC121)</f>
        <v/>
      </c>
      <c r="N21" s="100" t="str">
        <f>IF('Set-Up'!$N$14="","",'New Calculations'!$AC138)</f>
        <v/>
      </c>
      <c r="O21" s="147"/>
      <c r="P21" s="100" t="str">
        <f>IF('Set-Up'!$N$14="","",'New Calculations'!$AC172)</f>
        <v/>
      </c>
      <c r="Q21" s="100" t="str">
        <f>IF('Set-Up'!$N$14="","",SUM('New Calculations'!AO7:AO11,'New Calculations'!AO18))</f>
        <v/>
      </c>
    </row>
    <row r="22" spans="2:17" s="55" customFormat="1" ht="15" customHeight="1" x14ac:dyDescent="0.35">
      <c r="B22" s="146" t="s">
        <v>146</v>
      </c>
      <c r="C22" s="122" t="str">
        <f>IF('Set-Up'!G16=0,0,'Set-Up'!G16)</f>
        <v/>
      </c>
      <c r="D22" s="145"/>
      <c r="E22" s="146" t="s">
        <v>146</v>
      </c>
      <c r="F22" s="100" t="str">
        <f>IF('New Calculations'!L19=0,"",'New Calculations'!U19)</f>
        <v/>
      </c>
      <c r="G22" s="147"/>
      <c r="H22" s="147"/>
      <c r="I22" s="147"/>
      <c r="J22" s="147"/>
      <c r="K22" s="147"/>
      <c r="L22" s="147"/>
      <c r="M22" s="100" t="str">
        <f>IF('Set-Up'!$N$14="","",'New Calculations'!$AD121)</f>
        <v/>
      </c>
      <c r="N22" s="147"/>
      <c r="O22" s="100" t="str">
        <f>IF('Set-Up'!$N$14="","",'New Calculations'!$AD155)</f>
        <v/>
      </c>
      <c r="P22" s="147"/>
      <c r="Q22" s="100" t="str">
        <f>IF('Set-Up'!$N$14="","",'New Calculations'!AP19)</f>
        <v/>
      </c>
    </row>
    <row r="23" spans="2:17" s="55" customFormat="1" ht="15" customHeight="1" x14ac:dyDescent="0.35">
      <c r="B23" s="146" t="s">
        <v>136</v>
      </c>
      <c r="C23" s="123" t="str">
        <f>IF('Set-Up'!J22="","",'Set-Up'!J22)</f>
        <v/>
      </c>
      <c r="D23" s="145"/>
      <c r="E23" s="146" t="s">
        <v>136</v>
      </c>
      <c r="F23" s="100" t="str">
        <f>IFERROR(IF('New Calculations'!O12&lt;=0,0,'New Calculations'!O12),"")</f>
        <v/>
      </c>
      <c r="G23" s="100" t="str">
        <f>IFERROR(IF('New Calculations'!Y12&lt;=0,0,'New Calculations'!Y12),"")</f>
        <v/>
      </c>
      <c r="H23" s="100" t="str">
        <f>IFERROR(IF('New Calculations'!Y29&lt;=0,0,'New Calculations'!Y29),"")</f>
        <v/>
      </c>
      <c r="I23" s="100" t="str">
        <f>IFERROR(IF('New Calculations'!Y46&lt;=0,0,'New Calculations'!Y46),"")</f>
        <v/>
      </c>
      <c r="J23" s="100" t="str">
        <f>IFERROR(IF('New Calculations'!Y63&lt;=0,0,'New Calculations'!Y63),"")</f>
        <v/>
      </c>
      <c r="K23" s="100" t="str">
        <f>IFERROR(IF('New Calculations'!Y80&lt;=0,0,'New Calculations'!Y80),"")</f>
        <v/>
      </c>
      <c r="L23" s="100" t="str">
        <f>IFERROR(IF('New Calculations'!Y97&lt;=0,0,'New Calculations'!Y97),"")</f>
        <v/>
      </c>
      <c r="M23" s="100" t="str">
        <f>IFERROR(IF('New Calculations'!Y114&lt;=0,0,'New Calculations'!Y114),"")</f>
        <v/>
      </c>
      <c r="N23" s="100" t="str">
        <f>IFERROR(IF('New Calculations'!Y131&lt;=0,0,'New Calculations'!Y131),"")</f>
        <v/>
      </c>
      <c r="O23" s="100" t="str">
        <f>IFERROR(IF('New Calculations'!Y148&lt;=0,0,'New Calculations'!Y148),"")</f>
        <v/>
      </c>
      <c r="P23" s="100" t="str">
        <f>IFERROR(IF('New Calculations'!Y165&lt;=0,0,'New Calculations'!Y165),"")</f>
        <v/>
      </c>
      <c r="Q23" s="100" t="str">
        <f>IFERROR(IF('New Calculations'!AJ12&lt;=0,0,'New Calculations'!AJ12),"")</f>
        <v/>
      </c>
    </row>
    <row r="24" spans="2:17" s="55" customFormat="1" ht="15" customHeight="1" x14ac:dyDescent="0.35">
      <c r="B24" s="146" t="s">
        <v>102</v>
      </c>
      <c r="C24" s="122" t="str">
        <f>IF('Set-Up'!G17=0,0,'Set-Up'!G17)</f>
        <v/>
      </c>
      <c r="D24" s="145"/>
      <c r="E24" s="146" t="s">
        <v>102</v>
      </c>
      <c r="F24" s="100" t="str">
        <f>IF('Set-Up'!G17="","",'Set-Up'!G17)</f>
        <v/>
      </c>
      <c r="G24" s="100" t="str">
        <f>IF('Set-Up'!$N$6="","",'Set-Up'!$N$6)</f>
        <v/>
      </c>
      <c r="H24" s="100" t="str">
        <f>IF('Set-Up'!$N$6="","",'Set-Up'!$N$6)</f>
        <v/>
      </c>
      <c r="I24" s="100" t="str">
        <f>IF('Set-Up'!$N$6="","",'Set-Up'!$N$6)</f>
        <v/>
      </c>
      <c r="J24" s="100" t="str">
        <f>IF('Set-Up'!$N$6="","",'Set-Up'!$N$6)</f>
        <v/>
      </c>
      <c r="K24" s="100" t="str">
        <f>IF('Set-Up'!$N$6="","",'Set-Up'!$N$6)</f>
        <v/>
      </c>
      <c r="L24" s="100" t="str">
        <f>IF('Set-Up'!$N$6="","",'Set-Up'!$N$6)</f>
        <v/>
      </c>
      <c r="M24" s="100" t="str">
        <f>IF('Set-Up'!$N$6="","",'Set-Up'!$N$6)</f>
        <v/>
      </c>
      <c r="N24" s="100" t="str">
        <f>IF('Set-Up'!$N$6="","",'Set-Up'!$N$6)</f>
        <v/>
      </c>
      <c r="O24" s="100" t="str">
        <f>IF('Set-Up'!$N$6="","",'Set-Up'!$N$6)</f>
        <v/>
      </c>
      <c r="P24" s="100" t="str">
        <f>IF('Set-Up'!$N$6="","",'Set-Up'!$N$6)</f>
        <v/>
      </c>
      <c r="Q24" s="100" t="str">
        <f>IF('Set-Up'!N6="","",'Set-Up'!N6)</f>
        <v/>
      </c>
    </row>
    <row r="25" spans="2:17" s="55" customFormat="1" ht="15" customHeight="1" x14ac:dyDescent="0.35">
      <c r="B25" s="146" t="s">
        <v>103</v>
      </c>
      <c r="C25" s="122" t="str">
        <f>IF('Set-Up'!G18=0,0,'Set-Up'!G18)</f>
        <v/>
      </c>
      <c r="D25" s="145"/>
      <c r="E25" s="146" t="s">
        <v>103</v>
      </c>
      <c r="F25" s="100" t="str">
        <f>IF('Set-Up'!G18="","",'Set-Up'!G18)</f>
        <v/>
      </c>
      <c r="G25" s="100" t="str">
        <f>IF('Set-Up'!$N$7="","",'Set-Up'!$N$7)</f>
        <v/>
      </c>
      <c r="H25" s="100" t="str">
        <f>IF('Set-Up'!$N$7="","",'Set-Up'!$N$7)</f>
        <v/>
      </c>
      <c r="I25" s="100" t="str">
        <f>IF('Set-Up'!$N$7="","",'Set-Up'!$N$7)</f>
        <v/>
      </c>
      <c r="J25" s="100" t="str">
        <f>IF('Set-Up'!$N$7="","",'Set-Up'!$N$7)</f>
        <v/>
      </c>
      <c r="K25" s="100" t="str">
        <f>IF('Set-Up'!$N$7="","",'Set-Up'!$N$7)</f>
        <v/>
      </c>
      <c r="L25" s="100" t="str">
        <f>IF('Set-Up'!$N$7="","",'Set-Up'!$N$7)</f>
        <v/>
      </c>
      <c r="M25" s="100" t="str">
        <f>IF('Set-Up'!$N$7="","",'Set-Up'!$N$7)</f>
        <v/>
      </c>
      <c r="N25" s="100" t="str">
        <f>IF('Set-Up'!$N$7="","",'Set-Up'!$N$7)</f>
        <v/>
      </c>
      <c r="O25" s="100" t="str">
        <f>IF('Set-Up'!$N$7="","",'Set-Up'!$N$7)</f>
        <v/>
      </c>
      <c r="P25" s="100" t="str">
        <f>IF('Set-Up'!$N$7="","",'Set-Up'!$N$7)</f>
        <v/>
      </c>
      <c r="Q25" s="100" t="str">
        <f>IF('Set-Up'!N7="","",'Set-Up'!N7)</f>
        <v/>
      </c>
    </row>
    <row r="26" spans="2:17" s="55" customFormat="1" ht="15" customHeight="1" x14ac:dyDescent="0.35">
      <c r="B26" s="146" t="s">
        <v>104</v>
      </c>
      <c r="C26" s="122" t="str">
        <f>IF('Set-Up'!G19=0,0,'Set-Up'!G19)</f>
        <v/>
      </c>
      <c r="D26" s="145"/>
      <c r="E26" s="146" t="s">
        <v>104</v>
      </c>
      <c r="F26" s="100" t="str">
        <f>IF('Set-Up'!G19="","",'Set-Up'!G19)</f>
        <v/>
      </c>
      <c r="G26" s="100" t="str">
        <f>IF('Set-Up'!$N$8="","",'Set-Up'!$N$8)</f>
        <v/>
      </c>
      <c r="H26" s="100" t="str">
        <f>IF('Set-Up'!$N$8="","",'Set-Up'!$N$8)</f>
        <v/>
      </c>
      <c r="I26" s="100" t="str">
        <f>IF('Set-Up'!$N$8="","",'Set-Up'!$N$8)</f>
        <v/>
      </c>
      <c r="J26" s="100" t="str">
        <f>IF('Set-Up'!$N$8="","",'Set-Up'!$N$8)</f>
        <v/>
      </c>
      <c r="K26" s="100" t="str">
        <f>IF('Set-Up'!$N$8="","",'Set-Up'!$N$8)</f>
        <v/>
      </c>
      <c r="L26" s="100" t="str">
        <f>IF('Set-Up'!$N$8="","",'Set-Up'!$N$8)</f>
        <v/>
      </c>
      <c r="M26" s="100" t="str">
        <f>IF('Set-Up'!$N$8="","",'Set-Up'!$N$8)</f>
        <v/>
      </c>
      <c r="N26" s="100" t="str">
        <f>IF('Set-Up'!$N$8="","",'Set-Up'!$N$8)</f>
        <v/>
      </c>
      <c r="O26" s="100" t="str">
        <f>IF('Set-Up'!$N$8="","",'Set-Up'!$N$8)</f>
        <v/>
      </c>
      <c r="P26" s="100" t="str">
        <f>IF('Set-Up'!$N$8="","",'Set-Up'!$N$8)</f>
        <v/>
      </c>
      <c r="Q26" s="100" t="str">
        <f>IF('Set-Up'!N8="","",'Set-Up'!N8)</f>
        <v/>
      </c>
    </row>
    <row r="27" spans="2:17" s="55" customFormat="1" ht="15" customHeight="1" x14ac:dyDescent="0.35">
      <c r="B27" s="146" t="s">
        <v>105</v>
      </c>
      <c r="C27" s="122" t="str">
        <f>IF('Set-Up'!G20=0,0,'Set-Up'!G20)</f>
        <v/>
      </c>
      <c r="D27" s="145"/>
      <c r="E27" s="146" t="s">
        <v>105</v>
      </c>
      <c r="F27" s="100" t="str">
        <f>IF('Set-Up'!G20="","",'Set-Up'!G20)</f>
        <v/>
      </c>
      <c r="G27" s="100" t="str">
        <f>IF('Set-Up'!$N$9="","",'Set-Up'!$N$9)</f>
        <v/>
      </c>
      <c r="H27" s="100" t="str">
        <f>IF('Set-Up'!$N$9="","",'Set-Up'!$N$9)</f>
        <v/>
      </c>
      <c r="I27" s="100" t="str">
        <f>IF('Set-Up'!$N$9="","",'Set-Up'!$N$9)</f>
        <v/>
      </c>
      <c r="J27" s="100" t="str">
        <f>IF('Set-Up'!$N$9="","",'Set-Up'!$N$9)</f>
        <v/>
      </c>
      <c r="K27" s="100" t="str">
        <f>IF('Set-Up'!$N$9="","",'Set-Up'!$N$9)</f>
        <v/>
      </c>
      <c r="L27" s="100" t="str">
        <f>IF('Set-Up'!$N$9="","",'Set-Up'!$N$9)</f>
        <v/>
      </c>
      <c r="M27" s="100" t="str">
        <f>IF('Set-Up'!$N$9="","",'Set-Up'!$N$9)</f>
        <v/>
      </c>
      <c r="N27" s="100" t="str">
        <f>IF('Set-Up'!$N$9="","",'Set-Up'!$N$9)</f>
        <v/>
      </c>
      <c r="O27" s="100" t="str">
        <f>IF('Set-Up'!$N$9="","",'Set-Up'!$N$9)</f>
        <v/>
      </c>
      <c r="P27" s="100" t="str">
        <f>IF('Set-Up'!$N$9="","",'Set-Up'!$N$9)</f>
        <v/>
      </c>
      <c r="Q27" s="100" t="str">
        <f>IF('Set-Up'!N9="","",'Set-Up'!N9)</f>
        <v/>
      </c>
    </row>
    <row r="28" spans="2:17" s="55" customFormat="1" ht="15" customHeight="1" x14ac:dyDescent="0.35">
      <c r="B28" s="146" t="s">
        <v>106</v>
      </c>
      <c r="C28" s="122" t="str">
        <f>IF('Set-Up'!G21=0,0,'Set-Up'!G21)</f>
        <v/>
      </c>
      <c r="D28" s="145"/>
      <c r="E28" s="146" t="s">
        <v>106</v>
      </c>
      <c r="F28" s="100" t="str">
        <f>'New Calculations'!H77</f>
        <v/>
      </c>
      <c r="G28" s="100" t="str">
        <f>'New Calculations'!I77</f>
        <v/>
      </c>
      <c r="H28" s="100" t="str">
        <f>'New Calculations'!J77</f>
        <v/>
      </c>
      <c r="I28" s="100" t="str">
        <f>'New Calculations'!K77</f>
        <v/>
      </c>
      <c r="J28" s="100" t="str">
        <f>'New Calculations'!L77</f>
        <v/>
      </c>
      <c r="K28" s="100" t="str">
        <f>'New Calculations'!M77</f>
        <v/>
      </c>
      <c r="L28" s="100" t="str">
        <f>'New Calculations'!N77</f>
        <v/>
      </c>
      <c r="M28" s="100" t="str">
        <f>'New Calculations'!O77</f>
        <v/>
      </c>
      <c r="N28" s="100" t="str">
        <f>'New Calculations'!P77</f>
        <v/>
      </c>
      <c r="O28" s="100" t="str">
        <f>'New Calculations'!Q77</f>
        <v/>
      </c>
      <c r="P28" s="100" t="str">
        <f>'New Calculations'!R77</f>
        <v/>
      </c>
      <c r="Q28" s="100" t="str">
        <f>'New Calculations'!S77</f>
        <v/>
      </c>
    </row>
    <row r="29" spans="2:17" s="55" customFormat="1" ht="15" customHeight="1" x14ac:dyDescent="0.35">
      <c r="B29" s="146" t="s">
        <v>107</v>
      </c>
      <c r="C29" s="122" t="str">
        <f>IF('Set-Up'!G22=0,0,'Set-Up'!G22)</f>
        <v/>
      </c>
      <c r="D29" s="145"/>
      <c r="E29" s="146" t="s">
        <v>107</v>
      </c>
      <c r="F29" s="100" t="str">
        <f>'New Calculations'!H78</f>
        <v/>
      </c>
      <c r="G29" s="100" t="str">
        <f>'New Calculations'!I78</f>
        <v/>
      </c>
      <c r="H29" s="100" t="str">
        <f>'New Calculations'!J78</f>
        <v/>
      </c>
      <c r="I29" s="100" t="str">
        <f>'New Calculations'!K78</f>
        <v/>
      </c>
      <c r="J29" s="100" t="str">
        <f>'New Calculations'!L78</f>
        <v/>
      </c>
      <c r="K29" s="100" t="str">
        <f>'New Calculations'!M78</f>
        <v/>
      </c>
      <c r="L29" s="100" t="str">
        <f>'New Calculations'!N78</f>
        <v/>
      </c>
      <c r="M29" s="100" t="str">
        <f>'New Calculations'!O78</f>
        <v/>
      </c>
      <c r="N29" s="100" t="str">
        <f>'New Calculations'!P78</f>
        <v/>
      </c>
      <c r="O29" s="100" t="str">
        <f>'New Calculations'!Q78</f>
        <v/>
      </c>
      <c r="P29" s="100" t="str">
        <f>'New Calculations'!R78</f>
        <v/>
      </c>
      <c r="Q29" s="100" t="str">
        <f>'New Calculations'!S78</f>
        <v/>
      </c>
    </row>
    <row r="30" spans="2:17" s="55" customFormat="1" x14ac:dyDescent="0.35"/>
    <row r="31" spans="2:17" x14ac:dyDescent="0.3">
      <c r="K31" s="27"/>
      <c r="M31" s="6"/>
      <c r="P31" s="27"/>
    </row>
  </sheetData>
  <sheetProtection algorithmName="SHA-512" hashValue="pZ4yuehINXT0ZP5mrq+dgXpnprEBc+VO50bWmL9tnxJu4zZRNGudBz3buBJtn2+rwgZ1cyuFU8ubY0IbXpDA2A==" saltValue="opFp9AMRRThbAueQW/Ktbg==" spinCount="100000" sheet="1" objects="1" scenarios="1"/>
  <mergeCells count="16">
    <mergeCell ref="A1:R1"/>
    <mergeCell ref="A2:R2"/>
    <mergeCell ref="E4:Q4"/>
    <mergeCell ref="Q6:Q7"/>
    <mergeCell ref="B4:C4"/>
    <mergeCell ref="F6:F7"/>
    <mergeCell ref="G6:G7"/>
    <mergeCell ref="O6:O7"/>
    <mergeCell ref="P6:P7"/>
    <mergeCell ref="H6:H7"/>
    <mergeCell ref="J6:J7"/>
    <mergeCell ref="K6:K7"/>
    <mergeCell ref="L6:L7"/>
    <mergeCell ref="M6:M7"/>
    <mergeCell ref="N6:N7"/>
    <mergeCell ref="I6:I7"/>
  </mergeCells>
  <pageMargins left="0.7" right="0.7" top="0.75" bottom="0.75" header="0.3" footer="0.3"/>
  <pageSetup paperSize="9" orientation="portrait" horizontalDpi="203" verticalDpi="203" r:id="rId1"/>
  <headerFooter>
    <oddFooter>&amp;L&amp;1#&amp;"Calibri"&amp;10&amp;K000000Classified: RMG –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2:C1297"/>
  <sheetViews>
    <sheetView workbookViewId="0">
      <selection activeCell="E10" sqref="E10"/>
    </sheetView>
  </sheetViews>
  <sheetFormatPr defaultRowHeight="11.5" x14ac:dyDescent="0.3"/>
  <cols>
    <col min="1" max="1" width="3.08984375" style="6" customWidth="1"/>
    <col min="2" max="2" width="23.54296875" style="6" bestFit="1" customWidth="1"/>
    <col min="3" max="16384" width="8.7265625" style="6"/>
  </cols>
  <sheetData>
    <row r="2" spans="2:3" ht="21" x14ac:dyDescent="0.3">
      <c r="B2" s="3" t="s">
        <v>10</v>
      </c>
      <c r="C2" s="3" t="s">
        <v>11</v>
      </c>
    </row>
    <row r="3" spans="2:3" x14ac:dyDescent="0.3">
      <c r="B3" s="11" t="s">
        <v>12</v>
      </c>
      <c r="C3" s="3"/>
    </row>
    <row r="4" spans="2:3" x14ac:dyDescent="0.3">
      <c r="B4" s="12" t="s">
        <v>341</v>
      </c>
      <c r="C4" s="13">
        <v>1111556</v>
      </c>
    </row>
    <row r="5" spans="2:3" x14ac:dyDescent="0.3">
      <c r="B5" s="12" t="s">
        <v>342</v>
      </c>
      <c r="C5" s="13">
        <v>1110656</v>
      </c>
    </row>
    <row r="6" spans="2:3" x14ac:dyDescent="0.3">
      <c r="B6" s="12" t="s">
        <v>343</v>
      </c>
      <c r="C6" s="13">
        <v>1110634</v>
      </c>
    </row>
    <row r="7" spans="2:3" x14ac:dyDescent="0.3">
      <c r="B7" s="12" t="s">
        <v>344</v>
      </c>
      <c r="C7" s="13">
        <v>1110657</v>
      </c>
    </row>
    <row r="8" spans="2:3" x14ac:dyDescent="0.3">
      <c r="B8" s="12" t="s">
        <v>345</v>
      </c>
      <c r="C8" s="13">
        <v>1110645</v>
      </c>
    </row>
    <row r="9" spans="2:3" x14ac:dyDescent="0.3">
      <c r="B9" s="12" t="s">
        <v>346</v>
      </c>
      <c r="C9" s="13">
        <v>1110488</v>
      </c>
    </row>
    <row r="10" spans="2:3" x14ac:dyDescent="0.3">
      <c r="B10" s="12" t="s">
        <v>347</v>
      </c>
      <c r="C10" s="13">
        <v>1110311</v>
      </c>
    </row>
    <row r="11" spans="2:3" x14ac:dyDescent="0.3">
      <c r="B11" s="12" t="s">
        <v>348</v>
      </c>
      <c r="C11" s="13">
        <v>1112857</v>
      </c>
    </row>
    <row r="12" spans="2:3" x14ac:dyDescent="0.3">
      <c r="B12" s="12" t="s">
        <v>349</v>
      </c>
      <c r="C12" s="13">
        <v>1111640</v>
      </c>
    </row>
    <row r="13" spans="2:3" x14ac:dyDescent="0.3">
      <c r="B13" s="12" t="s">
        <v>350</v>
      </c>
      <c r="C13" s="13">
        <v>1111843</v>
      </c>
    </row>
    <row r="14" spans="2:3" x14ac:dyDescent="0.3">
      <c r="B14" s="12" t="s">
        <v>351</v>
      </c>
      <c r="C14" s="13">
        <v>1112370</v>
      </c>
    </row>
    <row r="15" spans="2:3" x14ac:dyDescent="0.3">
      <c r="B15" s="12" t="s">
        <v>352</v>
      </c>
      <c r="C15" s="13">
        <v>1112702</v>
      </c>
    </row>
    <row r="16" spans="2:3" x14ac:dyDescent="0.3">
      <c r="B16" s="12" t="s">
        <v>353</v>
      </c>
      <c r="C16" s="13">
        <v>1110034</v>
      </c>
    </row>
    <row r="17" spans="2:3" x14ac:dyDescent="0.3">
      <c r="B17" s="12" t="s">
        <v>354</v>
      </c>
      <c r="C17" s="13">
        <v>1110519</v>
      </c>
    </row>
    <row r="18" spans="2:3" x14ac:dyDescent="0.3">
      <c r="B18" s="12" t="s">
        <v>355</v>
      </c>
      <c r="C18" s="13">
        <v>1110779</v>
      </c>
    </row>
    <row r="19" spans="2:3" x14ac:dyDescent="0.3">
      <c r="B19" s="12" t="s">
        <v>356</v>
      </c>
      <c r="C19" s="13">
        <v>1110270</v>
      </c>
    </row>
    <row r="20" spans="2:3" x14ac:dyDescent="0.3">
      <c r="B20" s="12" t="s">
        <v>357</v>
      </c>
      <c r="C20" s="13">
        <v>1112282</v>
      </c>
    </row>
    <row r="21" spans="2:3" x14ac:dyDescent="0.3">
      <c r="B21" s="12" t="s">
        <v>358</v>
      </c>
      <c r="C21" s="13">
        <v>1112587</v>
      </c>
    </row>
    <row r="22" spans="2:3" x14ac:dyDescent="0.3">
      <c r="B22" s="12" t="s">
        <v>359</v>
      </c>
      <c r="C22" s="13">
        <v>1111142</v>
      </c>
    </row>
    <row r="23" spans="2:3" x14ac:dyDescent="0.3">
      <c r="B23" s="12" t="s">
        <v>360</v>
      </c>
      <c r="C23" s="13">
        <v>1112140</v>
      </c>
    </row>
    <row r="24" spans="2:3" x14ac:dyDescent="0.3">
      <c r="B24" s="12" t="s">
        <v>361</v>
      </c>
      <c r="C24" s="13">
        <v>1112420</v>
      </c>
    </row>
    <row r="25" spans="2:3" x14ac:dyDescent="0.3">
      <c r="B25" s="12" t="s">
        <v>362</v>
      </c>
      <c r="C25" s="13">
        <v>1110958</v>
      </c>
    </row>
    <row r="26" spans="2:3" x14ac:dyDescent="0.3">
      <c r="B26" s="12" t="s">
        <v>363</v>
      </c>
      <c r="C26" s="13">
        <v>1111967</v>
      </c>
    </row>
    <row r="27" spans="2:3" x14ac:dyDescent="0.3">
      <c r="B27" s="12" t="s">
        <v>364</v>
      </c>
      <c r="C27" s="13">
        <v>1110807</v>
      </c>
    </row>
    <row r="28" spans="2:3" x14ac:dyDescent="0.3">
      <c r="B28" s="12" t="s">
        <v>365</v>
      </c>
      <c r="C28" s="13">
        <v>1112555</v>
      </c>
    </row>
    <row r="29" spans="2:3" x14ac:dyDescent="0.3">
      <c r="B29" s="12" t="s">
        <v>366</v>
      </c>
      <c r="C29" s="13">
        <v>1110339</v>
      </c>
    </row>
    <row r="30" spans="2:3" x14ac:dyDescent="0.3">
      <c r="B30" s="12" t="s">
        <v>367</v>
      </c>
      <c r="C30" s="13">
        <v>1110939</v>
      </c>
    </row>
    <row r="31" spans="2:3" x14ac:dyDescent="0.3">
      <c r="B31" s="12" t="s">
        <v>368</v>
      </c>
      <c r="C31" s="13">
        <v>1111032</v>
      </c>
    </row>
    <row r="32" spans="2:3" x14ac:dyDescent="0.3">
      <c r="B32" s="12" t="s">
        <v>369</v>
      </c>
      <c r="C32" s="13">
        <v>1111221</v>
      </c>
    </row>
    <row r="33" spans="2:3" x14ac:dyDescent="0.3">
      <c r="B33" s="12" t="s">
        <v>370</v>
      </c>
      <c r="C33" s="13">
        <v>1110940</v>
      </c>
    </row>
    <row r="34" spans="2:3" x14ac:dyDescent="0.3">
      <c r="B34" s="12" t="s">
        <v>371</v>
      </c>
      <c r="C34" s="13">
        <v>1111569</v>
      </c>
    </row>
    <row r="35" spans="2:3" x14ac:dyDescent="0.3">
      <c r="B35" s="12" t="s">
        <v>372</v>
      </c>
      <c r="C35" s="13">
        <v>1112357</v>
      </c>
    </row>
    <row r="36" spans="2:3" x14ac:dyDescent="0.3">
      <c r="B36" s="12" t="s">
        <v>373</v>
      </c>
      <c r="C36" s="13">
        <v>1112157</v>
      </c>
    </row>
    <row r="37" spans="2:3" x14ac:dyDescent="0.3">
      <c r="B37" s="12" t="s">
        <v>374</v>
      </c>
      <c r="C37" s="13">
        <v>1112022</v>
      </c>
    </row>
    <row r="38" spans="2:3" x14ac:dyDescent="0.3">
      <c r="B38" s="12" t="s">
        <v>375</v>
      </c>
      <c r="C38" s="13">
        <v>1112160</v>
      </c>
    </row>
    <row r="39" spans="2:3" x14ac:dyDescent="0.3">
      <c r="B39" s="12" t="s">
        <v>376</v>
      </c>
      <c r="C39" s="13">
        <v>1112035</v>
      </c>
    </row>
    <row r="40" spans="2:3" x14ac:dyDescent="0.3">
      <c r="B40" s="12" t="s">
        <v>377</v>
      </c>
      <c r="C40" s="13">
        <v>1111807</v>
      </c>
    </row>
    <row r="41" spans="2:3" x14ac:dyDescent="0.3">
      <c r="B41" s="12" t="s">
        <v>378</v>
      </c>
      <c r="C41" s="13">
        <v>1110828</v>
      </c>
    </row>
    <row r="42" spans="2:3" x14ac:dyDescent="0.3">
      <c r="B42" s="12" t="s">
        <v>379</v>
      </c>
      <c r="C42" s="13">
        <v>1111143</v>
      </c>
    </row>
    <row r="43" spans="2:3" x14ac:dyDescent="0.3">
      <c r="B43" s="12" t="s">
        <v>380</v>
      </c>
      <c r="C43" s="13">
        <v>1111192</v>
      </c>
    </row>
    <row r="44" spans="2:3" x14ac:dyDescent="0.3">
      <c r="B44" s="12" t="s">
        <v>381</v>
      </c>
      <c r="C44" s="13">
        <v>1111924</v>
      </c>
    </row>
    <row r="45" spans="2:3" x14ac:dyDescent="0.3">
      <c r="B45" s="12" t="s">
        <v>382</v>
      </c>
      <c r="C45" s="13">
        <v>1111822</v>
      </c>
    </row>
    <row r="46" spans="2:3" x14ac:dyDescent="0.3">
      <c r="B46" s="12" t="s">
        <v>383</v>
      </c>
      <c r="C46" s="13">
        <v>1112419</v>
      </c>
    </row>
    <row r="47" spans="2:3" x14ac:dyDescent="0.3">
      <c r="B47" s="12" t="s">
        <v>384</v>
      </c>
      <c r="C47" s="13">
        <v>1112818</v>
      </c>
    </row>
    <row r="48" spans="2:3" x14ac:dyDescent="0.3">
      <c r="B48" s="12" t="s">
        <v>385</v>
      </c>
      <c r="C48" s="13">
        <v>1110127</v>
      </c>
    </row>
    <row r="49" spans="2:3" x14ac:dyDescent="0.3">
      <c r="B49" s="12" t="s">
        <v>386</v>
      </c>
      <c r="C49" s="13">
        <v>1112786</v>
      </c>
    </row>
    <row r="50" spans="2:3" x14ac:dyDescent="0.3">
      <c r="B50" s="12" t="s">
        <v>387</v>
      </c>
      <c r="C50" s="13">
        <v>1110612</v>
      </c>
    </row>
    <row r="51" spans="2:3" x14ac:dyDescent="0.3">
      <c r="B51" s="12" t="s">
        <v>388</v>
      </c>
      <c r="C51" s="13">
        <v>1110694</v>
      </c>
    </row>
    <row r="52" spans="2:3" x14ac:dyDescent="0.3">
      <c r="B52" s="12" t="s">
        <v>389</v>
      </c>
      <c r="C52" s="13">
        <v>1110328</v>
      </c>
    </row>
    <row r="53" spans="2:3" x14ac:dyDescent="0.3">
      <c r="B53" s="12" t="s">
        <v>390</v>
      </c>
      <c r="C53" s="13">
        <v>1110336</v>
      </c>
    </row>
    <row r="54" spans="2:3" x14ac:dyDescent="0.3">
      <c r="B54" s="12" t="s">
        <v>391</v>
      </c>
      <c r="C54" s="13">
        <v>1112340</v>
      </c>
    </row>
    <row r="55" spans="2:3" x14ac:dyDescent="0.3">
      <c r="B55" s="12" t="s">
        <v>392</v>
      </c>
      <c r="C55" s="13">
        <v>1112253</v>
      </c>
    </row>
    <row r="56" spans="2:3" x14ac:dyDescent="0.3">
      <c r="B56" s="12" t="s">
        <v>393</v>
      </c>
      <c r="C56" s="13">
        <v>1111144</v>
      </c>
    </row>
    <row r="57" spans="2:3" x14ac:dyDescent="0.3">
      <c r="B57" s="12" t="s">
        <v>394</v>
      </c>
      <c r="C57" s="13">
        <v>1110081</v>
      </c>
    </row>
    <row r="58" spans="2:3" x14ac:dyDescent="0.3">
      <c r="B58" s="12" t="s">
        <v>395</v>
      </c>
      <c r="C58" s="13">
        <v>1111590</v>
      </c>
    </row>
    <row r="59" spans="2:3" x14ac:dyDescent="0.3">
      <c r="B59" s="12" t="s">
        <v>396</v>
      </c>
      <c r="C59" s="13">
        <v>1112023</v>
      </c>
    </row>
    <row r="60" spans="2:3" x14ac:dyDescent="0.3">
      <c r="B60" s="12" t="s">
        <v>397</v>
      </c>
      <c r="C60" s="13">
        <v>1112024</v>
      </c>
    </row>
    <row r="61" spans="2:3" x14ac:dyDescent="0.3">
      <c r="B61" s="12" t="s">
        <v>398</v>
      </c>
      <c r="C61" s="13">
        <v>1112044</v>
      </c>
    </row>
    <row r="62" spans="2:3" x14ac:dyDescent="0.3">
      <c r="B62" s="12" t="s">
        <v>399</v>
      </c>
      <c r="C62" s="13">
        <v>1110297</v>
      </c>
    </row>
    <row r="63" spans="2:3" x14ac:dyDescent="0.3">
      <c r="B63" s="12" t="s">
        <v>400</v>
      </c>
      <c r="C63" s="13">
        <v>1111983</v>
      </c>
    </row>
    <row r="64" spans="2:3" x14ac:dyDescent="0.3">
      <c r="B64" s="12" t="s">
        <v>401</v>
      </c>
      <c r="C64" s="13">
        <v>1111975</v>
      </c>
    </row>
    <row r="65" spans="2:3" x14ac:dyDescent="0.3">
      <c r="B65" s="12" t="s">
        <v>402</v>
      </c>
      <c r="C65" s="13">
        <v>1112015</v>
      </c>
    </row>
    <row r="66" spans="2:3" x14ac:dyDescent="0.3">
      <c r="B66" s="12" t="s">
        <v>403</v>
      </c>
      <c r="C66" s="13">
        <v>1110090</v>
      </c>
    </row>
    <row r="67" spans="2:3" x14ac:dyDescent="0.3">
      <c r="B67" s="12" t="s">
        <v>404</v>
      </c>
      <c r="C67" s="13">
        <v>1111739</v>
      </c>
    </row>
    <row r="68" spans="2:3" x14ac:dyDescent="0.3">
      <c r="B68" s="12" t="s">
        <v>405</v>
      </c>
      <c r="C68" s="13">
        <v>1111663</v>
      </c>
    </row>
    <row r="69" spans="2:3" x14ac:dyDescent="0.3">
      <c r="B69" s="12" t="s">
        <v>406</v>
      </c>
      <c r="C69" s="13">
        <v>1112112</v>
      </c>
    </row>
    <row r="70" spans="2:3" x14ac:dyDescent="0.3">
      <c r="B70" s="12" t="s">
        <v>407</v>
      </c>
      <c r="C70" s="13">
        <v>1111591</v>
      </c>
    </row>
    <row r="71" spans="2:3" x14ac:dyDescent="0.3">
      <c r="B71" s="12" t="s">
        <v>408</v>
      </c>
      <c r="C71" s="13">
        <v>1111697</v>
      </c>
    </row>
    <row r="72" spans="2:3" x14ac:dyDescent="0.3">
      <c r="B72" s="12" t="s">
        <v>409</v>
      </c>
      <c r="C72" s="13">
        <v>1112858</v>
      </c>
    </row>
    <row r="73" spans="2:3" x14ac:dyDescent="0.3">
      <c r="B73" s="12" t="s">
        <v>410</v>
      </c>
      <c r="C73" s="13">
        <v>1112934</v>
      </c>
    </row>
    <row r="74" spans="2:3" x14ac:dyDescent="0.3">
      <c r="B74" s="12" t="s">
        <v>411</v>
      </c>
      <c r="C74" s="13">
        <v>1110722</v>
      </c>
    </row>
    <row r="75" spans="2:3" x14ac:dyDescent="0.3">
      <c r="B75" s="12" t="s">
        <v>412</v>
      </c>
      <c r="C75" s="13">
        <v>1112283</v>
      </c>
    </row>
    <row r="76" spans="2:3" x14ac:dyDescent="0.3">
      <c r="B76" s="12" t="s">
        <v>413</v>
      </c>
      <c r="C76" s="13">
        <v>1112875</v>
      </c>
    </row>
    <row r="77" spans="2:3" x14ac:dyDescent="0.3">
      <c r="B77" s="12" t="s">
        <v>414</v>
      </c>
      <c r="C77" s="13">
        <v>1110669</v>
      </c>
    </row>
    <row r="78" spans="2:3" x14ac:dyDescent="0.3">
      <c r="B78" s="12" t="s">
        <v>415</v>
      </c>
      <c r="C78" s="13">
        <v>1112604</v>
      </c>
    </row>
    <row r="79" spans="2:3" x14ac:dyDescent="0.3">
      <c r="B79" s="12" t="s">
        <v>416</v>
      </c>
      <c r="C79" s="13">
        <v>1111674</v>
      </c>
    </row>
    <row r="80" spans="2:3" x14ac:dyDescent="0.3">
      <c r="B80" s="12" t="s">
        <v>417</v>
      </c>
      <c r="C80" s="13">
        <v>1110358</v>
      </c>
    </row>
    <row r="81" spans="2:3" x14ac:dyDescent="0.3">
      <c r="B81" s="12" t="s">
        <v>418</v>
      </c>
      <c r="C81" s="13">
        <v>1110545</v>
      </c>
    </row>
    <row r="82" spans="2:3" x14ac:dyDescent="0.3">
      <c r="B82" s="12" t="s">
        <v>419</v>
      </c>
      <c r="C82" s="13">
        <v>1112243</v>
      </c>
    </row>
    <row r="83" spans="2:3" x14ac:dyDescent="0.3">
      <c r="B83" s="12" t="s">
        <v>420</v>
      </c>
      <c r="C83" s="13">
        <v>1112710</v>
      </c>
    </row>
    <row r="84" spans="2:3" x14ac:dyDescent="0.3">
      <c r="B84" s="12" t="s">
        <v>421</v>
      </c>
      <c r="C84" s="13">
        <v>1111589</v>
      </c>
    </row>
    <row r="85" spans="2:3" x14ac:dyDescent="0.3">
      <c r="B85" s="12" t="s">
        <v>422</v>
      </c>
      <c r="C85" s="13">
        <v>1111930</v>
      </c>
    </row>
    <row r="86" spans="2:3" x14ac:dyDescent="0.3">
      <c r="B86" s="12" t="s">
        <v>423</v>
      </c>
      <c r="C86" s="13">
        <v>1110340</v>
      </c>
    </row>
    <row r="87" spans="2:3" x14ac:dyDescent="0.3">
      <c r="B87" s="12" t="s">
        <v>424</v>
      </c>
      <c r="C87" s="13">
        <v>1112267</v>
      </c>
    </row>
    <row r="88" spans="2:3" x14ac:dyDescent="0.3">
      <c r="B88" s="12" t="s">
        <v>425</v>
      </c>
      <c r="C88" s="13">
        <v>1111296</v>
      </c>
    </row>
    <row r="89" spans="2:3" x14ac:dyDescent="0.3">
      <c r="B89" s="12" t="s">
        <v>426</v>
      </c>
      <c r="C89" s="13">
        <v>1111724</v>
      </c>
    </row>
    <row r="90" spans="2:3" x14ac:dyDescent="0.3">
      <c r="B90" s="12" t="s">
        <v>427</v>
      </c>
      <c r="C90" s="13">
        <v>1113568</v>
      </c>
    </row>
    <row r="91" spans="2:3" x14ac:dyDescent="0.3">
      <c r="B91" s="12" t="s">
        <v>428</v>
      </c>
      <c r="C91" s="13">
        <v>1111223</v>
      </c>
    </row>
    <row r="92" spans="2:3" x14ac:dyDescent="0.3">
      <c r="B92" s="12" t="s">
        <v>429</v>
      </c>
      <c r="C92" s="13">
        <v>1110128</v>
      </c>
    </row>
    <row r="93" spans="2:3" x14ac:dyDescent="0.3">
      <c r="B93" s="12" t="s">
        <v>430</v>
      </c>
      <c r="C93" s="13">
        <v>1111344</v>
      </c>
    </row>
    <row r="94" spans="2:3" x14ac:dyDescent="0.3">
      <c r="B94" s="12" t="s">
        <v>431</v>
      </c>
      <c r="C94" s="13">
        <v>1112000</v>
      </c>
    </row>
    <row r="95" spans="2:3" x14ac:dyDescent="0.3">
      <c r="B95" s="12" t="s">
        <v>432</v>
      </c>
      <c r="C95" s="13">
        <v>1112008</v>
      </c>
    </row>
    <row r="96" spans="2:3" x14ac:dyDescent="0.3">
      <c r="B96" s="12" t="s">
        <v>433</v>
      </c>
      <c r="C96" s="13">
        <v>1112003</v>
      </c>
    </row>
    <row r="97" spans="2:3" x14ac:dyDescent="0.3">
      <c r="B97" s="12" t="s">
        <v>434</v>
      </c>
      <c r="C97" s="13">
        <v>1112011</v>
      </c>
    </row>
    <row r="98" spans="2:3" x14ac:dyDescent="0.3">
      <c r="B98" s="12" t="s">
        <v>435</v>
      </c>
      <c r="C98" s="13">
        <v>1112371</v>
      </c>
    </row>
    <row r="99" spans="2:3" x14ac:dyDescent="0.3">
      <c r="B99" s="12" t="s">
        <v>436</v>
      </c>
      <c r="C99" s="13">
        <v>1111145</v>
      </c>
    </row>
    <row r="100" spans="2:3" x14ac:dyDescent="0.3">
      <c r="B100" s="12" t="s">
        <v>437</v>
      </c>
      <c r="C100" s="13">
        <v>1111675</v>
      </c>
    </row>
    <row r="101" spans="2:3" x14ac:dyDescent="0.3">
      <c r="B101" s="12" t="s">
        <v>438</v>
      </c>
      <c r="C101" s="13">
        <v>1112421</v>
      </c>
    </row>
    <row r="102" spans="2:3" x14ac:dyDescent="0.3">
      <c r="B102" s="12" t="s">
        <v>439</v>
      </c>
      <c r="C102" s="13">
        <v>1111470</v>
      </c>
    </row>
    <row r="103" spans="2:3" x14ac:dyDescent="0.3">
      <c r="B103" s="12" t="s">
        <v>440</v>
      </c>
      <c r="C103" s="13">
        <v>1112591</v>
      </c>
    </row>
    <row r="104" spans="2:3" x14ac:dyDescent="0.3">
      <c r="B104" s="12" t="s">
        <v>441</v>
      </c>
      <c r="C104" s="13">
        <v>1111931</v>
      </c>
    </row>
    <row r="105" spans="2:3" x14ac:dyDescent="0.3">
      <c r="B105" s="12" t="s">
        <v>442</v>
      </c>
      <c r="C105" s="13">
        <v>1111754</v>
      </c>
    </row>
    <row r="106" spans="2:3" x14ac:dyDescent="0.3">
      <c r="B106" s="12" t="s">
        <v>443</v>
      </c>
      <c r="C106" s="13">
        <v>1110298</v>
      </c>
    </row>
    <row r="107" spans="2:3" x14ac:dyDescent="0.3">
      <c r="B107" s="12" t="s">
        <v>444</v>
      </c>
      <c r="C107" s="13">
        <v>1110242</v>
      </c>
    </row>
    <row r="108" spans="2:3" x14ac:dyDescent="0.3">
      <c r="B108" s="12" t="s">
        <v>445</v>
      </c>
      <c r="C108" s="13">
        <v>1110723</v>
      </c>
    </row>
    <row r="109" spans="2:3" x14ac:dyDescent="0.3">
      <c r="B109" s="12" t="s">
        <v>446</v>
      </c>
      <c r="C109" s="13">
        <v>1112375</v>
      </c>
    </row>
    <row r="110" spans="2:3" x14ac:dyDescent="0.3">
      <c r="B110" s="12" t="s">
        <v>447</v>
      </c>
      <c r="C110" s="13">
        <v>1111916</v>
      </c>
    </row>
    <row r="111" spans="2:3" x14ac:dyDescent="0.3">
      <c r="B111" s="12" t="s">
        <v>448</v>
      </c>
      <c r="C111" s="13">
        <v>1111071</v>
      </c>
    </row>
    <row r="112" spans="2:3" x14ac:dyDescent="0.3">
      <c r="B112" s="12" t="s">
        <v>449</v>
      </c>
      <c r="C112" s="13">
        <v>1111117</v>
      </c>
    </row>
    <row r="113" spans="2:3" x14ac:dyDescent="0.3">
      <c r="B113" s="12" t="s">
        <v>450</v>
      </c>
      <c r="C113" s="13">
        <v>1111781</v>
      </c>
    </row>
    <row r="114" spans="2:3" x14ac:dyDescent="0.3">
      <c r="B114" s="12" t="s">
        <v>451</v>
      </c>
      <c r="C114" s="13">
        <v>1110277</v>
      </c>
    </row>
    <row r="115" spans="2:3" x14ac:dyDescent="0.3">
      <c r="B115" s="12" t="s">
        <v>452</v>
      </c>
      <c r="C115" s="13">
        <v>1111359</v>
      </c>
    </row>
    <row r="116" spans="2:3" x14ac:dyDescent="0.3">
      <c r="B116" s="12" t="s">
        <v>453</v>
      </c>
      <c r="C116" s="13">
        <v>1112999</v>
      </c>
    </row>
    <row r="117" spans="2:3" x14ac:dyDescent="0.3">
      <c r="B117" s="12" t="s">
        <v>454</v>
      </c>
      <c r="C117" s="13">
        <v>1112552</v>
      </c>
    </row>
    <row r="118" spans="2:3" x14ac:dyDescent="0.3">
      <c r="B118" s="12" t="s">
        <v>455</v>
      </c>
      <c r="C118" s="13">
        <v>1110107</v>
      </c>
    </row>
    <row r="119" spans="2:3" x14ac:dyDescent="0.3">
      <c r="B119" s="12" t="s">
        <v>456</v>
      </c>
      <c r="C119" s="13">
        <v>1110010</v>
      </c>
    </row>
    <row r="120" spans="2:3" x14ac:dyDescent="0.3">
      <c r="B120" s="12" t="s">
        <v>457</v>
      </c>
      <c r="C120" s="13">
        <v>1112268</v>
      </c>
    </row>
    <row r="121" spans="2:3" x14ac:dyDescent="0.3">
      <c r="B121" s="12" t="s">
        <v>458</v>
      </c>
      <c r="C121" s="13">
        <v>1111118</v>
      </c>
    </row>
    <row r="122" spans="2:3" x14ac:dyDescent="0.3">
      <c r="B122" s="12" t="s">
        <v>459</v>
      </c>
      <c r="C122" s="13">
        <v>1110954</v>
      </c>
    </row>
    <row r="123" spans="2:3" x14ac:dyDescent="0.3">
      <c r="B123" s="12" t="s">
        <v>460</v>
      </c>
      <c r="C123" s="13">
        <v>1112859</v>
      </c>
    </row>
    <row r="124" spans="2:3" x14ac:dyDescent="0.3">
      <c r="B124" s="12" t="s">
        <v>461</v>
      </c>
      <c r="C124" s="13">
        <v>1111557</v>
      </c>
    </row>
    <row r="125" spans="2:3" x14ac:dyDescent="0.3">
      <c r="B125" s="12" t="s">
        <v>462</v>
      </c>
      <c r="C125" s="13">
        <v>1112867</v>
      </c>
    </row>
    <row r="126" spans="2:3" x14ac:dyDescent="0.3">
      <c r="B126" s="12" t="s">
        <v>463</v>
      </c>
      <c r="C126" s="13">
        <v>1110646</v>
      </c>
    </row>
    <row r="127" spans="2:3" x14ac:dyDescent="0.3">
      <c r="B127" s="12" t="s">
        <v>464</v>
      </c>
      <c r="C127" s="13">
        <v>1110098</v>
      </c>
    </row>
    <row r="128" spans="2:3" x14ac:dyDescent="0.3">
      <c r="B128" s="12" t="s">
        <v>465</v>
      </c>
      <c r="C128" s="13">
        <v>1112177</v>
      </c>
    </row>
    <row r="129" spans="2:3" x14ac:dyDescent="0.3">
      <c r="B129" s="12" t="s">
        <v>466</v>
      </c>
      <c r="C129" s="13">
        <v>1110533</v>
      </c>
    </row>
    <row r="130" spans="2:3" x14ac:dyDescent="0.3">
      <c r="B130" s="12" t="s">
        <v>467</v>
      </c>
      <c r="C130" s="13">
        <v>1112431</v>
      </c>
    </row>
    <row r="131" spans="2:3" x14ac:dyDescent="0.3">
      <c r="B131" s="12" t="s">
        <v>468</v>
      </c>
      <c r="C131" s="13">
        <v>1111240</v>
      </c>
    </row>
    <row r="132" spans="2:3" x14ac:dyDescent="0.3">
      <c r="B132" s="12" t="s">
        <v>469</v>
      </c>
      <c r="C132" s="13">
        <v>1112426</v>
      </c>
    </row>
    <row r="133" spans="2:3" x14ac:dyDescent="0.3">
      <c r="B133" s="12" t="s">
        <v>470</v>
      </c>
      <c r="C133" s="13">
        <v>1110884</v>
      </c>
    </row>
    <row r="134" spans="2:3" x14ac:dyDescent="0.3">
      <c r="B134" s="12" t="s">
        <v>471</v>
      </c>
      <c r="C134" s="13">
        <v>1110980</v>
      </c>
    </row>
    <row r="135" spans="2:3" x14ac:dyDescent="0.3">
      <c r="B135" s="12" t="s">
        <v>472</v>
      </c>
      <c r="C135" s="13">
        <v>1112928</v>
      </c>
    </row>
    <row r="136" spans="2:3" x14ac:dyDescent="0.3">
      <c r="B136" s="12" t="s">
        <v>473</v>
      </c>
      <c r="C136" s="13">
        <v>1116167</v>
      </c>
    </row>
    <row r="137" spans="2:3" x14ac:dyDescent="0.3">
      <c r="B137" s="12" t="s">
        <v>474</v>
      </c>
      <c r="C137" s="13">
        <v>1112466</v>
      </c>
    </row>
    <row r="138" spans="2:3" x14ac:dyDescent="0.3">
      <c r="B138" s="12" t="s">
        <v>475</v>
      </c>
      <c r="C138" s="13">
        <v>1112245</v>
      </c>
    </row>
    <row r="139" spans="2:3" x14ac:dyDescent="0.3">
      <c r="B139" s="12" t="s">
        <v>476</v>
      </c>
      <c r="C139" s="13">
        <v>1112217</v>
      </c>
    </row>
    <row r="140" spans="2:3" x14ac:dyDescent="0.3">
      <c r="B140" s="12" t="s">
        <v>477</v>
      </c>
      <c r="C140" s="13">
        <v>1112764</v>
      </c>
    </row>
    <row r="141" spans="2:3" x14ac:dyDescent="0.3">
      <c r="B141" s="12" t="s">
        <v>478</v>
      </c>
      <c r="C141" s="13">
        <v>1110808</v>
      </c>
    </row>
    <row r="142" spans="2:3" x14ac:dyDescent="0.3">
      <c r="B142" s="12" t="s">
        <v>479</v>
      </c>
      <c r="C142" s="13">
        <v>1111710</v>
      </c>
    </row>
    <row r="143" spans="2:3" x14ac:dyDescent="0.3">
      <c r="B143" s="12" t="s">
        <v>480</v>
      </c>
      <c r="C143" s="13">
        <v>1111384</v>
      </c>
    </row>
    <row r="144" spans="2:3" x14ac:dyDescent="0.3">
      <c r="B144" s="12" t="s">
        <v>481</v>
      </c>
      <c r="C144" s="13">
        <v>1111385</v>
      </c>
    </row>
    <row r="145" spans="2:3" x14ac:dyDescent="0.3">
      <c r="B145" s="12" t="s">
        <v>482</v>
      </c>
      <c r="C145" s="13">
        <v>1110512</v>
      </c>
    </row>
    <row r="146" spans="2:3" x14ac:dyDescent="0.3">
      <c r="B146" s="12" t="s">
        <v>483</v>
      </c>
      <c r="C146" s="13">
        <v>1111471</v>
      </c>
    </row>
    <row r="147" spans="2:3" x14ac:dyDescent="0.3">
      <c r="B147" s="12" t="s">
        <v>484</v>
      </c>
      <c r="C147" s="13">
        <v>1111288</v>
      </c>
    </row>
    <row r="148" spans="2:3" x14ac:dyDescent="0.3">
      <c r="B148" s="12" t="s">
        <v>485</v>
      </c>
      <c r="C148" s="13">
        <v>1111261</v>
      </c>
    </row>
    <row r="149" spans="2:3" x14ac:dyDescent="0.3">
      <c r="B149" s="12" t="s">
        <v>486</v>
      </c>
      <c r="C149" s="13">
        <v>1110388</v>
      </c>
    </row>
    <row r="150" spans="2:3" x14ac:dyDescent="0.3">
      <c r="B150" s="12" t="s">
        <v>487</v>
      </c>
      <c r="C150" s="13">
        <v>1112487</v>
      </c>
    </row>
    <row r="151" spans="2:3" x14ac:dyDescent="0.3">
      <c r="B151" s="12" t="s">
        <v>488</v>
      </c>
      <c r="C151" s="13">
        <v>1112480</v>
      </c>
    </row>
    <row r="152" spans="2:3" x14ac:dyDescent="0.3">
      <c r="B152" s="12" t="s">
        <v>489</v>
      </c>
      <c r="C152" s="13">
        <v>1110551</v>
      </c>
    </row>
    <row r="153" spans="2:3" x14ac:dyDescent="0.3">
      <c r="B153" s="12" t="s">
        <v>490</v>
      </c>
      <c r="C153" s="13">
        <v>1111097</v>
      </c>
    </row>
    <row r="154" spans="2:3" x14ac:dyDescent="0.3">
      <c r="B154" s="12" t="s">
        <v>491</v>
      </c>
      <c r="C154" s="13">
        <v>1112965</v>
      </c>
    </row>
    <row r="155" spans="2:3" x14ac:dyDescent="0.3">
      <c r="B155" s="12" t="s">
        <v>492</v>
      </c>
      <c r="C155" s="13">
        <v>1112687</v>
      </c>
    </row>
    <row r="156" spans="2:3" x14ac:dyDescent="0.3">
      <c r="B156" s="12" t="s">
        <v>493</v>
      </c>
      <c r="C156" s="13">
        <v>1112062</v>
      </c>
    </row>
    <row r="157" spans="2:3" x14ac:dyDescent="0.3">
      <c r="B157" s="12" t="s">
        <v>494</v>
      </c>
      <c r="C157" s="13">
        <v>1111318</v>
      </c>
    </row>
    <row r="158" spans="2:3" x14ac:dyDescent="0.3">
      <c r="B158" s="12" t="s">
        <v>495</v>
      </c>
      <c r="C158" s="13">
        <v>1112165</v>
      </c>
    </row>
    <row r="159" spans="2:3" x14ac:dyDescent="0.3">
      <c r="B159" s="12" t="s">
        <v>496</v>
      </c>
      <c r="C159" s="13">
        <v>1110635</v>
      </c>
    </row>
    <row r="160" spans="2:3" x14ac:dyDescent="0.3">
      <c r="B160" s="12" t="s">
        <v>497</v>
      </c>
      <c r="C160" s="13">
        <v>1112959</v>
      </c>
    </row>
    <row r="161" spans="2:3" x14ac:dyDescent="0.3">
      <c r="B161" s="12" t="s">
        <v>498</v>
      </c>
      <c r="C161" s="13">
        <v>1111823</v>
      </c>
    </row>
    <row r="162" spans="2:3" x14ac:dyDescent="0.3">
      <c r="B162" s="12" t="s">
        <v>499</v>
      </c>
      <c r="C162" s="13">
        <v>1111119</v>
      </c>
    </row>
    <row r="163" spans="2:3" x14ac:dyDescent="0.3">
      <c r="B163" s="12" t="s">
        <v>500</v>
      </c>
      <c r="C163" s="13">
        <v>1111964</v>
      </c>
    </row>
    <row r="164" spans="2:3" x14ac:dyDescent="0.3">
      <c r="B164" s="12" t="s">
        <v>501</v>
      </c>
      <c r="C164" s="13">
        <v>1112388</v>
      </c>
    </row>
    <row r="165" spans="2:3" x14ac:dyDescent="0.3">
      <c r="B165" s="12" t="s">
        <v>502</v>
      </c>
      <c r="C165" s="13">
        <v>1110636</v>
      </c>
    </row>
    <row r="166" spans="2:3" x14ac:dyDescent="0.3">
      <c r="B166" s="12" t="s">
        <v>503</v>
      </c>
      <c r="C166" s="13">
        <v>1110278</v>
      </c>
    </row>
    <row r="167" spans="2:3" x14ac:dyDescent="0.3">
      <c r="B167" s="12" t="s">
        <v>504</v>
      </c>
      <c r="C167" s="13">
        <v>1110571</v>
      </c>
    </row>
    <row r="168" spans="2:3" x14ac:dyDescent="0.3">
      <c r="B168" s="12" t="s">
        <v>505</v>
      </c>
      <c r="C168" s="13">
        <v>1113008</v>
      </c>
    </row>
    <row r="169" spans="2:3" x14ac:dyDescent="0.3">
      <c r="B169" s="12" t="s">
        <v>506</v>
      </c>
      <c r="C169" s="13">
        <v>1110535</v>
      </c>
    </row>
    <row r="170" spans="2:3" x14ac:dyDescent="0.3">
      <c r="B170" s="12" t="s">
        <v>507</v>
      </c>
      <c r="C170" s="13">
        <v>1110232</v>
      </c>
    </row>
    <row r="171" spans="2:3" x14ac:dyDescent="0.3">
      <c r="B171" s="12" t="s">
        <v>508</v>
      </c>
      <c r="C171" s="13">
        <v>1112603</v>
      </c>
    </row>
    <row r="172" spans="2:3" x14ac:dyDescent="0.3">
      <c r="B172" s="12" t="s">
        <v>509</v>
      </c>
      <c r="C172" s="13">
        <v>1112498</v>
      </c>
    </row>
    <row r="173" spans="2:3" x14ac:dyDescent="0.3">
      <c r="B173" s="12" t="s">
        <v>510</v>
      </c>
      <c r="C173" s="13">
        <v>1111115</v>
      </c>
    </row>
    <row r="174" spans="2:3" x14ac:dyDescent="0.3">
      <c r="B174" s="12" t="s">
        <v>511</v>
      </c>
      <c r="C174" s="13">
        <v>1111770</v>
      </c>
    </row>
    <row r="175" spans="2:3" x14ac:dyDescent="0.3">
      <c r="B175" s="12" t="s">
        <v>512</v>
      </c>
      <c r="C175" s="13">
        <v>1111239</v>
      </c>
    </row>
    <row r="176" spans="2:3" x14ac:dyDescent="0.3">
      <c r="B176" s="12" t="s">
        <v>513</v>
      </c>
      <c r="C176" s="13">
        <v>1110590</v>
      </c>
    </row>
    <row r="177" spans="2:3" x14ac:dyDescent="0.3">
      <c r="B177" s="12" t="s">
        <v>514</v>
      </c>
      <c r="C177" s="13">
        <v>1110597</v>
      </c>
    </row>
    <row r="178" spans="2:3" x14ac:dyDescent="0.3">
      <c r="B178" s="12" t="s">
        <v>515</v>
      </c>
      <c r="C178" s="13">
        <v>1110596</v>
      </c>
    </row>
    <row r="179" spans="2:3" x14ac:dyDescent="0.3">
      <c r="B179" s="12" t="s">
        <v>516</v>
      </c>
      <c r="C179" s="13">
        <v>1110594</v>
      </c>
    </row>
    <row r="180" spans="2:3" x14ac:dyDescent="0.3">
      <c r="B180" s="12" t="s">
        <v>517</v>
      </c>
      <c r="C180" s="13">
        <v>1110595</v>
      </c>
    </row>
    <row r="181" spans="2:3" x14ac:dyDescent="0.3">
      <c r="B181" s="12" t="s">
        <v>518</v>
      </c>
      <c r="C181" s="13">
        <v>1110752</v>
      </c>
    </row>
    <row r="182" spans="2:3" x14ac:dyDescent="0.3">
      <c r="B182" s="12" t="s">
        <v>519</v>
      </c>
      <c r="C182" s="13">
        <v>1111578</v>
      </c>
    </row>
    <row r="183" spans="2:3" x14ac:dyDescent="0.3">
      <c r="B183" s="12" t="s">
        <v>520</v>
      </c>
      <c r="C183" s="13">
        <v>1111888</v>
      </c>
    </row>
    <row r="184" spans="2:3" x14ac:dyDescent="0.3">
      <c r="B184" s="12" t="s">
        <v>521</v>
      </c>
      <c r="C184" s="13">
        <v>1111545</v>
      </c>
    </row>
    <row r="185" spans="2:3" x14ac:dyDescent="0.3">
      <c r="B185" s="12" t="s">
        <v>522</v>
      </c>
      <c r="C185" s="13">
        <v>1112348</v>
      </c>
    </row>
    <row r="186" spans="2:3" x14ac:dyDescent="0.3">
      <c r="B186" s="12" t="s">
        <v>523</v>
      </c>
      <c r="C186" s="13">
        <v>1111725</v>
      </c>
    </row>
    <row r="187" spans="2:3" x14ac:dyDescent="0.3">
      <c r="B187" s="12" t="s">
        <v>524</v>
      </c>
      <c r="C187" s="13">
        <v>1110039</v>
      </c>
    </row>
    <row r="188" spans="2:3" x14ac:dyDescent="0.3">
      <c r="B188" s="12" t="s">
        <v>525</v>
      </c>
      <c r="C188" s="13">
        <v>1110798</v>
      </c>
    </row>
    <row r="189" spans="2:3" x14ac:dyDescent="0.3">
      <c r="B189" s="12" t="s">
        <v>526</v>
      </c>
      <c r="C189" s="13">
        <v>1111982</v>
      </c>
    </row>
    <row r="190" spans="2:3" x14ac:dyDescent="0.3">
      <c r="B190" s="12" t="s">
        <v>527</v>
      </c>
      <c r="C190" s="13">
        <v>1111233</v>
      </c>
    </row>
    <row r="191" spans="2:3" x14ac:dyDescent="0.3">
      <c r="B191" s="12" t="s">
        <v>528</v>
      </c>
      <c r="C191" s="13">
        <v>1110892</v>
      </c>
    </row>
    <row r="192" spans="2:3" x14ac:dyDescent="0.3">
      <c r="B192" s="12" t="s">
        <v>529</v>
      </c>
      <c r="C192" s="13">
        <v>1110941</v>
      </c>
    </row>
    <row r="193" spans="2:3" x14ac:dyDescent="0.3">
      <c r="B193" s="12" t="s">
        <v>530</v>
      </c>
      <c r="C193" s="13">
        <v>1111364</v>
      </c>
    </row>
    <row r="194" spans="2:3" x14ac:dyDescent="0.3">
      <c r="B194" s="12" t="s">
        <v>531</v>
      </c>
      <c r="C194" s="13">
        <v>1111289</v>
      </c>
    </row>
    <row r="195" spans="2:3" x14ac:dyDescent="0.3">
      <c r="B195" s="12" t="s">
        <v>532</v>
      </c>
      <c r="C195" s="13">
        <v>1111782</v>
      </c>
    </row>
    <row r="196" spans="2:3" x14ac:dyDescent="0.3">
      <c r="B196" s="12" t="s">
        <v>533</v>
      </c>
      <c r="C196" s="13">
        <v>1110573</v>
      </c>
    </row>
    <row r="197" spans="2:3" x14ac:dyDescent="0.3">
      <c r="B197" s="12" t="s">
        <v>534</v>
      </c>
      <c r="C197" s="13">
        <v>1112860</v>
      </c>
    </row>
    <row r="198" spans="2:3" x14ac:dyDescent="0.3">
      <c r="B198" s="12" t="s">
        <v>535</v>
      </c>
      <c r="C198" s="13">
        <v>1110243</v>
      </c>
    </row>
    <row r="199" spans="2:3" x14ac:dyDescent="0.3">
      <c r="B199" s="12" t="s">
        <v>536</v>
      </c>
      <c r="C199" s="13">
        <v>1111151</v>
      </c>
    </row>
    <row r="200" spans="2:3" x14ac:dyDescent="0.3">
      <c r="B200" s="12" t="s">
        <v>537</v>
      </c>
      <c r="C200" s="13">
        <v>1112464</v>
      </c>
    </row>
    <row r="201" spans="2:3" x14ac:dyDescent="0.3">
      <c r="B201" s="12" t="s">
        <v>538</v>
      </c>
      <c r="C201" s="13">
        <v>1111319</v>
      </c>
    </row>
    <row r="202" spans="2:3" x14ac:dyDescent="0.3">
      <c r="B202" s="12" t="s">
        <v>539</v>
      </c>
      <c r="C202" s="13">
        <v>1111711</v>
      </c>
    </row>
    <row r="203" spans="2:3" x14ac:dyDescent="0.3">
      <c r="B203" s="12" t="s">
        <v>540</v>
      </c>
      <c r="C203" s="13">
        <v>1112975</v>
      </c>
    </row>
    <row r="204" spans="2:3" x14ac:dyDescent="0.3">
      <c r="B204" s="12" t="s">
        <v>541</v>
      </c>
      <c r="C204" s="13">
        <v>1110091</v>
      </c>
    </row>
    <row r="205" spans="2:3" x14ac:dyDescent="0.3">
      <c r="B205" s="12" t="s">
        <v>542</v>
      </c>
      <c r="C205" s="13">
        <v>1110647</v>
      </c>
    </row>
    <row r="206" spans="2:3" x14ac:dyDescent="0.3">
      <c r="B206" s="12" t="s">
        <v>543</v>
      </c>
      <c r="C206" s="13">
        <v>1112707</v>
      </c>
    </row>
    <row r="207" spans="2:3" x14ac:dyDescent="0.3">
      <c r="B207" s="12" t="s">
        <v>544</v>
      </c>
      <c r="C207" s="13">
        <v>1110658</v>
      </c>
    </row>
    <row r="208" spans="2:3" x14ac:dyDescent="0.3">
      <c r="B208" s="12" t="s">
        <v>545</v>
      </c>
      <c r="C208" s="13">
        <v>1110905</v>
      </c>
    </row>
    <row r="209" spans="2:3" x14ac:dyDescent="0.3">
      <c r="B209" s="12" t="s">
        <v>546</v>
      </c>
      <c r="C209" s="13">
        <v>1110441</v>
      </c>
    </row>
    <row r="210" spans="2:3" x14ac:dyDescent="0.3">
      <c r="B210" s="12" t="s">
        <v>547</v>
      </c>
      <c r="C210" s="13">
        <v>1110780</v>
      </c>
    </row>
    <row r="211" spans="2:3" x14ac:dyDescent="0.3">
      <c r="B211" s="12" t="s">
        <v>548</v>
      </c>
      <c r="C211" s="13">
        <v>1111546</v>
      </c>
    </row>
    <row r="212" spans="2:3" x14ac:dyDescent="0.3">
      <c r="B212" s="12" t="s">
        <v>549</v>
      </c>
      <c r="C212" s="13">
        <v>1110916</v>
      </c>
    </row>
    <row r="213" spans="2:3" x14ac:dyDescent="0.3">
      <c r="B213" s="12" t="s">
        <v>550</v>
      </c>
      <c r="C213" s="13">
        <v>1111051</v>
      </c>
    </row>
    <row r="214" spans="2:3" x14ac:dyDescent="0.3">
      <c r="B214" s="12" t="s">
        <v>551</v>
      </c>
      <c r="C214" s="13">
        <v>1112381</v>
      </c>
    </row>
    <row r="215" spans="2:3" x14ac:dyDescent="0.3">
      <c r="B215" s="12" t="s">
        <v>552</v>
      </c>
      <c r="C215" s="13">
        <v>1110264</v>
      </c>
    </row>
    <row r="216" spans="2:3" x14ac:dyDescent="0.3">
      <c r="B216" s="12" t="s">
        <v>553</v>
      </c>
      <c r="C216" s="13">
        <v>1111889</v>
      </c>
    </row>
    <row r="217" spans="2:3" x14ac:dyDescent="0.3">
      <c r="B217" s="12" t="s">
        <v>554</v>
      </c>
      <c r="C217" s="13">
        <v>1111676</v>
      </c>
    </row>
    <row r="218" spans="2:3" x14ac:dyDescent="0.3">
      <c r="B218" s="12" t="s">
        <v>555</v>
      </c>
      <c r="C218" s="13">
        <v>1110670</v>
      </c>
    </row>
    <row r="219" spans="2:3" x14ac:dyDescent="0.3">
      <c r="B219" s="12" t="s">
        <v>556</v>
      </c>
      <c r="C219" s="13">
        <v>1110651</v>
      </c>
    </row>
    <row r="220" spans="2:3" x14ac:dyDescent="0.3">
      <c r="B220" s="12" t="s">
        <v>557</v>
      </c>
      <c r="C220" s="13">
        <v>1110652</v>
      </c>
    </row>
    <row r="221" spans="2:3" x14ac:dyDescent="0.3">
      <c r="B221" s="12" t="s">
        <v>558</v>
      </c>
      <c r="C221" s="13">
        <v>1110678</v>
      </c>
    </row>
    <row r="222" spans="2:3" x14ac:dyDescent="0.3">
      <c r="B222" s="12" t="s">
        <v>559</v>
      </c>
      <c r="C222" s="13">
        <v>1110675</v>
      </c>
    </row>
    <row r="223" spans="2:3" x14ac:dyDescent="0.3">
      <c r="B223" s="12" t="s">
        <v>560</v>
      </c>
      <c r="C223" s="13">
        <v>1111033</v>
      </c>
    </row>
    <row r="224" spans="2:3" x14ac:dyDescent="0.3">
      <c r="B224" s="12" t="s">
        <v>561</v>
      </c>
      <c r="C224" s="13">
        <v>1112063</v>
      </c>
    </row>
    <row r="225" spans="2:3" x14ac:dyDescent="0.3">
      <c r="B225" s="12" t="s">
        <v>562</v>
      </c>
      <c r="C225" s="13">
        <v>1111345</v>
      </c>
    </row>
    <row r="226" spans="2:3" x14ac:dyDescent="0.3">
      <c r="B226" s="12" t="s">
        <v>563</v>
      </c>
      <c r="C226" s="13">
        <v>1111022</v>
      </c>
    </row>
    <row r="227" spans="2:3" x14ac:dyDescent="0.3">
      <c r="B227" s="12" t="s">
        <v>564</v>
      </c>
      <c r="C227" s="13">
        <v>1112878</v>
      </c>
    </row>
    <row r="228" spans="2:3" x14ac:dyDescent="0.3">
      <c r="B228" s="12" t="s">
        <v>565</v>
      </c>
      <c r="C228" s="13">
        <v>1112032</v>
      </c>
    </row>
    <row r="229" spans="2:3" x14ac:dyDescent="0.3">
      <c r="B229" s="12" t="s">
        <v>566</v>
      </c>
      <c r="C229" s="13">
        <v>1110299</v>
      </c>
    </row>
    <row r="230" spans="2:3" x14ac:dyDescent="0.3">
      <c r="B230" s="12" t="s">
        <v>567</v>
      </c>
      <c r="C230" s="13">
        <v>1110022</v>
      </c>
    </row>
    <row r="231" spans="2:3" x14ac:dyDescent="0.3">
      <c r="B231" s="12" t="s">
        <v>568</v>
      </c>
      <c r="C231" s="13">
        <v>1112365</v>
      </c>
    </row>
    <row r="232" spans="2:3" x14ac:dyDescent="0.3">
      <c r="B232" s="12" t="s">
        <v>569</v>
      </c>
      <c r="C232" s="13">
        <v>1111731</v>
      </c>
    </row>
    <row r="233" spans="2:3" x14ac:dyDescent="0.3">
      <c r="B233" s="12" t="s">
        <v>570</v>
      </c>
      <c r="C233" s="13">
        <v>1111558</v>
      </c>
    </row>
    <row r="234" spans="2:3" x14ac:dyDescent="0.3">
      <c r="B234" s="12" t="s">
        <v>571</v>
      </c>
      <c r="C234" s="13">
        <v>1112937</v>
      </c>
    </row>
    <row r="235" spans="2:3" x14ac:dyDescent="0.3">
      <c r="B235" s="12" t="s">
        <v>572</v>
      </c>
      <c r="C235" s="13">
        <v>1110574</v>
      </c>
    </row>
    <row r="236" spans="2:3" x14ac:dyDescent="0.3">
      <c r="B236" s="12" t="s">
        <v>573</v>
      </c>
      <c r="C236" s="13">
        <v>1111559</v>
      </c>
    </row>
    <row r="237" spans="2:3" x14ac:dyDescent="0.3">
      <c r="B237" s="12" t="s">
        <v>574</v>
      </c>
      <c r="C237" s="13">
        <v>1111868</v>
      </c>
    </row>
    <row r="238" spans="2:3" x14ac:dyDescent="0.3">
      <c r="B238" s="12" t="s">
        <v>575</v>
      </c>
      <c r="C238" s="13">
        <v>1111395</v>
      </c>
    </row>
    <row r="239" spans="2:3" x14ac:dyDescent="0.3">
      <c r="B239" s="12" t="s">
        <v>576</v>
      </c>
      <c r="C239" s="13">
        <v>1112955</v>
      </c>
    </row>
    <row r="240" spans="2:3" x14ac:dyDescent="0.3">
      <c r="B240" s="12" t="s">
        <v>577</v>
      </c>
      <c r="C240" s="13">
        <v>1110244</v>
      </c>
    </row>
    <row r="241" spans="2:3" x14ac:dyDescent="0.3">
      <c r="B241" s="12" t="s">
        <v>578</v>
      </c>
      <c r="C241" s="13">
        <v>1113470</v>
      </c>
    </row>
    <row r="242" spans="2:3" x14ac:dyDescent="0.3">
      <c r="B242" s="12" t="s">
        <v>579</v>
      </c>
      <c r="C242" s="13">
        <v>1111098</v>
      </c>
    </row>
    <row r="243" spans="2:3" x14ac:dyDescent="0.3">
      <c r="B243" s="12" t="s">
        <v>580</v>
      </c>
      <c r="C243" s="13">
        <v>1110023</v>
      </c>
    </row>
    <row r="244" spans="2:3" x14ac:dyDescent="0.3">
      <c r="B244" s="12" t="s">
        <v>581</v>
      </c>
      <c r="C244" s="13">
        <v>1111579</v>
      </c>
    </row>
    <row r="245" spans="2:3" x14ac:dyDescent="0.3">
      <c r="B245" s="12" t="s">
        <v>582</v>
      </c>
      <c r="C245" s="13">
        <v>1110174</v>
      </c>
    </row>
    <row r="246" spans="2:3" x14ac:dyDescent="0.3">
      <c r="B246" s="12" t="s">
        <v>583</v>
      </c>
      <c r="C246" s="13">
        <v>1110659</v>
      </c>
    </row>
    <row r="247" spans="2:3" x14ac:dyDescent="0.3">
      <c r="B247" s="12" t="s">
        <v>584</v>
      </c>
      <c r="C247" s="13">
        <v>1111844</v>
      </c>
    </row>
    <row r="248" spans="2:3" x14ac:dyDescent="0.3">
      <c r="B248" s="12" t="s">
        <v>585</v>
      </c>
      <c r="C248" s="13">
        <v>1110330</v>
      </c>
    </row>
    <row r="249" spans="2:3" x14ac:dyDescent="0.3">
      <c r="B249" s="12" t="s">
        <v>586</v>
      </c>
      <c r="C249" s="13">
        <v>1111834</v>
      </c>
    </row>
    <row r="250" spans="2:3" x14ac:dyDescent="0.3">
      <c r="B250" s="12" t="s">
        <v>587</v>
      </c>
      <c r="C250" s="13">
        <v>1110074</v>
      </c>
    </row>
    <row r="251" spans="2:3" x14ac:dyDescent="0.3">
      <c r="B251" s="12" t="s">
        <v>588</v>
      </c>
      <c r="C251" s="13">
        <v>1112119</v>
      </c>
    </row>
    <row r="252" spans="2:3" x14ac:dyDescent="0.3">
      <c r="B252" s="12" t="s">
        <v>589</v>
      </c>
      <c r="C252" s="13">
        <v>1112925</v>
      </c>
    </row>
    <row r="253" spans="2:3" x14ac:dyDescent="0.3">
      <c r="B253" s="12" t="s">
        <v>590</v>
      </c>
      <c r="C253" s="13">
        <v>1110981</v>
      </c>
    </row>
    <row r="254" spans="2:3" x14ac:dyDescent="0.3">
      <c r="B254" s="12" t="s">
        <v>591</v>
      </c>
      <c r="C254" s="13">
        <v>1111453</v>
      </c>
    </row>
    <row r="255" spans="2:3" x14ac:dyDescent="0.3">
      <c r="B255" s="12" t="s">
        <v>592</v>
      </c>
      <c r="C255" s="13">
        <v>1110442</v>
      </c>
    </row>
    <row r="256" spans="2:3" x14ac:dyDescent="0.3">
      <c r="B256" s="12" t="s">
        <v>593</v>
      </c>
      <c r="C256" s="13">
        <v>1110302</v>
      </c>
    </row>
    <row r="257" spans="2:3" x14ac:dyDescent="0.3">
      <c r="B257" s="12" t="s">
        <v>594</v>
      </c>
      <c r="C257" s="13">
        <v>1111641</v>
      </c>
    </row>
    <row r="258" spans="2:3" x14ac:dyDescent="0.3">
      <c r="B258" s="12" t="s">
        <v>595</v>
      </c>
      <c r="C258" s="13">
        <v>1112843</v>
      </c>
    </row>
    <row r="259" spans="2:3" x14ac:dyDescent="0.3">
      <c r="B259" s="12" t="s">
        <v>596</v>
      </c>
      <c r="C259" s="13">
        <v>1112799</v>
      </c>
    </row>
    <row r="260" spans="2:3" x14ac:dyDescent="0.3">
      <c r="B260" s="12" t="s">
        <v>597</v>
      </c>
      <c r="C260" s="13">
        <v>1110515</v>
      </c>
    </row>
    <row r="261" spans="2:3" x14ac:dyDescent="0.3">
      <c r="B261" s="12" t="s">
        <v>598</v>
      </c>
      <c r="C261" s="13">
        <v>1110181</v>
      </c>
    </row>
    <row r="262" spans="2:3" x14ac:dyDescent="0.3">
      <c r="B262" s="12" t="s">
        <v>599</v>
      </c>
      <c r="C262" s="13">
        <v>1110178</v>
      </c>
    </row>
    <row r="263" spans="2:3" x14ac:dyDescent="0.3">
      <c r="B263" s="12" t="s">
        <v>600</v>
      </c>
      <c r="C263" s="13">
        <v>1111106</v>
      </c>
    </row>
    <row r="264" spans="2:3" x14ac:dyDescent="0.3">
      <c r="B264" s="12" t="s">
        <v>601</v>
      </c>
      <c r="C264" s="13">
        <v>1111580</v>
      </c>
    </row>
    <row r="265" spans="2:3" x14ac:dyDescent="0.3">
      <c r="B265" s="12" t="s">
        <v>602</v>
      </c>
      <c r="C265" s="13">
        <v>1112260</v>
      </c>
    </row>
    <row r="266" spans="2:3" x14ac:dyDescent="0.3">
      <c r="B266" s="12" t="s">
        <v>603</v>
      </c>
      <c r="C266" s="13">
        <v>1112490</v>
      </c>
    </row>
    <row r="267" spans="2:3" x14ac:dyDescent="0.3">
      <c r="B267" s="12" t="s">
        <v>604</v>
      </c>
      <c r="C267" s="13">
        <v>1110615</v>
      </c>
    </row>
    <row r="268" spans="2:3" x14ac:dyDescent="0.3">
      <c r="B268" s="12" t="s">
        <v>605</v>
      </c>
      <c r="C268" s="13">
        <v>1110592</v>
      </c>
    </row>
    <row r="269" spans="2:3" x14ac:dyDescent="0.3">
      <c r="B269" s="12" t="s">
        <v>606</v>
      </c>
      <c r="C269" s="13">
        <v>1111346</v>
      </c>
    </row>
    <row r="270" spans="2:3" x14ac:dyDescent="0.3">
      <c r="B270" s="12" t="s">
        <v>607</v>
      </c>
      <c r="C270" s="13">
        <v>1112861</v>
      </c>
    </row>
    <row r="271" spans="2:3" x14ac:dyDescent="0.3">
      <c r="B271" s="12" t="s">
        <v>608</v>
      </c>
      <c r="C271" s="13">
        <v>1112284</v>
      </c>
    </row>
    <row r="272" spans="2:3" x14ac:dyDescent="0.3">
      <c r="B272" s="12" t="s">
        <v>609</v>
      </c>
      <c r="C272" s="13">
        <v>1111193</v>
      </c>
    </row>
    <row r="273" spans="2:3" x14ac:dyDescent="0.3">
      <c r="B273" s="12" t="s">
        <v>610</v>
      </c>
      <c r="C273" s="13">
        <v>1112372</v>
      </c>
    </row>
    <row r="274" spans="2:3" x14ac:dyDescent="0.3">
      <c r="B274" s="12" t="s">
        <v>611</v>
      </c>
      <c r="C274" s="13">
        <v>1111835</v>
      </c>
    </row>
    <row r="275" spans="2:3" x14ac:dyDescent="0.3">
      <c r="B275" s="12" t="s">
        <v>612</v>
      </c>
      <c r="C275" s="13">
        <v>1112079</v>
      </c>
    </row>
    <row r="276" spans="2:3" x14ac:dyDescent="0.3">
      <c r="B276" s="12" t="s">
        <v>613</v>
      </c>
      <c r="C276" s="13">
        <v>1111107</v>
      </c>
    </row>
    <row r="277" spans="2:3" x14ac:dyDescent="0.3">
      <c r="B277" s="12" t="s">
        <v>614</v>
      </c>
      <c r="C277" s="13">
        <v>1112195</v>
      </c>
    </row>
    <row r="278" spans="2:3" x14ac:dyDescent="0.3">
      <c r="B278" s="12" t="s">
        <v>615</v>
      </c>
      <c r="C278" s="13">
        <v>1110182</v>
      </c>
    </row>
    <row r="279" spans="2:3" x14ac:dyDescent="0.3">
      <c r="B279" s="12" t="s">
        <v>616</v>
      </c>
      <c r="C279" s="13">
        <v>1112025</v>
      </c>
    </row>
    <row r="280" spans="2:3" x14ac:dyDescent="0.3">
      <c r="B280" s="12" t="s">
        <v>617</v>
      </c>
      <c r="C280" s="13">
        <v>1110024</v>
      </c>
    </row>
    <row r="281" spans="2:3" x14ac:dyDescent="0.3">
      <c r="B281" s="12" t="s">
        <v>618</v>
      </c>
      <c r="C281" s="13">
        <v>1110099</v>
      </c>
    </row>
    <row r="282" spans="2:3" x14ac:dyDescent="0.3">
      <c r="B282" s="12" t="s">
        <v>619</v>
      </c>
      <c r="C282" s="13">
        <v>1112538</v>
      </c>
    </row>
    <row r="283" spans="2:3" x14ac:dyDescent="0.3">
      <c r="B283" s="12" t="s">
        <v>620</v>
      </c>
      <c r="C283" s="13">
        <v>1112036</v>
      </c>
    </row>
    <row r="284" spans="2:3" x14ac:dyDescent="0.3">
      <c r="B284" s="12" t="s">
        <v>621</v>
      </c>
      <c r="C284" s="13">
        <v>1110045</v>
      </c>
    </row>
    <row r="285" spans="2:3" x14ac:dyDescent="0.3">
      <c r="B285" s="12" t="s">
        <v>622</v>
      </c>
      <c r="C285" s="13">
        <v>1111254</v>
      </c>
    </row>
    <row r="286" spans="2:3" x14ac:dyDescent="0.3">
      <c r="B286" s="12" t="s">
        <v>623</v>
      </c>
      <c r="C286" s="13">
        <v>1110082</v>
      </c>
    </row>
    <row r="287" spans="2:3" x14ac:dyDescent="0.3">
      <c r="B287" s="12" t="s">
        <v>624</v>
      </c>
      <c r="C287" s="13">
        <v>1112093</v>
      </c>
    </row>
    <row r="288" spans="2:3" x14ac:dyDescent="0.3">
      <c r="B288" s="12" t="s">
        <v>625</v>
      </c>
      <c r="C288" s="13">
        <v>1111732</v>
      </c>
    </row>
    <row r="289" spans="2:3" x14ac:dyDescent="0.3">
      <c r="B289" s="12" t="s">
        <v>626</v>
      </c>
      <c r="C289" s="13">
        <v>1117806</v>
      </c>
    </row>
    <row r="290" spans="2:3" x14ac:dyDescent="0.3">
      <c r="B290" s="12" t="s">
        <v>627</v>
      </c>
      <c r="C290" s="13">
        <v>1117807</v>
      </c>
    </row>
    <row r="291" spans="2:3" x14ac:dyDescent="0.3">
      <c r="B291" s="12" t="s">
        <v>628</v>
      </c>
      <c r="C291" s="13">
        <v>1112154</v>
      </c>
    </row>
    <row r="292" spans="2:3" x14ac:dyDescent="0.3">
      <c r="B292" s="12" t="s">
        <v>629</v>
      </c>
      <c r="C292" s="13">
        <v>1112041</v>
      </c>
    </row>
    <row r="293" spans="2:3" x14ac:dyDescent="0.3">
      <c r="B293" s="12" t="s">
        <v>630</v>
      </c>
      <c r="C293" s="13">
        <v>1112425</v>
      </c>
    </row>
    <row r="294" spans="2:3" x14ac:dyDescent="0.3">
      <c r="B294" s="12" t="s">
        <v>631</v>
      </c>
      <c r="C294" s="13">
        <v>1111925</v>
      </c>
    </row>
    <row r="295" spans="2:3" x14ac:dyDescent="0.3">
      <c r="B295" s="12" t="s">
        <v>632</v>
      </c>
      <c r="C295" s="13">
        <v>1110809</v>
      </c>
    </row>
    <row r="296" spans="2:3" x14ac:dyDescent="0.3">
      <c r="B296" s="12" t="s">
        <v>633</v>
      </c>
      <c r="C296" s="13">
        <v>1110470</v>
      </c>
    </row>
    <row r="297" spans="2:3" x14ac:dyDescent="0.3">
      <c r="B297" s="12" t="s">
        <v>634</v>
      </c>
      <c r="C297" s="13">
        <v>1111783</v>
      </c>
    </row>
    <row r="298" spans="2:3" x14ac:dyDescent="0.3">
      <c r="B298" s="12" t="s">
        <v>635</v>
      </c>
      <c r="C298" s="13">
        <v>1110696</v>
      </c>
    </row>
    <row r="299" spans="2:3" x14ac:dyDescent="0.3">
      <c r="B299" s="12" t="s">
        <v>636</v>
      </c>
      <c r="C299" s="13">
        <v>1112537</v>
      </c>
    </row>
    <row r="300" spans="2:3" x14ac:dyDescent="0.3">
      <c r="B300" s="12" t="s">
        <v>637</v>
      </c>
      <c r="C300" s="13">
        <v>1110575</v>
      </c>
    </row>
    <row r="301" spans="2:3" x14ac:dyDescent="0.3">
      <c r="B301" s="12" t="s">
        <v>638</v>
      </c>
      <c r="C301" s="13">
        <v>1111519</v>
      </c>
    </row>
    <row r="302" spans="2:3" x14ac:dyDescent="0.3">
      <c r="B302" s="12" t="s">
        <v>639</v>
      </c>
      <c r="C302" s="13">
        <v>1112175</v>
      </c>
    </row>
    <row r="303" spans="2:3" x14ac:dyDescent="0.3">
      <c r="B303" s="12" t="s">
        <v>640</v>
      </c>
      <c r="C303" s="13">
        <v>1111305</v>
      </c>
    </row>
    <row r="304" spans="2:3" x14ac:dyDescent="0.3">
      <c r="B304" s="12" t="s">
        <v>641</v>
      </c>
      <c r="C304" s="13">
        <v>1112763</v>
      </c>
    </row>
    <row r="305" spans="2:3" x14ac:dyDescent="0.3">
      <c r="B305" s="12" t="s">
        <v>642</v>
      </c>
      <c r="C305" s="13">
        <v>1111932</v>
      </c>
    </row>
    <row r="306" spans="2:3" x14ac:dyDescent="0.3">
      <c r="B306" s="12" t="s">
        <v>643</v>
      </c>
      <c r="C306" s="13">
        <v>1111733</v>
      </c>
    </row>
    <row r="307" spans="2:3" x14ac:dyDescent="0.3">
      <c r="B307" s="12" t="s">
        <v>644</v>
      </c>
      <c r="C307" s="13">
        <v>1110724</v>
      </c>
    </row>
    <row r="308" spans="2:3" x14ac:dyDescent="0.3">
      <c r="B308" s="12" t="s">
        <v>645</v>
      </c>
      <c r="C308" s="13">
        <v>1112262</v>
      </c>
    </row>
    <row r="309" spans="2:3" x14ac:dyDescent="0.3">
      <c r="B309" s="12" t="s">
        <v>646</v>
      </c>
      <c r="C309" s="13">
        <v>1112341</v>
      </c>
    </row>
    <row r="310" spans="2:3" x14ac:dyDescent="0.3">
      <c r="B310" s="12" t="s">
        <v>647</v>
      </c>
      <c r="C310" s="13">
        <v>1112151</v>
      </c>
    </row>
    <row r="311" spans="2:3" x14ac:dyDescent="0.3">
      <c r="B311" s="12" t="s">
        <v>648</v>
      </c>
      <c r="C311" s="13">
        <v>1110660</v>
      </c>
    </row>
    <row r="312" spans="2:3" x14ac:dyDescent="0.3">
      <c r="B312" s="12" t="s">
        <v>649</v>
      </c>
      <c r="C312" s="13">
        <v>1111668</v>
      </c>
    </row>
    <row r="313" spans="2:3" x14ac:dyDescent="0.3">
      <c r="B313" s="12" t="s">
        <v>650</v>
      </c>
      <c r="C313" s="13">
        <v>1112216</v>
      </c>
    </row>
    <row r="314" spans="2:3" x14ac:dyDescent="0.3">
      <c r="B314" s="12" t="s">
        <v>651</v>
      </c>
      <c r="C314" s="13">
        <v>1112349</v>
      </c>
    </row>
    <row r="315" spans="2:3" x14ac:dyDescent="0.3">
      <c r="B315" s="12" t="s">
        <v>652</v>
      </c>
      <c r="C315" s="13">
        <v>1112105</v>
      </c>
    </row>
    <row r="316" spans="2:3" x14ac:dyDescent="0.3">
      <c r="B316" s="12" t="s">
        <v>653</v>
      </c>
      <c r="C316" s="13">
        <v>1111755</v>
      </c>
    </row>
    <row r="317" spans="2:3" x14ac:dyDescent="0.3">
      <c r="B317" s="12" t="s">
        <v>654</v>
      </c>
      <c r="C317" s="13">
        <v>1110755</v>
      </c>
    </row>
    <row r="318" spans="2:3" x14ac:dyDescent="0.3">
      <c r="B318" s="12" t="s">
        <v>655</v>
      </c>
      <c r="C318" s="13">
        <v>1112863</v>
      </c>
    </row>
    <row r="319" spans="2:3" x14ac:dyDescent="0.3">
      <c r="B319" s="12" t="s">
        <v>656</v>
      </c>
      <c r="C319" s="13">
        <v>1111262</v>
      </c>
    </row>
    <row r="320" spans="2:3" x14ac:dyDescent="0.3">
      <c r="B320" s="12" t="s">
        <v>657</v>
      </c>
      <c r="C320" s="13">
        <v>1110756</v>
      </c>
    </row>
    <row r="321" spans="2:3" x14ac:dyDescent="0.3">
      <c r="B321" s="12" t="s">
        <v>658</v>
      </c>
      <c r="C321" s="13">
        <v>1111897</v>
      </c>
    </row>
    <row r="322" spans="2:3" x14ac:dyDescent="0.3">
      <c r="B322" s="12" t="s">
        <v>659</v>
      </c>
      <c r="C322" s="13">
        <v>1110075</v>
      </c>
    </row>
    <row r="323" spans="2:3" x14ac:dyDescent="0.3">
      <c r="B323" s="12" t="s">
        <v>660</v>
      </c>
      <c r="C323" s="13">
        <v>1110100</v>
      </c>
    </row>
    <row r="324" spans="2:3" x14ac:dyDescent="0.3">
      <c r="B324" s="12" t="s">
        <v>661</v>
      </c>
      <c r="C324" s="13">
        <v>1112141</v>
      </c>
    </row>
    <row r="325" spans="2:3" x14ac:dyDescent="0.3">
      <c r="B325" s="12" t="s">
        <v>662</v>
      </c>
      <c r="C325" s="13">
        <v>1112803</v>
      </c>
    </row>
    <row r="326" spans="2:3" x14ac:dyDescent="0.3">
      <c r="B326" s="12" t="s">
        <v>663</v>
      </c>
      <c r="C326" s="13">
        <v>1111547</v>
      </c>
    </row>
    <row r="327" spans="2:3" x14ac:dyDescent="0.3">
      <c r="B327" s="12" t="s">
        <v>664</v>
      </c>
      <c r="C327" s="13">
        <v>1111154</v>
      </c>
    </row>
    <row r="328" spans="2:3" x14ac:dyDescent="0.3">
      <c r="B328" s="12" t="s">
        <v>665</v>
      </c>
      <c r="C328" s="13">
        <v>1111306</v>
      </c>
    </row>
    <row r="329" spans="2:3" x14ac:dyDescent="0.3">
      <c r="B329" s="12" t="s">
        <v>666</v>
      </c>
      <c r="C329" s="13">
        <v>1112117</v>
      </c>
    </row>
    <row r="330" spans="2:3" x14ac:dyDescent="0.3">
      <c r="B330" s="12" t="s">
        <v>667</v>
      </c>
      <c r="C330" s="13">
        <v>1110444</v>
      </c>
    </row>
    <row r="331" spans="2:3" x14ac:dyDescent="0.3">
      <c r="B331" s="12" t="s">
        <v>668</v>
      </c>
      <c r="C331" s="13">
        <v>1110312</v>
      </c>
    </row>
    <row r="332" spans="2:3" x14ac:dyDescent="0.3">
      <c r="B332" s="12" t="s">
        <v>669</v>
      </c>
      <c r="C332" s="13">
        <v>1112329</v>
      </c>
    </row>
    <row r="333" spans="2:3" x14ac:dyDescent="0.3">
      <c r="B333" s="12" t="s">
        <v>670</v>
      </c>
      <c r="C333" s="13">
        <v>1112923</v>
      </c>
    </row>
    <row r="334" spans="2:3" x14ac:dyDescent="0.3">
      <c r="B334" s="12" t="s">
        <v>671</v>
      </c>
      <c r="C334" s="13">
        <v>1111320</v>
      </c>
    </row>
    <row r="335" spans="2:3" x14ac:dyDescent="0.3">
      <c r="B335" s="12" t="s">
        <v>672</v>
      </c>
      <c r="C335" s="13">
        <v>1111464</v>
      </c>
    </row>
    <row r="336" spans="2:3" x14ac:dyDescent="0.3">
      <c r="B336" s="12" t="s">
        <v>673</v>
      </c>
      <c r="C336" s="13">
        <v>1110086</v>
      </c>
    </row>
    <row r="337" spans="2:3" x14ac:dyDescent="0.3">
      <c r="B337" s="12" t="s">
        <v>674</v>
      </c>
      <c r="C337" s="13">
        <v>1112574</v>
      </c>
    </row>
    <row r="338" spans="2:3" x14ac:dyDescent="0.3">
      <c r="B338" s="12" t="s">
        <v>675</v>
      </c>
      <c r="C338" s="13">
        <v>1110532</v>
      </c>
    </row>
    <row r="339" spans="2:3" x14ac:dyDescent="0.3">
      <c r="B339" s="12" t="s">
        <v>676</v>
      </c>
      <c r="C339" s="13">
        <v>1112916</v>
      </c>
    </row>
    <row r="340" spans="2:3" x14ac:dyDescent="0.3">
      <c r="B340" s="12" t="s">
        <v>677</v>
      </c>
      <c r="C340" s="13">
        <v>1111797</v>
      </c>
    </row>
    <row r="341" spans="2:3" x14ac:dyDescent="0.3">
      <c r="B341" s="12" t="s">
        <v>678</v>
      </c>
      <c r="C341" s="13">
        <v>1111898</v>
      </c>
    </row>
    <row r="342" spans="2:3" x14ac:dyDescent="0.3">
      <c r="B342" s="12" t="s">
        <v>679</v>
      </c>
      <c r="C342" s="13">
        <v>1111396</v>
      </c>
    </row>
    <row r="343" spans="2:3" x14ac:dyDescent="0.3">
      <c r="B343" s="12" t="s">
        <v>680</v>
      </c>
      <c r="C343" s="13">
        <v>1112043</v>
      </c>
    </row>
    <row r="344" spans="2:3" x14ac:dyDescent="0.3">
      <c r="B344" s="12" t="s">
        <v>681</v>
      </c>
      <c r="C344" s="13">
        <v>1113013</v>
      </c>
    </row>
    <row r="345" spans="2:3" x14ac:dyDescent="0.3">
      <c r="B345" s="12" t="s">
        <v>682</v>
      </c>
      <c r="C345" s="13">
        <v>1110199</v>
      </c>
    </row>
    <row r="346" spans="2:3" x14ac:dyDescent="0.3">
      <c r="B346" s="12" t="s">
        <v>683</v>
      </c>
      <c r="C346" s="13">
        <v>1112930</v>
      </c>
    </row>
    <row r="347" spans="2:3" x14ac:dyDescent="0.3">
      <c r="B347" s="12" t="s">
        <v>684</v>
      </c>
      <c r="C347" s="13">
        <v>1112793</v>
      </c>
    </row>
    <row r="348" spans="2:3" x14ac:dyDescent="0.3">
      <c r="B348" s="12" t="s">
        <v>685</v>
      </c>
      <c r="C348" s="13">
        <v>1110230</v>
      </c>
    </row>
    <row r="349" spans="2:3" x14ac:dyDescent="0.3">
      <c r="B349" s="12" t="s">
        <v>686</v>
      </c>
      <c r="C349" s="13">
        <v>1111570</v>
      </c>
    </row>
    <row r="350" spans="2:3" x14ac:dyDescent="0.3">
      <c r="B350" s="12" t="s">
        <v>687</v>
      </c>
      <c r="C350" s="13">
        <v>1112367</v>
      </c>
    </row>
    <row r="351" spans="2:3" x14ac:dyDescent="0.3">
      <c r="B351" s="12" t="s">
        <v>688</v>
      </c>
      <c r="C351" s="13">
        <v>1112215</v>
      </c>
    </row>
    <row r="352" spans="2:3" x14ac:dyDescent="0.3">
      <c r="B352" s="12" t="s">
        <v>689</v>
      </c>
      <c r="C352" s="13">
        <v>1112142</v>
      </c>
    </row>
    <row r="353" spans="2:3" x14ac:dyDescent="0.3">
      <c r="B353" s="12" t="s">
        <v>690</v>
      </c>
      <c r="C353" s="13">
        <v>1112167</v>
      </c>
    </row>
    <row r="354" spans="2:3" x14ac:dyDescent="0.3">
      <c r="B354" s="12" t="s">
        <v>691</v>
      </c>
      <c r="C354" s="13">
        <v>1112170</v>
      </c>
    </row>
    <row r="355" spans="2:3" x14ac:dyDescent="0.3">
      <c r="B355" s="12" t="s">
        <v>692</v>
      </c>
      <c r="C355" s="13">
        <v>1112166</v>
      </c>
    </row>
    <row r="356" spans="2:3" x14ac:dyDescent="0.3">
      <c r="B356" s="12" t="s">
        <v>693</v>
      </c>
      <c r="C356" s="13">
        <v>1112158</v>
      </c>
    </row>
    <row r="357" spans="2:3" x14ac:dyDescent="0.3">
      <c r="B357" s="12" t="s">
        <v>694</v>
      </c>
      <c r="C357" s="13">
        <v>1112037</v>
      </c>
    </row>
    <row r="358" spans="2:3" x14ac:dyDescent="0.3">
      <c r="B358" s="12" t="s">
        <v>695</v>
      </c>
      <c r="C358" s="13">
        <v>1112382</v>
      </c>
    </row>
    <row r="359" spans="2:3" x14ac:dyDescent="0.3">
      <c r="B359" s="12" t="s">
        <v>696</v>
      </c>
      <c r="C359" s="13">
        <v>1112190</v>
      </c>
    </row>
    <row r="360" spans="2:3" x14ac:dyDescent="0.3">
      <c r="B360" s="12" t="s">
        <v>697</v>
      </c>
      <c r="C360" s="13">
        <v>1111226</v>
      </c>
    </row>
    <row r="361" spans="2:3" x14ac:dyDescent="0.3">
      <c r="B361" s="12" t="s">
        <v>698</v>
      </c>
      <c r="C361" s="13">
        <v>1112116</v>
      </c>
    </row>
    <row r="362" spans="2:3" x14ac:dyDescent="0.3">
      <c r="B362" s="12" t="s">
        <v>699</v>
      </c>
      <c r="C362" s="13">
        <v>1110183</v>
      </c>
    </row>
    <row r="363" spans="2:3" x14ac:dyDescent="0.3">
      <c r="B363" s="12" t="s">
        <v>700</v>
      </c>
      <c r="C363" s="13">
        <v>1111965</v>
      </c>
    </row>
    <row r="364" spans="2:3" x14ac:dyDescent="0.3">
      <c r="B364" s="12" t="s">
        <v>701</v>
      </c>
      <c r="C364" s="13">
        <v>1111642</v>
      </c>
    </row>
    <row r="365" spans="2:3" x14ac:dyDescent="0.3">
      <c r="B365" s="12" t="s">
        <v>702</v>
      </c>
      <c r="C365" s="13">
        <v>1111194</v>
      </c>
    </row>
    <row r="366" spans="2:3" x14ac:dyDescent="0.3">
      <c r="B366" s="12" t="s">
        <v>703</v>
      </c>
      <c r="C366" s="13">
        <v>1111581</v>
      </c>
    </row>
    <row r="367" spans="2:3" x14ac:dyDescent="0.3">
      <c r="B367" s="12" t="s">
        <v>704</v>
      </c>
      <c r="C367" s="13">
        <v>1111571</v>
      </c>
    </row>
    <row r="368" spans="2:3" x14ac:dyDescent="0.3">
      <c r="B368" s="12" t="s">
        <v>705</v>
      </c>
      <c r="C368" s="13">
        <v>1111510</v>
      </c>
    </row>
    <row r="369" spans="2:3" x14ac:dyDescent="0.3">
      <c r="B369" s="12" t="s">
        <v>706</v>
      </c>
      <c r="C369" s="13">
        <v>1111799</v>
      </c>
    </row>
    <row r="370" spans="2:3" x14ac:dyDescent="0.3">
      <c r="B370" s="12" t="s">
        <v>707</v>
      </c>
      <c r="C370" s="13">
        <v>1111460</v>
      </c>
    </row>
    <row r="371" spans="2:3" x14ac:dyDescent="0.3">
      <c r="B371" s="12" t="s">
        <v>708</v>
      </c>
      <c r="C371" s="13">
        <v>1112286</v>
      </c>
    </row>
    <row r="372" spans="2:3" x14ac:dyDescent="0.3">
      <c r="B372" s="12" t="s">
        <v>709</v>
      </c>
      <c r="C372" s="13">
        <v>1112794</v>
      </c>
    </row>
    <row r="373" spans="2:3" x14ac:dyDescent="0.3">
      <c r="B373" s="12" t="s">
        <v>710</v>
      </c>
      <c r="C373" s="13">
        <v>1111845</v>
      </c>
    </row>
    <row r="374" spans="2:3" x14ac:dyDescent="0.3">
      <c r="B374" s="12" t="s">
        <v>711</v>
      </c>
      <c r="C374" s="13">
        <v>1110313</v>
      </c>
    </row>
    <row r="375" spans="2:3" x14ac:dyDescent="0.3">
      <c r="B375" s="12" t="s">
        <v>712</v>
      </c>
      <c r="C375" s="13">
        <v>1110379</v>
      </c>
    </row>
    <row r="376" spans="2:3" x14ac:dyDescent="0.3">
      <c r="B376" s="12" t="s">
        <v>713</v>
      </c>
      <c r="C376" s="13">
        <v>1111775</v>
      </c>
    </row>
    <row r="377" spans="2:3" x14ac:dyDescent="0.3">
      <c r="B377" s="12" t="s">
        <v>714</v>
      </c>
      <c r="C377" s="13">
        <v>1110014</v>
      </c>
    </row>
    <row r="378" spans="2:3" x14ac:dyDescent="0.3">
      <c r="B378" s="12" t="s">
        <v>715</v>
      </c>
      <c r="C378" s="13">
        <v>1110959</v>
      </c>
    </row>
    <row r="379" spans="2:3" x14ac:dyDescent="0.3">
      <c r="B379" s="12" t="s">
        <v>716</v>
      </c>
      <c r="C379" s="13">
        <v>1111365</v>
      </c>
    </row>
    <row r="380" spans="2:3" x14ac:dyDescent="0.3">
      <c r="B380" s="12" t="s">
        <v>717</v>
      </c>
      <c r="C380" s="13">
        <v>1110648</v>
      </c>
    </row>
    <row r="381" spans="2:3" x14ac:dyDescent="0.3">
      <c r="B381" s="12" t="s">
        <v>718</v>
      </c>
      <c r="C381" s="13">
        <v>1112787</v>
      </c>
    </row>
    <row r="382" spans="2:3" x14ac:dyDescent="0.3">
      <c r="B382" s="12" t="s">
        <v>719</v>
      </c>
      <c r="C382" s="13">
        <v>1111917</v>
      </c>
    </row>
    <row r="383" spans="2:3" x14ac:dyDescent="0.3">
      <c r="B383" s="12" t="s">
        <v>720</v>
      </c>
      <c r="C383" s="13">
        <v>1110846</v>
      </c>
    </row>
    <row r="384" spans="2:3" x14ac:dyDescent="0.3">
      <c r="B384" s="12" t="s">
        <v>721</v>
      </c>
      <c r="C384" s="13">
        <v>1112227</v>
      </c>
    </row>
    <row r="385" spans="2:3" x14ac:dyDescent="0.3">
      <c r="B385" s="12" t="s">
        <v>722</v>
      </c>
      <c r="C385" s="13">
        <v>1112206</v>
      </c>
    </row>
    <row r="386" spans="2:3" x14ac:dyDescent="0.3">
      <c r="B386" s="12" t="s">
        <v>723</v>
      </c>
      <c r="C386" s="13">
        <v>1112199</v>
      </c>
    </row>
    <row r="387" spans="2:3" x14ac:dyDescent="0.3">
      <c r="B387" s="12" t="s">
        <v>724</v>
      </c>
      <c r="C387" s="13">
        <v>1112223</v>
      </c>
    </row>
    <row r="388" spans="2:3" x14ac:dyDescent="0.3">
      <c r="B388" s="12" t="s">
        <v>725</v>
      </c>
      <c r="C388" s="13">
        <v>1112222</v>
      </c>
    </row>
    <row r="389" spans="2:3" x14ac:dyDescent="0.3">
      <c r="B389" s="12" t="s">
        <v>726</v>
      </c>
      <c r="C389" s="13">
        <v>1112224</v>
      </c>
    </row>
    <row r="390" spans="2:3" x14ac:dyDescent="0.3">
      <c r="B390" s="12" t="s">
        <v>727</v>
      </c>
      <c r="C390" s="13">
        <v>1112228</v>
      </c>
    </row>
    <row r="391" spans="2:3" x14ac:dyDescent="0.3">
      <c r="B391" s="12" t="s">
        <v>728</v>
      </c>
      <c r="C391" s="13">
        <v>1112205</v>
      </c>
    </row>
    <row r="392" spans="2:3" x14ac:dyDescent="0.3">
      <c r="B392" s="12" t="s">
        <v>729</v>
      </c>
      <c r="C392" s="13">
        <v>1112225</v>
      </c>
    </row>
    <row r="393" spans="2:3" x14ac:dyDescent="0.3">
      <c r="B393" s="12" t="s">
        <v>730</v>
      </c>
      <c r="C393" s="13">
        <v>1112076</v>
      </c>
    </row>
    <row r="394" spans="2:3" x14ac:dyDescent="0.3">
      <c r="B394" s="12" t="s">
        <v>731</v>
      </c>
      <c r="C394" s="13">
        <v>1112324</v>
      </c>
    </row>
    <row r="395" spans="2:3" x14ac:dyDescent="0.3">
      <c r="B395" s="12" t="s">
        <v>732</v>
      </c>
      <c r="C395" s="13">
        <v>1110114</v>
      </c>
    </row>
    <row r="396" spans="2:3" x14ac:dyDescent="0.3">
      <c r="B396" s="12" t="s">
        <v>733</v>
      </c>
      <c r="C396" s="13">
        <v>1111977</v>
      </c>
    </row>
    <row r="397" spans="2:3" x14ac:dyDescent="0.3">
      <c r="B397" s="12" t="s">
        <v>734</v>
      </c>
      <c r="C397" s="13">
        <v>1111560</v>
      </c>
    </row>
    <row r="398" spans="2:3" x14ac:dyDescent="0.3">
      <c r="B398" s="12" t="s">
        <v>735</v>
      </c>
      <c r="C398" s="13">
        <v>1111062</v>
      </c>
    </row>
    <row r="399" spans="2:3" x14ac:dyDescent="0.3">
      <c r="B399" s="12" t="s">
        <v>736</v>
      </c>
      <c r="C399" s="13">
        <v>1111698</v>
      </c>
    </row>
    <row r="400" spans="2:3" x14ac:dyDescent="0.3">
      <c r="B400" s="12" t="s">
        <v>737</v>
      </c>
      <c r="C400" s="13">
        <v>1112038</v>
      </c>
    </row>
    <row r="401" spans="2:3" x14ac:dyDescent="0.3">
      <c r="B401" s="12" t="s">
        <v>738</v>
      </c>
      <c r="C401" s="13">
        <v>1111120</v>
      </c>
    </row>
    <row r="402" spans="2:3" x14ac:dyDescent="0.3">
      <c r="B402" s="12" t="s">
        <v>739</v>
      </c>
      <c r="C402" s="13">
        <v>1111836</v>
      </c>
    </row>
    <row r="403" spans="2:3" x14ac:dyDescent="0.3">
      <c r="B403" s="12" t="s">
        <v>740</v>
      </c>
      <c r="C403" s="13">
        <v>1110015</v>
      </c>
    </row>
    <row r="404" spans="2:3" x14ac:dyDescent="0.3">
      <c r="B404" s="12" t="s">
        <v>741</v>
      </c>
      <c r="C404" s="13">
        <v>1112389</v>
      </c>
    </row>
    <row r="405" spans="2:3" x14ac:dyDescent="0.3">
      <c r="B405" s="12" t="s">
        <v>742</v>
      </c>
      <c r="C405" s="13">
        <v>1110200</v>
      </c>
    </row>
    <row r="406" spans="2:3" x14ac:dyDescent="0.3">
      <c r="B406" s="12" t="s">
        <v>743</v>
      </c>
      <c r="C406" s="13">
        <v>1110697</v>
      </c>
    </row>
    <row r="407" spans="2:3" x14ac:dyDescent="0.3">
      <c r="B407" s="12" t="s">
        <v>744</v>
      </c>
      <c r="C407" s="13">
        <v>1110698</v>
      </c>
    </row>
    <row r="408" spans="2:3" x14ac:dyDescent="0.3">
      <c r="B408" s="12" t="s">
        <v>745</v>
      </c>
      <c r="C408" s="13">
        <v>1112191</v>
      </c>
    </row>
    <row r="409" spans="2:3" x14ac:dyDescent="0.3">
      <c r="B409" s="12" t="s">
        <v>746</v>
      </c>
      <c r="C409" s="13">
        <v>1111307</v>
      </c>
    </row>
    <row r="410" spans="2:3" x14ac:dyDescent="0.3">
      <c r="B410" s="12" t="s">
        <v>747</v>
      </c>
      <c r="C410" s="13">
        <v>1112145</v>
      </c>
    </row>
    <row r="411" spans="2:3" x14ac:dyDescent="0.3">
      <c r="B411" s="12" t="s">
        <v>748</v>
      </c>
      <c r="C411" s="13">
        <v>1110917</v>
      </c>
    </row>
    <row r="412" spans="2:3" x14ac:dyDescent="0.3">
      <c r="B412" s="12" t="s">
        <v>749</v>
      </c>
      <c r="C412" s="13">
        <v>1110975</v>
      </c>
    </row>
    <row r="413" spans="2:3" x14ac:dyDescent="0.3">
      <c r="B413" s="12" t="s">
        <v>750</v>
      </c>
      <c r="C413" s="13">
        <v>1110424</v>
      </c>
    </row>
    <row r="414" spans="2:3" x14ac:dyDescent="0.3">
      <c r="B414" s="12" t="s">
        <v>751</v>
      </c>
      <c r="C414" s="13">
        <v>1110781</v>
      </c>
    </row>
    <row r="415" spans="2:3" x14ac:dyDescent="0.3">
      <c r="B415" s="12" t="s">
        <v>752</v>
      </c>
      <c r="C415" s="13">
        <v>1110810</v>
      </c>
    </row>
    <row r="416" spans="2:3" x14ac:dyDescent="0.3">
      <c r="B416" s="12" t="s">
        <v>753</v>
      </c>
      <c r="C416" s="13">
        <v>1111874</v>
      </c>
    </row>
    <row r="417" spans="2:3" x14ac:dyDescent="0.3">
      <c r="B417" s="12" t="s">
        <v>754</v>
      </c>
      <c r="C417" s="13">
        <v>1111327</v>
      </c>
    </row>
    <row r="418" spans="2:3" x14ac:dyDescent="0.3">
      <c r="B418" s="12" t="s">
        <v>755</v>
      </c>
      <c r="C418" s="13">
        <v>1111824</v>
      </c>
    </row>
    <row r="419" spans="2:3" x14ac:dyDescent="0.3">
      <c r="B419" s="12" t="s">
        <v>756</v>
      </c>
      <c r="C419" s="13">
        <v>1110637</v>
      </c>
    </row>
    <row r="420" spans="2:3" x14ac:dyDescent="0.3">
      <c r="B420" s="12" t="s">
        <v>757</v>
      </c>
      <c r="C420" s="13">
        <v>1110528</v>
      </c>
    </row>
    <row r="421" spans="2:3" x14ac:dyDescent="0.3">
      <c r="B421" s="12" t="s">
        <v>758</v>
      </c>
      <c r="C421" s="13">
        <v>1111511</v>
      </c>
    </row>
    <row r="422" spans="2:3" x14ac:dyDescent="0.3">
      <c r="B422" s="12" t="s">
        <v>759</v>
      </c>
      <c r="C422" s="13">
        <v>1111491</v>
      </c>
    </row>
    <row r="423" spans="2:3" x14ac:dyDescent="0.3">
      <c r="B423" s="12" t="s">
        <v>760</v>
      </c>
      <c r="C423" s="13">
        <v>1111023</v>
      </c>
    </row>
    <row r="424" spans="2:3" x14ac:dyDescent="0.3">
      <c r="B424" s="12" t="s">
        <v>761</v>
      </c>
      <c r="C424" s="13">
        <v>1110603</v>
      </c>
    </row>
    <row r="425" spans="2:3" x14ac:dyDescent="0.3">
      <c r="B425" s="12" t="s">
        <v>762</v>
      </c>
      <c r="C425" s="13">
        <v>1110782</v>
      </c>
    </row>
    <row r="426" spans="2:3" x14ac:dyDescent="0.3">
      <c r="B426" s="12" t="s">
        <v>763</v>
      </c>
      <c r="C426" s="13">
        <v>1112869</v>
      </c>
    </row>
    <row r="427" spans="2:3" x14ac:dyDescent="0.3">
      <c r="B427" s="12" t="s">
        <v>764</v>
      </c>
      <c r="C427" s="13">
        <v>1110076</v>
      </c>
    </row>
    <row r="428" spans="2:3" x14ac:dyDescent="0.3">
      <c r="B428" s="12" t="s">
        <v>765</v>
      </c>
      <c r="C428" s="13">
        <v>1111899</v>
      </c>
    </row>
    <row r="429" spans="2:3" x14ac:dyDescent="0.3">
      <c r="B429" s="12" t="s">
        <v>766</v>
      </c>
      <c r="C429" s="13">
        <v>1110942</v>
      </c>
    </row>
    <row r="430" spans="2:3" x14ac:dyDescent="0.3">
      <c r="B430" s="12" t="s">
        <v>767</v>
      </c>
      <c r="C430" s="13">
        <v>1111461</v>
      </c>
    </row>
    <row r="431" spans="2:3" x14ac:dyDescent="0.3">
      <c r="B431" s="12" t="s">
        <v>768</v>
      </c>
      <c r="C431" s="13">
        <v>1112401</v>
      </c>
    </row>
    <row r="432" spans="2:3" x14ac:dyDescent="0.3">
      <c r="B432" s="12" t="s">
        <v>769</v>
      </c>
      <c r="C432" s="13">
        <v>1111572</v>
      </c>
    </row>
    <row r="433" spans="2:3" x14ac:dyDescent="0.3">
      <c r="B433" s="12" t="s">
        <v>770</v>
      </c>
      <c r="C433" s="13">
        <v>1112163</v>
      </c>
    </row>
    <row r="434" spans="2:3" x14ac:dyDescent="0.3">
      <c r="B434" s="12" t="s">
        <v>771</v>
      </c>
      <c r="C434" s="13">
        <v>1112765</v>
      </c>
    </row>
    <row r="435" spans="2:3" x14ac:dyDescent="0.3">
      <c r="B435" s="12" t="s">
        <v>772</v>
      </c>
      <c r="C435" s="13">
        <v>1112325</v>
      </c>
    </row>
    <row r="436" spans="2:3" x14ac:dyDescent="0.3">
      <c r="B436" s="12" t="s">
        <v>773</v>
      </c>
      <c r="C436" s="13">
        <v>1112178</v>
      </c>
    </row>
    <row r="437" spans="2:3" x14ac:dyDescent="0.3">
      <c r="B437" s="12" t="s">
        <v>774</v>
      </c>
      <c r="C437" s="13">
        <v>1111974</v>
      </c>
    </row>
    <row r="438" spans="2:3" x14ac:dyDescent="0.3">
      <c r="B438" s="12" t="s">
        <v>775</v>
      </c>
      <c r="C438" s="13">
        <v>1111108</v>
      </c>
    </row>
    <row r="439" spans="2:3" x14ac:dyDescent="0.3">
      <c r="B439" s="12" t="s">
        <v>776</v>
      </c>
      <c r="C439" s="13">
        <v>1112553</v>
      </c>
    </row>
    <row r="440" spans="2:3" x14ac:dyDescent="0.3">
      <c r="B440" s="12" t="s">
        <v>777</v>
      </c>
      <c r="C440" s="13">
        <v>1110561</v>
      </c>
    </row>
    <row r="441" spans="2:3" x14ac:dyDescent="0.3">
      <c r="B441" s="12" t="s">
        <v>778</v>
      </c>
      <c r="C441" s="13">
        <v>1111582</v>
      </c>
    </row>
    <row r="442" spans="2:3" x14ac:dyDescent="0.3">
      <c r="B442" s="12" t="s">
        <v>779</v>
      </c>
      <c r="C442" s="13">
        <v>1112576</v>
      </c>
    </row>
    <row r="443" spans="2:3" x14ac:dyDescent="0.3">
      <c r="B443" s="12" t="s">
        <v>780</v>
      </c>
      <c r="C443" s="13">
        <v>1112196</v>
      </c>
    </row>
    <row r="444" spans="2:3" x14ac:dyDescent="0.3">
      <c r="B444" s="12" t="s">
        <v>781</v>
      </c>
      <c r="C444" s="13">
        <v>1112701</v>
      </c>
    </row>
    <row r="445" spans="2:3" x14ac:dyDescent="0.3">
      <c r="B445" s="12" t="s">
        <v>782</v>
      </c>
      <c r="C445" s="13">
        <v>1112844</v>
      </c>
    </row>
    <row r="446" spans="2:3" x14ac:dyDescent="0.3">
      <c r="B446" s="12" t="s">
        <v>783</v>
      </c>
      <c r="C446" s="13">
        <v>1112754</v>
      </c>
    </row>
    <row r="447" spans="2:3" x14ac:dyDescent="0.3">
      <c r="B447" s="12" t="s">
        <v>784</v>
      </c>
      <c r="C447" s="13">
        <v>1112434</v>
      </c>
    </row>
    <row r="448" spans="2:3" x14ac:dyDescent="0.3">
      <c r="B448" s="12" t="s">
        <v>785</v>
      </c>
      <c r="C448" s="13">
        <v>1110830</v>
      </c>
    </row>
    <row r="449" spans="2:3" x14ac:dyDescent="0.3">
      <c r="B449" s="12" t="s">
        <v>786</v>
      </c>
      <c r="C449" s="13">
        <v>1111869</v>
      </c>
    </row>
    <row r="450" spans="2:3" x14ac:dyDescent="0.3">
      <c r="B450" s="12" t="s">
        <v>787</v>
      </c>
      <c r="C450" s="13">
        <v>1110943</v>
      </c>
    </row>
    <row r="451" spans="2:3" x14ac:dyDescent="0.3">
      <c r="B451" s="12" t="s">
        <v>788</v>
      </c>
      <c r="C451" s="13">
        <v>1112343</v>
      </c>
    </row>
    <row r="452" spans="2:3" x14ac:dyDescent="0.3">
      <c r="B452" s="12" t="s">
        <v>789</v>
      </c>
      <c r="C452" s="13">
        <v>1111347</v>
      </c>
    </row>
    <row r="453" spans="2:3" x14ac:dyDescent="0.3">
      <c r="B453" s="12" t="s">
        <v>790</v>
      </c>
      <c r="C453" s="13">
        <v>1112277</v>
      </c>
    </row>
    <row r="454" spans="2:3" x14ac:dyDescent="0.3">
      <c r="B454" s="12" t="s">
        <v>791</v>
      </c>
      <c r="C454" s="13">
        <v>1112264</v>
      </c>
    </row>
    <row r="455" spans="2:3" x14ac:dyDescent="0.3">
      <c r="B455" s="12" t="s">
        <v>792</v>
      </c>
      <c r="C455" s="13">
        <v>1112265</v>
      </c>
    </row>
    <row r="456" spans="2:3" x14ac:dyDescent="0.3">
      <c r="B456" s="12" t="s">
        <v>793</v>
      </c>
      <c r="C456" s="13">
        <v>1112266</v>
      </c>
    </row>
    <row r="457" spans="2:3" x14ac:dyDescent="0.3">
      <c r="B457" s="12" t="s">
        <v>794</v>
      </c>
      <c r="C457" s="13">
        <v>1112269</v>
      </c>
    </row>
    <row r="458" spans="2:3" x14ac:dyDescent="0.3">
      <c r="B458" s="12" t="s">
        <v>795</v>
      </c>
      <c r="C458" s="13">
        <v>1112270</v>
      </c>
    </row>
    <row r="459" spans="2:3" x14ac:dyDescent="0.3">
      <c r="B459" s="12" t="s">
        <v>796</v>
      </c>
      <c r="C459" s="13">
        <v>1112256</v>
      </c>
    </row>
    <row r="460" spans="2:3" x14ac:dyDescent="0.3">
      <c r="B460" s="12" t="s">
        <v>797</v>
      </c>
      <c r="C460" s="13">
        <v>1112257</v>
      </c>
    </row>
    <row r="461" spans="2:3" x14ac:dyDescent="0.3">
      <c r="B461" s="12" t="s">
        <v>798</v>
      </c>
      <c r="C461" s="13">
        <v>1112258</v>
      </c>
    </row>
    <row r="462" spans="2:3" x14ac:dyDescent="0.3">
      <c r="B462" s="12" t="s">
        <v>799</v>
      </c>
      <c r="C462" s="13">
        <v>1112278</v>
      </c>
    </row>
    <row r="463" spans="2:3" x14ac:dyDescent="0.3">
      <c r="B463" s="12" t="s">
        <v>800</v>
      </c>
      <c r="C463" s="13">
        <v>1112287</v>
      </c>
    </row>
    <row r="464" spans="2:3" x14ac:dyDescent="0.3">
      <c r="B464" s="12" t="s">
        <v>801</v>
      </c>
      <c r="C464" s="13">
        <v>1112279</v>
      </c>
    </row>
    <row r="465" spans="2:3" x14ac:dyDescent="0.3">
      <c r="B465" s="12" t="s">
        <v>802</v>
      </c>
      <c r="C465" s="13">
        <v>1112288</v>
      </c>
    </row>
    <row r="466" spans="2:3" x14ac:dyDescent="0.3">
      <c r="B466" s="12" t="s">
        <v>803</v>
      </c>
      <c r="C466" s="13">
        <v>1112289</v>
      </c>
    </row>
    <row r="467" spans="2:3" x14ac:dyDescent="0.3">
      <c r="B467" s="12" t="s">
        <v>804</v>
      </c>
      <c r="C467" s="13">
        <v>1110557</v>
      </c>
    </row>
    <row r="468" spans="2:3" x14ac:dyDescent="0.3">
      <c r="B468" s="12" t="s">
        <v>805</v>
      </c>
      <c r="C468" s="13">
        <v>1112149</v>
      </c>
    </row>
    <row r="469" spans="2:3" x14ac:dyDescent="0.3">
      <c r="B469" s="12" t="s">
        <v>806</v>
      </c>
      <c r="C469" s="13">
        <v>1112961</v>
      </c>
    </row>
    <row r="470" spans="2:3" x14ac:dyDescent="0.3">
      <c r="B470" s="12" t="s">
        <v>807</v>
      </c>
      <c r="C470" s="13">
        <v>1110192</v>
      </c>
    </row>
    <row r="471" spans="2:3" x14ac:dyDescent="0.3">
      <c r="B471" s="12" t="s">
        <v>808</v>
      </c>
      <c r="C471" s="13">
        <v>1110193</v>
      </c>
    </row>
    <row r="472" spans="2:3" x14ac:dyDescent="0.3">
      <c r="B472" s="12" t="s">
        <v>809</v>
      </c>
      <c r="C472" s="13">
        <v>1110794</v>
      </c>
    </row>
    <row r="473" spans="2:3" x14ac:dyDescent="0.3">
      <c r="B473" s="12" t="s">
        <v>810</v>
      </c>
      <c r="C473" s="13">
        <v>1111528</v>
      </c>
    </row>
    <row r="474" spans="2:3" x14ac:dyDescent="0.3">
      <c r="B474" s="12" t="s">
        <v>811</v>
      </c>
      <c r="C474" s="13">
        <v>1112578</v>
      </c>
    </row>
    <row r="475" spans="2:3" x14ac:dyDescent="0.3">
      <c r="B475" s="12" t="s">
        <v>812</v>
      </c>
      <c r="C475" s="13">
        <v>1111808</v>
      </c>
    </row>
    <row r="476" spans="2:3" x14ac:dyDescent="0.3">
      <c r="B476" s="12" t="s">
        <v>813</v>
      </c>
      <c r="C476" s="13">
        <v>1111011</v>
      </c>
    </row>
    <row r="477" spans="2:3" x14ac:dyDescent="0.3">
      <c r="B477" s="12" t="s">
        <v>814</v>
      </c>
      <c r="C477" s="13">
        <v>1112400</v>
      </c>
    </row>
    <row r="478" spans="2:3" x14ac:dyDescent="0.3">
      <c r="B478" s="12" t="s">
        <v>815</v>
      </c>
      <c r="C478" s="13">
        <v>1110976</v>
      </c>
    </row>
    <row r="479" spans="2:3" x14ac:dyDescent="0.3">
      <c r="B479" s="12" t="s">
        <v>816</v>
      </c>
      <c r="C479" s="13">
        <v>1112880</v>
      </c>
    </row>
    <row r="480" spans="2:3" x14ac:dyDescent="0.3">
      <c r="B480" s="12" t="s">
        <v>817</v>
      </c>
      <c r="C480" s="13">
        <v>1112139</v>
      </c>
    </row>
    <row r="481" spans="2:3" x14ac:dyDescent="0.3">
      <c r="B481" s="12" t="s">
        <v>818</v>
      </c>
      <c r="C481" s="13">
        <v>1111354</v>
      </c>
    </row>
    <row r="482" spans="2:3" x14ac:dyDescent="0.3">
      <c r="B482" s="12" t="s">
        <v>819</v>
      </c>
      <c r="C482" s="13">
        <v>1112180</v>
      </c>
    </row>
    <row r="483" spans="2:3" x14ac:dyDescent="0.3">
      <c r="B483" s="12" t="s">
        <v>820</v>
      </c>
      <c r="C483" s="13">
        <v>1111758</v>
      </c>
    </row>
    <row r="484" spans="2:3" x14ac:dyDescent="0.3">
      <c r="B484" s="12" t="s">
        <v>821</v>
      </c>
      <c r="C484" s="13">
        <v>1111659</v>
      </c>
    </row>
    <row r="485" spans="2:3" x14ac:dyDescent="0.3">
      <c r="B485" s="12" t="s">
        <v>822</v>
      </c>
      <c r="C485" s="13">
        <v>1110016</v>
      </c>
    </row>
    <row r="486" spans="2:3" x14ac:dyDescent="0.3">
      <c r="B486" s="12" t="s">
        <v>823</v>
      </c>
      <c r="C486" s="13">
        <v>1110341</v>
      </c>
    </row>
    <row r="487" spans="2:3" x14ac:dyDescent="0.3">
      <c r="B487" s="12" t="s">
        <v>824</v>
      </c>
      <c r="C487" s="13">
        <v>1111297</v>
      </c>
    </row>
    <row r="488" spans="2:3" x14ac:dyDescent="0.3">
      <c r="B488" s="12" t="s">
        <v>825</v>
      </c>
      <c r="C488" s="13">
        <v>1112387</v>
      </c>
    </row>
    <row r="489" spans="2:3" x14ac:dyDescent="0.3">
      <c r="B489" s="12" t="s">
        <v>826</v>
      </c>
      <c r="C489" s="13">
        <v>1111561</v>
      </c>
    </row>
    <row r="490" spans="2:3" x14ac:dyDescent="0.3">
      <c r="B490" s="12" t="s">
        <v>827</v>
      </c>
      <c r="C490" s="13">
        <v>1112600</v>
      </c>
    </row>
    <row r="491" spans="2:3" x14ac:dyDescent="0.3">
      <c r="B491" s="12" t="s">
        <v>828</v>
      </c>
      <c r="C491" s="13">
        <v>1110795</v>
      </c>
    </row>
    <row r="492" spans="2:3" x14ac:dyDescent="0.3">
      <c r="B492" s="12" t="s">
        <v>829</v>
      </c>
      <c r="C492" s="13">
        <v>1112095</v>
      </c>
    </row>
    <row r="493" spans="2:3" x14ac:dyDescent="0.3">
      <c r="B493" s="12" t="s">
        <v>830</v>
      </c>
      <c r="C493" s="13">
        <v>1112213</v>
      </c>
    </row>
    <row r="494" spans="2:3" x14ac:dyDescent="0.3">
      <c r="B494" s="12" t="s">
        <v>831</v>
      </c>
      <c r="C494" s="13">
        <v>1111328</v>
      </c>
    </row>
    <row r="495" spans="2:3" x14ac:dyDescent="0.3">
      <c r="B495" s="12" t="s">
        <v>832</v>
      </c>
      <c r="C495" s="13">
        <v>1111776</v>
      </c>
    </row>
    <row r="496" spans="2:3" x14ac:dyDescent="0.3">
      <c r="B496" s="12" t="s">
        <v>833</v>
      </c>
      <c r="C496" s="13">
        <v>1111333</v>
      </c>
    </row>
    <row r="497" spans="2:3" x14ac:dyDescent="0.3">
      <c r="B497" s="12" t="s">
        <v>834</v>
      </c>
      <c r="C497" s="13">
        <v>1112922</v>
      </c>
    </row>
    <row r="498" spans="2:3" x14ac:dyDescent="0.3">
      <c r="B498" s="12" t="s">
        <v>835</v>
      </c>
      <c r="C498" s="13">
        <v>1112518</v>
      </c>
    </row>
    <row r="499" spans="2:3" x14ac:dyDescent="0.3">
      <c r="B499" s="12" t="s">
        <v>836</v>
      </c>
      <c r="C499" s="13">
        <v>1110031</v>
      </c>
    </row>
    <row r="500" spans="2:3" x14ac:dyDescent="0.3">
      <c r="B500" s="12" t="s">
        <v>837</v>
      </c>
      <c r="C500" s="13">
        <v>1111109</v>
      </c>
    </row>
    <row r="501" spans="2:3" x14ac:dyDescent="0.3">
      <c r="B501" s="12" t="s">
        <v>838</v>
      </c>
      <c r="C501" s="13">
        <v>1112376</v>
      </c>
    </row>
    <row r="502" spans="2:3" x14ac:dyDescent="0.3">
      <c r="B502" s="12" t="s">
        <v>839</v>
      </c>
      <c r="C502" s="13">
        <v>1111643</v>
      </c>
    </row>
    <row r="503" spans="2:3" x14ac:dyDescent="0.3">
      <c r="B503" s="12" t="s">
        <v>840</v>
      </c>
      <c r="C503" s="13">
        <v>1111520</v>
      </c>
    </row>
    <row r="504" spans="2:3" x14ac:dyDescent="0.3">
      <c r="B504" s="12" t="s">
        <v>841</v>
      </c>
      <c r="C504" s="13">
        <v>1111825</v>
      </c>
    </row>
    <row r="505" spans="2:3" x14ac:dyDescent="0.3">
      <c r="B505" s="12" t="s">
        <v>842</v>
      </c>
      <c r="C505" s="13">
        <v>1111644</v>
      </c>
    </row>
    <row r="506" spans="2:3" x14ac:dyDescent="0.3">
      <c r="B506" s="12" t="s">
        <v>843</v>
      </c>
      <c r="C506" s="13">
        <v>1112700</v>
      </c>
    </row>
    <row r="507" spans="2:3" x14ac:dyDescent="0.3">
      <c r="B507" s="12" t="s">
        <v>844</v>
      </c>
      <c r="C507" s="13">
        <v>1111121</v>
      </c>
    </row>
    <row r="508" spans="2:3" x14ac:dyDescent="0.3">
      <c r="B508" s="12" t="s">
        <v>845</v>
      </c>
      <c r="C508" s="13">
        <v>1111669</v>
      </c>
    </row>
    <row r="509" spans="2:3" x14ac:dyDescent="0.3">
      <c r="B509" s="12" t="s">
        <v>846</v>
      </c>
      <c r="C509" s="13">
        <v>1112728</v>
      </c>
    </row>
    <row r="510" spans="2:3" x14ac:dyDescent="0.3">
      <c r="B510" s="12" t="s">
        <v>847</v>
      </c>
      <c r="C510" s="13">
        <v>1110852</v>
      </c>
    </row>
    <row r="511" spans="2:3" x14ac:dyDescent="0.3">
      <c r="B511" s="12" t="s">
        <v>848</v>
      </c>
      <c r="C511" s="13">
        <v>1112094</v>
      </c>
    </row>
    <row r="512" spans="2:3" x14ac:dyDescent="0.3">
      <c r="B512" s="12" t="s">
        <v>849</v>
      </c>
      <c r="C512" s="13">
        <v>1111110</v>
      </c>
    </row>
    <row r="513" spans="2:3" x14ac:dyDescent="0.3">
      <c r="B513" s="12" t="s">
        <v>850</v>
      </c>
      <c r="C513" s="13">
        <v>1110811</v>
      </c>
    </row>
    <row r="514" spans="2:3" x14ac:dyDescent="0.3">
      <c r="B514" s="12" t="s">
        <v>851</v>
      </c>
      <c r="C514" s="13">
        <v>1111789</v>
      </c>
    </row>
    <row r="515" spans="2:3" x14ac:dyDescent="0.3">
      <c r="B515" s="12" t="s">
        <v>852</v>
      </c>
      <c r="C515" s="13">
        <v>1111933</v>
      </c>
    </row>
    <row r="516" spans="2:3" x14ac:dyDescent="0.3">
      <c r="B516" s="12" t="s">
        <v>853</v>
      </c>
      <c r="C516" s="13">
        <v>1111705</v>
      </c>
    </row>
    <row r="517" spans="2:3" x14ac:dyDescent="0.3">
      <c r="B517" s="12" t="s">
        <v>854</v>
      </c>
      <c r="C517" s="13">
        <v>1111158</v>
      </c>
    </row>
    <row r="518" spans="2:3" x14ac:dyDescent="0.3">
      <c r="B518" s="12" t="s">
        <v>855</v>
      </c>
      <c r="C518" s="13">
        <v>1110983</v>
      </c>
    </row>
    <row r="519" spans="2:3" x14ac:dyDescent="0.3">
      <c r="B519" s="12" t="s">
        <v>856</v>
      </c>
      <c r="C519" s="13">
        <v>1111024</v>
      </c>
    </row>
    <row r="520" spans="2:3" x14ac:dyDescent="0.3">
      <c r="B520" s="12" t="s">
        <v>857</v>
      </c>
      <c r="C520" s="13">
        <v>1111063</v>
      </c>
    </row>
    <row r="521" spans="2:3" x14ac:dyDescent="0.3">
      <c r="B521" s="12" t="s">
        <v>858</v>
      </c>
      <c r="C521" s="13">
        <v>1112192</v>
      </c>
    </row>
    <row r="522" spans="2:3" x14ac:dyDescent="0.3">
      <c r="B522" s="12" t="s">
        <v>859</v>
      </c>
      <c r="C522" s="13">
        <v>1110856</v>
      </c>
    </row>
    <row r="523" spans="2:3" x14ac:dyDescent="0.3">
      <c r="B523" s="12" t="s">
        <v>860</v>
      </c>
      <c r="C523" s="13">
        <v>1110918</v>
      </c>
    </row>
    <row r="524" spans="2:3" x14ac:dyDescent="0.3">
      <c r="B524" s="12" t="s">
        <v>861</v>
      </c>
      <c r="C524" s="13">
        <v>1110984</v>
      </c>
    </row>
    <row r="525" spans="2:3" x14ac:dyDescent="0.3">
      <c r="B525" s="12" t="s">
        <v>862</v>
      </c>
      <c r="C525" s="13">
        <v>1111784</v>
      </c>
    </row>
    <row r="526" spans="2:3" x14ac:dyDescent="0.3">
      <c r="B526" s="12" t="s">
        <v>863</v>
      </c>
      <c r="C526" s="13">
        <v>1111934</v>
      </c>
    </row>
    <row r="527" spans="2:3" x14ac:dyDescent="0.3">
      <c r="B527" s="12" t="s">
        <v>864</v>
      </c>
      <c r="C527" s="13">
        <v>1112402</v>
      </c>
    </row>
    <row r="528" spans="2:3" x14ac:dyDescent="0.3">
      <c r="B528" s="12" t="s">
        <v>865</v>
      </c>
      <c r="C528" s="13">
        <v>1112517</v>
      </c>
    </row>
    <row r="529" spans="2:3" x14ac:dyDescent="0.3">
      <c r="B529" s="12" t="s">
        <v>866</v>
      </c>
      <c r="C529" s="13">
        <v>1110960</v>
      </c>
    </row>
    <row r="530" spans="2:3" x14ac:dyDescent="0.3">
      <c r="B530" s="12" t="s">
        <v>867</v>
      </c>
      <c r="C530" s="13">
        <v>1112291</v>
      </c>
    </row>
    <row r="531" spans="2:3" x14ac:dyDescent="0.3">
      <c r="B531" s="12" t="s">
        <v>868</v>
      </c>
      <c r="C531" s="13">
        <v>1110919</v>
      </c>
    </row>
    <row r="532" spans="2:3" x14ac:dyDescent="0.3">
      <c r="B532" s="12" t="s">
        <v>869</v>
      </c>
      <c r="C532" s="13">
        <v>1111521</v>
      </c>
    </row>
    <row r="533" spans="2:3" x14ac:dyDescent="0.3">
      <c r="B533" s="12" t="s">
        <v>870</v>
      </c>
      <c r="C533" s="13">
        <v>1111795</v>
      </c>
    </row>
    <row r="534" spans="2:3" x14ac:dyDescent="0.3">
      <c r="B534" s="12" t="s">
        <v>871</v>
      </c>
      <c r="C534" s="13">
        <v>1110649</v>
      </c>
    </row>
    <row r="535" spans="2:3" x14ac:dyDescent="0.3">
      <c r="B535" s="12" t="s">
        <v>872</v>
      </c>
      <c r="C535" s="13">
        <v>1110391</v>
      </c>
    </row>
    <row r="536" spans="2:3" x14ac:dyDescent="0.3">
      <c r="B536" s="12" t="s">
        <v>873</v>
      </c>
      <c r="C536" s="13">
        <v>1110032</v>
      </c>
    </row>
    <row r="537" spans="2:3" x14ac:dyDescent="0.3">
      <c r="B537" s="12" t="s">
        <v>874</v>
      </c>
      <c r="C537" s="13">
        <v>1110195</v>
      </c>
    </row>
    <row r="538" spans="2:3" x14ac:dyDescent="0.3">
      <c r="B538" s="12" t="s">
        <v>875</v>
      </c>
      <c r="C538" s="13">
        <v>1111573</v>
      </c>
    </row>
    <row r="539" spans="2:3" x14ac:dyDescent="0.3">
      <c r="B539" s="12" t="s">
        <v>876</v>
      </c>
      <c r="C539" s="13">
        <v>1111072</v>
      </c>
    </row>
    <row r="540" spans="2:3" x14ac:dyDescent="0.3">
      <c r="B540" s="12" t="s">
        <v>877</v>
      </c>
      <c r="C540" s="13">
        <v>1110115</v>
      </c>
    </row>
    <row r="541" spans="2:3" x14ac:dyDescent="0.3">
      <c r="B541" s="12" t="s">
        <v>878</v>
      </c>
      <c r="C541" s="13">
        <v>1112430</v>
      </c>
    </row>
    <row r="542" spans="2:3" x14ac:dyDescent="0.3">
      <c r="B542" s="12" t="s">
        <v>879</v>
      </c>
      <c r="C542" s="13">
        <v>1112820</v>
      </c>
    </row>
    <row r="543" spans="2:3" x14ac:dyDescent="0.3">
      <c r="B543" s="12" t="s">
        <v>880</v>
      </c>
      <c r="C543" s="13">
        <v>1110344</v>
      </c>
    </row>
    <row r="544" spans="2:3" x14ac:dyDescent="0.3">
      <c r="B544" s="12" t="s">
        <v>881</v>
      </c>
      <c r="C544" s="13">
        <v>1110346</v>
      </c>
    </row>
    <row r="545" spans="2:3" x14ac:dyDescent="0.3">
      <c r="B545" s="12" t="s">
        <v>882</v>
      </c>
      <c r="C545" s="13">
        <v>1111492</v>
      </c>
    </row>
    <row r="546" spans="2:3" x14ac:dyDescent="0.3">
      <c r="B546" s="12" t="s">
        <v>883</v>
      </c>
      <c r="C546" s="13">
        <v>1111493</v>
      </c>
    </row>
    <row r="547" spans="2:3" x14ac:dyDescent="0.3">
      <c r="B547" s="12" t="s">
        <v>884</v>
      </c>
      <c r="C547" s="13">
        <v>1111195</v>
      </c>
    </row>
    <row r="548" spans="2:3" x14ac:dyDescent="0.3">
      <c r="B548" s="12" t="s">
        <v>885</v>
      </c>
      <c r="C548" s="13">
        <v>1111073</v>
      </c>
    </row>
    <row r="549" spans="2:3" x14ac:dyDescent="0.3">
      <c r="B549" s="12" t="s">
        <v>886</v>
      </c>
      <c r="C549" s="13">
        <v>1110018</v>
      </c>
    </row>
    <row r="550" spans="2:3" x14ac:dyDescent="0.3">
      <c r="B550" s="12" t="s">
        <v>887</v>
      </c>
      <c r="C550" s="13">
        <v>1111681</v>
      </c>
    </row>
    <row r="551" spans="2:3" x14ac:dyDescent="0.3">
      <c r="B551" s="12" t="s">
        <v>888</v>
      </c>
      <c r="C551" s="13">
        <v>1111699</v>
      </c>
    </row>
    <row r="552" spans="2:3" x14ac:dyDescent="0.3">
      <c r="B552" s="12" t="s">
        <v>889</v>
      </c>
      <c r="C552" s="13">
        <v>1112685</v>
      </c>
    </row>
    <row r="553" spans="2:3" x14ac:dyDescent="0.3">
      <c r="B553" s="12" t="s">
        <v>890</v>
      </c>
      <c r="C553" s="13">
        <v>1111494</v>
      </c>
    </row>
    <row r="554" spans="2:3" x14ac:dyDescent="0.3">
      <c r="B554" s="12" t="s">
        <v>891</v>
      </c>
      <c r="C554" s="13">
        <v>1112499</v>
      </c>
    </row>
    <row r="555" spans="2:3" x14ac:dyDescent="0.3">
      <c r="B555" s="12" t="s">
        <v>892</v>
      </c>
      <c r="C555" s="13">
        <v>1110725</v>
      </c>
    </row>
    <row r="556" spans="2:3" x14ac:dyDescent="0.3">
      <c r="B556" s="12" t="s">
        <v>893</v>
      </c>
      <c r="C556" s="13">
        <v>1111308</v>
      </c>
    </row>
    <row r="557" spans="2:3" x14ac:dyDescent="0.3">
      <c r="B557" s="12" t="s">
        <v>894</v>
      </c>
      <c r="C557" s="13">
        <v>1110699</v>
      </c>
    </row>
    <row r="558" spans="2:3" x14ac:dyDescent="0.3">
      <c r="B558" s="12" t="s">
        <v>895</v>
      </c>
      <c r="C558" s="13">
        <v>1110361</v>
      </c>
    </row>
    <row r="559" spans="2:3" x14ac:dyDescent="0.3">
      <c r="B559" s="12" t="s">
        <v>896</v>
      </c>
      <c r="C559" s="13">
        <v>1111800</v>
      </c>
    </row>
    <row r="560" spans="2:3" x14ac:dyDescent="0.3">
      <c r="B560" s="12" t="s">
        <v>897</v>
      </c>
      <c r="C560" s="13">
        <v>1112583</v>
      </c>
    </row>
    <row r="561" spans="2:3" x14ac:dyDescent="0.3">
      <c r="B561" s="12" t="s">
        <v>898</v>
      </c>
      <c r="C561" s="13">
        <v>1111670</v>
      </c>
    </row>
    <row r="562" spans="2:3" x14ac:dyDescent="0.3">
      <c r="B562" s="12" t="s">
        <v>899</v>
      </c>
      <c r="C562" s="13">
        <v>1111512</v>
      </c>
    </row>
    <row r="563" spans="2:3" x14ac:dyDescent="0.3">
      <c r="B563" s="12" t="s">
        <v>900</v>
      </c>
      <c r="C563" s="13">
        <v>1111785</v>
      </c>
    </row>
    <row r="564" spans="2:3" x14ac:dyDescent="0.3">
      <c r="B564" s="12" t="s">
        <v>901</v>
      </c>
      <c r="C564" s="13">
        <v>1112118</v>
      </c>
    </row>
    <row r="565" spans="2:3" x14ac:dyDescent="0.3">
      <c r="B565" s="12" t="s">
        <v>902</v>
      </c>
      <c r="C565" s="13">
        <v>1111826</v>
      </c>
    </row>
    <row r="566" spans="2:3" x14ac:dyDescent="0.3">
      <c r="B566" s="12" t="s">
        <v>903</v>
      </c>
      <c r="C566" s="13">
        <v>1111771</v>
      </c>
    </row>
    <row r="567" spans="2:3" x14ac:dyDescent="0.3">
      <c r="B567" s="12" t="s">
        <v>904</v>
      </c>
      <c r="C567" s="13">
        <v>1110108</v>
      </c>
    </row>
    <row r="568" spans="2:3" x14ac:dyDescent="0.3">
      <c r="B568" s="12" t="s">
        <v>905</v>
      </c>
      <c r="C568" s="13">
        <v>1111366</v>
      </c>
    </row>
    <row r="569" spans="2:3" x14ac:dyDescent="0.3">
      <c r="B569" s="12" t="s">
        <v>906</v>
      </c>
      <c r="C569" s="13">
        <v>1112494</v>
      </c>
    </row>
    <row r="570" spans="2:3" x14ac:dyDescent="0.3">
      <c r="B570" s="12" t="s">
        <v>907</v>
      </c>
      <c r="C570" s="13">
        <v>1112598</v>
      </c>
    </row>
    <row r="571" spans="2:3" x14ac:dyDescent="0.3">
      <c r="B571" s="12" t="s">
        <v>908</v>
      </c>
      <c r="C571" s="13">
        <v>1110362</v>
      </c>
    </row>
    <row r="572" spans="2:3" x14ac:dyDescent="0.3">
      <c r="B572" s="12" t="s">
        <v>909</v>
      </c>
      <c r="C572" s="13">
        <v>1112684</v>
      </c>
    </row>
    <row r="573" spans="2:3" x14ac:dyDescent="0.3">
      <c r="B573" s="12" t="s">
        <v>910</v>
      </c>
      <c r="C573" s="13">
        <v>1111397</v>
      </c>
    </row>
    <row r="574" spans="2:3" x14ac:dyDescent="0.3">
      <c r="B574" s="12" t="s">
        <v>911</v>
      </c>
      <c r="C574" s="13">
        <v>1111406</v>
      </c>
    </row>
    <row r="575" spans="2:3" x14ac:dyDescent="0.3">
      <c r="B575" s="12" t="s">
        <v>912</v>
      </c>
      <c r="C575" s="13">
        <v>1111980</v>
      </c>
    </row>
    <row r="576" spans="2:3" x14ac:dyDescent="0.3">
      <c r="B576" s="12" t="s">
        <v>913</v>
      </c>
      <c r="C576" s="13">
        <v>1112772</v>
      </c>
    </row>
    <row r="577" spans="2:3" x14ac:dyDescent="0.3">
      <c r="B577" s="12" t="s">
        <v>914</v>
      </c>
      <c r="C577" s="13">
        <v>1112963</v>
      </c>
    </row>
    <row r="578" spans="2:3" x14ac:dyDescent="0.3">
      <c r="B578" s="12" t="s">
        <v>915</v>
      </c>
      <c r="C578" s="13">
        <v>1111900</v>
      </c>
    </row>
    <row r="579" spans="2:3" x14ac:dyDescent="0.3">
      <c r="B579" s="12" t="s">
        <v>916</v>
      </c>
      <c r="C579" s="13">
        <v>1110952</v>
      </c>
    </row>
    <row r="580" spans="2:3" x14ac:dyDescent="0.3">
      <c r="B580" s="12" t="s">
        <v>917</v>
      </c>
      <c r="C580" s="13">
        <v>1111664</v>
      </c>
    </row>
    <row r="581" spans="2:3" x14ac:dyDescent="0.3">
      <c r="B581" s="12" t="s">
        <v>918</v>
      </c>
      <c r="C581" s="13">
        <v>1110726</v>
      </c>
    </row>
    <row r="582" spans="2:3" x14ac:dyDescent="0.3">
      <c r="B582" s="12" t="s">
        <v>919</v>
      </c>
      <c r="C582" s="13">
        <v>1111147</v>
      </c>
    </row>
    <row r="583" spans="2:3" x14ac:dyDescent="0.3">
      <c r="B583" s="12" t="s">
        <v>920</v>
      </c>
      <c r="C583" s="13">
        <v>1112731</v>
      </c>
    </row>
    <row r="584" spans="2:3" x14ac:dyDescent="0.3">
      <c r="B584" s="12" t="s">
        <v>921</v>
      </c>
      <c r="C584" s="13">
        <v>1112602</v>
      </c>
    </row>
    <row r="585" spans="2:3" x14ac:dyDescent="0.3">
      <c r="B585" s="12" t="s">
        <v>922</v>
      </c>
      <c r="C585" s="13">
        <v>1112320</v>
      </c>
    </row>
    <row r="586" spans="2:3" x14ac:dyDescent="0.3">
      <c r="B586" s="12" t="s">
        <v>923</v>
      </c>
      <c r="C586" s="13">
        <v>1112331</v>
      </c>
    </row>
    <row r="587" spans="2:3" x14ac:dyDescent="0.3">
      <c r="B587" s="12" t="s">
        <v>924</v>
      </c>
      <c r="C587" s="13">
        <v>1111979</v>
      </c>
    </row>
    <row r="588" spans="2:3" x14ac:dyDescent="0.3">
      <c r="B588" s="12" t="s">
        <v>925</v>
      </c>
      <c r="C588" s="13">
        <v>1111329</v>
      </c>
    </row>
    <row r="589" spans="2:3" x14ac:dyDescent="0.3">
      <c r="B589" s="12" t="s">
        <v>926</v>
      </c>
      <c r="C589" s="13">
        <v>1112698</v>
      </c>
    </row>
    <row r="590" spans="2:3" x14ac:dyDescent="0.3">
      <c r="B590" s="12" t="s">
        <v>927</v>
      </c>
      <c r="C590" s="13">
        <v>1112788</v>
      </c>
    </row>
    <row r="591" spans="2:3" x14ac:dyDescent="0.3">
      <c r="B591" s="12" t="s">
        <v>928</v>
      </c>
      <c r="C591" s="13">
        <v>1112350</v>
      </c>
    </row>
    <row r="592" spans="2:3" x14ac:dyDescent="0.3">
      <c r="B592" s="12" t="s">
        <v>929</v>
      </c>
      <c r="C592" s="13">
        <v>1111486</v>
      </c>
    </row>
    <row r="593" spans="2:3" x14ac:dyDescent="0.3">
      <c r="B593" s="12" t="s">
        <v>930</v>
      </c>
      <c r="C593" s="13">
        <v>1110902</v>
      </c>
    </row>
    <row r="594" spans="2:3" x14ac:dyDescent="0.3">
      <c r="B594" s="12" t="s">
        <v>931</v>
      </c>
      <c r="C594" s="13">
        <v>1112415</v>
      </c>
    </row>
    <row r="595" spans="2:3" x14ac:dyDescent="0.3">
      <c r="B595" s="12" t="s">
        <v>932</v>
      </c>
      <c r="C595" s="13">
        <v>1112194</v>
      </c>
    </row>
    <row r="596" spans="2:3" x14ac:dyDescent="0.3">
      <c r="B596" s="12" t="s">
        <v>933</v>
      </c>
      <c r="C596" s="13">
        <v>1112390</v>
      </c>
    </row>
    <row r="597" spans="2:3" x14ac:dyDescent="0.3">
      <c r="B597" s="12" t="s">
        <v>934</v>
      </c>
      <c r="C597" s="13">
        <v>1112510</v>
      </c>
    </row>
    <row r="598" spans="2:3" x14ac:dyDescent="0.3">
      <c r="B598" s="12" t="s">
        <v>935</v>
      </c>
      <c r="C598" s="13">
        <v>1111981</v>
      </c>
    </row>
    <row r="599" spans="2:3" x14ac:dyDescent="0.3">
      <c r="B599" s="12" t="s">
        <v>936</v>
      </c>
      <c r="C599" s="13">
        <v>1112193</v>
      </c>
    </row>
    <row r="600" spans="2:3" x14ac:dyDescent="0.3">
      <c r="B600" s="12" t="s">
        <v>937</v>
      </c>
      <c r="C600" s="13">
        <v>1112882</v>
      </c>
    </row>
    <row r="601" spans="2:3" x14ac:dyDescent="0.3">
      <c r="B601" s="12" t="s">
        <v>938</v>
      </c>
      <c r="C601" s="13">
        <v>1110129</v>
      </c>
    </row>
    <row r="602" spans="2:3" x14ac:dyDescent="0.3">
      <c r="B602" s="12" t="s">
        <v>939</v>
      </c>
      <c r="C602" s="13">
        <v>1111548</v>
      </c>
    </row>
    <row r="603" spans="2:3" x14ac:dyDescent="0.3">
      <c r="B603" s="12" t="s">
        <v>940</v>
      </c>
      <c r="C603" s="13">
        <v>1111632</v>
      </c>
    </row>
    <row r="604" spans="2:3" x14ac:dyDescent="0.3">
      <c r="B604" s="12" t="s">
        <v>941</v>
      </c>
      <c r="C604" s="13">
        <v>1111522</v>
      </c>
    </row>
    <row r="605" spans="2:3" x14ac:dyDescent="0.3">
      <c r="B605" s="12" t="s">
        <v>942</v>
      </c>
      <c r="C605" s="13">
        <v>1112068</v>
      </c>
    </row>
    <row r="606" spans="2:3" x14ac:dyDescent="0.3">
      <c r="B606" s="12" t="s">
        <v>943</v>
      </c>
      <c r="C606" s="13">
        <v>1111255</v>
      </c>
    </row>
    <row r="607" spans="2:3" x14ac:dyDescent="0.3">
      <c r="B607" s="12" t="s">
        <v>944</v>
      </c>
      <c r="C607" s="13">
        <v>1110610</v>
      </c>
    </row>
    <row r="608" spans="2:3" x14ac:dyDescent="0.3">
      <c r="B608" s="12" t="s">
        <v>945</v>
      </c>
      <c r="C608" s="13">
        <v>1110234</v>
      </c>
    </row>
    <row r="609" spans="2:3" x14ac:dyDescent="0.3">
      <c r="B609" s="12" t="s">
        <v>946</v>
      </c>
      <c r="C609" s="13">
        <v>1110314</v>
      </c>
    </row>
    <row r="610" spans="2:3" x14ac:dyDescent="0.3">
      <c r="B610" s="12" t="s">
        <v>947</v>
      </c>
      <c r="C610" s="13">
        <v>1110245</v>
      </c>
    </row>
    <row r="611" spans="2:3" x14ac:dyDescent="0.3">
      <c r="B611" s="12" t="s">
        <v>948</v>
      </c>
      <c r="C611" s="13">
        <v>1111523</v>
      </c>
    </row>
    <row r="612" spans="2:3" x14ac:dyDescent="0.3">
      <c r="B612" s="12" t="s">
        <v>949</v>
      </c>
      <c r="C612" s="13">
        <v>1112355</v>
      </c>
    </row>
    <row r="613" spans="2:3" x14ac:dyDescent="0.3">
      <c r="B613" s="12" t="s">
        <v>950</v>
      </c>
      <c r="C613" s="13">
        <v>1111234</v>
      </c>
    </row>
    <row r="614" spans="2:3" x14ac:dyDescent="0.3">
      <c r="B614" s="12" t="s">
        <v>951</v>
      </c>
      <c r="C614" s="13">
        <v>1112272</v>
      </c>
    </row>
    <row r="615" spans="2:3" x14ac:dyDescent="0.3">
      <c r="B615" s="12" t="s">
        <v>952</v>
      </c>
      <c r="C615" s="13">
        <v>1112351</v>
      </c>
    </row>
    <row r="616" spans="2:3" x14ac:dyDescent="0.3">
      <c r="B616" s="12" t="s">
        <v>953</v>
      </c>
      <c r="C616" s="13">
        <v>1111398</v>
      </c>
    </row>
    <row r="617" spans="2:3" x14ac:dyDescent="0.3">
      <c r="B617" s="12" t="s">
        <v>954</v>
      </c>
      <c r="C617" s="13">
        <v>1110046</v>
      </c>
    </row>
    <row r="618" spans="2:3" x14ac:dyDescent="0.3">
      <c r="B618" s="12" t="s">
        <v>955</v>
      </c>
      <c r="C618" s="13">
        <v>1110758</v>
      </c>
    </row>
    <row r="619" spans="2:3" x14ac:dyDescent="0.3">
      <c r="B619" s="12" t="s">
        <v>956</v>
      </c>
      <c r="C619" s="13">
        <v>1111851</v>
      </c>
    </row>
    <row r="620" spans="2:3" x14ac:dyDescent="0.3">
      <c r="B620" s="12" t="s">
        <v>957</v>
      </c>
      <c r="C620" s="13">
        <v>1110233</v>
      </c>
    </row>
    <row r="621" spans="2:3" x14ac:dyDescent="0.3">
      <c r="B621" s="12" t="s">
        <v>958</v>
      </c>
      <c r="C621" s="13">
        <v>1110611</v>
      </c>
    </row>
    <row r="622" spans="2:3" x14ac:dyDescent="0.3">
      <c r="B622" s="12" t="s">
        <v>959</v>
      </c>
      <c r="C622" s="13">
        <v>1112153</v>
      </c>
    </row>
    <row r="623" spans="2:3" x14ac:dyDescent="0.3">
      <c r="B623" s="12" t="s">
        <v>960</v>
      </c>
      <c r="C623" s="13">
        <v>1112766</v>
      </c>
    </row>
    <row r="624" spans="2:3" x14ac:dyDescent="0.3">
      <c r="B624" s="12" t="s">
        <v>961</v>
      </c>
      <c r="C624" s="13">
        <v>1111367</v>
      </c>
    </row>
    <row r="625" spans="2:3" x14ac:dyDescent="0.3">
      <c r="B625" s="12" t="s">
        <v>962</v>
      </c>
      <c r="C625" s="13">
        <v>1112152</v>
      </c>
    </row>
    <row r="626" spans="2:3" x14ac:dyDescent="0.3">
      <c r="B626" s="12" t="s">
        <v>963</v>
      </c>
      <c r="C626" s="13">
        <v>1112273</v>
      </c>
    </row>
    <row r="627" spans="2:3" x14ac:dyDescent="0.3">
      <c r="B627" s="12" t="s">
        <v>964</v>
      </c>
      <c r="C627" s="13">
        <v>1112313</v>
      </c>
    </row>
    <row r="628" spans="2:3" x14ac:dyDescent="0.3">
      <c r="B628" s="12" t="s">
        <v>965</v>
      </c>
      <c r="C628" s="13">
        <v>1112164</v>
      </c>
    </row>
    <row r="629" spans="2:3" x14ac:dyDescent="0.3">
      <c r="B629" s="12" t="s">
        <v>966</v>
      </c>
      <c r="C629" s="13">
        <v>1110033</v>
      </c>
    </row>
    <row r="630" spans="2:3" x14ac:dyDescent="0.3">
      <c r="B630" s="12" t="s">
        <v>967</v>
      </c>
      <c r="C630" s="13">
        <v>1111966</v>
      </c>
    </row>
    <row r="631" spans="2:3" x14ac:dyDescent="0.3">
      <c r="B631" s="12" t="s">
        <v>968</v>
      </c>
      <c r="C631" s="13">
        <v>1112724</v>
      </c>
    </row>
    <row r="632" spans="2:3" x14ac:dyDescent="0.3">
      <c r="B632" s="12" t="s">
        <v>969</v>
      </c>
      <c r="C632" s="13">
        <v>1110035</v>
      </c>
    </row>
    <row r="633" spans="2:3" x14ac:dyDescent="0.3">
      <c r="B633" s="12" t="s">
        <v>970</v>
      </c>
      <c r="C633" s="13">
        <v>1112556</v>
      </c>
    </row>
    <row r="634" spans="2:3" x14ac:dyDescent="0.3">
      <c r="B634" s="12" t="s">
        <v>971</v>
      </c>
      <c r="C634" s="13">
        <v>1112328</v>
      </c>
    </row>
    <row r="635" spans="2:3" x14ac:dyDescent="0.3">
      <c r="B635" s="12" t="s">
        <v>972</v>
      </c>
      <c r="C635" s="13">
        <v>1112316</v>
      </c>
    </row>
    <row r="636" spans="2:3" x14ac:dyDescent="0.3">
      <c r="B636" s="12" t="s">
        <v>973</v>
      </c>
      <c r="C636" s="13">
        <v>1111034</v>
      </c>
    </row>
    <row r="637" spans="2:3" x14ac:dyDescent="0.3">
      <c r="B637" s="12" t="s">
        <v>974</v>
      </c>
      <c r="C637" s="13">
        <v>1112377</v>
      </c>
    </row>
    <row r="638" spans="2:3" x14ac:dyDescent="0.3">
      <c r="B638" s="12" t="s">
        <v>975</v>
      </c>
      <c r="C638" s="13">
        <v>1112884</v>
      </c>
    </row>
    <row r="639" spans="2:3" x14ac:dyDescent="0.3">
      <c r="B639" s="12" t="s">
        <v>976</v>
      </c>
      <c r="C639" s="13">
        <v>1111809</v>
      </c>
    </row>
    <row r="640" spans="2:3" x14ac:dyDescent="0.3">
      <c r="B640" s="12" t="s">
        <v>977</v>
      </c>
      <c r="C640" s="13">
        <v>1110263</v>
      </c>
    </row>
    <row r="641" spans="2:3" x14ac:dyDescent="0.3">
      <c r="B641" s="12" t="s">
        <v>978</v>
      </c>
      <c r="C641" s="13">
        <v>1110582</v>
      </c>
    </row>
    <row r="642" spans="2:3" x14ac:dyDescent="0.3">
      <c r="B642" s="12" t="s">
        <v>979</v>
      </c>
      <c r="C642" s="13">
        <v>1112352</v>
      </c>
    </row>
    <row r="643" spans="2:3" x14ac:dyDescent="0.3">
      <c r="B643" s="12" t="s">
        <v>980</v>
      </c>
      <c r="C643" s="13">
        <v>1112755</v>
      </c>
    </row>
    <row r="644" spans="2:3" x14ac:dyDescent="0.3">
      <c r="B644" s="12" t="s">
        <v>981</v>
      </c>
      <c r="C644" s="13">
        <v>1112378</v>
      </c>
    </row>
    <row r="645" spans="2:3" x14ac:dyDescent="0.3">
      <c r="B645" s="12" t="s">
        <v>982</v>
      </c>
      <c r="C645" s="13">
        <v>1112033</v>
      </c>
    </row>
    <row r="646" spans="2:3" x14ac:dyDescent="0.3">
      <c r="B646" s="12" t="s">
        <v>983</v>
      </c>
      <c r="C646" s="13">
        <v>1110893</v>
      </c>
    </row>
    <row r="647" spans="2:3" x14ac:dyDescent="0.3">
      <c r="B647" s="12" t="s">
        <v>984</v>
      </c>
      <c r="C647" s="13">
        <v>1111986</v>
      </c>
    </row>
    <row r="648" spans="2:3" x14ac:dyDescent="0.3">
      <c r="B648" s="12" t="s">
        <v>985</v>
      </c>
      <c r="C648" s="13">
        <v>1111227</v>
      </c>
    </row>
    <row r="649" spans="2:3" x14ac:dyDescent="0.3">
      <c r="B649" s="12" t="s">
        <v>986</v>
      </c>
      <c r="C649" s="13">
        <v>1110147</v>
      </c>
    </row>
    <row r="650" spans="2:3" x14ac:dyDescent="0.3">
      <c r="B650" s="12" t="s">
        <v>987</v>
      </c>
      <c r="C650" s="13">
        <v>1111838</v>
      </c>
    </row>
    <row r="651" spans="2:3" x14ac:dyDescent="0.3">
      <c r="B651" s="12" t="s">
        <v>988</v>
      </c>
      <c r="C651" s="13">
        <v>1110204</v>
      </c>
    </row>
    <row r="652" spans="2:3" x14ac:dyDescent="0.3">
      <c r="B652" s="12" t="s">
        <v>989</v>
      </c>
      <c r="C652" s="13">
        <v>1111562</v>
      </c>
    </row>
    <row r="653" spans="2:3" x14ac:dyDescent="0.3">
      <c r="B653" s="12" t="s">
        <v>990</v>
      </c>
      <c r="C653" s="13">
        <v>1112691</v>
      </c>
    </row>
    <row r="654" spans="2:3" x14ac:dyDescent="0.3">
      <c r="B654" s="12" t="s">
        <v>991</v>
      </c>
      <c r="C654" s="13">
        <v>1110246</v>
      </c>
    </row>
    <row r="655" spans="2:3" x14ac:dyDescent="0.3">
      <c r="B655" s="12" t="s">
        <v>992</v>
      </c>
      <c r="C655" s="13">
        <v>1111176</v>
      </c>
    </row>
    <row r="656" spans="2:3" x14ac:dyDescent="0.3">
      <c r="B656" s="12" t="s">
        <v>993</v>
      </c>
      <c r="C656" s="13">
        <v>1111178</v>
      </c>
    </row>
    <row r="657" spans="2:3" x14ac:dyDescent="0.3">
      <c r="B657" s="12" t="s">
        <v>994</v>
      </c>
      <c r="C657" s="13">
        <v>1112469</v>
      </c>
    </row>
    <row r="658" spans="2:3" x14ac:dyDescent="0.3">
      <c r="B658" s="12" t="s">
        <v>995</v>
      </c>
      <c r="C658" s="13">
        <v>1111228</v>
      </c>
    </row>
    <row r="659" spans="2:3" x14ac:dyDescent="0.3">
      <c r="B659" s="12" t="s">
        <v>996</v>
      </c>
      <c r="C659" s="13">
        <v>1111334</v>
      </c>
    </row>
    <row r="660" spans="2:3" x14ac:dyDescent="0.3">
      <c r="B660" s="12" t="s">
        <v>997</v>
      </c>
      <c r="C660" s="13">
        <v>1110205</v>
      </c>
    </row>
    <row r="661" spans="2:3" x14ac:dyDescent="0.3">
      <c r="B661" s="12" t="s">
        <v>998</v>
      </c>
      <c r="C661" s="13">
        <v>1111970</v>
      </c>
    </row>
    <row r="662" spans="2:3" x14ac:dyDescent="0.3">
      <c r="B662" s="12" t="s">
        <v>999</v>
      </c>
      <c r="C662" s="13">
        <v>1111075</v>
      </c>
    </row>
    <row r="663" spans="2:3" x14ac:dyDescent="0.3">
      <c r="B663" s="12" t="s">
        <v>1000</v>
      </c>
      <c r="C663" s="13">
        <v>1112156</v>
      </c>
    </row>
    <row r="664" spans="2:3" x14ac:dyDescent="0.3">
      <c r="B664" s="12" t="s">
        <v>1001</v>
      </c>
      <c r="C664" s="13">
        <v>1111790</v>
      </c>
    </row>
    <row r="665" spans="2:3" x14ac:dyDescent="0.3">
      <c r="B665" s="12" t="s">
        <v>1002</v>
      </c>
      <c r="C665" s="13">
        <v>1111563</v>
      </c>
    </row>
    <row r="666" spans="2:3" x14ac:dyDescent="0.3">
      <c r="B666" s="12" t="s">
        <v>1003</v>
      </c>
      <c r="C666" s="13">
        <v>1112107</v>
      </c>
    </row>
    <row r="667" spans="2:3" x14ac:dyDescent="0.3">
      <c r="B667" s="12" t="s">
        <v>1004</v>
      </c>
      <c r="C667" s="13">
        <v>1112846</v>
      </c>
    </row>
    <row r="668" spans="2:3" x14ac:dyDescent="0.3">
      <c r="B668" s="12" t="s">
        <v>1005</v>
      </c>
      <c r="C668" s="13">
        <v>1111454</v>
      </c>
    </row>
    <row r="669" spans="2:3" x14ac:dyDescent="0.3">
      <c r="B669" s="12" t="s">
        <v>1006</v>
      </c>
      <c r="C669" s="13">
        <v>1111455</v>
      </c>
    </row>
    <row r="670" spans="2:3" x14ac:dyDescent="0.3">
      <c r="B670" s="12" t="s">
        <v>1007</v>
      </c>
      <c r="C670" s="13">
        <v>1110265</v>
      </c>
    </row>
    <row r="671" spans="2:3" x14ac:dyDescent="0.3">
      <c r="B671" s="12" t="s">
        <v>1008</v>
      </c>
      <c r="C671" s="13">
        <v>1112026</v>
      </c>
    </row>
    <row r="672" spans="2:3" x14ac:dyDescent="0.3">
      <c r="B672" s="12" t="s">
        <v>1009</v>
      </c>
      <c r="C672" s="13">
        <v>1112580</v>
      </c>
    </row>
    <row r="673" spans="2:3" x14ac:dyDescent="0.3">
      <c r="B673" s="12" t="s">
        <v>1010</v>
      </c>
      <c r="C673" s="13">
        <v>1111801</v>
      </c>
    </row>
    <row r="674" spans="2:3" x14ac:dyDescent="0.3">
      <c r="B674" s="12" t="s">
        <v>1011</v>
      </c>
      <c r="C674" s="13">
        <v>1112246</v>
      </c>
    </row>
    <row r="675" spans="2:3" x14ac:dyDescent="0.3">
      <c r="B675" s="12" t="s">
        <v>1012</v>
      </c>
      <c r="C675" s="13">
        <v>1110812</v>
      </c>
    </row>
    <row r="676" spans="2:3" x14ac:dyDescent="0.3">
      <c r="B676" s="12" t="s">
        <v>1013</v>
      </c>
      <c r="C676" s="13">
        <v>1112045</v>
      </c>
    </row>
    <row r="677" spans="2:3" x14ac:dyDescent="0.3">
      <c r="B677" s="12" t="s">
        <v>1014</v>
      </c>
      <c r="C677" s="13">
        <v>1110894</v>
      </c>
    </row>
    <row r="678" spans="2:3" x14ac:dyDescent="0.3">
      <c r="B678" s="12" t="s">
        <v>1015</v>
      </c>
      <c r="C678" s="13">
        <v>1111810</v>
      </c>
    </row>
    <row r="679" spans="2:3" x14ac:dyDescent="0.3">
      <c r="B679" s="12" t="s">
        <v>1016</v>
      </c>
      <c r="C679" s="13">
        <v>1117918</v>
      </c>
    </row>
    <row r="680" spans="2:3" x14ac:dyDescent="0.3">
      <c r="B680" s="12" t="s">
        <v>1017</v>
      </c>
      <c r="C680" s="13">
        <v>1117919</v>
      </c>
    </row>
    <row r="681" spans="2:3" x14ac:dyDescent="0.3">
      <c r="B681" s="12" t="s">
        <v>1018</v>
      </c>
      <c r="C681" s="13">
        <v>1112247</v>
      </c>
    </row>
    <row r="682" spans="2:3" x14ac:dyDescent="0.3">
      <c r="B682" s="12" t="s">
        <v>1019</v>
      </c>
      <c r="C682" s="13">
        <v>1111036</v>
      </c>
    </row>
    <row r="683" spans="2:3" x14ac:dyDescent="0.3">
      <c r="B683" s="12" t="s">
        <v>1020</v>
      </c>
      <c r="C683" s="13">
        <v>1110491</v>
      </c>
    </row>
    <row r="684" spans="2:3" x14ac:dyDescent="0.3">
      <c r="B684" s="12" t="s">
        <v>1021</v>
      </c>
      <c r="C684" s="13">
        <v>1110101</v>
      </c>
    </row>
    <row r="685" spans="2:3" x14ac:dyDescent="0.3">
      <c r="B685" s="12" t="s">
        <v>1022</v>
      </c>
      <c r="C685" s="13">
        <v>1111037</v>
      </c>
    </row>
    <row r="686" spans="2:3" x14ac:dyDescent="0.3">
      <c r="B686" s="12" t="s">
        <v>1023</v>
      </c>
      <c r="C686" s="13">
        <v>1111026</v>
      </c>
    </row>
    <row r="687" spans="2:3" x14ac:dyDescent="0.3">
      <c r="B687" s="12" t="s">
        <v>1024</v>
      </c>
      <c r="C687" s="13">
        <v>1110093</v>
      </c>
    </row>
    <row r="688" spans="2:3" x14ac:dyDescent="0.3">
      <c r="B688" s="12" t="s">
        <v>1025</v>
      </c>
      <c r="C688" s="13">
        <v>1110102</v>
      </c>
    </row>
    <row r="689" spans="2:3" x14ac:dyDescent="0.3">
      <c r="B689" s="12" t="s">
        <v>1026</v>
      </c>
      <c r="C689" s="13">
        <v>1112155</v>
      </c>
    </row>
    <row r="690" spans="2:3" x14ac:dyDescent="0.3">
      <c r="B690" s="12" t="s">
        <v>1027</v>
      </c>
      <c r="C690" s="13">
        <v>1112383</v>
      </c>
    </row>
    <row r="691" spans="2:3" x14ac:dyDescent="0.3">
      <c r="B691" s="12" t="s">
        <v>1028</v>
      </c>
      <c r="C691" s="13">
        <v>1112310</v>
      </c>
    </row>
    <row r="692" spans="2:3" x14ac:dyDescent="0.3">
      <c r="B692" s="12" t="s">
        <v>1029</v>
      </c>
      <c r="C692" s="13">
        <v>1112359</v>
      </c>
    </row>
    <row r="693" spans="2:3" x14ac:dyDescent="0.3">
      <c r="B693" s="12" t="s">
        <v>1030</v>
      </c>
      <c r="C693" s="13">
        <v>1111487</v>
      </c>
    </row>
    <row r="694" spans="2:3" x14ac:dyDescent="0.3">
      <c r="B694" s="12" t="s">
        <v>1031</v>
      </c>
      <c r="C694" s="13">
        <v>1112031</v>
      </c>
    </row>
    <row r="695" spans="2:3" x14ac:dyDescent="0.3">
      <c r="B695" s="12" t="s">
        <v>1032</v>
      </c>
      <c r="C695" s="13">
        <v>1111348</v>
      </c>
    </row>
    <row r="696" spans="2:3" x14ac:dyDescent="0.3">
      <c r="B696" s="12" t="s">
        <v>1033</v>
      </c>
      <c r="C696" s="13">
        <v>1112847</v>
      </c>
    </row>
    <row r="697" spans="2:3" x14ac:dyDescent="0.3">
      <c r="B697" s="12" t="s">
        <v>1034</v>
      </c>
      <c r="C697" s="13">
        <v>1110247</v>
      </c>
    </row>
    <row r="698" spans="2:3" x14ac:dyDescent="0.3">
      <c r="B698" s="12" t="s">
        <v>1035</v>
      </c>
      <c r="C698" s="13">
        <v>1110895</v>
      </c>
    </row>
    <row r="699" spans="2:3" x14ac:dyDescent="0.3">
      <c r="B699" s="12" t="s">
        <v>1036</v>
      </c>
      <c r="C699" s="13">
        <v>1111196</v>
      </c>
    </row>
    <row r="700" spans="2:3" x14ac:dyDescent="0.3">
      <c r="B700" s="12" t="s">
        <v>1037</v>
      </c>
      <c r="C700" s="13">
        <v>1112585</v>
      </c>
    </row>
    <row r="701" spans="2:3" x14ac:dyDescent="0.3">
      <c r="B701" s="12" t="s">
        <v>1038</v>
      </c>
      <c r="C701" s="13">
        <v>1111500</v>
      </c>
    </row>
    <row r="702" spans="2:3" x14ac:dyDescent="0.3">
      <c r="B702" s="12" t="s">
        <v>1039</v>
      </c>
      <c r="C702" s="13">
        <v>1111298</v>
      </c>
    </row>
    <row r="703" spans="2:3" x14ac:dyDescent="0.3">
      <c r="B703" s="12" t="s">
        <v>1040</v>
      </c>
      <c r="C703" s="13">
        <v>1110472</v>
      </c>
    </row>
    <row r="704" spans="2:3" x14ac:dyDescent="0.3">
      <c r="B704" s="12" t="s">
        <v>1041</v>
      </c>
      <c r="C704" s="13">
        <v>1111229</v>
      </c>
    </row>
    <row r="705" spans="2:3" x14ac:dyDescent="0.3">
      <c r="B705" s="12" t="s">
        <v>1042</v>
      </c>
      <c r="C705" s="13">
        <v>1111183</v>
      </c>
    </row>
    <row r="706" spans="2:3" x14ac:dyDescent="0.3">
      <c r="B706" s="12" t="s">
        <v>1043</v>
      </c>
      <c r="C706" s="13">
        <v>1110186</v>
      </c>
    </row>
    <row r="707" spans="2:3" x14ac:dyDescent="0.3">
      <c r="B707" s="12" t="s">
        <v>1044</v>
      </c>
      <c r="C707" s="13">
        <v>1110953</v>
      </c>
    </row>
    <row r="708" spans="2:3" x14ac:dyDescent="0.3">
      <c r="B708" s="12" t="s">
        <v>1045</v>
      </c>
      <c r="C708" s="13">
        <v>1112870</v>
      </c>
    </row>
    <row r="709" spans="2:3" x14ac:dyDescent="0.3">
      <c r="B709" s="12" t="s">
        <v>1046</v>
      </c>
      <c r="C709" s="13">
        <v>1112981</v>
      </c>
    </row>
    <row r="710" spans="2:3" x14ac:dyDescent="0.3">
      <c r="B710" s="12" t="s">
        <v>1047</v>
      </c>
      <c r="C710" s="13">
        <v>1110492</v>
      </c>
    </row>
    <row r="711" spans="2:3" x14ac:dyDescent="0.3">
      <c r="B711" s="12" t="s">
        <v>1048</v>
      </c>
      <c r="C711" s="13">
        <v>1110638</v>
      </c>
    </row>
    <row r="712" spans="2:3" x14ac:dyDescent="0.3">
      <c r="B712" s="12" t="s">
        <v>1049</v>
      </c>
      <c r="C712" s="13">
        <v>1112027</v>
      </c>
    </row>
    <row r="713" spans="2:3" x14ac:dyDescent="0.3">
      <c r="B713" s="12" t="s">
        <v>1050</v>
      </c>
      <c r="C713" s="13">
        <v>1112767</v>
      </c>
    </row>
    <row r="714" spans="2:3" x14ac:dyDescent="0.3">
      <c r="B714" s="12" t="s">
        <v>1051</v>
      </c>
      <c r="C714" s="13">
        <v>1111633</v>
      </c>
    </row>
    <row r="715" spans="2:3" x14ac:dyDescent="0.3">
      <c r="B715" s="12" t="s">
        <v>1052</v>
      </c>
      <c r="C715" s="13">
        <v>1110832</v>
      </c>
    </row>
    <row r="716" spans="2:3" x14ac:dyDescent="0.3">
      <c r="B716" s="12" t="s">
        <v>1053</v>
      </c>
      <c r="C716" s="13">
        <v>1111875</v>
      </c>
    </row>
    <row r="717" spans="2:3" x14ac:dyDescent="0.3">
      <c r="B717" s="12" t="s">
        <v>1054</v>
      </c>
      <c r="C717" s="13">
        <v>1111100</v>
      </c>
    </row>
    <row r="718" spans="2:3" x14ac:dyDescent="0.3">
      <c r="B718" s="12" t="s">
        <v>1055</v>
      </c>
      <c r="C718" s="13">
        <v>1112595</v>
      </c>
    </row>
    <row r="719" spans="2:3" x14ac:dyDescent="0.3">
      <c r="B719" s="12" t="s">
        <v>1056</v>
      </c>
      <c r="C719" s="13">
        <v>1113011</v>
      </c>
    </row>
    <row r="720" spans="2:3" x14ac:dyDescent="0.3">
      <c r="B720" s="12" t="s">
        <v>1057</v>
      </c>
      <c r="C720" s="13">
        <v>1110206</v>
      </c>
    </row>
    <row r="721" spans="2:3" x14ac:dyDescent="0.3">
      <c r="B721" s="12" t="s">
        <v>1058</v>
      </c>
      <c r="C721" s="13">
        <v>1112812</v>
      </c>
    </row>
    <row r="722" spans="2:3" x14ac:dyDescent="0.3">
      <c r="B722" s="12" t="s">
        <v>1059</v>
      </c>
      <c r="C722" s="13">
        <v>1112805</v>
      </c>
    </row>
    <row r="723" spans="2:3" x14ac:dyDescent="0.3">
      <c r="B723" s="12" t="s">
        <v>1060</v>
      </c>
      <c r="C723" s="13">
        <v>1111111</v>
      </c>
    </row>
    <row r="724" spans="2:3" x14ac:dyDescent="0.3">
      <c r="B724" s="12" t="s">
        <v>1061</v>
      </c>
      <c r="C724" s="13">
        <v>1111462</v>
      </c>
    </row>
    <row r="725" spans="2:3" x14ac:dyDescent="0.3">
      <c r="B725" s="12" t="s">
        <v>1062</v>
      </c>
      <c r="C725" s="13">
        <v>1111368</v>
      </c>
    </row>
    <row r="726" spans="2:3" x14ac:dyDescent="0.3">
      <c r="B726" s="12" t="s">
        <v>1063</v>
      </c>
      <c r="C726" s="13">
        <v>1112920</v>
      </c>
    </row>
    <row r="727" spans="2:3" x14ac:dyDescent="0.3">
      <c r="B727" s="12" t="s">
        <v>1064</v>
      </c>
      <c r="C727" s="13">
        <v>1111399</v>
      </c>
    </row>
    <row r="728" spans="2:3" x14ac:dyDescent="0.3">
      <c r="B728" s="12" t="s">
        <v>1065</v>
      </c>
      <c r="C728" s="13">
        <v>1111891</v>
      </c>
    </row>
    <row r="729" spans="2:3" x14ac:dyDescent="0.3">
      <c r="B729" s="12" t="s">
        <v>1066</v>
      </c>
      <c r="C729" s="13">
        <v>1110480</v>
      </c>
    </row>
    <row r="730" spans="2:3" x14ac:dyDescent="0.3">
      <c r="B730" s="12" t="s">
        <v>1067</v>
      </c>
      <c r="C730" s="13">
        <v>1111197</v>
      </c>
    </row>
    <row r="731" spans="2:3" x14ac:dyDescent="0.3">
      <c r="B731" s="12" t="s">
        <v>1068</v>
      </c>
      <c r="C731" s="13">
        <v>1112588</v>
      </c>
    </row>
    <row r="732" spans="2:3" x14ac:dyDescent="0.3">
      <c r="B732" s="12" t="s">
        <v>1069</v>
      </c>
      <c r="C732" s="13">
        <v>1110427</v>
      </c>
    </row>
    <row r="733" spans="2:3" x14ac:dyDescent="0.3">
      <c r="B733" s="12" t="s">
        <v>1070</v>
      </c>
      <c r="C733" s="13">
        <v>1110833</v>
      </c>
    </row>
    <row r="734" spans="2:3" x14ac:dyDescent="0.3">
      <c r="B734" s="12" t="s">
        <v>1071</v>
      </c>
      <c r="C734" s="13">
        <v>1112964</v>
      </c>
    </row>
    <row r="735" spans="2:3" x14ac:dyDescent="0.3">
      <c r="B735" s="12" t="s">
        <v>1072</v>
      </c>
      <c r="C735" s="13">
        <v>1112080</v>
      </c>
    </row>
    <row r="736" spans="2:3" x14ac:dyDescent="0.3">
      <c r="B736" s="12" t="s">
        <v>1073</v>
      </c>
      <c r="C736" s="13">
        <v>1111963</v>
      </c>
    </row>
    <row r="737" spans="2:3" x14ac:dyDescent="0.3">
      <c r="B737" s="12" t="s">
        <v>1074</v>
      </c>
      <c r="C737" s="13">
        <v>1111148</v>
      </c>
    </row>
    <row r="738" spans="2:3" x14ac:dyDescent="0.3">
      <c r="B738" s="12" t="s">
        <v>1075</v>
      </c>
      <c r="C738" s="13">
        <v>1111876</v>
      </c>
    </row>
    <row r="739" spans="2:3" x14ac:dyDescent="0.3">
      <c r="B739" s="12" t="s">
        <v>1076</v>
      </c>
      <c r="C739" s="13">
        <v>1110446</v>
      </c>
    </row>
    <row r="740" spans="2:3" x14ac:dyDescent="0.3">
      <c r="B740" s="12" t="s">
        <v>1077</v>
      </c>
      <c r="C740" s="13">
        <v>1112188</v>
      </c>
    </row>
    <row r="741" spans="2:3" x14ac:dyDescent="0.3">
      <c r="B741" s="12" t="s">
        <v>1078</v>
      </c>
      <c r="C741" s="13">
        <v>1111198</v>
      </c>
    </row>
    <row r="742" spans="2:3" x14ac:dyDescent="0.3">
      <c r="B742" s="12" t="s">
        <v>1079</v>
      </c>
      <c r="C742" s="13">
        <v>1110650</v>
      </c>
    </row>
    <row r="743" spans="2:3" x14ac:dyDescent="0.3">
      <c r="B743" s="12" t="s">
        <v>1080</v>
      </c>
      <c r="C743" s="13">
        <v>1110642</v>
      </c>
    </row>
    <row r="744" spans="2:3" x14ac:dyDescent="0.3">
      <c r="B744" s="12" t="s">
        <v>1081</v>
      </c>
      <c r="C744" s="13">
        <v>1112091</v>
      </c>
    </row>
    <row r="745" spans="2:3" x14ac:dyDescent="0.3">
      <c r="B745" s="12" t="s">
        <v>1082</v>
      </c>
      <c r="C745" s="13">
        <v>1112790</v>
      </c>
    </row>
    <row r="746" spans="2:3" x14ac:dyDescent="0.3">
      <c r="B746" s="12" t="s">
        <v>1083</v>
      </c>
      <c r="C746" s="13">
        <v>1110814</v>
      </c>
    </row>
    <row r="747" spans="2:3" x14ac:dyDescent="0.3">
      <c r="B747" s="12" t="s">
        <v>1084</v>
      </c>
      <c r="C747" s="13">
        <v>1111321</v>
      </c>
    </row>
    <row r="748" spans="2:3" x14ac:dyDescent="0.3">
      <c r="B748" s="12" t="s">
        <v>1085</v>
      </c>
      <c r="C748" s="13">
        <v>1111524</v>
      </c>
    </row>
    <row r="749" spans="2:3" x14ac:dyDescent="0.3">
      <c r="B749" s="12" t="s">
        <v>1086</v>
      </c>
      <c r="C749" s="13">
        <v>1112886</v>
      </c>
    </row>
    <row r="750" spans="2:3" x14ac:dyDescent="0.3">
      <c r="B750" s="12" t="s">
        <v>1087</v>
      </c>
      <c r="C750" s="13">
        <v>1112274</v>
      </c>
    </row>
    <row r="751" spans="2:3" x14ac:dyDescent="0.3">
      <c r="B751" s="12" t="s">
        <v>1088</v>
      </c>
      <c r="C751" s="13">
        <v>1110576</v>
      </c>
    </row>
    <row r="752" spans="2:3" x14ac:dyDescent="0.3">
      <c r="B752" s="12" t="s">
        <v>1089</v>
      </c>
      <c r="C752" s="13">
        <v>1111734</v>
      </c>
    </row>
    <row r="753" spans="2:3" x14ac:dyDescent="0.3">
      <c r="B753" s="12" t="s">
        <v>1090</v>
      </c>
      <c r="C753" s="13">
        <v>1110077</v>
      </c>
    </row>
    <row r="754" spans="2:3" x14ac:dyDescent="0.3">
      <c r="B754" s="12" t="s">
        <v>1091</v>
      </c>
      <c r="C754" s="13">
        <v>1110661</v>
      </c>
    </row>
    <row r="755" spans="2:3" x14ac:dyDescent="0.3">
      <c r="B755" s="12" t="s">
        <v>1092</v>
      </c>
      <c r="C755" s="13">
        <v>1112162</v>
      </c>
    </row>
    <row r="756" spans="2:3" x14ac:dyDescent="0.3">
      <c r="B756" s="12" t="s">
        <v>1093</v>
      </c>
      <c r="C756" s="13">
        <v>1112697</v>
      </c>
    </row>
    <row r="757" spans="2:3" x14ac:dyDescent="0.3">
      <c r="B757" s="12" t="s">
        <v>1094</v>
      </c>
      <c r="C757" s="13">
        <v>1111740</v>
      </c>
    </row>
    <row r="758" spans="2:3" x14ac:dyDescent="0.3">
      <c r="B758" s="12" t="s">
        <v>1095</v>
      </c>
      <c r="C758" s="13">
        <v>1112888</v>
      </c>
    </row>
    <row r="759" spans="2:3" x14ac:dyDescent="0.3">
      <c r="B759" s="12" t="s">
        <v>1096</v>
      </c>
      <c r="C759" s="13">
        <v>1110109</v>
      </c>
    </row>
    <row r="760" spans="2:3" x14ac:dyDescent="0.3">
      <c r="B760" s="12" t="s">
        <v>1097</v>
      </c>
      <c r="C760" s="13">
        <v>1112689</v>
      </c>
    </row>
    <row r="761" spans="2:3" x14ac:dyDescent="0.3">
      <c r="B761" s="12" t="s">
        <v>1098</v>
      </c>
      <c r="C761" s="13">
        <v>1112418</v>
      </c>
    </row>
    <row r="762" spans="2:3" x14ac:dyDescent="0.3">
      <c r="B762" s="12" t="s">
        <v>1099</v>
      </c>
      <c r="C762" s="13">
        <v>1111592</v>
      </c>
    </row>
    <row r="763" spans="2:3" x14ac:dyDescent="0.3">
      <c r="B763" s="12" t="s">
        <v>1100</v>
      </c>
      <c r="C763" s="13">
        <v>1110047</v>
      </c>
    </row>
    <row r="764" spans="2:3" x14ac:dyDescent="0.3">
      <c r="B764" s="12" t="s">
        <v>1101</v>
      </c>
      <c r="C764" s="13">
        <v>1112775</v>
      </c>
    </row>
    <row r="765" spans="2:3" x14ac:dyDescent="0.3">
      <c r="B765" s="12" t="s">
        <v>1102</v>
      </c>
      <c r="C765" s="13">
        <v>1112379</v>
      </c>
    </row>
    <row r="766" spans="2:3" x14ac:dyDescent="0.3">
      <c r="B766" s="12" t="s">
        <v>1103</v>
      </c>
      <c r="C766" s="13">
        <v>1111428</v>
      </c>
    </row>
    <row r="767" spans="2:3" x14ac:dyDescent="0.3">
      <c r="B767" s="12" t="s">
        <v>1104</v>
      </c>
      <c r="C767" s="13">
        <v>1111429</v>
      </c>
    </row>
    <row r="768" spans="2:3" x14ac:dyDescent="0.3">
      <c r="B768" s="12" t="s">
        <v>1105</v>
      </c>
      <c r="C768" s="13">
        <v>1111430</v>
      </c>
    </row>
    <row r="769" spans="2:3" x14ac:dyDescent="0.3">
      <c r="B769" s="12" t="s">
        <v>1106</v>
      </c>
      <c r="C769" s="13">
        <v>1111431</v>
      </c>
    </row>
    <row r="770" spans="2:3" x14ac:dyDescent="0.3">
      <c r="B770" s="12" t="s">
        <v>1107</v>
      </c>
      <c r="C770" s="13">
        <v>1111012</v>
      </c>
    </row>
    <row r="771" spans="2:3" x14ac:dyDescent="0.3">
      <c r="B771" s="12" t="s">
        <v>1108</v>
      </c>
      <c r="C771" s="13">
        <v>1112210</v>
      </c>
    </row>
    <row r="772" spans="2:3" x14ac:dyDescent="0.3">
      <c r="B772" s="12" t="s">
        <v>1109</v>
      </c>
      <c r="C772" s="13">
        <v>1111513</v>
      </c>
    </row>
    <row r="773" spans="2:3" x14ac:dyDescent="0.3">
      <c r="B773" s="12" t="s">
        <v>1110</v>
      </c>
      <c r="C773" s="13">
        <v>1110614</v>
      </c>
    </row>
    <row r="774" spans="2:3" x14ac:dyDescent="0.3">
      <c r="B774" s="12" t="s">
        <v>1111</v>
      </c>
      <c r="C774" s="13">
        <v>1112323</v>
      </c>
    </row>
    <row r="775" spans="2:3" x14ac:dyDescent="0.3">
      <c r="B775" s="12" t="s">
        <v>1112</v>
      </c>
      <c r="C775" s="13">
        <v>1112539</v>
      </c>
    </row>
    <row r="776" spans="2:3" x14ac:dyDescent="0.3">
      <c r="B776" s="12" t="s">
        <v>1113</v>
      </c>
      <c r="C776" s="13">
        <v>1111028</v>
      </c>
    </row>
    <row r="777" spans="2:3" x14ac:dyDescent="0.3">
      <c r="B777" s="12" t="s">
        <v>1114</v>
      </c>
      <c r="C777" s="13">
        <v>1111013</v>
      </c>
    </row>
    <row r="778" spans="2:3" x14ac:dyDescent="0.3">
      <c r="B778" s="12" t="s">
        <v>1115</v>
      </c>
      <c r="C778" s="13">
        <v>1110110</v>
      </c>
    </row>
    <row r="779" spans="2:3" x14ac:dyDescent="0.3">
      <c r="B779" s="12" t="s">
        <v>1116</v>
      </c>
      <c r="C779" s="13">
        <v>1111549</v>
      </c>
    </row>
    <row r="780" spans="2:3" x14ac:dyDescent="0.3">
      <c r="B780" s="12" t="s">
        <v>1117</v>
      </c>
      <c r="C780" s="13">
        <v>1110116</v>
      </c>
    </row>
    <row r="781" spans="2:3" x14ac:dyDescent="0.3">
      <c r="B781" s="12" t="s">
        <v>1118</v>
      </c>
      <c r="C781" s="13">
        <v>1111852</v>
      </c>
    </row>
    <row r="782" spans="2:3" x14ac:dyDescent="0.3">
      <c r="B782" s="12" t="s">
        <v>1119</v>
      </c>
      <c r="C782" s="13">
        <v>1110516</v>
      </c>
    </row>
    <row r="783" spans="2:3" x14ac:dyDescent="0.3">
      <c r="B783" s="12" t="s">
        <v>1120</v>
      </c>
      <c r="C783" s="13">
        <v>1111926</v>
      </c>
    </row>
    <row r="784" spans="2:3" x14ac:dyDescent="0.3">
      <c r="B784" s="12" t="s">
        <v>1121</v>
      </c>
      <c r="C784" s="13">
        <v>1111514</v>
      </c>
    </row>
    <row r="785" spans="2:3" x14ac:dyDescent="0.3">
      <c r="B785" s="12" t="s">
        <v>1122</v>
      </c>
      <c r="C785" s="13">
        <v>1111355</v>
      </c>
    </row>
    <row r="786" spans="2:3" x14ac:dyDescent="0.3">
      <c r="B786" s="12" t="s">
        <v>1123</v>
      </c>
      <c r="C786" s="13">
        <v>1110364</v>
      </c>
    </row>
    <row r="787" spans="2:3" x14ac:dyDescent="0.3">
      <c r="B787" s="12" t="s">
        <v>1124</v>
      </c>
      <c r="C787" s="13">
        <v>1110248</v>
      </c>
    </row>
    <row r="788" spans="2:3" x14ac:dyDescent="0.3">
      <c r="B788" s="12" t="s">
        <v>1125</v>
      </c>
      <c r="C788" s="13">
        <v>1112399</v>
      </c>
    </row>
    <row r="789" spans="2:3" x14ac:dyDescent="0.3">
      <c r="B789" s="12" t="s">
        <v>1126</v>
      </c>
      <c r="C789" s="13">
        <v>1111791</v>
      </c>
    </row>
    <row r="790" spans="2:3" x14ac:dyDescent="0.3">
      <c r="B790" s="12" t="s">
        <v>1127</v>
      </c>
      <c r="C790" s="13">
        <v>1111064</v>
      </c>
    </row>
    <row r="791" spans="2:3" x14ac:dyDescent="0.3">
      <c r="B791" s="12" t="s">
        <v>1128</v>
      </c>
      <c r="C791" s="13">
        <v>1110991</v>
      </c>
    </row>
    <row r="792" spans="2:3" x14ac:dyDescent="0.3">
      <c r="B792" s="12" t="s">
        <v>1129</v>
      </c>
      <c r="C792" s="13">
        <v>1110662</v>
      </c>
    </row>
    <row r="793" spans="2:3" x14ac:dyDescent="0.3">
      <c r="B793" s="12" t="s">
        <v>1130</v>
      </c>
      <c r="C793" s="13">
        <v>1111236</v>
      </c>
    </row>
    <row r="794" spans="2:3" x14ac:dyDescent="0.3">
      <c r="B794" s="12" t="s">
        <v>1131</v>
      </c>
      <c r="C794" s="13">
        <v>1110663</v>
      </c>
    </row>
    <row r="795" spans="2:3" x14ac:dyDescent="0.3">
      <c r="B795" s="12" t="s">
        <v>1132</v>
      </c>
      <c r="C795" s="13">
        <v>1110920</v>
      </c>
    </row>
    <row r="796" spans="2:3" x14ac:dyDescent="0.3">
      <c r="B796" s="12" t="s">
        <v>1133</v>
      </c>
      <c r="C796" s="13">
        <v>1112042</v>
      </c>
    </row>
    <row r="797" spans="2:3" x14ac:dyDescent="0.3">
      <c r="B797" s="12" t="s">
        <v>1134</v>
      </c>
      <c r="C797" s="13">
        <v>1110761</v>
      </c>
    </row>
    <row r="798" spans="2:3" x14ac:dyDescent="0.3">
      <c r="B798" s="12" t="s">
        <v>1135</v>
      </c>
      <c r="C798" s="13">
        <v>1112111</v>
      </c>
    </row>
    <row r="799" spans="2:3" x14ac:dyDescent="0.3">
      <c r="B799" s="12" t="s">
        <v>1136</v>
      </c>
      <c r="C799" s="13">
        <v>1112562</v>
      </c>
    </row>
    <row r="800" spans="2:3" x14ac:dyDescent="0.3">
      <c r="B800" s="12" t="s">
        <v>1137</v>
      </c>
      <c r="C800" s="13">
        <v>1112261</v>
      </c>
    </row>
    <row r="801" spans="2:3" x14ac:dyDescent="0.3">
      <c r="B801" s="12" t="s">
        <v>1138</v>
      </c>
      <c r="C801" s="13">
        <v>1112364</v>
      </c>
    </row>
    <row r="802" spans="2:3" x14ac:dyDescent="0.3">
      <c r="B802" s="12" t="s">
        <v>1139</v>
      </c>
      <c r="C802" s="13">
        <v>1110500</v>
      </c>
    </row>
    <row r="803" spans="2:3" x14ac:dyDescent="0.3">
      <c r="B803" s="12" t="s">
        <v>1140</v>
      </c>
      <c r="C803" s="13">
        <v>1112014</v>
      </c>
    </row>
    <row r="804" spans="2:3" x14ac:dyDescent="0.3">
      <c r="B804" s="12" t="s">
        <v>1141</v>
      </c>
      <c r="C804" s="13">
        <v>1112016</v>
      </c>
    </row>
    <row r="805" spans="2:3" x14ac:dyDescent="0.3">
      <c r="B805" s="12" t="s">
        <v>1142</v>
      </c>
      <c r="C805" s="13">
        <v>1112809</v>
      </c>
    </row>
    <row r="806" spans="2:3" x14ac:dyDescent="0.3">
      <c r="B806" s="12" t="s">
        <v>1143</v>
      </c>
      <c r="C806" s="13">
        <v>1112214</v>
      </c>
    </row>
    <row r="807" spans="2:3" x14ac:dyDescent="0.3">
      <c r="B807" s="12" t="s">
        <v>1144</v>
      </c>
      <c r="C807" s="13">
        <v>1112791</v>
      </c>
    </row>
    <row r="808" spans="2:3" x14ac:dyDescent="0.3">
      <c r="B808" s="12" t="s">
        <v>1145</v>
      </c>
      <c r="C808" s="13">
        <v>1111515</v>
      </c>
    </row>
    <row r="809" spans="2:3" x14ac:dyDescent="0.3">
      <c r="B809" s="12" t="s">
        <v>1146</v>
      </c>
      <c r="C809" s="13">
        <v>1111634</v>
      </c>
    </row>
    <row r="810" spans="2:3" x14ac:dyDescent="0.3">
      <c r="B810" s="12" t="s">
        <v>1147</v>
      </c>
      <c r="C810" s="13">
        <v>1112424</v>
      </c>
    </row>
    <row r="811" spans="2:3" x14ac:dyDescent="0.3">
      <c r="B811" s="12" t="s">
        <v>1148</v>
      </c>
      <c r="C811" s="13">
        <v>1111299</v>
      </c>
    </row>
    <row r="812" spans="2:3" x14ac:dyDescent="0.3">
      <c r="B812" s="12" t="s">
        <v>1149</v>
      </c>
      <c r="C812" s="13">
        <v>1112797</v>
      </c>
    </row>
    <row r="813" spans="2:3" x14ac:dyDescent="0.3">
      <c r="B813" s="12" t="s">
        <v>1150</v>
      </c>
      <c r="C813" s="13">
        <v>1112106</v>
      </c>
    </row>
    <row r="814" spans="2:3" x14ac:dyDescent="0.3">
      <c r="B814" s="12" t="s">
        <v>1151</v>
      </c>
      <c r="C814" s="13">
        <v>1111263</v>
      </c>
    </row>
    <row r="815" spans="2:3" x14ac:dyDescent="0.3">
      <c r="B815" s="12" t="s">
        <v>1152</v>
      </c>
      <c r="C815" s="13">
        <v>1111267</v>
      </c>
    </row>
    <row r="816" spans="2:3" x14ac:dyDescent="0.3">
      <c r="B816" s="12" t="s">
        <v>1153</v>
      </c>
      <c r="C816" s="13">
        <v>1110048</v>
      </c>
    </row>
    <row r="817" spans="2:3" x14ac:dyDescent="0.3">
      <c r="B817" s="12" t="s">
        <v>1154</v>
      </c>
      <c r="C817" s="13">
        <v>1110857</v>
      </c>
    </row>
    <row r="818" spans="2:3" x14ac:dyDescent="0.3">
      <c r="B818" s="12" t="s">
        <v>1155</v>
      </c>
      <c r="C818" s="13">
        <v>1112542</v>
      </c>
    </row>
    <row r="819" spans="2:3" x14ac:dyDescent="0.3">
      <c r="B819" s="12" t="s">
        <v>1156</v>
      </c>
      <c r="C819" s="13">
        <v>1110858</v>
      </c>
    </row>
    <row r="820" spans="2:3" x14ac:dyDescent="0.3">
      <c r="B820" s="12" t="s">
        <v>1157</v>
      </c>
      <c r="C820" s="13">
        <v>1111290</v>
      </c>
    </row>
    <row r="821" spans="2:3" x14ac:dyDescent="0.3">
      <c r="B821" s="12" t="s">
        <v>1158</v>
      </c>
      <c r="C821" s="13">
        <v>1111568</v>
      </c>
    </row>
    <row r="822" spans="2:3" x14ac:dyDescent="0.3">
      <c r="B822" s="12" t="s">
        <v>1159</v>
      </c>
      <c r="C822" s="13">
        <v>1111635</v>
      </c>
    </row>
    <row r="823" spans="2:3" x14ac:dyDescent="0.3">
      <c r="B823" s="12" t="s">
        <v>1160</v>
      </c>
      <c r="C823" s="13">
        <v>1111349</v>
      </c>
    </row>
    <row r="824" spans="2:3" x14ac:dyDescent="0.3">
      <c r="B824" s="12" t="s">
        <v>1161</v>
      </c>
      <c r="C824" s="13">
        <v>1111370</v>
      </c>
    </row>
    <row r="825" spans="2:3" x14ac:dyDescent="0.3">
      <c r="B825" s="12" t="s">
        <v>1162</v>
      </c>
      <c r="C825" s="13">
        <v>1111351</v>
      </c>
    </row>
    <row r="826" spans="2:3" x14ac:dyDescent="0.3">
      <c r="B826" s="12" t="s">
        <v>1163</v>
      </c>
      <c r="C826" s="13">
        <v>1110130</v>
      </c>
    </row>
    <row r="827" spans="2:3" x14ac:dyDescent="0.3">
      <c r="B827" s="12" t="s">
        <v>1164</v>
      </c>
      <c r="C827" s="13">
        <v>1110483</v>
      </c>
    </row>
    <row r="828" spans="2:3" x14ac:dyDescent="0.3">
      <c r="B828" s="12" t="s">
        <v>1165</v>
      </c>
      <c r="C828" s="13">
        <v>1111199</v>
      </c>
    </row>
    <row r="829" spans="2:3" x14ac:dyDescent="0.3">
      <c r="B829" s="12" t="s">
        <v>1166</v>
      </c>
      <c r="C829" s="13">
        <v>1112384</v>
      </c>
    </row>
    <row r="830" spans="2:3" x14ac:dyDescent="0.3">
      <c r="B830" s="12" t="s">
        <v>1167</v>
      </c>
      <c r="C830" s="13">
        <v>1110727</v>
      </c>
    </row>
    <row r="831" spans="2:3" x14ac:dyDescent="0.3">
      <c r="B831" s="12" t="s">
        <v>1168</v>
      </c>
      <c r="C831" s="13">
        <v>1110049</v>
      </c>
    </row>
    <row r="832" spans="2:3" x14ac:dyDescent="0.3">
      <c r="B832" s="12" t="s">
        <v>1169</v>
      </c>
      <c r="C832" s="13">
        <v>1112821</v>
      </c>
    </row>
    <row r="833" spans="2:3" x14ac:dyDescent="0.3">
      <c r="B833" s="12" t="s">
        <v>1170</v>
      </c>
      <c r="C833" s="13">
        <v>1112030</v>
      </c>
    </row>
    <row r="834" spans="2:3" x14ac:dyDescent="0.3">
      <c r="B834" s="12" t="s">
        <v>1171</v>
      </c>
      <c r="C834" s="13">
        <v>1111122</v>
      </c>
    </row>
    <row r="835" spans="2:3" x14ac:dyDescent="0.3">
      <c r="B835" s="12" t="s">
        <v>1172</v>
      </c>
      <c r="C835" s="13">
        <v>1112768</v>
      </c>
    </row>
    <row r="836" spans="2:3" x14ac:dyDescent="0.3">
      <c r="B836" s="12" t="s">
        <v>1173</v>
      </c>
      <c r="C836" s="13">
        <v>1111727</v>
      </c>
    </row>
    <row r="837" spans="2:3" x14ac:dyDescent="0.3">
      <c r="B837" s="12" t="s">
        <v>1174</v>
      </c>
      <c r="C837" s="13">
        <v>1111413</v>
      </c>
    </row>
    <row r="838" spans="2:3" x14ac:dyDescent="0.3">
      <c r="B838" s="12" t="s">
        <v>1175</v>
      </c>
      <c r="C838" s="13">
        <v>1113425</v>
      </c>
    </row>
    <row r="839" spans="2:3" x14ac:dyDescent="0.3">
      <c r="B839" s="12" t="s">
        <v>1176</v>
      </c>
      <c r="C839" s="13">
        <v>1112730</v>
      </c>
    </row>
    <row r="840" spans="2:3" x14ac:dyDescent="0.3">
      <c r="B840" s="12" t="s">
        <v>1177</v>
      </c>
      <c r="C840" s="13">
        <v>1110304</v>
      </c>
    </row>
    <row r="841" spans="2:3" x14ac:dyDescent="0.3">
      <c r="B841" s="12" t="s">
        <v>1178</v>
      </c>
      <c r="C841" s="13">
        <v>1111802</v>
      </c>
    </row>
    <row r="842" spans="2:3" x14ac:dyDescent="0.3">
      <c r="B842" s="12" t="s">
        <v>1179</v>
      </c>
      <c r="C842" s="13">
        <v>1111631</v>
      </c>
    </row>
    <row r="843" spans="2:3" x14ac:dyDescent="0.3">
      <c r="B843" s="12" t="s">
        <v>1180</v>
      </c>
      <c r="C843" s="13">
        <v>1110762</v>
      </c>
    </row>
    <row r="844" spans="2:3" x14ac:dyDescent="0.3">
      <c r="B844" s="12" t="s">
        <v>1181</v>
      </c>
      <c r="C844" s="13">
        <v>1112394</v>
      </c>
    </row>
    <row r="845" spans="2:3" x14ac:dyDescent="0.3">
      <c r="B845" s="12" t="s">
        <v>1182</v>
      </c>
      <c r="C845" s="13">
        <v>1111501</v>
      </c>
    </row>
    <row r="846" spans="2:3" x14ac:dyDescent="0.3">
      <c r="B846" s="12" t="s">
        <v>1183</v>
      </c>
      <c r="C846" s="13">
        <v>1110393</v>
      </c>
    </row>
    <row r="847" spans="2:3" x14ac:dyDescent="0.3">
      <c r="B847" s="12" t="s">
        <v>1184</v>
      </c>
      <c r="C847" s="13">
        <v>1110521</v>
      </c>
    </row>
    <row r="848" spans="2:3" x14ac:dyDescent="0.3">
      <c r="B848" s="12" t="s">
        <v>1185</v>
      </c>
      <c r="C848" s="13">
        <v>1110601</v>
      </c>
    </row>
    <row r="849" spans="2:3" x14ac:dyDescent="0.3">
      <c r="B849" s="12" t="s">
        <v>1186</v>
      </c>
      <c r="C849" s="13">
        <v>1111792</v>
      </c>
    </row>
    <row r="850" spans="2:3" x14ac:dyDescent="0.3">
      <c r="B850" s="12" t="s">
        <v>1187</v>
      </c>
      <c r="C850" s="13">
        <v>1111550</v>
      </c>
    </row>
    <row r="851" spans="2:3" x14ac:dyDescent="0.3">
      <c r="B851" s="12" t="s">
        <v>1188</v>
      </c>
      <c r="C851" s="13">
        <v>1112242</v>
      </c>
    </row>
    <row r="852" spans="2:3" x14ac:dyDescent="0.3">
      <c r="B852" s="12" t="s">
        <v>1189</v>
      </c>
      <c r="C852" s="13">
        <v>1111029</v>
      </c>
    </row>
    <row r="853" spans="2:3" x14ac:dyDescent="0.3">
      <c r="B853" s="12" t="s">
        <v>1190</v>
      </c>
      <c r="C853" s="13">
        <v>1110676</v>
      </c>
    </row>
    <row r="854" spans="2:3" x14ac:dyDescent="0.3">
      <c r="B854" s="12" t="s">
        <v>1191</v>
      </c>
      <c r="C854" s="13">
        <v>1112862</v>
      </c>
    </row>
    <row r="855" spans="2:3" x14ac:dyDescent="0.3">
      <c r="B855" s="12" t="s">
        <v>1192</v>
      </c>
      <c r="C855" s="13">
        <v>1112218</v>
      </c>
    </row>
    <row r="856" spans="2:3" x14ac:dyDescent="0.3">
      <c r="B856" s="12" t="s">
        <v>1193</v>
      </c>
      <c r="C856" s="13">
        <v>1112070</v>
      </c>
    </row>
    <row r="857" spans="2:3" x14ac:dyDescent="0.3">
      <c r="B857" s="12" t="s">
        <v>1194</v>
      </c>
      <c r="C857" s="13">
        <v>1110921</v>
      </c>
    </row>
    <row r="858" spans="2:3" x14ac:dyDescent="0.3">
      <c r="B858" s="12" t="s">
        <v>1195</v>
      </c>
      <c r="C858" s="13">
        <v>1110207</v>
      </c>
    </row>
    <row r="859" spans="2:3" x14ac:dyDescent="0.3">
      <c r="B859" s="12" t="s">
        <v>1196</v>
      </c>
      <c r="C859" s="13">
        <v>1112182</v>
      </c>
    </row>
    <row r="860" spans="2:3" x14ac:dyDescent="0.3">
      <c r="B860" s="12" t="s">
        <v>1197</v>
      </c>
      <c r="C860" s="13">
        <v>1111409</v>
      </c>
    </row>
    <row r="861" spans="2:3" x14ac:dyDescent="0.3">
      <c r="B861" s="12" t="s">
        <v>1198</v>
      </c>
      <c r="C861" s="13">
        <v>1111973</v>
      </c>
    </row>
    <row r="862" spans="2:3" x14ac:dyDescent="0.3">
      <c r="B862" s="12" t="s">
        <v>1199</v>
      </c>
      <c r="C862" s="13">
        <v>1112412</v>
      </c>
    </row>
    <row r="863" spans="2:3" x14ac:dyDescent="0.3">
      <c r="B863" s="12" t="s">
        <v>1200</v>
      </c>
      <c r="C863" s="13">
        <v>1110815</v>
      </c>
    </row>
    <row r="864" spans="2:3" x14ac:dyDescent="0.3">
      <c r="B864" s="12" t="s">
        <v>1201</v>
      </c>
      <c r="C864" s="13">
        <v>1110816</v>
      </c>
    </row>
    <row r="865" spans="2:3" x14ac:dyDescent="0.3">
      <c r="B865" s="12" t="s">
        <v>1202</v>
      </c>
      <c r="C865" s="13">
        <v>1113012</v>
      </c>
    </row>
    <row r="866" spans="2:3" x14ac:dyDescent="0.3">
      <c r="B866" s="12" t="s">
        <v>1203</v>
      </c>
      <c r="C866" s="13">
        <v>1110859</v>
      </c>
    </row>
    <row r="867" spans="2:3" x14ac:dyDescent="0.3">
      <c r="B867" s="12" t="s">
        <v>1204</v>
      </c>
      <c r="C867" s="13">
        <v>1112173</v>
      </c>
    </row>
    <row r="868" spans="2:3" x14ac:dyDescent="0.3">
      <c r="B868" s="12" t="s">
        <v>1205</v>
      </c>
      <c r="C868" s="13">
        <v>1111463</v>
      </c>
    </row>
    <row r="869" spans="2:3" x14ac:dyDescent="0.3">
      <c r="B869" s="12" t="s">
        <v>1206</v>
      </c>
      <c r="C869" s="13">
        <v>1110909</v>
      </c>
    </row>
    <row r="870" spans="2:3" x14ac:dyDescent="0.3">
      <c r="B870" s="12" t="s">
        <v>1207</v>
      </c>
      <c r="C870" s="13">
        <v>1110900</v>
      </c>
    </row>
    <row r="871" spans="2:3" x14ac:dyDescent="0.3">
      <c r="B871" s="12" t="s">
        <v>1208</v>
      </c>
      <c r="C871" s="13">
        <v>1110901</v>
      </c>
    </row>
    <row r="872" spans="2:3" x14ac:dyDescent="0.3">
      <c r="B872" s="12" t="s">
        <v>1209</v>
      </c>
      <c r="C872" s="13">
        <v>1113002</v>
      </c>
    </row>
    <row r="873" spans="2:3" x14ac:dyDescent="0.3">
      <c r="B873" s="12" t="s">
        <v>1210</v>
      </c>
      <c r="C873" s="13">
        <v>1111777</v>
      </c>
    </row>
    <row r="874" spans="2:3" x14ac:dyDescent="0.3">
      <c r="B874" s="12" t="s">
        <v>1211</v>
      </c>
      <c r="C874" s="13">
        <v>1111019</v>
      </c>
    </row>
    <row r="875" spans="2:3" x14ac:dyDescent="0.3">
      <c r="B875" s="12" t="s">
        <v>1212</v>
      </c>
      <c r="C875" s="13">
        <v>1112715</v>
      </c>
    </row>
    <row r="876" spans="2:3" x14ac:dyDescent="0.3">
      <c r="B876" s="12" t="s">
        <v>1213</v>
      </c>
      <c r="C876" s="13">
        <v>1112405</v>
      </c>
    </row>
    <row r="877" spans="2:3" x14ac:dyDescent="0.3">
      <c r="B877" s="12" t="s">
        <v>1214</v>
      </c>
      <c r="C877" s="13">
        <v>1110677</v>
      </c>
    </row>
    <row r="878" spans="2:3" x14ac:dyDescent="0.3">
      <c r="B878" s="12" t="s">
        <v>1215</v>
      </c>
      <c r="C878" s="13">
        <v>1110666</v>
      </c>
    </row>
    <row r="879" spans="2:3" x14ac:dyDescent="0.3">
      <c r="B879" s="12" t="s">
        <v>1216</v>
      </c>
      <c r="C879" s="13">
        <v>1110640</v>
      </c>
    </row>
    <row r="880" spans="2:3" x14ac:dyDescent="0.3">
      <c r="B880" s="12" t="s">
        <v>1217</v>
      </c>
      <c r="C880" s="13">
        <v>1110520</v>
      </c>
    </row>
    <row r="881" spans="2:3" x14ac:dyDescent="0.3">
      <c r="B881" s="12" t="s">
        <v>1218</v>
      </c>
      <c r="C881" s="13">
        <v>1112385</v>
      </c>
    </row>
    <row r="882" spans="2:3" x14ac:dyDescent="0.3">
      <c r="B882" s="12" t="s">
        <v>1219</v>
      </c>
      <c r="C882" s="13">
        <v>1111014</v>
      </c>
    </row>
    <row r="883" spans="2:3" x14ac:dyDescent="0.3">
      <c r="B883" s="12" t="s">
        <v>1220</v>
      </c>
      <c r="C883" s="13">
        <v>1110641</v>
      </c>
    </row>
    <row r="884" spans="2:3" x14ac:dyDescent="0.3">
      <c r="B884" s="12" t="s">
        <v>1221</v>
      </c>
      <c r="C884" s="13">
        <v>1110094</v>
      </c>
    </row>
    <row r="885" spans="2:3" x14ac:dyDescent="0.3">
      <c r="B885" s="12" t="s">
        <v>1222</v>
      </c>
      <c r="C885" s="13">
        <v>1110613</v>
      </c>
    </row>
    <row r="886" spans="2:3" x14ac:dyDescent="0.3">
      <c r="B886" s="12" t="s">
        <v>1223</v>
      </c>
      <c r="C886" s="13">
        <v>1110531</v>
      </c>
    </row>
    <row r="887" spans="2:3" x14ac:dyDescent="0.3">
      <c r="B887" s="12" t="s">
        <v>1224</v>
      </c>
      <c r="C887" s="13">
        <v>1112327</v>
      </c>
    </row>
    <row r="888" spans="2:3" x14ac:dyDescent="0.3">
      <c r="B888" s="12" t="s">
        <v>1225</v>
      </c>
      <c r="C888" s="13">
        <v>1111772</v>
      </c>
    </row>
    <row r="889" spans="2:3" x14ac:dyDescent="0.3">
      <c r="B889" s="12" t="s">
        <v>1226</v>
      </c>
      <c r="C889" s="13">
        <v>1110977</v>
      </c>
    </row>
    <row r="890" spans="2:3" x14ac:dyDescent="0.3">
      <c r="B890" s="12" t="s">
        <v>1227</v>
      </c>
      <c r="C890" s="13">
        <v>1111700</v>
      </c>
    </row>
    <row r="891" spans="2:3" x14ac:dyDescent="0.3">
      <c r="B891" s="12" t="s">
        <v>1228</v>
      </c>
      <c r="C891" s="13">
        <v>1110111</v>
      </c>
    </row>
    <row r="892" spans="2:3" x14ac:dyDescent="0.3">
      <c r="B892" s="12" t="s">
        <v>1229</v>
      </c>
      <c r="C892" s="13">
        <v>1112771</v>
      </c>
    </row>
    <row r="893" spans="2:3" x14ac:dyDescent="0.3">
      <c r="B893" s="12" t="s">
        <v>1230</v>
      </c>
      <c r="C893" s="13">
        <v>1112849</v>
      </c>
    </row>
    <row r="894" spans="2:3" x14ac:dyDescent="0.3">
      <c r="B894" s="12" t="s">
        <v>1231</v>
      </c>
      <c r="C894" s="13">
        <v>1112850</v>
      </c>
    </row>
    <row r="895" spans="2:3" x14ac:dyDescent="0.3">
      <c r="B895" s="12" t="s">
        <v>1232</v>
      </c>
      <c r="C895" s="13">
        <v>1112852</v>
      </c>
    </row>
    <row r="896" spans="2:3" x14ac:dyDescent="0.3">
      <c r="B896" s="12" t="s">
        <v>1233</v>
      </c>
      <c r="C896" s="13">
        <v>1112211</v>
      </c>
    </row>
    <row r="897" spans="2:3" x14ac:dyDescent="0.3">
      <c r="B897" s="12" t="s">
        <v>1234</v>
      </c>
      <c r="C897" s="13">
        <v>1112792</v>
      </c>
    </row>
    <row r="898" spans="2:3" x14ac:dyDescent="0.3">
      <c r="B898" s="12" t="s">
        <v>1235</v>
      </c>
      <c r="C898" s="13">
        <v>1112345</v>
      </c>
    </row>
    <row r="899" spans="2:3" x14ac:dyDescent="0.3">
      <c r="B899" s="12" t="s">
        <v>1236</v>
      </c>
      <c r="C899" s="13">
        <v>1112433</v>
      </c>
    </row>
    <row r="900" spans="2:3" x14ac:dyDescent="0.3">
      <c r="B900" s="12" t="s">
        <v>1237</v>
      </c>
      <c r="C900" s="13">
        <v>1112690</v>
      </c>
    </row>
    <row r="901" spans="2:3" x14ac:dyDescent="0.3">
      <c r="B901" s="12" t="s">
        <v>1238</v>
      </c>
      <c r="C901" s="13">
        <v>1111786</v>
      </c>
    </row>
    <row r="902" spans="2:3" x14ac:dyDescent="0.3">
      <c r="B902" s="12" t="s">
        <v>1239</v>
      </c>
      <c r="C902" s="13">
        <v>1111735</v>
      </c>
    </row>
    <row r="903" spans="2:3" x14ac:dyDescent="0.3">
      <c r="B903" s="12" t="s">
        <v>1240</v>
      </c>
      <c r="C903" s="13">
        <v>1111593</v>
      </c>
    </row>
    <row r="904" spans="2:3" x14ac:dyDescent="0.3">
      <c r="B904" s="12" t="s">
        <v>1241</v>
      </c>
      <c r="C904" s="13">
        <v>1110095</v>
      </c>
    </row>
    <row r="905" spans="2:3" x14ac:dyDescent="0.3">
      <c r="B905" s="12" t="s">
        <v>1242</v>
      </c>
      <c r="C905" s="13">
        <v>1110050</v>
      </c>
    </row>
    <row r="906" spans="2:3" x14ac:dyDescent="0.3">
      <c r="B906" s="12" t="s">
        <v>1243</v>
      </c>
      <c r="C906" s="13">
        <v>1112785</v>
      </c>
    </row>
    <row r="907" spans="2:3" x14ac:dyDescent="0.3">
      <c r="B907" s="12" t="s">
        <v>1244</v>
      </c>
      <c r="C907" s="13">
        <v>1111713</v>
      </c>
    </row>
    <row r="908" spans="2:3" x14ac:dyDescent="0.3">
      <c r="B908" s="12" t="s">
        <v>1245</v>
      </c>
      <c r="C908" s="13">
        <v>1110553</v>
      </c>
    </row>
    <row r="909" spans="2:3" x14ac:dyDescent="0.3">
      <c r="B909" s="12" t="s">
        <v>1246</v>
      </c>
      <c r="C909" s="13">
        <v>1111870</v>
      </c>
    </row>
    <row r="910" spans="2:3" x14ac:dyDescent="0.3">
      <c r="B910" s="12" t="s">
        <v>1247</v>
      </c>
      <c r="C910" s="13">
        <v>1111660</v>
      </c>
    </row>
    <row r="911" spans="2:3" x14ac:dyDescent="0.3">
      <c r="B911" s="12" t="s">
        <v>1248</v>
      </c>
      <c r="C911" s="13">
        <v>1111892</v>
      </c>
    </row>
    <row r="912" spans="2:3" x14ac:dyDescent="0.3">
      <c r="B912" s="12" t="s">
        <v>1249</v>
      </c>
      <c r="C912" s="13">
        <v>1111677</v>
      </c>
    </row>
    <row r="913" spans="2:3" x14ac:dyDescent="0.3">
      <c r="B913" s="12" t="s">
        <v>1250</v>
      </c>
      <c r="C913" s="13">
        <v>1110380</v>
      </c>
    </row>
    <row r="914" spans="2:3" x14ac:dyDescent="0.3">
      <c r="B914" s="12" t="s">
        <v>1251</v>
      </c>
      <c r="C914" s="13">
        <v>1112097</v>
      </c>
    </row>
    <row r="915" spans="2:3" x14ac:dyDescent="0.3">
      <c r="B915" s="12" t="s">
        <v>1252</v>
      </c>
      <c r="C915" s="13">
        <v>1110036</v>
      </c>
    </row>
    <row r="916" spans="2:3" x14ac:dyDescent="0.3">
      <c r="B916" s="12" t="s">
        <v>1253</v>
      </c>
      <c r="C916" s="13">
        <v>1110030</v>
      </c>
    </row>
    <row r="917" spans="2:3" x14ac:dyDescent="0.3">
      <c r="B917" s="12" t="s">
        <v>1254</v>
      </c>
      <c r="C917" s="13">
        <v>1111803</v>
      </c>
    </row>
    <row r="918" spans="2:3" x14ac:dyDescent="0.3">
      <c r="B918" s="12" t="s">
        <v>1255</v>
      </c>
      <c r="C918" s="13">
        <v>1110051</v>
      </c>
    </row>
    <row r="919" spans="2:3" x14ac:dyDescent="0.3">
      <c r="B919" s="12" t="s">
        <v>1256</v>
      </c>
      <c r="C919" s="13">
        <v>1110922</v>
      </c>
    </row>
    <row r="920" spans="2:3" x14ac:dyDescent="0.3">
      <c r="B920" s="12" t="s">
        <v>1257</v>
      </c>
      <c r="C920" s="13">
        <v>1111804</v>
      </c>
    </row>
    <row r="921" spans="2:3" x14ac:dyDescent="0.3">
      <c r="B921" s="12" t="s">
        <v>1258</v>
      </c>
      <c r="C921" s="13">
        <v>1112391</v>
      </c>
    </row>
    <row r="922" spans="2:3" x14ac:dyDescent="0.3">
      <c r="B922" s="12" t="s">
        <v>1259</v>
      </c>
      <c r="C922" s="13">
        <v>1112577</v>
      </c>
    </row>
    <row r="923" spans="2:3" x14ac:dyDescent="0.3">
      <c r="B923" s="12" t="s">
        <v>1260</v>
      </c>
      <c r="C923" s="13">
        <v>1110104</v>
      </c>
    </row>
    <row r="924" spans="2:3" x14ac:dyDescent="0.3">
      <c r="B924" s="12" t="s">
        <v>1261</v>
      </c>
      <c r="C924" s="13">
        <v>1112109</v>
      </c>
    </row>
    <row r="925" spans="2:3" x14ac:dyDescent="0.3">
      <c r="B925" s="12" t="s">
        <v>1262</v>
      </c>
      <c r="C925" s="13">
        <v>1111853</v>
      </c>
    </row>
    <row r="926" spans="2:3" x14ac:dyDescent="0.3">
      <c r="B926" s="12" t="s">
        <v>1263</v>
      </c>
      <c r="C926" s="13">
        <v>1111714</v>
      </c>
    </row>
    <row r="927" spans="2:3" x14ac:dyDescent="0.3">
      <c r="B927" s="12" t="s">
        <v>1264</v>
      </c>
      <c r="C927" s="13">
        <v>1110522</v>
      </c>
    </row>
    <row r="928" spans="2:3" x14ac:dyDescent="0.3">
      <c r="B928" s="12" t="s">
        <v>1265</v>
      </c>
      <c r="C928" s="13">
        <v>1111149</v>
      </c>
    </row>
    <row r="929" spans="2:3" x14ac:dyDescent="0.3">
      <c r="B929" s="12" t="s">
        <v>1266</v>
      </c>
      <c r="C929" s="13">
        <v>1112725</v>
      </c>
    </row>
    <row r="930" spans="2:3" x14ac:dyDescent="0.3">
      <c r="B930" s="12" t="s">
        <v>1267</v>
      </c>
      <c r="C930" s="13">
        <v>1112823</v>
      </c>
    </row>
    <row r="931" spans="2:3" x14ac:dyDescent="0.3">
      <c r="B931" s="12" t="s">
        <v>1268</v>
      </c>
      <c r="C931" s="13">
        <v>1111871</v>
      </c>
    </row>
    <row r="932" spans="2:3" x14ac:dyDescent="0.3">
      <c r="B932" s="12" t="s">
        <v>1269</v>
      </c>
      <c r="C932" s="13">
        <v>1111671</v>
      </c>
    </row>
    <row r="933" spans="2:3" x14ac:dyDescent="0.3">
      <c r="B933" s="12" t="s">
        <v>1270</v>
      </c>
      <c r="C933" s="13">
        <v>1110961</v>
      </c>
    </row>
    <row r="934" spans="2:3" x14ac:dyDescent="0.3">
      <c r="B934" s="12" t="s">
        <v>1271</v>
      </c>
      <c r="C934" s="13">
        <v>1110208</v>
      </c>
    </row>
    <row r="935" spans="2:3" x14ac:dyDescent="0.3">
      <c r="B935" s="12" t="s">
        <v>1272</v>
      </c>
      <c r="C935" s="13">
        <v>1112864</v>
      </c>
    </row>
    <row r="936" spans="2:3" x14ac:dyDescent="0.3">
      <c r="B936" s="12" t="s">
        <v>1273</v>
      </c>
      <c r="C936" s="13">
        <v>1112919</v>
      </c>
    </row>
    <row r="937" spans="2:3" x14ac:dyDescent="0.3">
      <c r="B937" s="12" t="s">
        <v>1274</v>
      </c>
      <c r="C937" s="13">
        <v>1111551</v>
      </c>
    </row>
    <row r="938" spans="2:3" x14ac:dyDescent="0.3">
      <c r="B938" s="12" t="s">
        <v>1275</v>
      </c>
      <c r="C938" s="13">
        <v>1112386</v>
      </c>
    </row>
    <row r="939" spans="2:3" x14ac:dyDescent="0.3">
      <c r="B939" s="12" t="s">
        <v>1276</v>
      </c>
      <c r="C939" s="13">
        <v>1111773</v>
      </c>
    </row>
    <row r="940" spans="2:3" x14ac:dyDescent="0.3">
      <c r="B940" s="12" t="s">
        <v>1277</v>
      </c>
      <c r="C940" s="13">
        <v>1111076</v>
      </c>
    </row>
    <row r="941" spans="2:3" x14ac:dyDescent="0.3">
      <c r="B941" s="12" t="s">
        <v>1278</v>
      </c>
      <c r="C941" s="13">
        <v>1110149</v>
      </c>
    </row>
    <row r="942" spans="2:3" x14ac:dyDescent="0.3">
      <c r="B942" s="12" t="s">
        <v>1279</v>
      </c>
      <c r="C942" s="13">
        <v>1110267</v>
      </c>
    </row>
    <row r="943" spans="2:3" x14ac:dyDescent="0.3">
      <c r="B943" s="12" t="s">
        <v>1280</v>
      </c>
      <c r="C943" s="13">
        <v>1110860</v>
      </c>
    </row>
    <row r="944" spans="2:3" x14ac:dyDescent="0.3">
      <c r="B944" s="12" t="s">
        <v>1281</v>
      </c>
      <c r="C944" s="13">
        <v>1112559</v>
      </c>
    </row>
    <row r="945" spans="2:3" x14ac:dyDescent="0.3">
      <c r="B945" s="12" t="s">
        <v>1282</v>
      </c>
      <c r="C945" s="13">
        <v>1111256</v>
      </c>
    </row>
    <row r="946" spans="2:3" x14ac:dyDescent="0.3">
      <c r="B946" s="12" t="s">
        <v>1283</v>
      </c>
      <c r="C946" s="13">
        <v>1112254</v>
      </c>
    </row>
    <row r="947" spans="2:3" x14ac:dyDescent="0.3">
      <c r="B947" s="12" t="s">
        <v>1284</v>
      </c>
      <c r="C947" s="13">
        <v>1110105</v>
      </c>
    </row>
    <row r="948" spans="2:3" x14ac:dyDescent="0.3">
      <c r="B948" s="12" t="s">
        <v>1285</v>
      </c>
      <c r="C948" s="13">
        <v>1110992</v>
      </c>
    </row>
    <row r="949" spans="2:3" x14ac:dyDescent="0.3">
      <c r="B949" s="12" t="s">
        <v>1286</v>
      </c>
      <c r="C949" s="13">
        <v>1111935</v>
      </c>
    </row>
    <row r="950" spans="2:3" x14ac:dyDescent="0.3">
      <c r="B950" s="12" t="s">
        <v>1287</v>
      </c>
      <c r="C950" s="13">
        <v>1111065</v>
      </c>
    </row>
    <row r="951" spans="2:3" x14ac:dyDescent="0.3">
      <c r="B951" s="12" t="s">
        <v>1288</v>
      </c>
      <c r="C951" s="13">
        <v>1112800</v>
      </c>
    </row>
    <row r="952" spans="2:3" x14ac:dyDescent="0.3">
      <c r="B952" s="12" t="s">
        <v>1289</v>
      </c>
      <c r="C952" s="13">
        <v>1112810</v>
      </c>
    </row>
    <row r="953" spans="2:3" x14ac:dyDescent="0.3">
      <c r="B953" s="12" t="s">
        <v>1290</v>
      </c>
      <c r="C953" s="13">
        <v>1110944</v>
      </c>
    </row>
    <row r="954" spans="2:3" x14ac:dyDescent="0.3">
      <c r="B954" s="12" t="s">
        <v>1291</v>
      </c>
      <c r="C954" s="13">
        <v>1110903</v>
      </c>
    </row>
    <row r="955" spans="2:3" x14ac:dyDescent="0.3">
      <c r="B955" s="12" t="s">
        <v>1292</v>
      </c>
      <c r="C955" s="13">
        <v>1112353</v>
      </c>
    </row>
    <row r="956" spans="2:3" x14ac:dyDescent="0.3">
      <c r="B956" s="12" t="s">
        <v>1293</v>
      </c>
      <c r="C956" s="13">
        <v>1112540</v>
      </c>
    </row>
    <row r="957" spans="2:3" x14ac:dyDescent="0.3">
      <c r="B957" s="12" t="s">
        <v>1294</v>
      </c>
      <c r="C957" s="13">
        <v>1110783</v>
      </c>
    </row>
    <row r="958" spans="2:3" x14ac:dyDescent="0.3">
      <c r="B958" s="12" t="s">
        <v>1295</v>
      </c>
      <c r="C958" s="13">
        <v>1110993</v>
      </c>
    </row>
    <row r="959" spans="2:3" x14ac:dyDescent="0.3">
      <c r="B959" s="12" t="s">
        <v>1296</v>
      </c>
      <c r="C959" s="13">
        <v>1111901</v>
      </c>
    </row>
    <row r="960" spans="2:3" x14ac:dyDescent="0.3">
      <c r="B960" s="12" t="s">
        <v>1297</v>
      </c>
      <c r="C960" s="13">
        <v>1111077</v>
      </c>
    </row>
    <row r="961" spans="2:3" x14ac:dyDescent="0.3">
      <c r="B961" s="12" t="s">
        <v>1298</v>
      </c>
      <c r="C961" s="13">
        <v>1110962</v>
      </c>
    </row>
    <row r="962" spans="2:3" x14ac:dyDescent="0.3">
      <c r="B962" s="12" t="s">
        <v>1299</v>
      </c>
      <c r="C962" s="13">
        <v>1111335</v>
      </c>
    </row>
    <row r="963" spans="2:3" x14ac:dyDescent="0.3">
      <c r="B963" s="12" t="s">
        <v>1300</v>
      </c>
      <c r="C963" s="13">
        <v>1112592</v>
      </c>
    </row>
    <row r="964" spans="2:3" x14ac:dyDescent="0.3">
      <c r="B964" s="12" t="s">
        <v>1301</v>
      </c>
      <c r="C964" s="13">
        <v>1113007</v>
      </c>
    </row>
    <row r="965" spans="2:3" x14ac:dyDescent="0.3">
      <c r="B965" s="12" t="s">
        <v>1302</v>
      </c>
      <c r="C965" s="13">
        <v>1112501</v>
      </c>
    </row>
    <row r="966" spans="2:3" x14ac:dyDescent="0.3">
      <c r="B966" s="12" t="s">
        <v>1303</v>
      </c>
      <c r="C966" s="13">
        <v>1112605</v>
      </c>
    </row>
    <row r="967" spans="2:3" x14ac:dyDescent="0.3">
      <c r="B967" s="12" t="s">
        <v>1304</v>
      </c>
      <c r="C967" s="13">
        <v>1112695</v>
      </c>
    </row>
    <row r="968" spans="2:3" x14ac:dyDescent="0.3">
      <c r="B968" s="12" t="s">
        <v>1305</v>
      </c>
      <c r="C968" s="13">
        <v>1111778</v>
      </c>
    </row>
    <row r="969" spans="2:3" x14ac:dyDescent="0.3">
      <c r="B969" s="12" t="s">
        <v>1306</v>
      </c>
      <c r="C969" s="13">
        <v>1112413</v>
      </c>
    </row>
    <row r="970" spans="2:3" x14ac:dyDescent="0.3">
      <c r="B970" s="12" t="s">
        <v>1307</v>
      </c>
      <c r="C970" s="13">
        <v>1110701</v>
      </c>
    </row>
    <row r="971" spans="2:3" x14ac:dyDescent="0.3">
      <c r="B971" s="12" t="s">
        <v>1308</v>
      </c>
      <c r="C971" s="13">
        <v>1113001</v>
      </c>
    </row>
    <row r="972" spans="2:3" x14ac:dyDescent="0.3">
      <c r="B972" s="12" t="s">
        <v>1309</v>
      </c>
      <c r="C972" s="13">
        <v>1112189</v>
      </c>
    </row>
    <row r="973" spans="2:3" x14ac:dyDescent="0.3">
      <c r="B973" s="12" t="s">
        <v>1310</v>
      </c>
      <c r="C973" s="13">
        <v>1110052</v>
      </c>
    </row>
    <row r="974" spans="2:3" x14ac:dyDescent="0.3">
      <c r="B974" s="12" t="s">
        <v>1311</v>
      </c>
      <c r="C974" s="13">
        <v>1111918</v>
      </c>
    </row>
    <row r="975" spans="2:3" x14ac:dyDescent="0.3">
      <c r="B975" s="12" t="s">
        <v>1312</v>
      </c>
      <c r="C975" s="13">
        <v>1110945</v>
      </c>
    </row>
    <row r="976" spans="2:3" x14ac:dyDescent="0.3">
      <c r="B976" s="12" t="s">
        <v>1313</v>
      </c>
      <c r="C976" s="13">
        <v>1112681</v>
      </c>
    </row>
    <row r="977" spans="2:3" x14ac:dyDescent="0.3">
      <c r="B977" s="12" t="s">
        <v>1314</v>
      </c>
      <c r="C977" s="13">
        <v>1111877</v>
      </c>
    </row>
    <row r="978" spans="2:3" x14ac:dyDescent="0.3">
      <c r="B978" s="12" t="s">
        <v>1315</v>
      </c>
      <c r="C978" s="13">
        <v>1112906</v>
      </c>
    </row>
    <row r="979" spans="2:3" x14ac:dyDescent="0.3">
      <c r="B979" s="12" t="s">
        <v>1316</v>
      </c>
      <c r="C979" s="13">
        <v>1112909</v>
      </c>
    </row>
    <row r="980" spans="2:3" x14ac:dyDescent="0.3">
      <c r="B980" s="12" t="s">
        <v>1317</v>
      </c>
      <c r="C980" s="13">
        <v>1112912</v>
      </c>
    </row>
    <row r="981" spans="2:3" x14ac:dyDescent="0.3">
      <c r="B981" s="12" t="s">
        <v>1318</v>
      </c>
      <c r="C981" s="13">
        <v>1112910</v>
      </c>
    </row>
    <row r="982" spans="2:3" x14ac:dyDescent="0.3">
      <c r="B982" s="12" t="s">
        <v>1319</v>
      </c>
      <c r="C982" s="13">
        <v>1112911</v>
      </c>
    </row>
    <row r="983" spans="2:3" x14ac:dyDescent="0.3">
      <c r="B983" s="12" t="s">
        <v>1320</v>
      </c>
      <c r="C983" s="13">
        <v>1112908</v>
      </c>
    </row>
    <row r="984" spans="2:3" x14ac:dyDescent="0.3">
      <c r="B984" s="12" t="s">
        <v>1321</v>
      </c>
      <c r="C984" s="13">
        <v>1111827</v>
      </c>
    </row>
    <row r="985" spans="2:3" x14ac:dyDescent="0.3">
      <c r="B985" s="12" t="s">
        <v>1322</v>
      </c>
      <c r="C985" s="13">
        <v>1111200</v>
      </c>
    </row>
    <row r="986" spans="2:3" x14ac:dyDescent="0.3">
      <c r="B986" s="12" t="s">
        <v>1323</v>
      </c>
      <c r="C986" s="13">
        <v>1110552</v>
      </c>
    </row>
    <row r="987" spans="2:3" x14ac:dyDescent="0.3">
      <c r="B987" s="12" t="s">
        <v>1324</v>
      </c>
      <c r="C987" s="13">
        <v>1110537</v>
      </c>
    </row>
    <row r="988" spans="2:3" x14ac:dyDescent="0.3">
      <c r="B988" s="12" t="s">
        <v>1325</v>
      </c>
      <c r="C988" s="13">
        <v>1112699</v>
      </c>
    </row>
    <row r="989" spans="2:3" x14ac:dyDescent="0.3">
      <c r="B989" s="12" t="s">
        <v>1326</v>
      </c>
      <c r="C989" s="13">
        <v>1111309</v>
      </c>
    </row>
    <row r="990" spans="2:3" x14ac:dyDescent="0.3">
      <c r="B990" s="12" t="s">
        <v>1327</v>
      </c>
      <c r="C990" s="13">
        <v>1110037</v>
      </c>
    </row>
    <row r="991" spans="2:3" x14ac:dyDescent="0.3">
      <c r="B991" s="12" t="s">
        <v>1328</v>
      </c>
      <c r="C991" s="13">
        <v>1110955</v>
      </c>
    </row>
    <row r="992" spans="2:3" x14ac:dyDescent="0.3">
      <c r="B992" s="12" t="s">
        <v>1329</v>
      </c>
      <c r="C992" s="13">
        <v>1111793</v>
      </c>
    </row>
    <row r="993" spans="2:3" x14ac:dyDescent="0.3">
      <c r="B993" s="12" t="s">
        <v>1330</v>
      </c>
      <c r="C993" s="13">
        <v>1110476</v>
      </c>
    </row>
    <row r="994" spans="2:3" x14ac:dyDescent="0.3">
      <c r="B994" s="12" t="s">
        <v>1331</v>
      </c>
      <c r="C994" s="13">
        <v>1111760</v>
      </c>
    </row>
    <row r="995" spans="2:3" x14ac:dyDescent="0.3">
      <c r="B995" s="12" t="s">
        <v>1332</v>
      </c>
      <c r="C995" s="13">
        <v>1110702</v>
      </c>
    </row>
    <row r="996" spans="2:3" x14ac:dyDescent="0.3">
      <c r="B996" s="12" t="s">
        <v>1333</v>
      </c>
      <c r="C996" s="13">
        <v>1111878</v>
      </c>
    </row>
    <row r="997" spans="2:3" x14ac:dyDescent="0.3">
      <c r="B997" s="12" t="s">
        <v>1334</v>
      </c>
      <c r="C997" s="13">
        <v>1111387</v>
      </c>
    </row>
    <row r="998" spans="2:3" x14ac:dyDescent="0.3">
      <c r="B998" s="12" t="s">
        <v>1335</v>
      </c>
      <c r="C998" s="13">
        <v>1112470</v>
      </c>
    </row>
    <row r="999" spans="2:3" x14ac:dyDescent="0.3">
      <c r="B999" s="12" t="s">
        <v>1336</v>
      </c>
      <c r="C999" s="13">
        <v>1112096</v>
      </c>
    </row>
    <row r="1000" spans="2:3" x14ac:dyDescent="0.3">
      <c r="B1000" s="12" t="s">
        <v>1337</v>
      </c>
      <c r="C1000" s="13">
        <v>1112514</v>
      </c>
    </row>
    <row r="1001" spans="2:3" x14ac:dyDescent="0.3">
      <c r="B1001" s="12" t="s">
        <v>1338</v>
      </c>
      <c r="C1001" s="13">
        <v>1112500</v>
      </c>
    </row>
    <row r="1002" spans="2:3" x14ac:dyDescent="0.3">
      <c r="B1002" s="12" t="s">
        <v>1339</v>
      </c>
      <c r="C1002" s="13">
        <v>1111360</v>
      </c>
    </row>
    <row r="1003" spans="2:3" x14ac:dyDescent="0.3">
      <c r="B1003" s="12" t="s">
        <v>1340</v>
      </c>
      <c r="C1003" s="13">
        <v>1110835</v>
      </c>
    </row>
    <row r="1004" spans="2:3" x14ac:dyDescent="0.3">
      <c r="B1004" s="12" t="s">
        <v>1341</v>
      </c>
      <c r="C1004" s="13">
        <v>1110053</v>
      </c>
    </row>
    <row r="1005" spans="2:3" x14ac:dyDescent="0.3">
      <c r="B1005" s="12" t="s">
        <v>1342</v>
      </c>
      <c r="C1005" s="13">
        <v>1110038</v>
      </c>
    </row>
    <row r="1006" spans="2:3" x14ac:dyDescent="0.3">
      <c r="B1006" s="12" t="s">
        <v>1343</v>
      </c>
      <c r="C1006" s="13">
        <v>1110585</v>
      </c>
    </row>
    <row r="1007" spans="2:3" x14ac:dyDescent="0.3">
      <c r="B1007" s="12" t="s">
        <v>1344</v>
      </c>
      <c r="C1007" s="13">
        <v>1111736</v>
      </c>
    </row>
    <row r="1008" spans="2:3" x14ac:dyDescent="0.3">
      <c r="B1008" s="12" t="s">
        <v>1345</v>
      </c>
      <c r="C1008" s="13">
        <v>1112807</v>
      </c>
    </row>
    <row r="1009" spans="2:3" x14ac:dyDescent="0.3">
      <c r="B1009" s="12" t="s">
        <v>1346</v>
      </c>
      <c r="C1009" s="13">
        <v>1112776</v>
      </c>
    </row>
    <row r="1010" spans="2:3" x14ac:dyDescent="0.3">
      <c r="B1010" s="12" t="s">
        <v>1347</v>
      </c>
      <c r="C1010" s="13">
        <v>1111583</v>
      </c>
    </row>
    <row r="1011" spans="2:3" x14ac:dyDescent="0.3">
      <c r="B1011" s="12" t="s">
        <v>1348</v>
      </c>
      <c r="C1011" s="13">
        <v>1111584</v>
      </c>
    </row>
    <row r="1012" spans="2:3" x14ac:dyDescent="0.3">
      <c r="B1012" s="12" t="s">
        <v>1349</v>
      </c>
      <c r="C1012" s="13">
        <v>1110728</v>
      </c>
    </row>
    <row r="1013" spans="2:3" x14ac:dyDescent="0.3">
      <c r="B1013" s="12" t="s">
        <v>1350</v>
      </c>
      <c r="C1013" s="13">
        <v>1111574</v>
      </c>
    </row>
    <row r="1014" spans="2:3" x14ac:dyDescent="0.3">
      <c r="B1014" s="12" t="s">
        <v>1351</v>
      </c>
      <c r="C1014" s="13">
        <v>1111661</v>
      </c>
    </row>
    <row r="1015" spans="2:3" x14ac:dyDescent="0.3">
      <c r="B1015" s="12" t="s">
        <v>1352</v>
      </c>
      <c r="C1015" s="13">
        <v>1112416</v>
      </c>
    </row>
    <row r="1016" spans="2:3" x14ac:dyDescent="0.3">
      <c r="B1016" s="12" t="s">
        <v>1353</v>
      </c>
      <c r="C1016" s="13">
        <v>1111495</v>
      </c>
    </row>
    <row r="1017" spans="2:3" x14ac:dyDescent="0.3">
      <c r="B1017" s="12" t="s">
        <v>1354</v>
      </c>
      <c r="C1017" s="13">
        <v>1112811</v>
      </c>
    </row>
    <row r="1018" spans="2:3" x14ac:dyDescent="0.3">
      <c r="B1018" s="12" t="s">
        <v>1355</v>
      </c>
      <c r="C1018" s="13">
        <v>1111457</v>
      </c>
    </row>
    <row r="1019" spans="2:3" x14ac:dyDescent="0.3">
      <c r="B1019" s="12" t="s">
        <v>1356</v>
      </c>
      <c r="C1019" s="13">
        <v>1111101</v>
      </c>
    </row>
    <row r="1020" spans="2:3" x14ac:dyDescent="0.3">
      <c r="B1020" s="12" t="s">
        <v>1357</v>
      </c>
      <c r="C1020" s="13">
        <v>1110156</v>
      </c>
    </row>
    <row r="1021" spans="2:3" x14ac:dyDescent="0.3">
      <c r="B1021" s="12" t="s">
        <v>1358</v>
      </c>
      <c r="C1021" s="13">
        <v>1111685</v>
      </c>
    </row>
    <row r="1022" spans="2:3" x14ac:dyDescent="0.3">
      <c r="B1022" s="12" t="s">
        <v>1359</v>
      </c>
      <c r="C1022" s="13">
        <v>1111502</v>
      </c>
    </row>
    <row r="1023" spans="2:3" x14ac:dyDescent="0.3">
      <c r="B1023" s="12" t="s">
        <v>1360</v>
      </c>
      <c r="C1023" s="13">
        <v>1112851</v>
      </c>
    </row>
    <row r="1024" spans="2:3" x14ac:dyDescent="0.3">
      <c r="B1024" s="12" t="s">
        <v>1361</v>
      </c>
      <c r="C1024" s="13">
        <v>1111544</v>
      </c>
    </row>
    <row r="1025" spans="2:3" x14ac:dyDescent="0.3">
      <c r="B1025" s="12" t="s">
        <v>1362</v>
      </c>
      <c r="C1025" s="13">
        <v>1111388</v>
      </c>
    </row>
    <row r="1026" spans="2:3" x14ac:dyDescent="0.3">
      <c r="B1026" s="12" t="s">
        <v>1363</v>
      </c>
      <c r="C1026" s="13">
        <v>1112756</v>
      </c>
    </row>
    <row r="1027" spans="2:3" x14ac:dyDescent="0.3">
      <c r="B1027" s="12" t="s">
        <v>1364</v>
      </c>
      <c r="C1027" s="13">
        <v>1112113</v>
      </c>
    </row>
    <row r="1028" spans="2:3" x14ac:dyDescent="0.3">
      <c r="B1028" s="12" t="s">
        <v>1365</v>
      </c>
      <c r="C1028" s="13">
        <v>1111389</v>
      </c>
    </row>
    <row r="1029" spans="2:3" x14ac:dyDescent="0.3">
      <c r="B1029" s="12" t="s">
        <v>1366</v>
      </c>
      <c r="C1029" s="13">
        <v>1111706</v>
      </c>
    </row>
    <row r="1030" spans="2:3" x14ac:dyDescent="0.3">
      <c r="B1030" s="12" t="s">
        <v>1367</v>
      </c>
      <c r="C1030" s="13">
        <v>1112150</v>
      </c>
    </row>
    <row r="1031" spans="2:3" x14ac:dyDescent="0.3">
      <c r="B1031" s="12" t="s">
        <v>1368</v>
      </c>
      <c r="C1031" s="13">
        <v>1110896</v>
      </c>
    </row>
    <row r="1032" spans="2:3" x14ac:dyDescent="0.3">
      <c r="B1032" s="12" t="s">
        <v>1369</v>
      </c>
      <c r="C1032" s="13">
        <v>1112560</v>
      </c>
    </row>
    <row r="1033" spans="2:3" x14ac:dyDescent="0.3">
      <c r="B1033" s="12" t="s">
        <v>1370</v>
      </c>
      <c r="C1033" s="13">
        <v>1111411</v>
      </c>
    </row>
    <row r="1034" spans="2:3" x14ac:dyDescent="0.3">
      <c r="B1034" s="12" t="s">
        <v>1371</v>
      </c>
      <c r="C1034" s="13">
        <v>1110923</v>
      </c>
    </row>
    <row r="1035" spans="2:3" x14ac:dyDescent="0.3">
      <c r="B1035" s="12" t="s">
        <v>1372</v>
      </c>
      <c r="C1035" s="13">
        <v>1111525</v>
      </c>
    </row>
    <row r="1036" spans="2:3" x14ac:dyDescent="0.3">
      <c r="B1036" s="12" t="s">
        <v>1373</v>
      </c>
      <c r="C1036" s="13">
        <v>1111936</v>
      </c>
    </row>
    <row r="1037" spans="2:3" x14ac:dyDescent="0.3">
      <c r="B1037" s="12" t="s">
        <v>1374</v>
      </c>
      <c r="C1037" s="13">
        <v>1111412</v>
      </c>
    </row>
    <row r="1038" spans="2:3" x14ac:dyDescent="0.3">
      <c r="B1038" s="12" t="s">
        <v>1375</v>
      </c>
      <c r="C1038" s="13">
        <v>1110249</v>
      </c>
    </row>
    <row r="1039" spans="2:3" x14ac:dyDescent="0.3">
      <c r="B1039" s="12" t="s">
        <v>1376</v>
      </c>
      <c r="C1039" s="13">
        <v>1111828</v>
      </c>
    </row>
    <row r="1040" spans="2:3" x14ac:dyDescent="0.3">
      <c r="B1040" s="12" t="s">
        <v>1377</v>
      </c>
      <c r="C1040" s="13">
        <v>1111678</v>
      </c>
    </row>
    <row r="1041" spans="2:3" x14ac:dyDescent="0.3">
      <c r="B1041" s="12" t="s">
        <v>1378</v>
      </c>
      <c r="C1041" s="13">
        <v>1110847</v>
      </c>
    </row>
    <row r="1042" spans="2:3" x14ac:dyDescent="0.3">
      <c r="B1042" s="12" t="s">
        <v>1379</v>
      </c>
      <c r="C1042" s="13">
        <v>1112929</v>
      </c>
    </row>
    <row r="1043" spans="2:3" x14ac:dyDescent="0.3">
      <c r="B1043" s="12" t="s">
        <v>1380</v>
      </c>
      <c r="C1043" s="13">
        <v>1111078</v>
      </c>
    </row>
    <row r="1044" spans="2:3" x14ac:dyDescent="0.3">
      <c r="B1044" s="12" t="s">
        <v>1381</v>
      </c>
      <c r="C1044" s="13">
        <v>1112144</v>
      </c>
    </row>
    <row r="1045" spans="2:3" x14ac:dyDescent="0.3">
      <c r="B1045" s="12" t="s">
        <v>1382</v>
      </c>
      <c r="C1045" s="13">
        <v>1112958</v>
      </c>
    </row>
    <row r="1046" spans="2:3" x14ac:dyDescent="0.3">
      <c r="B1046" s="12" t="s">
        <v>1383</v>
      </c>
      <c r="C1046" s="13">
        <v>1112939</v>
      </c>
    </row>
    <row r="1047" spans="2:3" x14ac:dyDescent="0.3">
      <c r="B1047" s="12" t="s">
        <v>1384</v>
      </c>
      <c r="C1047" s="13">
        <v>1112090</v>
      </c>
    </row>
    <row r="1048" spans="2:3" x14ac:dyDescent="0.3">
      <c r="B1048" s="12" t="s">
        <v>1385</v>
      </c>
      <c r="C1048" s="13">
        <v>1111585</v>
      </c>
    </row>
    <row r="1049" spans="2:3" x14ac:dyDescent="0.3">
      <c r="B1049" s="12" t="s">
        <v>1386</v>
      </c>
      <c r="C1049" s="13">
        <v>1111496</v>
      </c>
    </row>
    <row r="1050" spans="2:3" x14ac:dyDescent="0.3">
      <c r="B1050" s="12" t="s">
        <v>1387</v>
      </c>
      <c r="C1050" s="13">
        <v>1110241</v>
      </c>
    </row>
    <row r="1051" spans="2:3" x14ac:dyDescent="0.3">
      <c r="B1051" s="12" t="s">
        <v>1388</v>
      </c>
      <c r="C1051" s="13">
        <v>1110252</v>
      </c>
    </row>
    <row r="1052" spans="2:3" x14ac:dyDescent="0.3">
      <c r="B1052" s="12" t="s">
        <v>1389</v>
      </c>
      <c r="C1052" s="13">
        <v>1111984</v>
      </c>
    </row>
    <row r="1053" spans="2:3" x14ac:dyDescent="0.3">
      <c r="B1053" s="12" t="s">
        <v>1390</v>
      </c>
      <c r="C1053" s="13">
        <v>1112311</v>
      </c>
    </row>
    <row r="1054" spans="2:3" x14ac:dyDescent="0.3">
      <c r="B1054" s="12" t="s">
        <v>1391</v>
      </c>
      <c r="C1054" s="13">
        <v>1111787</v>
      </c>
    </row>
    <row r="1055" spans="2:3" x14ac:dyDescent="0.3">
      <c r="B1055" s="12" t="s">
        <v>1392</v>
      </c>
      <c r="C1055" s="13">
        <v>1110235</v>
      </c>
    </row>
    <row r="1056" spans="2:3" x14ac:dyDescent="0.3">
      <c r="B1056" s="12" t="s">
        <v>1393</v>
      </c>
      <c r="C1056" s="13">
        <v>1110237</v>
      </c>
    </row>
    <row r="1057" spans="2:3" x14ac:dyDescent="0.3">
      <c r="B1057" s="12" t="s">
        <v>1394</v>
      </c>
      <c r="C1057" s="13">
        <v>1111322</v>
      </c>
    </row>
    <row r="1058" spans="2:3" x14ac:dyDescent="0.3">
      <c r="B1058" s="12" t="s">
        <v>1395</v>
      </c>
      <c r="C1058" s="13">
        <v>1112028</v>
      </c>
    </row>
    <row r="1059" spans="2:3" x14ac:dyDescent="0.3">
      <c r="B1059" s="12" t="s">
        <v>1396</v>
      </c>
      <c r="C1059" s="13">
        <v>1112363</v>
      </c>
    </row>
    <row r="1060" spans="2:3" x14ac:dyDescent="0.3">
      <c r="B1060" s="12" t="s">
        <v>1397</v>
      </c>
      <c r="C1060" s="13">
        <v>1111465</v>
      </c>
    </row>
    <row r="1061" spans="2:3" x14ac:dyDescent="0.3">
      <c r="B1061" s="12" t="s">
        <v>1398</v>
      </c>
      <c r="C1061" s="13">
        <v>1110152</v>
      </c>
    </row>
    <row r="1062" spans="2:3" x14ac:dyDescent="0.3">
      <c r="B1062" s="12" t="s">
        <v>1399</v>
      </c>
      <c r="C1062" s="13">
        <v>1111594</v>
      </c>
    </row>
    <row r="1063" spans="2:3" x14ac:dyDescent="0.3">
      <c r="B1063" s="12" t="s">
        <v>1400</v>
      </c>
      <c r="C1063" s="13">
        <v>1112314</v>
      </c>
    </row>
    <row r="1064" spans="2:3" x14ac:dyDescent="0.3">
      <c r="B1064" s="12" t="s">
        <v>1401</v>
      </c>
      <c r="C1064" s="13">
        <v>1110189</v>
      </c>
    </row>
    <row r="1065" spans="2:3" x14ac:dyDescent="0.3">
      <c r="B1065" s="12" t="s">
        <v>1402</v>
      </c>
      <c r="C1065" s="13">
        <v>1110534</v>
      </c>
    </row>
    <row r="1066" spans="2:3" x14ac:dyDescent="0.3">
      <c r="B1066" s="12" t="s">
        <v>1403</v>
      </c>
      <c r="C1066" s="13">
        <v>1111112</v>
      </c>
    </row>
    <row r="1067" spans="2:3" x14ac:dyDescent="0.3">
      <c r="B1067" s="12" t="s">
        <v>1404</v>
      </c>
      <c r="C1067" s="13">
        <v>1111829</v>
      </c>
    </row>
    <row r="1068" spans="2:3" x14ac:dyDescent="0.3">
      <c r="B1068" s="12" t="s">
        <v>1405</v>
      </c>
      <c r="C1068" s="13">
        <v>1112407</v>
      </c>
    </row>
    <row r="1069" spans="2:3" x14ac:dyDescent="0.3">
      <c r="B1069" s="12" t="s">
        <v>1406</v>
      </c>
      <c r="C1069" s="13">
        <v>1111741</v>
      </c>
    </row>
    <row r="1070" spans="2:3" x14ac:dyDescent="0.3">
      <c r="B1070" s="12" t="s">
        <v>1407</v>
      </c>
      <c r="C1070" s="13">
        <v>1110019</v>
      </c>
    </row>
    <row r="1071" spans="2:3" x14ac:dyDescent="0.3">
      <c r="B1071" s="12" t="s">
        <v>1408</v>
      </c>
      <c r="C1071" s="13">
        <v>1111371</v>
      </c>
    </row>
    <row r="1072" spans="2:3" x14ac:dyDescent="0.3">
      <c r="B1072" s="12" t="s">
        <v>1409</v>
      </c>
      <c r="C1072" s="13">
        <v>1111159</v>
      </c>
    </row>
    <row r="1073" spans="2:3" x14ac:dyDescent="0.3">
      <c r="B1073" s="12" t="s">
        <v>1410</v>
      </c>
      <c r="C1073" s="13">
        <v>1111400</v>
      </c>
    </row>
    <row r="1074" spans="2:3" x14ac:dyDescent="0.3">
      <c r="B1074" s="12" t="s">
        <v>1411</v>
      </c>
      <c r="C1074" s="13">
        <v>1111184</v>
      </c>
    </row>
    <row r="1075" spans="2:3" x14ac:dyDescent="0.3">
      <c r="B1075" s="12" t="s">
        <v>1412</v>
      </c>
      <c r="C1075" s="13">
        <v>1110525</v>
      </c>
    </row>
    <row r="1076" spans="2:3" x14ac:dyDescent="0.3">
      <c r="B1076" s="12" t="s">
        <v>1413</v>
      </c>
      <c r="C1076" s="13">
        <v>1111728</v>
      </c>
    </row>
    <row r="1077" spans="2:3" x14ac:dyDescent="0.3">
      <c r="B1077" s="12" t="s">
        <v>1414</v>
      </c>
      <c r="C1077" s="13">
        <v>1111006</v>
      </c>
    </row>
    <row r="1078" spans="2:3" x14ac:dyDescent="0.3">
      <c r="B1078" s="12" t="s">
        <v>1415</v>
      </c>
      <c r="C1078" s="13">
        <v>1111575</v>
      </c>
    </row>
    <row r="1079" spans="2:3" x14ac:dyDescent="0.3">
      <c r="B1079" s="12" t="s">
        <v>1416</v>
      </c>
      <c r="C1079" s="13">
        <v>1112733</v>
      </c>
    </row>
    <row r="1080" spans="2:3" x14ac:dyDescent="0.3">
      <c r="B1080" s="12" t="s">
        <v>1417</v>
      </c>
      <c r="C1080" s="13">
        <v>1111839</v>
      </c>
    </row>
    <row r="1081" spans="2:3" x14ac:dyDescent="0.3">
      <c r="B1081" s="12" t="s">
        <v>1418</v>
      </c>
      <c r="C1081" s="13">
        <v>1112322</v>
      </c>
    </row>
    <row r="1082" spans="2:3" x14ac:dyDescent="0.3">
      <c r="B1082" s="12" t="s">
        <v>1419</v>
      </c>
      <c r="C1082" s="13">
        <v>1110020</v>
      </c>
    </row>
    <row r="1083" spans="2:3" x14ac:dyDescent="0.3">
      <c r="B1083" s="12" t="s">
        <v>1420</v>
      </c>
      <c r="C1083" s="13">
        <v>1112541</v>
      </c>
    </row>
    <row r="1084" spans="2:3" x14ac:dyDescent="0.3">
      <c r="B1084" s="12" t="s">
        <v>1421</v>
      </c>
      <c r="C1084" s="13">
        <v>1110567</v>
      </c>
    </row>
    <row r="1085" spans="2:3" x14ac:dyDescent="0.3">
      <c r="B1085" s="12" t="s">
        <v>1422</v>
      </c>
      <c r="C1085" s="13">
        <v>1110906</v>
      </c>
    </row>
    <row r="1086" spans="2:3" x14ac:dyDescent="0.3">
      <c r="B1086" s="12" t="s">
        <v>1423</v>
      </c>
      <c r="C1086" s="13">
        <v>1111830</v>
      </c>
    </row>
    <row r="1087" spans="2:3" x14ac:dyDescent="0.3">
      <c r="B1087" s="12" t="s">
        <v>1424</v>
      </c>
      <c r="C1087" s="13">
        <v>1110767</v>
      </c>
    </row>
    <row r="1088" spans="2:3" x14ac:dyDescent="0.3">
      <c r="B1088" s="12" t="s">
        <v>1425</v>
      </c>
      <c r="C1088" s="13">
        <v>1111927</v>
      </c>
    </row>
    <row r="1089" spans="2:3" x14ac:dyDescent="0.3">
      <c r="B1089" s="12" t="s">
        <v>1426</v>
      </c>
      <c r="C1089" s="13">
        <v>1110190</v>
      </c>
    </row>
    <row r="1090" spans="2:3" x14ac:dyDescent="0.3">
      <c r="B1090" s="12" t="s">
        <v>1427</v>
      </c>
      <c r="C1090" s="13">
        <v>1110179</v>
      </c>
    </row>
    <row r="1091" spans="2:3" x14ac:dyDescent="0.3">
      <c r="B1091" s="12" t="s">
        <v>1428</v>
      </c>
      <c r="C1091" s="13">
        <v>1110315</v>
      </c>
    </row>
    <row r="1092" spans="2:3" x14ac:dyDescent="0.3">
      <c r="B1092" s="12" t="s">
        <v>1429</v>
      </c>
      <c r="C1092" s="13">
        <v>1111565</v>
      </c>
    </row>
    <row r="1093" spans="2:3" x14ac:dyDescent="0.3">
      <c r="B1093" s="12" t="s">
        <v>1430</v>
      </c>
      <c r="C1093" s="13">
        <v>1110395</v>
      </c>
    </row>
    <row r="1094" spans="2:3" x14ac:dyDescent="0.3">
      <c r="B1094" s="12" t="s">
        <v>1431</v>
      </c>
      <c r="C1094" s="13">
        <v>1111526</v>
      </c>
    </row>
    <row r="1095" spans="2:3" x14ac:dyDescent="0.3">
      <c r="B1095" s="12" t="s">
        <v>1432</v>
      </c>
      <c r="C1095" s="13">
        <v>1111323</v>
      </c>
    </row>
    <row r="1096" spans="2:3" x14ac:dyDescent="0.3">
      <c r="B1096" s="12" t="s">
        <v>1433</v>
      </c>
      <c r="C1096" s="13">
        <v>1113000</v>
      </c>
    </row>
    <row r="1097" spans="2:3" x14ac:dyDescent="0.3">
      <c r="B1097" s="12" t="s">
        <v>1434</v>
      </c>
      <c r="C1097" s="13">
        <v>1110602</v>
      </c>
    </row>
    <row r="1098" spans="2:3" x14ac:dyDescent="0.3">
      <c r="B1098" s="12" t="s">
        <v>1435</v>
      </c>
      <c r="C1098" s="13">
        <v>1112362</v>
      </c>
    </row>
    <row r="1099" spans="2:3" x14ac:dyDescent="0.3">
      <c r="B1099" s="12" t="s">
        <v>1436</v>
      </c>
      <c r="C1099" s="13">
        <v>1111737</v>
      </c>
    </row>
    <row r="1100" spans="2:3" x14ac:dyDescent="0.3">
      <c r="B1100" s="12" t="s">
        <v>1437</v>
      </c>
      <c r="C1100" s="13">
        <v>1112318</v>
      </c>
    </row>
    <row r="1101" spans="2:3" x14ac:dyDescent="0.3">
      <c r="B1101" s="12" t="s">
        <v>1438</v>
      </c>
      <c r="C1101" s="13">
        <v>1110946</v>
      </c>
    </row>
    <row r="1102" spans="2:3" x14ac:dyDescent="0.3">
      <c r="B1102" s="12" t="s">
        <v>1439</v>
      </c>
      <c r="C1102" s="13">
        <v>1110231</v>
      </c>
    </row>
    <row r="1103" spans="2:3" x14ac:dyDescent="0.3">
      <c r="B1103" s="12" t="s">
        <v>1440</v>
      </c>
      <c r="C1103" s="13">
        <v>1111113</v>
      </c>
    </row>
    <row r="1104" spans="2:3" x14ac:dyDescent="0.3">
      <c r="B1104" s="12" t="s">
        <v>1441</v>
      </c>
      <c r="C1104" s="13">
        <v>1110729</v>
      </c>
    </row>
    <row r="1105" spans="2:3" x14ac:dyDescent="0.3">
      <c r="B1105" s="12" t="s">
        <v>1442</v>
      </c>
      <c r="C1105" s="13">
        <v>1111919</v>
      </c>
    </row>
    <row r="1106" spans="2:3" x14ac:dyDescent="0.3">
      <c r="B1106" s="12" t="s">
        <v>1443</v>
      </c>
      <c r="C1106" s="13">
        <v>1112686</v>
      </c>
    </row>
    <row r="1107" spans="2:3" x14ac:dyDescent="0.3">
      <c r="B1107" s="12" t="s">
        <v>1444</v>
      </c>
      <c r="C1107" s="13">
        <v>1111595</v>
      </c>
    </row>
    <row r="1108" spans="2:3" x14ac:dyDescent="0.3">
      <c r="B1108" s="12" t="s">
        <v>1445</v>
      </c>
      <c r="C1108" s="13">
        <v>1110765</v>
      </c>
    </row>
    <row r="1109" spans="2:3" x14ac:dyDescent="0.3">
      <c r="B1109" s="12" t="s">
        <v>1446</v>
      </c>
      <c r="C1109" s="13">
        <v>1110730</v>
      </c>
    </row>
    <row r="1110" spans="2:3" x14ac:dyDescent="0.3">
      <c r="B1110" s="12" t="s">
        <v>1447</v>
      </c>
      <c r="C1110" s="13">
        <v>1110766</v>
      </c>
    </row>
    <row r="1111" spans="2:3" x14ac:dyDescent="0.3">
      <c r="B1111" s="12" t="s">
        <v>1448</v>
      </c>
      <c r="C1111" s="13">
        <v>1111503</v>
      </c>
    </row>
    <row r="1112" spans="2:3" x14ac:dyDescent="0.3">
      <c r="B1112" s="12" t="s">
        <v>1449</v>
      </c>
      <c r="C1112" s="13">
        <v>1110956</v>
      </c>
    </row>
    <row r="1113" spans="2:3" x14ac:dyDescent="0.3">
      <c r="B1113" s="12" t="s">
        <v>1450</v>
      </c>
      <c r="C1113" s="13">
        <v>1112212</v>
      </c>
    </row>
    <row r="1114" spans="2:3" x14ac:dyDescent="0.3">
      <c r="B1114" s="12" t="s">
        <v>1451</v>
      </c>
      <c r="C1114" s="13">
        <v>1110653</v>
      </c>
    </row>
    <row r="1115" spans="2:3" x14ac:dyDescent="0.3">
      <c r="B1115" s="12" t="s">
        <v>1452</v>
      </c>
      <c r="C1115" s="13">
        <v>1110337</v>
      </c>
    </row>
    <row r="1116" spans="2:3" x14ac:dyDescent="0.3">
      <c r="B1116" s="12" t="s">
        <v>1453</v>
      </c>
      <c r="C1116" s="13">
        <v>1112346</v>
      </c>
    </row>
    <row r="1117" spans="2:3" x14ac:dyDescent="0.3">
      <c r="B1117" s="12" t="s">
        <v>1454</v>
      </c>
      <c r="C1117" s="13">
        <v>1110554</v>
      </c>
    </row>
    <row r="1118" spans="2:3" x14ac:dyDescent="0.3">
      <c r="B1118" s="12" t="s">
        <v>1455</v>
      </c>
      <c r="C1118" s="13">
        <v>1110914</v>
      </c>
    </row>
    <row r="1119" spans="2:3" x14ac:dyDescent="0.3">
      <c r="B1119" s="12" t="s">
        <v>1456</v>
      </c>
      <c r="C1119" s="13">
        <v>1111976</v>
      </c>
    </row>
    <row r="1120" spans="2:3" x14ac:dyDescent="0.3">
      <c r="B1120" s="12" t="s">
        <v>1457</v>
      </c>
      <c r="C1120" s="13">
        <v>1110484</v>
      </c>
    </row>
    <row r="1121" spans="2:3" x14ac:dyDescent="0.3">
      <c r="B1121" s="12" t="s">
        <v>1458</v>
      </c>
      <c r="C1121" s="13">
        <v>1111854</v>
      </c>
    </row>
    <row r="1122" spans="2:3" x14ac:dyDescent="0.3">
      <c r="B1122" s="12" t="s">
        <v>1459</v>
      </c>
      <c r="C1122" s="13">
        <v>1112789</v>
      </c>
    </row>
    <row r="1123" spans="2:3" x14ac:dyDescent="0.3">
      <c r="B1123" s="12" t="s">
        <v>1460</v>
      </c>
      <c r="C1123" s="13">
        <v>1111938</v>
      </c>
    </row>
    <row r="1124" spans="2:3" x14ac:dyDescent="0.3">
      <c r="B1124" s="12" t="s">
        <v>1461</v>
      </c>
      <c r="C1124" s="13">
        <v>1112255</v>
      </c>
    </row>
    <row r="1125" spans="2:3" x14ac:dyDescent="0.3">
      <c r="B1125" s="12" t="s">
        <v>1462</v>
      </c>
      <c r="C1125" s="13">
        <v>1112891</v>
      </c>
    </row>
    <row r="1126" spans="2:3" x14ac:dyDescent="0.3">
      <c r="B1126" s="12" t="s">
        <v>1463</v>
      </c>
      <c r="C1126" s="13">
        <v>1111662</v>
      </c>
    </row>
    <row r="1127" spans="2:3" x14ac:dyDescent="0.3">
      <c r="B1127" s="12" t="s">
        <v>1464</v>
      </c>
      <c r="C1127" s="13">
        <v>1111504</v>
      </c>
    </row>
    <row r="1128" spans="2:3" x14ac:dyDescent="0.3">
      <c r="B1128" s="12" t="s">
        <v>1465</v>
      </c>
      <c r="C1128" s="13">
        <v>1111497</v>
      </c>
    </row>
    <row r="1129" spans="2:3" x14ac:dyDescent="0.3">
      <c r="B1129" s="12" t="s">
        <v>1466</v>
      </c>
      <c r="C1129" s="13">
        <v>1110112</v>
      </c>
    </row>
    <row r="1130" spans="2:3" x14ac:dyDescent="0.3">
      <c r="B1130" s="12" t="s">
        <v>1467</v>
      </c>
      <c r="C1130" s="13">
        <v>1112801</v>
      </c>
    </row>
    <row r="1131" spans="2:3" x14ac:dyDescent="0.3">
      <c r="B1131" s="12" t="s">
        <v>1468</v>
      </c>
      <c r="C1131" s="13">
        <v>1110667</v>
      </c>
    </row>
    <row r="1132" spans="2:3" x14ac:dyDescent="0.3">
      <c r="B1132" s="12" t="s">
        <v>1469</v>
      </c>
      <c r="C1132" s="13">
        <v>1110253</v>
      </c>
    </row>
    <row r="1133" spans="2:3" x14ac:dyDescent="0.3">
      <c r="B1133" s="12" t="s">
        <v>1470</v>
      </c>
      <c r="C1133" s="13">
        <v>1110862</v>
      </c>
    </row>
    <row r="1134" spans="2:3" x14ac:dyDescent="0.3">
      <c r="B1134" s="12" t="s">
        <v>1471</v>
      </c>
      <c r="C1134" s="13">
        <v>1116166</v>
      </c>
    </row>
    <row r="1135" spans="2:3" x14ac:dyDescent="0.3">
      <c r="B1135" s="12" t="s">
        <v>1472</v>
      </c>
      <c r="C1135" s="13">
        <v>1112435</v>
      </c>
    </row>
    <row r="1136" spans="2:3" x14ac:dyDescent="0.3">
      <c r="B1136" s="12" t="s">
        <v>1473</v>
      </c>
      <c r="C1136" s="13">
        <v>1110994</v>
      </c>
    </row>
    <row r="1137" spans="2:3" x14ac:dyDescent="0.3">
      <c r="B1137" s="12" t="s">
        <v>1474</v>
      </c>
      <c r="C1137" s="13">
        <v>1111603</v>
      </c>
    </row>
    <row r="1138" spans="2:3" x14ac:dyDescent="0.3">
      <c r="B1138" s="12" t="s">
        <v>1475</v>
      </c>
      <c r="C1138" s="13">
        <v>1111466</v>
      </c>
    </row>
    <row r="1139" spans="2:3" x14ac:dyDescent="0.3">
      <c r="B1139" s="12" t="s">
        <v>1476</v>
      </c>
      <c r="C1139" s="13">
        <v>1110802</v>
      </c>
    </row>
    <row r="1140" spans="2:3" x14ac:dyDescent="0.3">
      <c r="B1140" s="12" t="s">
        <v>1477</v>
      </c>
      <c r="C1140" s="13">
        <v>1110886</v>
      </c>
    </row>
    <row r="1141" spans="2:3" x14ac:dyDescent="0.3">
      <c r="B1141" s="12" t="s">
        <v>1478</v>
      </c>
      <c r="C1141" s="13">
        <v>1112717</v>
      </c>
    </row>
    <row r="1142" spans="2:3" x14ac:dyDescent="0.3">
      <c r="B1142" s="12" t="s">
        <v>1479</v>
      </c>
      <c r="C1142" s="13">
        <v>1110113</v>
      </c>
    </row>
    <row r="1143" spans="2:3" x14ac:dyDescent="0.3">
      <c r="B1143" s="12" t="s">
        <v>1480</v>
      </c>
      <c r="C1143" s="13">
        <v>1110316</v>
      </c>
    </row>
    <row r="1144" spans="2:3" x14ac:dyDescent="0.3">
      <c r="B1144" s="12" t="s">
        <v>1481</v>
      </c>
      <c r="C1144" s="13">
        <v>1111742</v>
      </c>
    </row>
    <row r="1145" spans="2:3" x14ac:dyDescent="0.3">
      <c r="B1145" s="12" t="s">
        <v>1482</v>
      </c>
      <c r="C1145" s="13">
        <v>1110269</v>
      </c>
    </row>
    <row r="1146" spans="2:3" x14ac:dyDescent="0.3">
      <c r="B1146" s="12" t="s">
        <v>1483</v>
      </c>
      <c r="C1146" s="13">
        <v>1111701</v>
      </c>
    </row>
    <row r="1147" spans="2:3" x14ac:dyDescent="0.3">
      <c r="B1147" s="12" t="s">
        <v>1484</v>
      </c>
      <c r="C1147" s="13">
        <v>1111456</v>
      </c>
    </row>
    <row r="1148" spans="2:3" x14ac:dyDescent="0.3">
      <c r="B1148" s="12" t="s">
        <v>1485</v>
      </c>
      <c r="C1148" s="13">
        <v>1112757</v>
      </c>
    </row>
    <row r="1149" spans="2:3" x14ac:dyDescent="0.3">
      <c r="B1149" s="12" t="s">
        <v>1486</v>
      </c>
      <c r="C1149" s="13">
        <v>1111847</v>
      </c>
    </row>
    <row r="1150" spans="2:3" x14ac:dyDescent="0.3">
      <c r="B1150" s="12" t="s">
        <v>1487</v>
      </c>
      <c r="C1150" s="13">
        <v>1111552</v>
      </c>
    </row>
    <row r="1151" spans="2:3" x14ac:dyDescent="0.3">
      <c r="B1151" s="12" t="s">
        <v>1488</v>
      </c>
      <c r="C1151" s="13">
        <v>1111596</v>
      </c>
    </row>
    <row r="1152" spans="2:3" x14ac:dyDescent="0.3">
      <c r="B1152" s="12" t="s">
        <v>1489</v>
      </c>
      <c r="C1152" s="13">
        <v>1110317</v>
      </c>
    </row>
    <row r="1153" spans="2:3" x14ac:dyDescent="0.3">
      <c r="B1153" s="12" t="s">
        <v>1490</v>
      </c>
      <c r="C1153" s="13">
        <v>1111079</v>
      </c>
    </row>
    <row r="1154" spans="2:3" x14ac:dyDescent="0.3">
      <c r="B1154" s="12" t="s">
        <v>1491</v>
      </c>
      <c r="C1154" s="13">
        <v>1110524</v>
      </c>
    </row>
    <row r="1155" spans="2:3" x14ac:dyDescent="0.3">
      <c r="B1155" s="12" t="s">
        <v>1492</v>
      </c>
      <c r="C1155" s="13">
        <v>1110555</v>
      </c>
    </row>
    <row r="1156" spans="2:3" x14ac:dyDescent="0.3">
      <c r="B1156" s="12" t="s">
        <v>1493</v>
      </c>
      <c r="C1156" s="13">
        <v>1112551</v>
      </c>
    </row>
    <row r="1157" spans="2:3" x14ac:dyDescent="0.3">
      <c r="B1157" s="12" t="s">
        <v>1494</v>
      </c>
      <c r="C1157" s="13">
        <v>1110154</v>
      </c>
    </row>
    <row r="1158" spans="2:3" x14ac:dyDescent="0.3">
      <c r="B1158" s="12" t="s">
        <v>1495</v>
      </c>
      <c r="C1158" s="13">
        <v>1112414</v>
      </c>
    </row>
    <row r="1159" spans="2:3" x14ac:dyDescent="0.3">
      <c r="B1159" s="12" t="s">
        <v>1496</v>
      </c>
      <c r="C1159" s="13">
        <v>1110987</v>
      </c>
    </row>
    <row r="1160" spans="2:3" x14ac:dyDescent="0.3">
      <c r="B1160" s="12" t="s">
        <v>1497</v>
      </c>
      <c r="C1160" s="13">
        <v>1111715</v>
      </c>
    </row>
    <row r="1161" spans="2:3" x14ac:dyDescent="0.3">
      <c r="B1161" s="12" t="s">
        <v>1498</v>
      </c>
      <c r="C1161" s="13">
        <v>1111439</v>
      </c>
    </row>
    <row r="1162" spans="2:3" x14ac:dyDescent="0.3">
      <c r="B1162" s="12" t="s">
        <v>1499</v>
      </c>
      <c r="C1162" s="13">
        <v>1111626</v>
      </c>
    </row>
    <row r="1163" spans="2:3" x14ac:dyDescent="0.3">
      <c r="B1163" s="12" t="s">
        <v>1500</v>
      </c>
      <c r="C1163" s="13">
        <v>1112110</v>
      </c>
    </row>
    <row r="1164" spans="2:3" x14ac:dyDescent="0.3">
      <c r="B1164" s="12" t="s">
        <v>1501</v>
      </c>
      <c r="C1164" s="13">
        <v>1110268</v>
      </c>
    </row>
    <row r="1165" spans="2:3" x14ac:dyDescent="0.3">
      <c r="B1165" s="12" t="s">
        <v>1502</v>
      </c>
      <c r="C1165" s="13">
        <v>1111257</v>
      </c>
    </row>
    <row r="1166" spans="2:3" x14ac:dyDescent="0.3">
      <c r="B1166" s="12" t="s">
        <v>1503</v>
      </c>
      <c r="C1166" s="13">
        <v>1110580</v>
      </c>
    </row>
    <row r="1167" spans="2:3" x14ac:dyDescent="0.3">
      <c r="B1167" s="12" t="s">
        <v>1504</v>
      </c>
      <c r="C1167" s="13">
        <v>1110485</v>
      </c>
    </row>
    <row r="1168" spans="2:3" x14ac:dyDescent="0.3">
      <c r="B1168" s="12" t="s">
        <v>1505</v>
      </c>
      <c r="C1168" s="13">
        <v>1110560</v>
      </c>
    </row>
    <row r="1169" spans="2:3" x14ac:dyDescent="0.3">
      <c r="B1169" s="12" t="s">
        <v>1506</v>
      </c>
      <c r="C1169" s="13">
        <v>1110501</v>
      </c>
    </row>
    <row r="1170" spans="2:3" x14ac:dyDescent="0.3">
      <c r="B1170" s="12" t="s">
        <v>1507</v>
      </c>
      <c r="C1170" s="13">
        <v>1111707</v>
      </c>
    </row>
    <row r="1171" spans="2:3" x14ac:dyDescent="0.3">
      <c r="B1171" s="12" t="s">
        <v>1508</v>
      </c>
      <c r="C1171" s="13">
        <v>1110848</v>
      </c>
    </row>
    <row r="1172" spans="2:3" x14ac:dyDescent="0.3">
      <c r="B1172" s="12" t="s">
        <v>1509</v>
      </c>
      <c r="C1172" s="13">
        <v>1112403</v>
      </c>
    </row>
    <row r="1173" spans="2:3" x14ac:dyDescent="0.3">
      <c r="B1173" s="12" t="s">
        <v>1510</v>
      </c>
      <c r="C1173" s="13">
        <v>1111586</v>
      </c>
    </row>
    <row r="1174" spans="2:3" x14ac:dyDescent="0.3">
      <c r="B1174" s="12" t="s">
        <v>1511</v>
      </c>
      <c r="C1174" s="13">
        <v>1110054</v>
      </c>
    </row>
    <row r="1175" spans="2:3" x14ac:dyDescent="0.3">
      <c r="B1175" s="12" t="s">
        <v>1512</v>
      </c>
      <c r="C1175" s="13">
        <v>1111848</v>
      </c>
    </row>
    <row r="1176" spans="2:3" x14ac:dyDescent="0.3">
      <c r="B1176" s="12" t="s">
        <v>1513</v>
      </c>
      <c r="C1176" s="13">
        <v>1112773</v>
      </c>
    </row>
    <row r="1177" spans="2:3" x14ac:dyDescent="0.3">
      <c r="B1177" s="12" t="s">
        <v>1514</v>
      </c>
      <c r="C1177" s="13">
        <v>1111645</v>
      </c>
    </row>
    <row r="1178" spans="2:3" x14ac:dyDescent="0.3">
      <c r="B1178" s="12" t="s">
        <v>1515</v>
      </c>
      <c r="C1178" s="13">
        <v>1111637</v>
      </c>
    </row>
    <row r="1179" spans="2:3" x14ac:dyDescent="0.3">
      <c r="B1179" s="12" t="s">
        <v>1516</v>
      </c>
      <c r="C1179" s="13">
        <v>1111636</v>
      </c>
    </row>
    <row r="1180" spans="2:3" x14ac:dyDescent="0.3">
      <c r="B1180" s="12" t="s">
        <v>1517</v>
      </c>
      <c r="C1180" s="13">
        <v>1111576</v>
      </c>
    </row>
    <row r="1181" spans="2:3" x14ac:dyDescent="0.3">
      <c r="B1181" s="12" t="s">
        <v>1518</v>
      </c>
      <c r="C1181" s="13">
        <v>1110908</v>
      </c>
    </row>
    <row r="1182" spans="2:3" x14ac:dyDescent="0.3">
      <c r="B1182" s="12" t="s">
        <v>1519</v>
      </c>
      <c r="C1182" s="13">
        <v>1110381</v>
      </c>
    </row>
    <row r="1183" spans="2:3" x14ac:dyDescent="0.3">
      <c r="B1183" s="12" t="s">
        <v>1520</v>
      </c>
      <c r="C1183" s="13">
        <v>1110430</v>
      </c>
    </row>
    <row r="1184" spans="2:3" x14ac:dyDescent="0.3">
      <c r="B1184" s="12" t="s">
        <v>1521</v>
      </c>
      <c r="C1184" s="13">
        <v>1111729</v>
      </c>
    </row>
    <row r="1185" spans="2:3" x14ac:dyDescent="0.3">
      <c r="B1185" s="12" t="s">
        <v>1522</v>
      </c>
      <c r="C1185" s="13">
        <v>1111598</v>
      </c>
    </row>
    <row r="1186" spans="2:3" x14ac:dyDescent="0.3">
      <c r="B1186" s="12" t="s">
        <v>1523</v>
      </c>
      <c r="C1186" s="13">
        <v>1110514</v>
      </c>
    </row>
    <row r="1187" spans="2:3" x14ac:dyDescent="0.3">
      <c r="B1187" s="12" t="s">
        <v>1524</v>
      </c>
      <c r="C1187" s="13">
        <v>1110556</v>
      </c>
    </row>
    <row r="1188" spans="2:3" x14ac:dyDescent="0.3">
      <c r="B1188" s="12" t="s">
        <v>1525</v>
      </c>
      <c r="C1188" s="13">
        <v>1110608</v>
      </c>
    </row>
    <row r="1189" spans="2:3" x14ac:dyDescent="0.3">
      <c r="B1189" s="12" t="s">
        <v>1526</v>
      </c>
      <c r="C1189" s="13">
        <v>1110055</v>
      </c>
    </row>
    <row r="1190" spans="2:3" x14ac:dyDescent="0.3">
      <c r="B1190" s="12" t="s">
        <v>1527</v>
      </c>
      <c r="C1190" s="13">
        <v>1111779</v>
      </c>
    </row>
    <row r="1191" spans="2:3" x14ac:dyDescent="0.3">
      <c r="B1191" s="12" t="s">
        <v>1528</v>
      </c>
      <c r="C1191" s="13">
        <v>1111985</v>
      </c>
    </row>
    <row r="1192" spans="2:3" x14ac:dyDescent="0.3">
      <c r="B1192" s="12" t="s">
        <v>1529</v>
      </c>
      <c r="C1192" s="13">
        <v>1110617</v>
      </c>
    </row>
    <row r="1193" spans="2:3" x14ac:dyDescent="0.3">
      <c r="B1193" s="12" t="s">
        <v>1530</v>
      </c>
      <c r="C1193" s="13">
        <v>1112732</v>
      </c>
    </row>
    <row r="1194" spans="2:3" x14ac:dyDescent="0.3">
      <c r="B1194" s="12" t="s">
        <v>1531</v>
      </c>
      <c r="C1194" s="13">
        <v>1111849</v>
      </c>
    </row>
    <row r="1195" spans="2:3" x14ac:dyDescent="0.3">
      <c r="B1195" s="12" t="s">
        <v>1532</v>
      </c>
      <c r="C1195" s="13">
        <v>1110530</v>
      </c>
    </row>
    <row r="1196" spans="2:3" x14ac:dyDescent="0.3">
      <c r="B1196" s="12" t="s">
        <v>1533</v>
      </c>
      <c r="C1196" s="13">
        <v>1111516</v>
      </c>
    </row>
    <row r="1197" spans="2:3" x14ac:dyDescent="0.3">
      <c r="B1197" s="12" t="s">
        <v>1534</v>
      </c>
      <c r="C1197" s="13">
        <v>1113010</v>
      </c>
    </row>
    <row r="1198" spans="2:3" x14ac:dyDescent="0.3">
      <c r="B1198" s="12" t="s">
        <v>1535</v>
      </c>
      <c r="C1198" s="13">
        <v>1110498</v>
      </c>
    </row>
    <row r="1199" spans="2:3" x14ac:dyDescent="0.3">
      <c r="B1199" s="12" t="s">
        <v>1536</v>
      </c>
      <c r="C1199" s="13">
        <v>1111469</v>
      </c>
    </row>
    <row r="1200" spans="2:3" x14ac:dyDescent="0.3">
      <c r="B1200" s="12" t="s">
        <v>1537</v>
      </c>
      <c r="C1200" s="13">
        <v>1112078</v>
      </c>
    </row>
    <row r="1201" spans="2:3" x14ac:dyDescent="0.3">
      <c r="B1201" s="12" t="s">
        <v>1538</v>
      </c>
      <c r="C1201" s="13">
        <v>1112711</v>
      </c>
    </row>
    <row r="1202" spans="2:3" x14ac:dyDescent="0.3">
      <c r="B1202" s="12" t="s">
        <v>1539</v>
      </c>
      <c r="C1202" s="13">
        <v>1112317</v>
      </c>
    </row>
    <row r="1203" spans="2:3" x14ac:dyDescent="0.3">
      <c r="B1203" s="12" t="s">
        <v>1540</v>
      </c>
      <c r="C1203" s="13">
        <v>1111679</v>
      </c>
    </row>
    <row r="1204" spans="2:3" x14ac:dyDescent="0.3">
      <c r="B1204" s="12" t="s">
        <v>1541</v>
      </c>
      <c r="C1204" s="13">
        <v>1112558</v>
      </c>
    </row>
    <row r="1205" spans="2:3" x14ac:dyDescent="0.3">
      <c r="B1205" s="12" t="s">
        <v>1542</v>
      </c>
      <c r="C1205" s="13">
        <v>1112471</v>
      </c>
    </row>
    <row r="1206" spans="2:3" x14ac:dyDescent="0.3">
      <c r="B1206" s="12" t="s">
        <v>1543</v>
      </c>
      <c r="C1206" s="13">
        <v>1111185</v>
      </c>
    </row>
    <row r="1207" spans="2:3" x14ac:dyDescent="0.3">
      <c r="B1207" s="12" t="s">
        <v>1544</v>
      </c>
      <c r="C1207" s="13">
        <v>1112066</v>
      </c>
    </row>
    <row r="1208" spans="2:3" x14ac:dyDescent="0.3">
      <c r="B1208" s="12" t="s">
        <v>1545</v>
      </c>
      <c r="C1208" s="13">
        <v>1111527</v>
      </c>
    </row>
    <row r="1209" spans="2:3" x14ac:dyDescent="0.3">
      <c r="B1209" s="12" t="s">
        <v>1546</v>
      </c>
      <c r="C1209" s="13">
        <v>1112985</v>
      </c>
    </row>
    <row r="1210" spans="2:3" x14ac:dyDescent="0.3">
      <c r="B1210" s="12" t="s">
        <v>1547</v>
      </c>
      <c r="C1210" s="13">
        <v>1111597</v>
      </c>
    </row>
    <row r="1211" spans="2:3" x14ac:dyDescent="0.3">
      <c r="B1211" s="12" t="s">
        <v>1548</v>
      </c>
      <c r="C1211" s="13">
        <v>1110526</v>
      </c>
    </row>
    <row r="1212" spans="2:3" x14ac:dyDescent="0.3">
      <c r="B1212" s="12" t="s">
        <v>1549</v>
      </c>
      <c r="C1212" s="13">
        <v>1110558</v>
      </c>
    </row>
    <row r="1213" spans="2:3" x14ac:dyDescent="0.3">
      <c r="B1213" s="12" t="s">
        <v>1550</v>
      </c>
      <c r="C1213" s="13">
        <v>1110963</v>
      </c>
    </row>
    <row r="1214" spans="2:3" x14ac:dyDescent="0.3">
      <c r="B1214" s="12" t="s">
        <v>1551</v>
      </c>
      <c r="C1214" s="13">
        <v>1111505</v>
      </c>
    </row>
    <row r="1215" spans="2:3" x14ac:dyDescent="0.3">
      <c r="B1215" s="12" t="s">
        <v>1552</v>
      </c>
      <c r="C1215" s="13">
        <v>1112892</v>
      </c>
    </row>
    <row r="1216" spans="2:3" x14ac:dyDescent="0.3">
      <c r="B1216" s="12" t="s">
        <v>1553</v>
      </c>
      <c r="C1216" s="13">
        <v>1110834</v>
      </c>
    </row>
    <row r="1217" spans="2:3" x14ac:dyDescent="0.3">
      <c r="B1217" s="12" t="s">
        <v>1554</v>
      </c>
      <c r="C1217" s="13">
        <v>1110616</v>
      </c>
    </row>
    <row r="1218" spans="2:3" x14ac:dyDescent="0.3">
      <c r="B1218" s="12" t="s">
        <v>1555</v>
      </c>
      <c r="C1218" s="13">
        <v>1112543</v>
      </c>
    </row>
    <row r="1219" spans="2:3" x14ac:dyDescent="0.3">
      <c r="B1219" s="12" t="s">
        <v>1556</v>
      </c>
      <c r="C1219" s="13">
        <v>1110600</v>
      </c>
    </row>
    <row r="1220" spans="2:3" x14ac:dyDescent="0.3">
      <c r="B1220" s="12" t="s">
        <v>1557</v>
      </c>
      <c r="C1220" s="13">
        <v>1110513</v>
      </c>
    </row>
    <row r="1221" spans="2:3" x14ac:dyDescent="0.3">
      <c r="B1221" s="12" t="s">
        <v>1558</v>
      </c>
      <c r="C1221" s="13">
        <v>1111401</v>
      </c>
    </row>
    <row r="1222" spans="2:3" x14ac:dyDescent="0.3">
      <c r="B1222" s="12" t="s">
        <v>1559</v>
      </c>
      <c r="C1222" s="13">
        <v>1112374</v>
      </c>
    </row>
    <row r="1223" spans="2:3" x14ac:dyDescent="0.3">
      <c r="B1223" s="12" t="s">
        <v>1560</v>
      </c>
      <c r="C1223" s="13">
        <v>1111102</v>
      </c>
    </row>
    <row r="1224" spans="2:3" x14ac:dyDescent="0.3">
      <c r="B1224" s="12" t="s">
        <v>1561</v>
      </c>
      <c r="C1224" s="13">
        <v>1110308</v>
      </c>
    </row>
    <row r="1225" spans="2:3" x14ac:dyDescent="0.3">
      <c r="B1225" s="12" t="s">
        <v>1562</v>
      </c>
      <c r="C1225" s="13">
        <v>1110801</v>
      </c>
    </row>
    <row r="1226" spans="2:3" x14ac:dyDescent="0.3">
      <c r="B1226" s="12" t="s">
        <v>1563</v>
      </c>
      <c r="C1226" s="13">
        <v>1110396</v>
      </c>
    </row>
    <row r="1227" spans="2:3" x14ac:dyDescent="0.3">
      <c r="B1227" s="12" t="s">
        <v>1564</v>
      </c>
      <c r="C1227" s="13">
        <v>1110273</v>
      </c>
    </row>
    <row r="1228" spans="2:3" x14ac:dyDescent="0.3">
      <c r="B1228" s="12" t="s">
        <v>1565</v>
      </c>
      <c r="C1228" s="13">
        <v>1110274</v>
      </c>
    </row>
    <row r="1229" spans="2:3" x14ac:dyDescent="0.3">
      <c r="B1229" s="12" t="s">
        <v>1566</v>
      </c>
      <c r="C1229" s="13">
        <v>1110275</v>
      </c>
    </row>
    <row r="1230" spans="2:3" x14ac:dyDescent="0.3">
      <c r="B1230" s="12" t="s">
        <v>1567</v>
      </c>
      <c r="C1230" s="13">
        <v>1110276</v>
      </c>
    </row>
    <row r="1231" spans="2:3" x14ac:dyDescent="0.3">
      <c r="B1231" s="12" t="s">
        <v>1568</v>
      </c>
      <c r="C1231" s="13">
        <v>1112936</v>
      </c>
    </row>
    <row r="1232" spans="2:3" x14ac:dyDescent="0.3">
      <c r="B1232" s="12" t="s">
        <v>1569</v>
      </c>
      <c r="C1232" s="13">
        <v>1111506</v>
      </c>
    </row>
    <row r="1233" spans="2:3" x14ac:dyDescent="0.3">
      <c r="B1233" s="12" t="s">
        <v>1570</v>
      </c>
      <c r="C1233" s="13">
        <v>1111330</v>
      </c>
    </row>
    <row r="1234" spans="2:3" x14ac:dyDescent="0.3">
      <c r="B1234" s="12" t="s">
        <v>1571</v>
      </c>
      <c r="C1234" s="13">
        <v>1111666</v>
      </c>
    </row>
    <row r="1235" spans="2:3" x14ac:dyDescent="0.3">
      <c r="B1235" s="12" t="s">
        <v>1572</v>
      </c>
      <c r="C1235" s="13">
        <v>1112774</v>
      </c>
    </row>
    <row r="1236" spans="2:3" x14ac:dyDescent="0.3">
      <c r="B1236" s="12" t="s">
        <v>1573</v>
      </c>
      <c r="C1236" s="13">
        <v>1111564</v>
      </c>
    </row>
    <row r="1237" spans="2:3" x14ac:dyDescent="0.3">
      <c r="B1237" s="12" t="s">
        <v>1574</v>
      </c>
      <c r="C1237" s="13">
        <v>1110431</v>
      </c>
    </row>
    <row r="1238" spans="2:3" x14ac:dyDescent="0.3">
      <c r="B1238" s="12" t="s">
        <v>1575</v>
      </c>
      <c r="C1238" s="13">
        <v>1110209</v>
      </c>
    </row>
    <row r="1239" spans="2:3" x14ac:dyDescent="0.3">
      <c r="B1239" s="12" t="s">
        <v>1576</v>
      </c>
      <c r="C1239" s="13">
        <v>1111855</v>
      </c>
    </row>
    <row r="1240" spans="2:3" x14ac:dyDescent="0.3">
      <c r="B1240" s="12" t="s">
        <v>1577</v>
      </c>
      <c r="C1240" s="13">
        <v>1112081</v>
      </c>
    </row>
    <row r="1241" spans="2:3" x14ac:dyDescent="0.3">
      <c r="B1241" s="12" t="s">
        <v>1578</v>
      </c>
      <c r="C1241" s="13">
        <v>1112927</v>
      </c>
    </row>
    <row r="1242" spans="2:3" x14ac:dyDescent="0.3">
      <c r="B1242" s="12" t="s">
        <v>1579</v>
      </c>
      <c r="C1242" s="13">
        <v>1111811</v>
      </c>
    </row>
    <row r="1243" spans="2:3" x14ac:dyDescent="0.3">
      <c r="B1243" s="12" t="s">
        <v>1580</v>
      </c>
      <c r="C1243" s="13">
        <v>1110084</v>
      </c>
    </row>
    <row r="1244" spans="2:3" x14ac:dyDescent="0.3">
      <c r="B1244" s="12" t="s">
        <v>1581</v>
      </c>
      <c r="C1244" s="13">
        <v>1111310</v>
      </c>
    </row>
    <row r="1245" spans="2:3" x14ac:dyDescent="0.3">
      <c r="B1245" s="12" t="s">
        <v>1582</v>
      </c>
      <c r="C1245" s="13">
        <v>1112802</v>
      </c>
    </row>
    <row r="1246" spans="2:3" x14ac:dyDescent="0.3">
      <c r="B1246" s="12" t="s">
        <v>1583</v>
      </c>
      <c r="C1246" s="13">
        <v>1110599</v>
      </c>
    </row>
    <row r="1247" spans="2:3" x14ac:dyDescent="0.3">
      <c r="B1247" s="12" t="s">
        <v>1584</v>
      </c>
      <c r="C1247" s="13">
        <v>1110559</v>
      </c>
    </row>
    <row r="1248" spans="2:3" x14ac:dyDescent="0.3">
      <c r="B1248" s="12" t="s">
        <v>1585</v>
      </c>
      <c r="C1248" s="13">
        <v>1112997</v>
      </c>
    </row>
    <row r="1249" spans="2:3" x14ac:dyDescent="0.3">
      <c r="B1249" s="12" t="s">
        <v>1586</v>
      </c>
      <c r="C1249" s="13">
        <v>1118682</v>
      </c>
    </row>
    <row r="1250" spans="2:3" x14ac:dyDescent="0.3">
      <c r="B1250" s="12" t="s">
        <v>1587</v>
      </c>
      <c r="C1250" s="13">
        <v>1112492</v>
      </c>
    </row>
    <row r="1251" spans="2:3" x14ac:dyDescent="0.3">
      <c r="B1251" s="12" t="s">
        <v>1588</v>
      </c>
      <c r="C1251" s="13">
        <v>1119914</v>
      </c>
    </row>
    <row r="1252" spans="2:3" x14ac:dyDescent="0.3">
      <c r="B1252" s="12" t="s">
        <v>1589</v>
      </c>
      <c r="C1252" s="13">
        <v>1110331</v>
      </c>
    </row>
    <row r="1253" spans="2:3" x14ac:dyDescent="0.3">
      <c r="B1253" s="12" t="s">
        <v>1590</v>
      </c>
      <c r="C1253" s="13">
        <v>1115415</v>
      </c>
    </row>
    <row r="1254" spans="2:3" x14ac:dyDescent="0.3">
      <c r="B1254" s="12" t="s">
        <v>18</v>
      </c>
      <c r="C1254" s="13">
        <v>1112647</v>
      </c>
    </row>
    <row r="1255" spans="2:3" x14ac:dyDescent="0.3">
      <c r="B1255" s="12" t="s">
        <v>19</v>
      </c>
      <c r="C1255" s="13">
        <v>1111357</v>
      </c>
    </row>
    <row r="1256" spans="2:3" x14ac:dyDescent="0.3">
      <c r="B1256" s="12" t="s">
        <v>20</v>
      </c>
      <c r="C1256" s="13">
        <v>1113469</v>
      </c>
    </row>
    <row r="1257" spans="2:3" x14ac:dyDescent="0.3">
      <c r="B1257" s="12"/>
      <c r="C1257" s="13"/>
    </row>
    <row r="1258" spans="2:3" x14ac:dyDescent="0.3">
      <c r="B1258" s="12"/>
      <c r="C1258" s="13"/>
    </row>
    <row r="1259" spans="2:3" x14ac:dyDescent="0.3">
      <c r="B1259" s="12"/>
      <c r="C1259" s="13"/>
    </row>
    <row r="1260" spans="2:3" x14ac:dyDescent="0.3">
      <c r="B1260" s="12"/>
      <c r="C1260" s="13"/>
    </row>
    <row r="1261" spans="2:3" x14ac:dyDescent="0.3">
      <c r="B1261" s="12"/>
      <c r="C1261" s="13"/>
    </row>
    <row r="1262" spans="2:3" x14ac:dyDescent="0.3">
      <c r="B1262" s="12"/>
      <c r="C1262" s="13"/>
    </row>
    <row r="1263" spans="2:3" x14ac:dyDescent="0.3">
      <c r="B1263" s="12"/>
      <c r="C1263" s="13"/>
    </row>
    <row r="1264" spans="2:3" x14ac:dyDescent="0.3">
      <c r="B1264" s="12"/>
      <c r="C1264" s="13"/>
    </row>
    <row r="1265" spans="2:3" x14ac:dyDescent="0.3">
      <c r="B1265" s="12"/>
      <c r="C1265" s="13"/>
    </row>
    <row r="1266" spans="2:3" x14ac:dyDescent="0.3">
      <c r="B1266" s="12"/>
      <c r="C1266" s="13"/>
    </row>
    <row r="1267" spans="2:3" x14ac:dyDescent="0.3">
      <c r="B1267" s="12"/>
      <c r="C1267" s="13"/>
    </row>
    <row r="1268" spans="2:3" x14ac:dyDescent="0.3">
      <c r="B1268" s="12"/>
      <c r="C1268" s="13"/>
    </row>
    <row r="1269" spans="2:3" x14ac:dyDescent="0.3">
      <c r="B1269" s="12"/>
      <c r="C1269" s="13"/>
    </row>
    <row r="1270" spans="2:3" x14ac:dyDescent="0.3">
      <c r="B1270" s="12"/>
      <c r="C1270" s="13"/>
    </row>
    <row r="1271" spans="2:3" x14ac:dyDescent="0.3">
      <c r="B1271" s="12"/>
      <c r="C1271" s="13"/>
    </row>
    <row r="1272" spans="2:3" x14ac:dyDescent="0.3">
      <c r="B1272" s="12"/>
      <c r="C1272" s="13"/>
    </row>
    <row r="1273" spans="2:3" x14ac:dyDescent="0.3">
      <c r="B1273" s="12"/>
      <c r="C1273" s="13"/>
    </row>
    <row r="1274" spans="2:3" x14ac:dyDescent="0.3">
      <c r="B1274" s="12"/>
      <c r="C1274" s="13"/>
    </row>
    <row r="1275" spans="2:3" x14ac:dyDescent="0.3">
      <c r="B1275" s="12"/>
      <c r="C1275" s="13"/>
    </row>
    <row r="1276" spans="2:3" x14ac:dyDescent="0.3">
      <c r="B1276" s="12"/>
      <c r="C1276" s="13"/>
    </row>
    <row r="1277" spans="2:3" x14ac:dyDescent="0.3">
      <c r="B1277" s="12"/>
      <c r="C1277" s="13"/>
    </row>
    <row r="1278" spans="2:3" x14ac:dyDescent="0.3">
      <c r="B1278" s="12"/>
      <c r="C1278" s="13"/>
    </row>
    <row r="1279" spans="2:3" x14ac:dyDescent="0.3">
      <c r="B1279" s="12"/>
      <c r="C1279" s="13"/>
    </row>
    <row r="1280" spans="2:3" x14ac:dyDescent="0.3">
      <c r="B1280" s="12"/>
      <c r="C1280" s="13"/>
    </row>
    <row r="1281" spans="2:3" x14ac:dyDescent="0.3">
      <c r="B1281" s="12"/>
      <c r="C1281" s="13"/>
    </row>
    <row r="1282" spans="2:3" x14ac:dyDescent="0.3">
      <c r="B1282" s="12"/>
      <c r="C1282" s="13"/>
    </row>
    <row r="1283" spans="2:3" x14ac:dyDescent="0.3">
      <c r="B1283" s="12"/>
      <c r="C1283" s="13"/>
    </row>
    <row r="1284" spans="2:3" x14ac:dyDescent="0.3">
      <c r="B1284" s="12"/>
      <c r="C1284" s="13"/>
    </row>
    <row r="1285" spans="2:3" x14ac:dyDescent="0.3">
      <c r="B1285" s="12"/>
      <c r="C1285" s="13"/>
    </row>
    <row r="1286" spans="2:3" x14ac:dyDescent="0.3">
      <c r="B1286" s="12"/>
      <c r="C1286" s="13"/>
    </row>
    <row r="1287" spans="2:3" x14ac:dyDescent="0.3">
      <c r="B1287" s="12"/>
      <c r="C1287" s="13"/>
    </row>
    <row r="1288" spans="2:3" x14ac:dyDescent="0.3">
      <c r="B1288" s="12"/>
      <c r="C1288" s="13"/>
    </row>
    <row r="1289" spans="2:3" x14ac:dyDescent="0.3">
      <c r="B1289" s="12"/>
      <c r="C1289" s="13"/>
    </row>
    <row r="1290" spans="2:3" x14ac:dyDescent="0.3">
      <c r="B1290" s="12"/>
      <c r="C1290" s="13"/>
    </row>
    <row r="1291" spans="2:3" x14ac:dyDescent="0.3">
      <c r="B1291" s="12"/>
      <c r="C1291" s="14"/>
    </row>
    <row r="1292" spans="2:3" x14ac:dyDescent="0.3">
      <c r="B1292" s="12"/>
      <c r="C1292" s="13"/>
    </row>
    <row r="1293" spans="2:3" x14ac:dyDescent="0.3">
      <c r="B1293" s="12"/>
      <c r="C1293" s="13"/>
    </row>
    <row r="1294" spans="2:3" x14ac:dyDescent="0.3">
      <c r="B1294" s="12"/>
      <c r="C1294" s="13"/>
    </row>
    <row r="1295" spans="2:3" x14ac:dyDescent="0.3">
      <c r="B1295" s="12"/>
      <c r="C1295" s="13"/>
    </row>
    <row r="1296" spans="2:3" x14ac:dyDescent="0.3">
      <c r="B1296" s="12"/>
      <c r="C1296" s="13"/>
    </row>
    <row r="1297" spans="2:3" x14ac:dyDescent="0.3">
      <c r="B1297" s="12"/>
      <c r="C1297" s="13"/>
    </row>
  </sheetData>
  <sheetProtection algorithmName="SHA-512" hashValue="qkei6E6klWvArZgYR6C35GctlM2b+wz+H2Awxwn9rtwrNTDrJk8/oi11SBKUlpolkYe15RivFvnVrb+cj42hNA==" saltValue="dM6MoQP0nTFVJRTHRel0tQ==" spinCount="100000" sheet="1" objects="1" scenarios="1"/>
  <pageMargins left="0.7" right="0.7" top="0.75" bottom="0.75" header="0.3" footer="0.3"/>
  <pageSetup paperSize="9" orientation="portrait" horizontalDpi="203" verticalDpi="203" r:id="rId1"/>
  <headerFooter>
    <oddFooter>&amp;L&amp;1#&amp;"Calibri"&amp;10&amp;K000000Classified: RMG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Time Conversion Ready Reckoner</vt:lpstr>
      <vt:lpstr>Completion Guide (Printable)</vt:lpstr>
      <vt:lpstr>Current DDS Info</vt:lpstr>
      <vt:lpstr>Set-Up</vt:lpstr>
      <vt:lpstr>Options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Brennan</dc:creator>
  <cp:lastModifiedBy>Amy O'Connor</cp:lastModifiedBy>
  <cp:lastPrinted>2021-01-06T16:40:41Z</cp:lastPrinted>
  <dcterms:created xsi:type="dcterms:W3CDTF">2019-11-15T09:25:39Z</dcterms:created>
  <dcterms:modified xsi:type="dcterms:W3CDTF">2021-04-13T07:06:34Z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80f36f3-41a5-4f45-a6a2-e224f336accd_Enabled">
    <vt:lpwstr>True</vt:lpwstr>
  </property>
  <property fmtid="{D5CDD505-2E9C-101B-9397-08002B2CF9AE}" pid="3" name="MSIP_Label_980f36f3-41a5-4f45-a6a2-e224f336accd_SiteId">
    <vt:lpwstr>7a082108-90dd-41ac-be41-9b8feabee2da</vt:lpwstr>
  </property>
  <property fmtid="{D5CDD505-2E9C-101B-9397-08002B2CF9AE}" pid="4" name="MSIP_Label_980f36f3-41a5-4f45-a6a2-e224f336accd_Owner">
    <vt:lpwstr>martin.j.brennan@royalmail.com</vt:lpwstr>
  </property>
  <property fmtid="{D5CDD505-2E9C-101B-9397-08002B2CF9AE}" pid="5" name="MSIP_Label_980f36f3-41a5-4f45-a6a2-e224f336accd_SetDate">
    <vt:lpwstr>2019-11-15T09:47:42.5074948Z</vt:lpwstr>
  </property>
  <property fmtid="{D5CDD505-2E9C-101B-9397-08002B2CF9AE}" pid="6" name="MSIP_Label_980f36f3-41a5-4f45-a6a2-e224f336accd_Name">
    <vt:lpwstr>Internal</vt:lpwstr>
  </property>
  <property fmtid="{D5CDD505-2E9C-101B-9397-08002B2CF9AE}" pid="7" name="MSIP_Label_980f36f3-41a5-4f45-a6a2-e224f336accd_Application">
    <vt:lpwstr>Microsoft Azure Information Protection</vt:lpwstr>
  </property>
  <property fmtid="{D5CDD505-2E9C-101B-9397-08002B2CF9AE}" pid="8" name="MSIP_Label_980f36f3-41a5-4f45-a6a2-e224f336accd_Extended_MSFT_Method">
    <vt:lpwstr>Automatic</vt:lpwstr>
  </property>
  <property fmtid="{D5CDD505-2E9C-101B-9397-08002B2CF9AE}" pid="9" name="Sensitivity">
    <vt:lpwstr>Internal</vt:lpwstr>
  </property>
</Properties>
</file>