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London" sheetId="14" r:id="rId1"/>
    <sheet name="Scotland" sheetId="15" r:id="rId2"/>
    <sheet name="Northern Ireland" sheetId="16" r:id="rId3"/>
    <sheet name="South East" sheetId="1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4" l="1"/>
  <c r="K16" i="18" l="1"/>
  <c r="J16" i="18"/>
  <c r="I16" i="18"/>
  <c r="H16" i="18"/>
  <c r="G16" i="18"/>
  <c r="E16" i="18"/>
  <c r="F16" i="18" s="1"/>
  <c r="D16" i="18"/>
  <c r="F13" i="16" l="1"/>
  <c r="L13" i="16"/>
  <c r="K13" i="16"/>
  <c r="J13" i="16"/>
  <c r="I13" i="16"/>
  <c r="H13" i="16"/>
  <c r="G13" i="16"/>
  <c r="E13" i="16"/>
  <c r="D13" i="16"/>
  <c r="F20" i="15" l="1"/>
  <c r="D20" i="15"/>
  <c r="E20" i="15"/>
  <c r="G20" i="15"/>
  <c r="K20" i="15"/>
  <c r="J20" i="15"/>
  <c r="I20" i="15"/>
  <c r="H20" i="15"/>
  <c r="K31" i="14" l="1"/>
  <c r="J31" i="14"/>
  <c r="I31" i="14"/>
  <c r="H31" i="14"/>
  <c r="G31" i="14"/>
  <c r="E31" i="14"/>
  <c r="D31" i="14"/>
  <c r="F31" i="14" s="1"/>
</calcChain>
</file>

<file path=xl/sharedStrings.xml><?xml version="1.0" encoding="utf-8"?>
<sst xmlns="http://schemas.openxmlformats.org/spreadsheetml/2006/main" count="234" uniqueCount="163">
  <si>
    <t>Region</t>
  </si>
  <si>
    <t>Branch</t>
  </si>
  <si>
    <t>Branchcode</t>
  </si>
  <si>
    <t>Mailed</t>
  </si>
  <si>
    <t>Returned</t>
  </si>
  <si>
    <t>Turnout%</t>
  </si>
  <si>
    <t>Valid</t>
  </si>
  <si>
    <t>Blank</t>
  </si>
  <si>
    <t>Spoilt</t>
  </si>
  <si>
    <t>04 Northern Ireland</t>
  </si>
  <si>
    <t>04001 NORTHERN IRELAND COMBINED BRANCH</t>
  </si>
  <si>
    <t>04001</t>
  </si>
  <si>
    <t>04002 NORTHERN IRELAND EAST BRANCH</t>
  </si>
  <si>
    <t>04002</t>
  </si>
  <si>
    <t>04003 NORTHERN IRELAND WEST BRANCH</t>
  </si>
  <si>
    <t>04003</t>
  </si>
  <si>
    <t>06 Scotland</t>
  </si>
  <si>
    <t>06001 GLASGOW DIST AMAL BRANCH</t>
  </si>
  <si>
    <t>06001</t>
  </si>
  <si>
    <t>06002 SCOTLAND NO 2 BRANCH</t>
  </si>
  <si>
    <t>06002</t>
  </si>
  <si>
    <t>06003 GRAMPIAN/SHETLAND AMAL BRANCH</t>
  </si>
  <si>
    <t>06003</t>
  </si>
  <si>
    <t>06005 SCOTLAND NO 5 BRANCH</t>
  </si>
  <si>
    <t>06005</t>
  </si>
  <si>
    <t>06006 CLYDE VALLEY AMAL BRANCH</t>
  </si>
  <si>
    <t>06006</t>
  </si>
  <si>
    <t>06007 ORKNEY BRANCH</t>
  </si>
  <si>
    <t>06007</t>
  </si>
  <si>
    <t>06008 HIGHLAND AMAL BRANCH</t>
  </si>
  <si>
    <t>06008</t>
  </si>
  <si>
    <t>07 South East</t>
  </si>
  <si>
    <t>07002 PORTSMOUTH &amp; DISTRICT POSTAL BRANCH</t>
  </si>
  <si>
    <t>07002</t>
  </si>
  <si>
    <t>07003 SOUTHDOWNS WEALD &amp; ROTHER BRANCH</t>
  </si>
  <si>
    <t>07003</t>
  </si>
  <si>
    <t>07004 KENT INVICTA BRANCH</t>
  </si>
  <si>
    <t>07004</t>
  </si>
  <si>
    <t>07005 SOUTH EAST NO 5 BRANCH</t>
  </si>
  <si>
    <t>07005</t>
  </si>
  <si>
    <t>10 London</t>
  </si>
  <si>
    <t>10002 MOUNT PLEASANT BRANCH</t>
  </si>
  <si>
    <t>10002</t>
  </si>
  <si>
    <t>10004 LONDON PHOENIX BRANCH</t>
  </si>
  <si>
    <t>10004</t>
  </si>
  <si>
    <t>10009 NHC POSTAL BRANCH</t>
  </si>
  <si>
    <t>10009</t>
  </si>
  <si>
    <t>10011 LONDON PARCELS &amp; STATION AMAL BRANCH</t>
  </si>
  <si>
    <t>10011</t>
  </si>
  <si>
    <t>10012 NORTHERN/NORTH WEST LONDON BRANCH</t>
  </si>
  <si>
    <t>10012</t>
  </si>
  <si>
    <t>10013 EAST LONDON POSTAL BRANCH</t>
  </si>
  <si>
    <t>10013</t>
  </si>
  <si>
    <t>10015 WEST LONDON POSTAL BRANCH</t>
  </si>
  <si>
    <t>10015</t>
  </si>
  <si>
    <t>10016 SOUTH EAST LDN PTL &amp; CTR BRANCH</t>
  </si>
  <si>
    <t>10016</t>
  </si>
  <si>
    <t>10017 LONDON SOUTH WEST BRANCH</t>
  </si>
  <si>
    <t>10017</t>
  </si>
  <si>
    <t>10018 KINGSTON AREA BRANCH</t>
  </si>
  <si>
    <t>10018</t>
  </si>
  <si>
    <t>10019 ROMFORD AMAL BRANCH</t>
  </si>
  <si>
    <t>10019</t>
  </si>
  <si>
    <t>10020 HARROW &amp; DISTRICT BRANCH</t>
  </si>
  <si>
    <t>10020</t>
  </si>
  <si>
    <t>10021 SOUTH &amp; EAST THAMES AMAL BRANCH</t>
  </si>
  <si>
    <t>10021</t>
  </si>
  <si>
    <t>10022 CROYDON &amp; SUTTON AMAL BRANCH</t>
  </si>
  <si>
    <t>10022</t>
  </si>
  <si>
    <t>10023 S W MIDDLESEX AMAL BRANCH</t>
  </si>
  <si>
    <t>10023</t>
  </si>
  <si>
    <t>24 Northern Ireland</t>
  </si>
  <si>
    <t>24024 NORTHERN IRELAND TELECOMS BRANCH</t>
  </si>
  <si>
    <t>24024</t>
  </si>
  <si>
    <t>26 Scotland</t>
  </si>
  <si>
    <t>26156 GLASGOW &amp; MOTHERWELL BRANCH</t>
  </si>
  <si>
    <t>26156</t>
  </si>
  <si>
    <t>26157 SCOTLAND MT BRANCH</t>
  </si>
  <si>
    <t>26157</t>
  </si>
  <si>
    <t>27 South East</t>
  </si>
  <si>
    <t>27805 MERIDIAN BRANCH</t>
  </si>
  <si>
    <t>27805</t>
  </si>
  <si>
    <t>30 London</t>
  </si>
  <si>
    <t>30122 LDN REGIONAL MT BRANCH</t>
  </si>
  <si>
    <t>30122</t>
  </si>
  <si>
    <t>30255 LONDON POSTAL ENG BRANCH</t>
  </si>
  <si>
    <t>30255</t>
  </si>
  <si>
    <t/>
  </si>
  <si>
    <t>26825 EDINBURGH DUNDEE &amp; BORDERS BRANCH</t>
  </si>
  <si>
    <t>26825</t>
  </si>
  <si>
    <t>26829 SCOTLAND NO 1 BRANCH</t>
  </si>
  <si>
    <t>26829</t>
  </si>
  <si>
    <t>27049 SOUTH EAST CENTRAL BRANCH</t>
  </si>
  <si>
    <t>27049</t>
  </si>
  <si>
    <t>27353 PORTS W SUSSEX &amp; I O W BRANCH</t>
  </si>
  <si>
    <t>27353</t>
  </si>
  <si>
    <t>30250 AIM BRANCH</t>
  </si>
  <si>
    <t>30250</t>
  </si>
  <si>
    <t>30252 GREATER LONDON COMBINED BRANCH</t>
  </si>
  <si>
    <t>30252</t>
  </si>
  <si>
    <t>30810 CAPITAL BRANCH</t>
  </si>
  <si>
    <t>30810</t>
  </si>
  <si>
    <t>30811 LONDON AND WEST BRANCH</t>
  </si>
  <si>
    <t>30811</t>
  </si>
  <si>
    <t>30834 SOUTH LDN SURREY &amp; NORTH HAMPSHIRE BRANCH</t>
  </si>
  <si>
    <t>30834</t>
  </si>
  <si>
    <t>13.14</t>
  </si>
  <si>
    <t>23.85</t>
  </si>
  <si>
    <t>10.73</t>
  </si>
  <si>
    <t>14.01</t>
  </si>
  <si>
    <t>KHAN, Khurrum</t>
  </si>
  <si>
    <t>MURPHY, Ian</t>
  </si>
  <si>
    <t>13.70</t>
  </si>
  <si>
    <t>ANDERSON, Craig</t>
  </si>
  <si>
    <t xml:space="preserve">CARSON, John </t>
  </si>
  <si>
    <t>COOKE, Eamonn</t>
  </si>
  <si>
    <t>HANNAWAY, Billy</t>
  </si>
  <si>
    <t>KENNEDY, David</t>
  </si>
  <si>
    <t>BANBURY, David</t>
  </si>
  <si>
    <t>CARPENTER, Paul</t>
  </si>
  <si>
    <t>CWU - L0876_1</t>
  </si>
  <si>
    <t>Regional Secretary - London</t>
  </si>
  <si>
    <t>Regional Secretary - Scotland</t>
  </si>
  <si>
    <t>Regional Secretary - Northern Ireland</t>
  </si>
  <si>
    <t>Regional Secretary - South East</t>
  </si>
  <si>
    <t>40.45</t>
  </si>
  <si>
    <t>36.61</t>
  </si>
  <si>
    <t>36.14</t>
  </si>
  <si>
    <t>27.21</t>
  </si>
  <si>
    <t>46.25</t>
  </si>
  <si>
    <t>41.47</t>
  </si>
  <si>
    <t>25.08</t>
  </si>
  <si>
    <t>47.05</t>
  </si>
  <si>
    <t>49.10</t>
  </si>
  <si>
    <t>17.83</t>
  </si>
  <si>
    <t>17.93</t>
  </si>
  <si>
    <t>18.35</t>
  </si>
  <si>
    <t>16.77</t>
  </si>
  <si>
    <t>39.61</t>
  </si>
  <si>
    <t>20.26</t>
  </si>
  <si>
    <t>33.16</t>
  </si>
  <si>
    <t>11.44</t>
  </si>
  <si>
    <t>41.75</t>
  </si>
  <si>
    <t>14.19</t>
  </si>
  <si>
    <t>18.78</t>
  </si>
  <si>
    <t>18.70</t>
  </si>
  <si>
    <t>13.79</t>
  </si>
  <si>
    <t>20.83</t>
  </si>
  <si>
    <t>16.37</t>
  </si>
  <si>
    <t>13.93</t>
  </si>
  <si>
    <t>22.92</t>
  </si>
  <si>
    <t>11.62</t>
  </si>
  <si>
    <t>24.60</t>
  </si>
  <si>
    <t>07.95</t>
  </si>
  <si>
    <t>29.11</t>
  </si>
  <si>
    <t>24.56</t>
  </si>
  <si>
    <t>15.92</t>
  </si>
  <si>
    <t>11.70</t>
  </si>
  <si>
    <t>32.93</t>
  </si>
  <si>
    <t>12.95</t>
  </si>
  <si>
    <t>14.15</t>
  </si>
  <si>
    <t>16.86</t>
  </si>
  <si>
    <t>10.68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</si>
</sst>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0"/>
      </patternFill>
    </fill>
    <fill>
      <patternFill patternType="solid">
        <fgColor theme="2" tint="-9.9948118533890809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2" fontId="1" fillId="0" borderId="2" xfId="2" applyNumberFormat="1" applyFont="1" applyFill="1" applyBorder="1" applyAlignment="1">
      <alignment horizontal="left"/>
    </xf>
    <xf numFmtId="0" fontId="0" fillId="3" borderId="0" xfId="0" applyFill="1"/>
    <xf numFmtId="0" fontId="0" fillId="3" borderId="3" xfId="0" applyFill="1" applyBorder="1"/>
    <xf numFmtId="0" fontId="1" fillId="2" borderId="3" xfId="1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/>
    </xf>
    <xf numFmtId="0" fontId="1" fillId="2" borderId="3" xfId="4" applyFont="1" applyFill="1" applyBorder="1" applyAlignment="1">
      <alignment horizontal="center"/>
    </xf>
    <xf numFmtId="0" fontId="6" fillId="0" borderId="2" xfId="5" applyFont="1" applyFill="1" applyBorder="1" applyAlignment="1"/>
    <xf numFmtId="0" fontId="6" fillId="0" borderId="2" xfId="5" applyFont="1" applyFill="1" applyBorder="1" applyAlignment="1">
      <alignment horizontal="right"/>
    </xf>
    <xf numFmtId="0" fontId="1" fillId="0" borderId="2" xfId="6" applyFont="1" applyFill="1" applyBorder="1" applyAlignment="1"/>
    <xf numFmtId="0" fontId="1" fillId="0" borderId="2" xfId="6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0" fontId="1" fillId="0" borderId="2" xfId="7" applyFont="1" applyFill="1" applyBorder="1" applyAlignment="1"/>
    <xf numFmtId="0" fontId="1" fillId="0" borderId="2" xfId="7" applyFont="1" applyFill="1" applyBorder="1" applyAlignment="1">
      <alignment horizontal="right"/>
    </xf>
    <xf numFmtId="2" fontId="6" fillId="0" borderId="2" xfId="5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 builtinId="0"/>
    <cellStyle name="Normal_c12" xfId="5"/>
    <cellStyle name="Normal_c13" xfId="2"/>
    <cellStyle name="Normal_c14" xfId="3"/>
    <cellStyle name="Normal_c17" xfId="4"/>
    <cellStyle name="Normal_Sheet1" xfId="6"/>
    <cellStyle name="Normal_Sheet1_1" xfId="7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Normal="100" workbookViewId="0">
      <selection activeCell="E21" sqref="E21"/>
    </sheetView>
  </sheetViews>
  <sheetFormatPr defaultRowHeight="15" x14ac:dyDescent="0.25"/>
  <cols>
    <col min="1" max="1" width="10" bestFit="1" customWidth="1"/>
    <col min="2" max="2" width="52.140625" bestFit="1" customWidth="1"/>
    <col min="3" max="3" width="11.28515625" bestFit="1" customWidth="1"/>
    <col min="10" max="10" width="15" bestFit="1" customWidth="1"/>
    <col min="11" max="11" width="12.28515625" bestFit="1" customWidth="1"/>
  </cols>
  <sheetData>
    <row r="1" spans="1:11" ht="23.25" x14ac:dyDescent="0.35">
      <c r="A1" s="18" t="s">
        <v>120</v>
      </c>
      <c r="B1" s="18"/>
      <c r="C1" s="18"/>
      <c r="D1" s="18"/>
      <c r="E1" s="18"/>
      <c r="F1" s="18"/>
      <c r="G1" s="18"/>
    </row>
    <row r="3" spans="1:11" ht="18" x14ac:dyDescent="0.25">
      <c r="A3" s="19" t="s">
        <v>121</v>
      </c>
      <c r="B3" s="19"/>
      <c r="C3" s="19"/>
      <c r="D3" s="19"/>
      <c r="E3" s="19"/>
      <c r="F3" s="19"/>
      <c r="G3" s="19"/>
    </row>
    <row r="5" spans="1:11" x14ac:dyDescent="0.25">
      <c r="A5" s="20"/>
      <c r="B5" s="20"/>
      <c r="C5" s="20"/>
      <c r="D5" s="20"/>
      <c r="E5" s="20"/>
      <c r="F5" s="20"/>
      <c r="G5" s="20"/>
    </row>
    <row r="8" spans="1:1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5" t="s">
        <v>110</v>
      </c>
      <c r="K8" s="5" t="s">
        <v>111</v>
      </c>
    </row>
    <row r="9" spans="1:11" x14ac:dyDescent="0.25">
      <c r="A9" s="10" t="s">
        <v>40</v>
      </c>
      <c r="B9" s="10" t="s">
        <v>41</v>
      </c>
      <c r="C9" s="10" t="s">
        <v>42</v>
      </c>
      <c r="D9" s="11">
        <v>1466</v>
      </c>
      <c r="E9" s="11">
        <v>593</v>
      </c>
      <c r="F9" s="10" t="s">
        <v>125</v>
      </c>
      <c r="G9" s="11">
        <v>546</v>
      </c>
      <c r="H9" s="11">
        <v>47</v>
      </c>
      <c r="I9" s="11">
        <v>0</v>
      </c>
      <c r="J9" s="11">
        <v>97</v>
      </c>
      <c r="K9" s="11">
        <v>449</v>
      </c>
    </row>
    <row r="10" spans="1:11" x14ac:dyDescent="0.25">
      <c r="A10" s="10" t="s">
        <v>40</v>
      </c>
      <c r="B10" s="10" t="s">
        <v>43</v>
      </c>
      <c r="C10" s="10" t="s">
        <v>44</v>
      </c>
      <c r="D10" s="11">
        <v>773</v>
      </c>
      <c r="E10" s="11">
        <v>283</v>
      </c>
      <c r="F10" s="10" t="s">
        <v>126</v>
      </c>
      <c r="G10" s="11">
        <v>260</v>
      </c>
      <c r="H10" s="11">
        <v>23</v>
      </c>
      <c r="I10" s="11">
        <v>0</v>
      </c>
      <c r="J10" s="11">
        <v>35</v>
      </c>
      <c r="K10" s="11">
        <v>225</v>
      </c>
    </row>
    <row r="11" spans="1:11" x14ac:dyDescent="0.25">
      <c r="A11" s="10" t="s">
        <v>40</v>
      </c>
      <c r="B11" s="10" t="s">
        <v>45</v>
      </c>
      <c r="C11" s="10" t="s">
        <v>46</v>
      </c>
      <c r="D11" s="11">
        <v>1483</v>
      </c>
      <c r="E11" s="11">
        <v>536</v>
      </c>
      <c r="F11" s="10" t="s">
        <v>127</v>
      </c>
      <c r="G11" s="11">
        <v>477</v>
      </c>
      <c r="H11" s="11">
        <v>54</v>
      </c>
      <c r="I11" s="11">
        <v>5</v>
      </c>
      <c r="J11" s="11">
        <v>39</v>
      </c>
      <c r="K11" s="11">
        <v>438</v>
      </c>
    </row>
    <row r="12" spans="1:11" x14ac:dyDescent="0.25">
      <c r="A12" s="10" t="s">
        <v>40</v>
      </c>
      <c r="B12" s="10" t="s">
        <v>47</v>
      </c>
      <c r="C12" s="10" t="s">
        <v>48</v>
      </c>
      <c r="D12" s="11">
        <v>713</v>
      </c>
      <c r="E12" s="11">
        <v>194</v>
      </c>
      <c r="F12" s="10" t="s">
        <v>128</v>
      </c>
      <c r="G12" s="11">
        <v>171</v>
      </c>
      <c r="H12" s="11">
        <v>22</v>
      </c>
      <c r="I12" s="11">
        <v>1</v>
      </c>
      <c r="J12" s="11">
        <v>17</v>
      </c>
      <c r="K12" s="11">
        <v>154</v>
      </c>
    </row>
    <row r="13" spans="1:11" x14ac:dyDescent="0.25">
      <c r="A13" s="10" t="s">
        <v>40</v>
      </c>
      <c r="B13" s="10" t="s">
        <v>49</v>
      </c>
      <c r="C13" s="10" t="s">
        <v>50</v>
      </c>
      <c r="D13" s="11">
        <v>1974</v>
      </c>
      <c r="E13" s="11">
        <v>913</v>
      </c>
      <c r="F13" s="10" t="s">
        <v>129</v>
      </c>
      <c r="G13" s="11">
        <v>834</v>
      </c>
      <c r="H13" s="11">
        <v>79</v>
      </c>
      <c r="I13" s="11">
        <v>0</v>
      </c>
      <c r="J13" s="11">
        <v>45</v>
      </c>
      <c r="K13" s="11">
        <v>789</v>
      </c>
    </row>
    <row r="14" spans="1:11" x14ac:dyDescent="0.25">
      <c r="A14" s="10" t="s">
        <v>40</v>
      </c>
      <c r="B14" s="10" t="s">
        <v>51</v>
      </c>
      <c r="C14" s="10" t="s">
        <v>52</v>
      </c>
      <c r="D14" s="11">
        <v>1237</v>
      </c>
      <c r="E14" s="11">
        <v>513</v>
      </c>
      <c r="F14" s="10" t="s">
        <v>130</v>
      </c>
      <c r="G14" s="11">
        <v>466</v>
      </c>
      <c r="H14" s="11">
        <v>46</v>
      </c>
      <c r="I14" s="11">
        <v>1</v>
      </c>
      <c r="J14" s="11">
        <v>35</v>
      </c>
      <c r="K14" s="11">
        <v>431</v>
      </c>
    </row>
    <row r="15" spans="1:11" x14ac:dyDescent="0.25">
      <c r="A15" s="10" t="s">
        <v>40</v>
      </c>
      <c r="B15" s="10" t="s">
        <v>53</v>
      </c>
      <c r="C15" s="10" t="s">
        <v>54</v>
      </c>
      <c r="D15" s="11">
        <v>606</v>
      </c>
      <c r="E15" s="11">
        <v>152</v>
      </c>
      <c r="F15" s="10" t="s">
        <v>131</v>
      </c>
      <c r="G15" s="11">
        <v>140</v>
      </c>
      <c r="H15" s="11">
        <v>11</v>
      </c>
      <c r="I15" s="11">
        <v>1</v>
      </c>
      <c r="J15" s="11">
        <v>8</v>
      </c>
      <c r="K15" s="11">
        <v>132</v>
      </c>
    </row>
    <row r="16" spans="1:11" x14ac:dyDescent="0.25">
      <c r="A16" s="10" t="s">
        <v>40</v>
      </c>
      <c r="B16" s="10" t="s">
        <v>55</v>
      </c>
      <c r="C16" s="10" t="s">
        <v>56</v>
      </c>
      <c r="D16" s="11">
        <v>1477</v>
      </c>
      <c r="E16" s="11">
        <v>695</v>
      </c>
      <c r="F16" s="10" t="s">
        <v>132</v>
      </c>
      <c r="G16" s="11">
        <v>622</v>
      </c>
      <c r="H16" s="11">
        <v>72</v>
      </c>
      <c r="I16" s="11">
        <v>1</v>
      </c>
      <c r="J16" s="11">
        <v>42</v>
      </c>
      <c r="K16" s="11">
        <v>580</v>
      </c>
    </row>
    <row r="17" spans="1:11" x14ac:dyDescent="0.25">
      <c r="A17" s="10" t="s">
        <v>40</v>
      </c>
      <c r="B17" s="10" t="s">
        <v>57</v>
      </c>
      <c r="C17" s="10" t="s">
        <v>58</v>
      </c>
      <c r="D17" s="11">
        <v>1440</v>
      </c>
      <c r="E17" s="11">
        <v>707</v>
      </c>
      <c r="F17" s="10" t="s">
        <v>133</v>
      </c>
      <c r="G17" s="11">
        <v>618</v>
      </c>
      <c r="H17" s="11">
        <v>89</v>
      </c>
      <c r="I17" s="11">
        <v>0</v>
      </c>
      <c r="J17" s="11">
        <v>51</v>
      </c>
      <c r="K17" s="11">
        <v>567</v>
      </c>
    </row>
    <row r="18" spans="1:11" x14ac:dyDescent="0.25">
      <c r="A18" s="10" t="s">
        <v>40</v>
      </c>
      <c r="B18" s="10" t="s">
        <v>59</v>
      </c>
      <c r="C18" s="10" t="s">
        <v>60</v>
      </c>
      <c r="D18" s="11">
        <v>774</v>
      </c>
      <c r="E18" s="11">
        <v>138</v>
      </c>
      <c r="F18" s="10" t="s">
        <v>134</v>
      </c>
      <c r="G18" s="11">
        <v>123</v>
      </c>
      <c r="H18" s="11">
        <v>15</v>
      </c>
      <c r="I18" s="11">
        <v>0</v>
      </c>
      <c r="J18" s="11">
        <v>10</v>
      </c>
      <c r="K18" s="11">
        <v>113</v>
      </c>
    </row>
    <row r="19" spans="1:11" x14ac:dyDescent="0.25">
      <c r="A19" s="10" t="s">
        <v>40</v>
      </c>
      <c r="B19" s="10" t="s">
        <v>61</v>
      </c>
      <c r="C19" s="10" t="s">
        <v>62</v>
      </c>
      <c r="D19" s="11">
        <v>1785</v>
      </c>
      <c r="E19" s="11">
        <v>320</v>
      </c>
      <c r="F19" s="10" t="s">
        <v>135</v>
      </c>
      <c r="G19" s="11">
        <v>287</v>
      </c>
      <c r="H19" s="11">
        <v>31</v>
      </c>
      <c r="I19" s="11">
        <v>2</v>
      </c>
      <c r="J19" s="11">
        <v>42</v>
      </c>
      <c r="K19" s="11">
        <v>245</v>
      </c>
    </row>
    <row r="20" spans="1:11" x14ac:dyDescent="0.25">
      <c r="A20" s="10" t="s">
        <v>40</v>
      </c>
      <c r="B20" s="10" t="s">
        <v>63</v>
      </c>
      <c r="C20" s="10" t="s">
        <v>64</v>
      </c>
      <c r="D20" s="11">
        <v>1711</v>
      </c>
      <c r="E20" s="11">
        <v>314</v>
      </c>
      <c r="F20" s="10" t="s">
        <v>136</v>
      </c>
      <c r="G20" s="11">
        <v>299</v>
      </c>
      <c r="H20" s="11">
        <v>13</v>
      </c>
      <c r="I20" s="11">
        <v>2</v>
      </c>
      <c r="J20" s="11">
        <v>32</v>
      </c>
      <c r="K20" s="11">
        <v>267</v>
      </c>
    </row>
    <row r="21" spans="1:11" x14ac:dyDescent="0.25">
      <c r="A21" s="10" t="s">
        <v>40</v>
      </c>
      <c r="B21" s="10" t="s">
        <v>65</v>
      </c>
      <c r="C21" s="10" t="s">
        <v>66</v>
      </c>
      <c r="D21" s="11">
        <v>1425</v>
      </c>
      <c r="E21" s="11">
        <v>239</v>
      </c>
      <c r="F21" s="10" t="s">
        <v>137</v>
      </c>
      <c r="G21" s="11">
        <v>213</v>
      </c>
      <c r="H21" s="11">
        <v>25</v>
      </c>
      <c r="I21" s="11">
        <v>1</v>
      </c>
      <c r="J21" s="11">
        <v>37</v>
      </c>
      <c r="K21" s="11">
        <v>176</v>
      </c>
    </row>
    <row r="22" spans="1:11" x14ac:dyDescent="0.25">
      <c r="A22" s="10" t="s">
        <v>40</v>
      </c>
      <c r="B22" s="10" t="s">
        <v>67</v>
      </c>
      <c r="C22" s="10" t="s">
        <v>68</v>
      </c>
      <c r="D22" s="11">
        <v>1318</v>
      </c>
      <c r="E22" s="11">
        <v>522</v>
      </c>
      <c r="F22" s="10" t="s">
        <v>138</v>
      </c>
      <c r="G22" s="11">
        <v>491</v>
      </c>
      <c r="H22" s="11">
        <v>30</v>
      </c>
      <c r="I22" s="11">
        <v>1</v>
      </c>
      <c r="J22" s="11">
        <v>29</v>
      </c>
      <c r="K22" s="11">
        <v>462</v>
      </c>
    </row>
    <row r="23" spans="1:11" x14ac:dyDescent="0.25">
      <c r="A23" s="10" t="s">
        <v>40</v>
      </c>
      <c r="B23" s="10" t="s">
        <v>69</v>
      </c>
      <c r="C23" s="10" t="s">
        <v>70</v>
      </c>
      <c r="D23" s="11">
        <v>1372</v>
      </c>
      <c r="E23" s="11">
        <v>278</v>
      </c>
      <c r="F23" s="10" t="s">
        <v>139</v>
      </c>
      <c r="G23" s="11">
        <v>263</v>
      </c>
      <c r="H23" s="11">
        <v>14</v>
      </c>
      <c r="I23" s="11">
        <v>1</v>
      </c>
      <c r="J23" s="11">
        <v>166</v>
      </c>
      <c r="K23" s="11">
        <v>97</v>
      </c>
    </row>
    <row r="24" spans="1:11" x14ac:dyDescent="0.25">
      <c r="A24" s="10" t="s">
        <v>82</v>
      </c>
      <c r="B24" s="10" t="s">
        <v>83</v>
      </c>
      <c r="C24" s="10" t="s">
        <v>84</v>
      </c>
      <c r="D24" s="11">
        <v>187</v>
      </c>
      <c r="E24" s="11">
        <v>62</v>
      </c>
      <c r="F24" s="10" t="s">
        <v>140</v>
      </c>
      <c r="G24" s="11">
        <v>53</v>
      </c>
      <c r="H24" s="11">
        <v>9</v>
      </c>
      <c r="I24" s="11">
        <v>0</v>
      </c>
      <c r="J24" s="11">
        <v>7</v>
      </c>
      <c r="K24" s="11">
        <v>46</v>
      </c>
    </row>
    <row r="25" spans="1:11" x14ac:dyDescent="0.25">
      <c r="A25" s="10" t="s">
        <v>82</v>
      </c>
      <c r="B25" s="10" t="s">
        <v>96</v>
      </c>
      <c r="C25" s="10" t="s">
        <v>97</v>
      </c>
      <c r="D25" s="11">
        <v>109</v>
      </c>
      <c r="E25" s="11">
        <v>26</v>
      </c>
      <c r="F25" s="10" t="s">
        <v>107</v>
      </c>
      <c r="G25" s="11">
        <v>25</v>
      </c>
      <c r="H25" s="11">
        <v>1</v>
      </c>
      <c r="I25" s="11">
        <v>0</v>
      </c>
      <c r="J25" s="11">
        <v>1</v>
      </c>
      <c r="K25" s="11">
        <v>24</v>
      </c>
    </row>
    <row r="26" spans="1:11" x14ac:dyDescent="0.25">
      <c r="A26" s="10" t="s">
        <v>82</v>
      </c>
      <c r="B26" s="10" t="s">
        <v>98</v>
      </c>
      <c r="C26" s="10" t="s">
        <v>99</v>
      </c>
      <c r="D26" s="11">
        <v>4328</v>
      </c>
      <c r="E26" s="11">
        <v>495</v>
      </c>
      <c r="F26" s="10" t="s">
        <v>141</v>
      </c>
      <c r="G26" s="11">
        <v>490</v>
      </c>
      <c r="H26" s="11">
        <v>5</v>
      </c>
      <c r="I26" s="11">
        <v>0</v>
      </c>
      <c r="J26" s="11">
        <v>108</v>
      </c>
      <c r="K26" s="11">
        <v>382</v>
      </c>
    </row>
    <row r="27" spans="1:11" x14ac:dyDescent="0.25">
      <c r="A27" s="10" t="s">
        <v>82</v>
      </c>
      <c r="B27" s="10" t="s">
        <v>85</v>
      </c>
      <c r="C27" s="10" t="s">
        <v>86</v>
      </c>
      <c r="D27" s="11">
        <v>309</v>
      </c>
      <c r="E27" s="11">
        <v>129</v>
      </c>
      <c r="F27" s="10" t="s">
        <v>142</v>
      </c>
      <c r="G27" s="11">
        <v>117</v>
      </c>
      <c r="H27" s="11">
        <v>12</v>
      </c>
      <c r="I27" s="11">
        <v>0</v>
      </c>
      <c r="J27" s="11">
        <v>13</v>
      </c>
      <c r="K27" s="11">
        <v>104</v>
      </c>
    </row>
    <row r="28" spans="1:11" x14ac:dyDescent="0.25">
      <c r="A28" s="10" t="s">
        <v>82</v>
      </c>
      <c r="B28" s="10" t="s">
        <v>100</v>
      </c>
      <c r="C28" s="10" t="s">
        <v>101</v>
      </c>
      <c r="D28" s="11">
        <v>2267</v>
      </c>
      <c r="E28" s="11">
        <v>510</v>
      </c>
      <c r="F28" s="17">
        <f>E28/D28*100</f>
        <v>22.496691662990738</v>
      </c>
      <c r="G28" s="11">
        <v>508</v>
      </c>
      <c r="H28" s="11">
        <v>1</v>
      </c>
      <c r="I28" s="11">
        <v>1</v>
      </c>
      <c r="J28" s="11">
        <v>56</v>
      </c>
      <c r="K28" s="11">
        <v>452</v>
      </c>
    </row>
    <row r="29" spans="1:11" x14ac:dyDescent="0.25">
      <c r="A29" s="10" t="s">
        <v>82</v>
      </c>
      <c r="B29" s="10" t="s">
        <v>102</v>
      </c>
      <c r="C29" s="10" t="s">
        <v>103</v>
      </c>
      <c r="D29" s="11">
        <v>1323</v>
      </c>
      <c r="E29" s="11">
        <v>142</v>
      </c>
      <c r="F29" s="10" t="s">
        <v>108</v>
      </c>
      <c r="G29" s="11">
        <v>140</v>
      </c>
      <c r="H29" s="11">
        <v>2</v>
      </c>
      <c r="I29" s="11">
        <v>0</v>
      </c>
      <c r="J29" s="11">
        <v>21</v>
      </c>
      <c r="K29" s="11">
        <v>119</v>
      </c>
    </row>
    <row r="30" spans="1:11" x14ac:dyDescent="0.25">
      <c r="A30" s="10" t="s">
        <v>82</v>
      </c>
      <c r="B30" s="10" t="s">
        <v>104</v>
      </c>
      <c r="C30" s="10" t="s">
        <v>105</v>
      </c>
      <c r="D30" s="11">
        <v>2505</v>
      </c>
      <c r="E30" s="11">
        <v>351</v>
      </c>
      <c r="F30" s="10" t="s">
        <v>109</v>
      </c>
      <c r="G30" s="11">
        <v>342</v>
      </c>
      <c r="H30" s="11">
        <v>8</v>
      </c>
      <c r="I30" s="11">
        <v>1</v>
      </c>
      <c r="J30" s="11">
        <v>71</v>
      </c>
      <c r="K30" s="11">
        <v>271</v>
      </c>
    </row>
    <row r="31" spans="1:11" x14ac:dyDescent="0.25">
      <c r="A31" s="11" t="s">
        <v>87</v>
      </c>
      <c r="B31" s="11" t="s">
        <v>87</v>
      </c>
      <c r="C31" s="11" t="s">
        <v>87</v>
      </c>
      <c r="D31" s="11">
        <f>SUM(D9:D30)</f>
        <v>30582</v>
      </c>
      <c r="E31" s="11">
        <f>SUM(E9:E30)</f>
        <v>8112</v>
      </c>
      <c r="F31" s="17">
        <f>E31/D31*100</f>
        <v>26.525407102216992</v>
      </c>
      <c r="G31" s="11">
        <f>SUM(G9:G30)</f>
        <v>7485</v>
      </c>
      <c r="H31" s="11">
        <f>SUM(H9:H30)</f>
        <v>609</v>
      </c>
      <c r="I31" s="11">
        <f>SUM(I9:I30)</f>
        <v>18</v>
      </c>
      <c r="J31" s="11">
        <f>SUM(J9:J30)</f>
        <v>962</v>
      </c>
      <c r="K31" s="11">
        <f>SUM(K9:K30)</f>
        <v>6523</v>
      </c>
    </row>
  </sheetData>
  <mergeCells count="3">
    <mergeCell ref="A1:G1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A9" sqref="A9:XFD9"/>
    </sheetView>
  </sheetViews>
  <sheetFormatPr defaultRowHeight="15" x14ac:dyDescent="0.25"/>
  <cols>
    <col min="1" max="1" width="11" bestFit="1" customWidth="1"/>
    <col min="2" max="2" width="44" bestFit="1" customWidth="1"/>
    <col min="3" max="3" width="11.28515625" bestFit="1" customWidth="1"/>
    <col min="10" max="10" width="16.5703125" bestFit="1" customWidth="1"/>
    <col min="11" max="11" width="14.140625" bestFit="1" customWidth="1"/>
  </cols>
  <sheetData>
    <row r="1" spans="1:11" ht="23.25" x14ac:dyDescent="0.35">
      <c r="A1" s="18" t="s">
        <v>120</v>
      </c>
      <c r="B1" s="18"/>
      <c r="C1" s="18"/>
      <c r="D1" s="18"/>
      <c r="E1" s="18"/>
      <c r="F1" s="18"/>
      <c r="G1" s="18"/>
    </row>
    <row r="3" spans="1:11" ht="18" x14ac:dyDescent="0.25">
      <c r="A3" s="19" t="s">
        <v>122</v>
      </c>
      <c r="B3" s="19"/>
      <c r="C3" s="19"/>
      <c r="D3" s="19"/>
      <c r="E3" s="19"/>
      <c r="F3" s="19"/>
      <c r="G3" s="19"/>
    </row>
    <row r="5" spans="1:11" x14ac:dyDescent="0.25">
      <c r="A5" s="20"/>
      <c r="B5" s="20"/>
      <c r="C5" s="20"/>
      <c r="D5" s="20"/>
      <c r="E5" s="20"/>
      <c r="F5" s="20"/>
      <c r="G5" s="20"/>
    </row>
    <row r="8" spans="1:1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5" t="s">
        <v>113</v>
      </c>
      <c r="K8" s="5" t="s">
        <v>114</v>
      </c>
    </row>
    <row r="9" spans="1:11" x14ac:dyDescent="0.25">
      <c r="A9" s="1" t="s">
        <v>16</v>
      </c>
      <c r="B9" s="1" t="s">
        <v>17</v>
      </c>
      <c r="C9" s="1" t="s">
        <v>18</v>
      </c>
      <c r="D9" s="2">
        <v>3988</v>
      </c>
      <c r="E9" s="2">
        <v>566</v>
      </c>
      <c r="F9" s="1" t="s">
        <v>143</v>
      </c>
      <c r="G9" s="2">
        <v>528</v>
      </c>
      <c r="H9" s="2">
        <v>37</v>
      </c>
      <c r="I9" s="2">
        <v>1</v>
      </c>
      <c r="J9" s="2">
        <v>187</v>
      </c>
      <c r="K9" s="2">
        <v>341</v>
      </c>
    </row>
    <row r="10" spans="1:11" x14ac:dyDescent="0.25">
      <c r="A10" s="1" t="s">
        <v>16</v>
      </c>
      <c r="B10" s="1" t="s">
        <v>19</v>
      </c>
      <c r="C10" s="1" t="s">
        <v>20</v>
      </c>
      <c r="D10" s="2">
        <v>3003</v>
      </c>
      <c r="E10" s="2">
        <v>564</v>
      </c>
      <c r="F10" s="1" t="s">
        <v>144</v>
      </c>
      <c r="G10" s="2">
        <v>472</v>
      </c>
      <c r="H10" s="2">
        <v>90</v>
      </c>
      <c r="I10" s="2">
        <v>2</v>
      </c>
      <c r="J10" s="2">
        <v>305</v>
      </c>
      <c r="K10" s="2">
        <v>167</v>
      </c>
    </row>
    <row r="11" spans="1:11" x14ac:dyDescent="0.25">
      <c r="A11" s="1" t="s">
        <v>16</v>
      </c>
      <c r="B11" s="1" t="s">
        <v>21</v>
      </c>
      <c r="C11" s="1" t="s">
        <v>22</v>
      </c>
      <c r="D11" s="2">
        <v>898</v>
      </c>
      <c r="E11" s="2">
        <v>118</v>
      </c>
      <c r="F11" s="1" t="s">
        <v>106</v>
      </c>
      <c r="G11" s="2">
        <v>109</v>
      </c>
      <c r="H11" s="2">
        <v>9</v>
      </c>
      <c r="I11" s="2">
        <v>0</v>
      </c>
      <c r="J11" s="2">
        <v>78</v>
      </c>
      <c r="K11" s="2">
        <v>31</v>
      </c>
    </row>
    <row r="12" spans="1:11" x14ac:dyDescent="0.25">
      <c r="A12" s="1" t="s">
        <v>16</v>
      </c>
      <c r="B12" s="1" t="s">
        <v>23</v>
      </c>
      <c r="C12" s="1" t="s">
        <v>24</v>
      </c>
      <c r="D12" s="2">
        <v>818</v>
      </c>
      <c r="E12" s="2">
        <v>153</v>
      </c>
      <c r="F12" s="1" t="s">
        <v>145</v>
      </c>
      <c r="G12" s="2">
        <v>129</v>
      </c>
      <c r="H12" s="2">
        <v>24</v>
      </c>
      <c r="I12" s="2">
        <v>0</v>
      </c>
      <c r="J12" s="2">
        <v>73</v>
      </c>
      <c r="K12" s="2">
        <v>56</v>
      </c>
    </row>
    <row r="13" spans="1:11" x14ac:dyDescent="0.25">
      <c r="A13" s="1" t="s">
        <v>16</v>
      </c>
      <c r="B13" s="1" t="s">
        <v>25</v>
      </c>
      <c r="C13" s="1" t="s">
        <v>26</v>
      </c>
      <c r="D13" s="2">
        <v>493</v>
      </c>
      <c r="E13" s="2">
        <v>68</v>
      </c>
      <c r="F13" s="1" t="s">
        <v>146</v>
      </c>
      <c r="G13" s="2">
        <v>59</v>
      </c>
      <c r="H13" s="2">
        <v>9</v>
      </c>
      <c r="I13" s="2">
        <v>0</v>
      </c>
      <c r="J13" s="2">
        <v>28</v>
      </c>
      <c r="K13" s="2">
        <v>31</v>
      </c>
    </row>
    <row r="14" spans="1:11" x14ac:dyDescent="0.25">
      <c r="A14" s="1" t="s">
        <v>16</v>
      </c>
      <c r="B14" s="1" t="s">
        <v>27</v>
      </c>
      <c r="C14" s="1" t="s">
        <v>28</v>
      </c>
      <c r="D14" s="2">
        <v>48</v>
      </c>
      <c r="E14" s="2">
        <v>10</v>
      </c>
      <c r="F14" s="1" t="s">
        <v>147</v>
      </c>
      <c r="G14" s="2">
        <v>10</v>
      </c>
      <c r="H14" s="2">
        <v>0</v>
      </c>
      <c r="I14" s="2">
        <v>0</v>
      </c>
      <c r="J14" s="2">
        <v>7</v>
      </c>
      <c r="K14" s="2">
        <v>3</v>
      </c>
    </row>
    <row r="15" spans="1:11" x14ac:dyDescent="0.25">
      <c r="A15" s="1" t="s">
        <v>16</v>
      </c>
      <c r="B15" s="1" t="s">
        <v>29</v>
      </c>
      <c r="C15" s="1" t="s">
        <v>30</v>
      </c>
      <c r="D15" s="2">
        <v>501</v>
      </c>
      <c r="E15" s="2">
        <v>82</v>
      </c>
      <c r="F15" s="1" t="s">
        <v>148</v>
      </c>
      <c r="G15" s="2">
        <v>71</v>
      </c>
      <c r="H15" s="2">
        <v>11</v>
      </c>
      <c r="I15" s="2">
        <v>0</v>
      </c>
      <c r="J15" s="2">
        <v>53</v>
      </c>
      <c r="K15" s="2">
        <v>18</v>
      </c>
    </row>
    <row r="16" spans="1:11" x14ac:dyDescent="0.25">
      <c r="A16" s="1" t="s">
        <v>74</v>
      </c>
      <c r="B16" s="1" t="s">
        <v>75</v>
      </c>
      <c r="C16" s="1" t="s">
        <v>76</v>
      </c>
      <c r="D16" s="2">
        <v>1091</v>
      </c>
      <c r="E16" s="2">
        <v>152</v>
      </c>
      <c r="F16" s="1" t="s">
        <v>149</v>
      </c>
      <c r="G16" s="2">
        <v>152</v>
      </c>
      <c r="H16" s="2">
        <v>0</v>
      </c>
      <c r="I16" s="2">
        <v>0</v>
      </c>
      <c r="J16" s="2">
        <v>128</v>
      </c>
      <c r="K16" s="2">
        <v>24</v>
      </c>
    </row>
    <row r="17" spans="1:11" x14ac:dyDescent="0.25">
      <c r="A17" s="1" t="s">
        <v>74</v>
      </c>
      <c r="B17" s="1" t="s">
        <v>77</v>
      </c>
      <c r="C17" s="1" t="s">
        <v>78</v>
      </c>
      <c r="D17" s="2">
        <v>144</v>
      </c>
      <c r="E17" s="2">
        <v>33</v>
      </c>
      <c r="F17" s="1" t="s">
        <v>150</v>
      </c>
      <c r="G17" s="2">
        <v>32</v>
      </c>
      <c r="H17" s="2">
        <v>1</v>
      </c>
      <c r="I17" s="2">
        <v>0</v>
      </c>
      <c r="J17" s="2">
        <v>23</v>
      </c>
      <c r="K17" s="2">
        <v>9</v>
      </c>
    </row>
    <row r="18" spans="1:11" x14ac:dyDescent="0.25">
      <c r="A18" s="1" t="s">
        <v>74</v>
      </c>
      <c r="B18" s="1" t="s">
        <v>88</v>
      </c>
      <c r="C18" s="1" t="s">
        <v>89</v>
      </c>
      <c r="D18" s="2">
        <v>1841</v>
      </c>
      <c r="E18" s="2">
        <v>214</v>
      </c>
      <c r="F18" s="1" t="s">
        <v>151</v>
      </c>
      <c r="G18" s="2">
        <v>212</v>
      </c>
      <c r="H18" s="2">
        <v>1</v>
      </c>
      <c r="I18" s="2">
        <v>1</v>
      </c>
      <c r="J18" s="2">
        <v>192</v>
      </c>
      <c r="K18" s="2">
        <v>20</v>
      </c>
    </row>
    <row r="19" spans="1:11" x14ac:dyDescent="0.25">
      <c r="A19" s="1" t="s">
        <v>74</v>
      </c>
      <c r="B19" s="1" t="s">
        <v>90</v>
      </c>
      <c r="C19" s="1" t="s">
        <v>91</v>
      </c>
      <c r="D19" s="2">
        <v>3036</v>
      </c>
      <c r="E19" s="2">
        <v>416</v>
      </c>
      <c r="F19" s="1" t="s">
        <v>112</v>
      </c>
      <c r="G19" s="2">
        <v>415</v>
      </c>
      <c r="H19" s="2">
        <v>1</v>
      </c>
      <c r="I19" s="2">
        <v>0</v>
      </c>
      <c r="J19" s="2">
        <v>387</v>
      </c>
      <c r="K19" s="2">
        <v>28</v>
      </c>
    </row>
    <row r="20" spans="1:11" x14ac:dyDescent="0.25">
      <c r="A20" s="2" t="s">
        <v>87</v>
      </c>
      <c r="B20" s="2" t="s">
        <v>87</v>
      </c>
      <c r="C20" s="2" t="s">
        <v>87</v>
      </c>
      <c r="D20" s="2">
        <f>SUM(D9:D19)</f>
        <v>15861</v>
      </c>
      <c r="E20" s="2">
        <f>SUM(E9:E19)</f>
        <v>2376</v>
      </c>
      <c r="F20" s="3">
        <f>E20/D20*100</f>
        <v>14.980139965954228</v>
      </c>
      <c r="G20" s="2">
        <f>SUM(G9:G19)</f>
        <v>2189</v>
      </c>
      <c r="H20" s="2">
        <f>SUM(H9:H19)</f>
        <v>183</v>
      </c>
      <c r="I20" s="2">
        <f>SUM(I9:I19)</f>
        <v>4</v>
      </c>
      <c r="J20" s="2">
        <f>SUM(J9:J19)</f>
        <v>1461</v>
      </c>
      <c r="K20" s="2">
        <f>SUM(K9:K19)</f>
        <v>728</v>
      </c>
    </row>
  </sheetData>
  <mergeCells count="3">
    <mergeCell ref="A1:G1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A12" sqref="A12:XFD12"/>
    </sheetView>
  </sheetViews>
  <sheetFormatPr defaultRowHeight="15" x14ac:dyDescent="0.25"/>
  <cols>
    <col min="1" max="1" width="18.5703125" bestFit="1" customWidth="1"/>
    <col min="2" max="2" width="43.42578125" bestFit="1" customWidth="1"/>
    <col min="3" max="3" width="11.28515625" bestFit="1" customWidth="1"/>
    <col min="5" max="5" width="9.28515625" bestFit="1" customWidth="1"/>
    <col min="6" max="6" width="9.5703125" bestFit="1" customWidth="1"/>
    <col min="10" max="10" width="15.42578125" bestFit="1" customWidth="1"/>
    <col min="11" max="11" width="16.85546875" bestFit="1" customWidth="1"/>
    <col min="12" max="12" width="15.42578125" bestFit="1" customWidth="1"/>
  </cols>
  <sheetData>
    <row r="1" spans="1:12" ht="23.25" x14ac:dyDescent="0.35">
      <c r="A1" s="18" t="s">
        <v>120</v>
      </c>
      <c r="B1" s="18"/>
      <c r="C1" s="18"/>
      <c r="D1" s="18"/>
      <c r="E1" s="18"/>
      <c r="F1" s="18"/>
      <c r="G1" s="18"/>
    </row>
    <row r="3" spans="1:12" ht="18" x14ac:dyDescent="0.25">
      <c r="A3" s="19" t="s">
        <v>123</v>
      </c>
      <c r="B3" s="19"/>
      <c r="C3" s="19"/>
      <c r="D3" s="19"/>
      <c r="E3" s="19"/>
      <c r="F3" s="19"/>
      <c r="G3" s="19"/>
    </row>
    <row r="5" spans="1:12" x14ac:dyDescent="0.25">
      <c r="A5" s="20"/>
      <c r="B5" s="20"/>
      <c r="C5" s="20"/>
      <c r="D5" s="20"/>
      <c r="E5" s="20"/>
      <c r="F5" s="20"/>
      <c r="G5" s="20"/>
    </row>
    <row r="8" spans="1:12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4" t="s">
        <v>115</v>
      </c>
      <c r="K8" s="4" t="s">
        <v>116</v>
      </c>
      <c r="L8" s="4" t="s">
        <v>117</v>
      </c>
    </row>
    <row r="9" spans="1:12" x14ac:dyDescent="0.25">
      <c r="A9" s="12" t="s">
        <v>9</v>
      </c>
      <c r="B9" s="12" t="s">
        <v>10</v>
      </c>
      <c r="C9" s="12" t="s">
        <v>11</v>
      </c>
      <c r="D9" s="13">
        <v>1435</v>
      </c>
      <c r="E9" s="13">
        <v>353</v>
      </c>
      <c r="F9" s="12" t="s">
        <v>152</v>
      </c>
      <c r="G9" s="13">
        <v>319</v>
      </c>
      <c r="H9" s="13">
        <v>32</v>
      </c>
      <c r="I9" s="13">
        <v>2</v>
      </c>
      <c r="J9" s="13">
        <v>216</v>
      </c>
      <c r="K9" s="13">
        <v>83</v>
      </c>
      <c r="L9" s="13">
        <v>20</v>
      </c>
    </row>
    <row r="10" spans="1:12" x14ac:dyDescent="0.25">
      <c r="A10" s="12" t="s">
        <v>9</v>
      </c>
      <c r="B10" s="12" t="s">
        <v>12</v>
      </c>
      <c r="C10" s="12" t="s">
        <v>13</v>
      </c>
      <c r="D10" s="13">
        <v>453</v>
      </c>
      <c r="E10" s="13">
        <v>36</v>
      </c>
      <c r="F10" s="12" t="s">
        <v>153</v>
      </c>
      <c r="G10" s="13">
        <v>31</v>
      </c>
      <c r="H10" s="13">
        <v>4</v>
      </c>
      <c r="I10" s="13">
        <v>1</v>
      </c>
      <c r="J10" s="13">
        <v>10</v>
      </c>
      <c r="K10" s="13">
        <v>10</v>
      </c>
      <c r="L10" s="13">
        <v>11</v>
      </c>
    </row>
    <row r="11" spans="1:12" x14ac:dyDescent="0.25">
      <c r="A11" s="12" t="s">
        <v>9</v>
      </c>
      <c r="B11" s="12" t="s">
        <v>14</v>
      </c>
      <c r="C11" s="12" t="s">
        <v>15</v>
      </c>
      <c r="D11" s="13">
        <v>876</v>
      </c>
      <c r="E11" s="13">
        <v>255</v>
      </c>
      <c r="F11" s="12" t="s">
        <v>154</v>
      </c>
      <c r="G11" s="13">
        <v>250</v>
      </c>
      <c r="H11" s="13">
        <v>3</v>
      </c>
      <c r="I11" s="13">
        <v>2</v>
      </c>
      <c r="J11" s="13">
        <v>27</v>
      </c>
      <c r="K11" s="13">
        <v>218</v>
      </c>
      <c r="L11" s="13">
        <v>5</v>
      </c>
    </row>
    <row r="12" spans="1:12" x14ac:dyDescent="0.25">
      <c r="A12" s="12" t="s">
        <v>71</v>
      </c>
      <c r="B12" s="12" t="s">
        <v>72</v>
      </c>
      <c r="C12" s="12" t="s">
        <v>73</v>
      </c>
      <c r="D12" s="13">
        <v>2064</v>
      </c>
      <c r="E12" s="13">
        <v>507</v>
      </c>
      <c r="F12" s="12" t="s">
        <v>155</v>
      </c>
      <c r="G12" s="13">
        <v>506</v>
      </c>
      <c r="H12" s="13">
        <v>1</v>
      </c>
      <c r="I12" s="13">
        <v>0</v>
      </c>
      <c r="J12" s="13">
        <v>48</v>
      </c>
      <c r="K12" s="13">
        <v>25</v>
      </c>
      <c r="L12" s="13">
        <v>433</v>
      </c>
    </row>
    <row r="13" spans="1:12" x14ac:dyDescent="0.25">
      <c r="D13">
        <f>SUM(D9:D12)</f>
        <v>4828</v>
      </c>
      <c r="E13">
        <f>SUM(E9:E12)</f>
        <v>1151</v>
      </c>
      <c r="F13" s="14">
        <f>E13/D13*100</f>
        <v>23.840099420049711</v>
      </c>
      <c r="G13">
        <f t="shared" ref="G13:L13" si="0">SUM(G9:G12)</f>
        <v>1106</v>
      </c>
      <c r="H13">
        <f t="shared" si="0"/>
        <v>40</v>
      </c>
      <c r="I13">
        <f t="shared" si="0"/>
        <v>5</v>
      </c>
      <c r="J13">
        <f t="shared" si="0"/>
        <v>301</v>
      </c>
      <c r="K13">
        <f t="shared" si="0"/>
        <v>336</v>
      </c>
      <c r="L13">
        <f t="shared" si="0"/>
        <v>469</v>
      </c>
    </row>
  </sheetData>
  <mergeCells count="3">
    <mergeCell ref="A1:G1"/>
    <mergeCell ref="A3:G3"/>
    <mergeCell ref="A5:G5"/>
  </mergeCells>
  <pageMargins left="0.51181102362204722" right="0.31496062992125984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A5" sqref="A5:G5"/>
    </sheetView>
  </sheetViews>
  <sheetFormatPr defaultRowHeight="15" x14ac:dyDescent="0.25"/>
  <cols>
    <col min="1" max="1" width="12.5703125" bestFit="1" customWidth="1"/>
    <col min="2" max="2" width="45" bestFit="1" customWidth="1"/>
    <col min="3" max="3" width="11.28515625" bestFit="1" customWidth="1"/>
    <col min="5" max="5" width="9.28515625" bestFit="1" customWidth="1"/>
    <col min="10" max="10" width="15.5703125" bestFit="1" customWidth="1"/>
    <col min="11" max="11" width="16.28515625" bestFit="1" customWidth="1"/>
  </cols>
  <sheetData>
    <row r="1" spans="1:11" ht="23.25" x14ac:dyDescent="0.35">
      <c r="A1" s="18" t="s">
        <v>120</v>
      </c>
      <c r="B1" s="18"/>
      <c r="C1" s="18"/>
      <c r="D1" s="18"/>
      <c r="E1" s="18"/>
      <c r="F1" s="18"/>
      <c r="G1" s="18"/>
    </row>
    <row r="3" spans="1:11" ht="18" x14ac:dyDescent="0.25">
      <c r="A3" s="19" t="s">
        <v>124</v>
      </c>
      <c r="B3" s="19"/>
      <c r="C3" s="19"/>
      <c r="D3" s="19"/>
      <c r="E3" s="19"/>
      <c r="F3" s="19"/>
      <c r="G3" s="19"/>
    </row>
    <row r="5" spans="1:11" x14ac:dyDescent="0.25">
      <c r="A5" s="20"/>
      <c r="B5" s="20"/>
      <c r="C5" s="20"/>
      <c r="D5" s="20"/>
      <c r="E5" s="20"/>
      <c r="F5" s="20"/>
      <c r="G5" s="20"/>
    </row>
    <row r="8" spans="1:1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5" t="s">
        <v>118</v>
      </c>
      <c r="K8" s="5" t="s">
        <v>119</v>
      </c>
    </row>
    <row r="9" spans="1:11" x14ac:dyDescent="0.25">
      <c r="A9" s="15" t="s">
        <v>31</v>
      </c>
      <c r="B9" s="15" t="s">
        <v>32</v>
      </c>
      <c r="C9" s="15" t="s">
        <v>33</v>
      </c>
      <c r="D9" s="16">
        <v>1162</v>
      </c>
      <c r="E9" s="16">
        <v>185</v>
      </c>
      <c r="F9" s="15" t="s">
        <v>156</v>
      </c>
      <c r="G9" s="16">
        <v>164</v>
      </c>
      <c r="H9" s="16">
        <v>21</v>
      </c>
      <c r="I9" s="16">
        <v>0</v>
      </c>
      <c r="J9" s="16">
        <v>97</v>
      </c>
      <c r="K9" s="16">
        <v>67</v>
      </c>
    </row>
    <row r="10" spans="1:11" x14ac:dyDescent="0.25">
      <c r="A10" s="15" t="s">
        <v>31</v>
      </c>
      <c r="B10" s="15" t="s">
        <v>34</v>
      </c>
      <c r="C10" s="15" t="s">
        <v>35</v>
      </c>
      <c r="D10" s="16">
        <v>2546</v>
      </c>
      <c r="E10" s="16">
        <v>298</v>
      </c>
      <c r="F10" s="15" t="s">
        <v>157</v>
      </c>
      <c r="G10" s="16">
        <v>262</v>
      </c>
      <c r="H10" s="16">
        <v>36</v>
      </c>
      <c r="I10" s="16">
        <v>0</v>
      </c>
      <c r="J10" s="16">
        <v>78</v>
      </c>
      <c r="K10" s="16">
        <v>184</v>
      </c>
    </row>
    <row r="11" spans="1:11" x14ac:dyDescent="0.25">
      <c r="A11" s="15" t="s">
        <v>31</v>
      </c>
      <c r="B11" s="15" t="s">
        <v>36</v>
      </c>
      <c r="C11" s="15" t="s">
        <v>37</v>
      </c>
      <c r="D11" s="16">
        <v>2566</v>
      </c>
      <c r="E11" s="16">
        <v>845</v>
      </c>
      <c r="F11" s="15" t="s">
        <v>158</v>
      </c>
      <c r="G11" s="16">
        <v>715</v>
      </c>
      <c r="H11" s="16">
        <v>127</v>
      </c>
      <c r="I11" s="16">
        <v>3</v>
      </c>
      <c r="J11" s="16">
        <v>617</v>
      </c>
      <c r="K11" s="16">
        <v>98</v>
      </c>
    </row>
    <row r="12" spans="1:11" x14ac:dyDescent="0.25">
      <c r="A12" s="15" t="s">
        <v>31</v>
      </c>
      <c r="B12" s="15" t="s">
        <v>38</v>
      </c>
      <c r="C12" s="15" t="s">
        <v>39</v>
      </c>
      <c r="D12" s="16">
        <v>6362</v>
      </c>
      <c r="E12" s="16">
        <v>824</v>
      </c>
      <c r="F12" s="15" t="s">
        <v>159</v>
      </c>
      <c r="G12" s="16">
        <v>764</v>
      </c>
      <c r="H12" s="16">
        <v>57</v>
      </c>
      <c r="I12" s="16">
        <v>3</v>
      </c>
      <c r="J12" s="16">
        <v>141</v>
      </c>
      <c r="K12" s="16">
        <v>623</v>
      </c>
    </row>
    <row r="13" spans="1:11" x14ac:dyDescent="0.25">
      <c r="A13" s="15" t="s">
        <v>79</v>
      </c>
      <c r="B13" s="15" t="s">
        <v>92</v>
      </c>
      <c r="C13" s="15" t="s">
        <v>93</v>
      </c>
      <c r="D13" s="16">
        <v>1336</v>
      </c>
      <c r="E13" s="16">
        <v>189</v>
      </c>
      <c r="F13" s="15" t="s">
        <v>160</v>
      </c>
      <c r="G13" s="16">
        <v>188</v>
      </c>
      <c r="H13" s="16">
        <v>1</v>
      </c>
      <c r="I13" s="16">
        <v>0</v>
      </c>
      <c r="J13" s="16">
        <v>99</v>
      </c>
      <c r="K13" s="16">
        <v>89</v>
      </c>
    </row>
    <row r="14" spans="1:11" x14ac:dyDescent="0.25">
      <c r="A14" s="15" t="s">
        <v>79</v>
      </c>
      <c r="B14" s="15" t="s">
        <v>94</v>
      </c>
      <c r="C14" s="15" t="s">
        <v>95</v>
      </c>
      <c r="D14" s="16">
        <v>765</v>
      </c>
      <c r="E14" s="16">
        <v>129</v>
      </c>
      <c r="F14" s="15" t="s">
        <v>161</v>
      </c>
      <c r="G14" s="16">
        <v>125</v>
      </c>
      <c r="H14" s="16">
        <v>4</v>
      </c>
      <c r="I14" s="16">
        <v>0</v>
      </c>
      <c r="J14" s="16">
        <v>44</v>
      </c>
      <c r="K14" s="16">
        <v>81</v>
      </c>
    </row>
    <row r="15" spans="1:11" x14ac:dyDescent="0.25">
      <c r="A15" s="15" t="s">
        <v>79</v>
      </c>
      <c r="B15" s="15" t="s">
        <v>80</v>
      </c>
      <c r="C15" s="15" t="s">
        <v>81</v>
      </c>
      <c r="D15" s="16">
        <v>908</v>
      </c>
      <c r="E15" s="16">
        <v>97</v>
      </c>
      <c r="F15" s="15" t="s">
        <v>162</v>
      </c>
      <c r="G15" s="16">
        <v>95</v>
      </c>
      <c r="H15" s="16">
        <v>2</v>
      </c>
      <c r="I15" s="16">
        <v>0</v>
      </c>
      <c r="J15" s="16">
        <v>49</v>
      </c>
      <c r="K15" s="16">
        <v>46</v>
      </c>
    </row>
    <row r="16" spans="1:11" x14ac:dyDescent="0.25">
      <c r="D16">
        <f>SUM(D9:D15)</f>
        <v>15645</v>
      </c>
      <c r="E16">
        <f>SUM(E9:E15)</f>
        <v>2567</v>
      </c>
      <c r="F16" s="14">
        <f>E16/D16*100</f>
        <v>16.407798018536273</v>
      </c>
      <c r="G16">
        <f>SUM(G9:G15)</f>
        <v>2313</v>
      </c>
      <c r="H16">
        <f>SUM(H9:H15)</f>
        <v>248</v>
      </c>
      <c r="I16">
        <f>SUM(I9:I15)</f>
        <v>6</v>
      </c>
      <c r="J16">
        <f>SUM(J9:J15)</f>
        <v>1125</v>
      </c>
      <c r="K16">
        <f>SUM(K9:K15)</f>
        <v>1188</v>
      </c>
    </row>
  </sheetData>
  <mergeCells count="3">
    <mergeCell ref="A1:G1"/>
    <mergeCell ref="A3:G3"/>
    <mergeCell ref="A5:G5"/>
  </mergeCells>
  <pageMargins left="0.5118110236220472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London</vt:lpstr>
      <vt:lpstr>Scotland</vt:lpstr>
      <vt:lpstr>Northern Ireland</vt:lpstr>
      <vt:lpstr>South East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Yared Zerabruk</dc:creator>
  <cp:lastModifiedBy>SDGS</cp:lastModifiedBy>
  <cp:lastPrinted>2019-08-09T13:30:28Z</cp:lastPrinted>
  <dcterms:created xsi:type="dcterms:W3CDTF">2019-08-06T13:33:31Z</dcterms:created>
  <dcterms:modified xsi:type="dcterms:W3CDTF">2019-08-09T13:30:36Z</dcterms:modified>
</cp:coreProperties>
</file>