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525" yWindow="1050" windowWidth="13740" windowHeight="8190" activeTab="2"/>
  </bookViews>
  <sheets>
    <sheet name="           DATA          " sheetId="1" r:id="rId1"/>
    <sheet name="     TABLE       " sheetId="2" r:id="rId2"/>
    <sheet name="        PRINT       " sheetId="3" r:id="rId3"/>
  </sheets>
  <definedNames>
    <definedName name="_xlnm.Print_Area" localSheetId="2">'        PRINT       '!$A$1:$BV$50</definedName>
    <definedName name="_xlnm.Print_Titles" localSheetId="2">'        PRINT       '!$1:$2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           DATA          '!$A$2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calcId="125725"/>
</workbook>
</file>

<file path=xl/calcChain.xml><?xml version="1.0" encoding="utf-8"?>
<calcChain xmlns="http://schemas.openxmlformats.org/spreadsheetml/2006/main">
  <c r="V3" i="2"/>
  <c r="V4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4"/>
  <c r="V125"/>
  <c r="V126"/>
  <c r="V127"/>
  <c r="V128"/>
  <c r="V129"/>
  <c r="V130"/>
  <c r="V131"/>
  <c r="V123"/>
  <c r="O4" l="1"/>
  <c r="P4"/>
  <c r="Q4"/>
  <c r="O5"/>
  <c r="P5"/>
  <c r="Q5"/>
  <c r="O6"/>
  <c r="P6"/>
  <c r="Q6"/>
  <c r="O7"/>
  <c r="P7"/>
  <c r="Q7"/>
  <c r="O8"/>
  <c r="P8"/>
  <c r="Q8"/>
  <c r="O9"/>
  <c r="P9"/>
  <c r="Q9"/>
  <c r="O10"/>
  <c r="P10"/>
  <c r="Q10"/>
  <c r="O11"/>
  <c r="P11"/>
  <c r="Q11"/>
  <c r="O12"/>
  <c r="P12"/>
  <c r="Q12"/>
  <c r="O13"/>
  <c r="P13"/>
  <c r="Q13"/>
  <c r="O14"/>
  <c r="P14"/>
  <c r="Q14"/>
  <c r="O15"/>
  <c r="P15"/>
  <c r="Q15"/>
  <c r="O16"/>
  <c r="P16"/>
  <c r="Q16"/>
  <c r="O17"/>
  <c r="P17"/>
  <c r="Q17"/>
  <c r="O18"/>
  <c r="P18"/>
  <c r="Q18"/>
  <c r="O19"/>
  <c r="P19"/>
  <c r="Q19"/>
  <c r="O20"/>
  <c r="P20"/>
  <c r="Q20"/>
  <c r="O21"/>
  <c r="P21"/>
  <c r="Q21"/>
  <c r="O22"/>
  <c r="P22"/>
  <c r="Q22"/>
  <c r="O23"/>
  <c r="P23"/>
  <c r="Q23"/>
  <c r="O24"/>
  <c r="P24"/>
  <c r="Q24"/>
  <c r="O25"/>
  <c r="P25"/>
  <c r="Q25"/>
  <c r="O26"/>
  <c r="P26"/>
  <c r="Q26"/>
  <c r="O27"/>
  <c r="P27"/>
  <c r="Q27"/>
  <c r="O28"/>
  <c r="P28"/>
  <c r="Q28"/>
  <c r="O29"/>
  <c r="P29"/>
  <c r="Q29"/>
  <c r="O30"/>
  <c r="P30"/>
  <c r="Q30"/>
  <c r="O31"/>
  <c r="P31"/>
  <c r="Q31"/>
  <c r="O32"/>
  <c r="P32"/>
  <c r="Q32"/>
  <c r="O33"/>
  <c r="P33"/>
  <c r="Q33"/>
  <c r="O34"/>
  <c r="P34"/>
  <c r="Q34"/>
  <c r="O35"/>
  <c r="P35"/>
  <c r="Q35"/>
  <c r="O36"/>
  <c r="P36"/>
  <c r="Q36"/>
  <c r="O37"/>
  <c r="P37"/>
  <c r="Q37"/>
  <c r="O38"/>
  <c r="P38"/>
  <c r="Q38"/>
  <c r="O39"/>
  <c r="P39"/>
  <c r="Q39"/>
  <c r="O40"/>
  <c r="P40"/>
  <c r="Q40"/>
  <c r="O41"/>
  <c r="P41"/>
  <c r="Q41"/>
  <c r="O42"/>
  <c r="P42"/>
  <c r="Q42"/>
  <c r="O43"/>
  <c r="P43"/>
  <c r="Q43"/>
  <c r="O44"/>
  <c r="P44"/>
  <c r="Q44"/>
  <c r="O45"/>
  <c r="P45"/>
  <c r="Q45"/>
  <c r="O46"/>
  <c r="P46"/>
  <c r="Q46"/>
  <c r="O47"/>
  <c r="P47"/>
  <c r="Q47"/>
  <c r="O48"/>
  <c r="P48"/>
  <c r="Q48"/>
  <c r="O49"/>
  <c r="P49"/>
  <c r="Q49"/>
  <c r="O50"/>
  <c r="P50"/>
  <c r="Q50"/>
  <c r="O51"/>
  <c r="P51"/>
  <c r="Q51"/>
  <c r="O52"/>
  <c r="P52"/>
  <c r="Q52"/>
  <c r="O53"/>
  <c r="P53"/>
  <c r="Q53"/>
  <c r="O54"/>
  <c r="P54"/>
  <c r="Q54"/>
  <c r="O55"/>
  <c r="P55"/>
  <c r="Q55"/>
  <c r="O56"/>
  <c r="P56"/>
  <c r="Q56"/>
  <c r="O57"/>
  <c r="P57"/>
  <c r="Q57"/>
  <c r="O58"/>
  <c r="P58"/>
  <c r="Q58"/>
  <c r="O59"/>
  <c r="P59"/>
  <c r="Q59"/>
  <c r="O60"/>
  <c r="P60"/>
  <c r="Q60"/>
  <c r="O61"/>
  <c r="P61"/>
  <c r="Q61"/>
  <c r="O62"/>
  <c r="P62"/>
  <c r="Q62"/>
  <c r="O63"/>
  <c r="P63"/>
  <c r="Q63"/>
  <c r="O64"/>
  <c r="P64"/>
  <c r="Q64"/>
  <c r="O65"/>
  <c r="P65"/>
  <c r="Q65"/>
  <c r="O66"/>
  <c r="P66"/>
  <c r="Q66"/>
  <c r="O67"/>
  <c r="P67"/>
  <c r="Q67"/>
  <c r="O68"/>
  <c r="P68"/>
  <c r="Q68"/>
  <c r="O69"/>
  <c r="P69"/>
  <c r="Q69"/>
  <c r="O70"/>
  <c r="P70"/>
  <c r="Q70"/>
  <c r="O71"/>
  <c r="P71"/>
  <c r="Q71"/>
  <c r="O72"/>
  <c r="P72"/>
  <c r="Q72"/>
  <c r="O73"/>
  <c r="P73"/>
  <c r="Q73"/>
  <c r="O74"/>
  <c r="P74"/>
  <c r="Q74"/>
  <c r="O75"/>
  <c r="P75"/>
  <c r="Q75"/>
  <c r="O76"/>
  <c r="P76"/>
  <c r="Q76"/>
  <c r="O77"/>
  <c r="P77"/>
  <c r="Q77"/>
  <c r="O78"/>
  <c r="P78"/>
  <c r="Q78"/>
  <c r="O79"/>
  <c r="P79"/>
  <c r="Q79"/>
  <c r="O80"/>
  <c r="P80"/>
  <c r="Q80"/>
  <c r="O81"/>
  <c r="P81"/>
  <c r="Q81"/>
  <c r="O82"/>
  <c r="P82"/>
  <c r="Q82"/>
  <c r="O83"/>
  <c r="P83"/>
  <c r="Q83"/>
  <c r="O84"/>
  <c r="P84"/>
  <c r="Q84"/>
  <c r="O85"/>
  <c r="P85"/>
  <c r="Q85"/>
  <c r="O86"/>
  <c r="P86"/>
  <c r="Q86"/>
  <c r="O87"/>
  <c r="P87"/>
  <c r="Q87"/>
  <c r="O88"/>
  <c r="P88"/>
  <c r="Q88"/>
  <c r="O89"/>
  <c r="P89"/>
  <c r="Q89"/>
  <c r="O90"/>
  <c r="P90"/>
  <c r="Q90"/>
  <c r="O91"/>
  <c r="P91"/>
  <c r="Q91"/>
  <c r="O92"/>
  <c r="P92"/>
  <c r="Q92"/>
  <c r="O93"/>
  <c r="P93"/>
  <c r="Q93"/>
  <c r="O94"/>
  <c r="P94"/>
  <c r="Q94"/>
  <c r="O95"/>
  <c r="P95"/>
  <c r="Q95"/>
  <c r="O96"/>
  <c r="P96"/>
  <c r="Q96"/>
  <c r="O97"/>
  <c r="P97"/>
  <c r="Q97"/>
  <c r="O98"/>
  <c r="P98"/>
  <c r="Q98"/>
  <c r="O99"/>
  <c r="P99"/>
  <c r="Q99"/>
  <c r="O100"/>
  <c r="P100"/>
  <c r="Q100"/>
  <c r="O101"/>
  <c r="P101"/>
  <c r="Q101"/>
  <c r="O102"/>
  <c r="P102"/>
  <c r="Q102"/>
  <c r="O103"/>
  <c r="P103"/>
  <c r="Q103"/>
  <c r="O104"/>
  <c r="P104"/>
  <c r="Q104"/>
  <c r="O105"/>
  <c r="P105"/>
  <c r="Q105"/>
  <c r="O106"/>
  <c r="P106"/>
  <c r="Q106"/>
  <c r="O107"/>
  <c r="P107"/>
  <c r="Q107"/>
  <c r="O108"/>
  <c r="P108"/>
  <c r="Q108"/>
  <c r="O109"/>
  <c r="P109"/>
  <c r="Q109"/>
  <c r="O110"/>
  <c r="P110"/>
  <c r="Q110"/>
  <c r="O111"/>
  <c r="P111"/>
  <c r="Q111"/>
  <c r="O112"/>
  <c r="P112"/>
  <c r="Q112"/>
  <c r="O113"/>
  <c r="P113"/>
  <c r="Q113"/>
  <c r="O114"/>
  <c r="P114"/>
  <c r="Q114"/>
  <c r="O115"/>
  <c r="P115"/>
  <c r="Q115"/>
  <c r="O116"/>
  <c r="P116"/>
  <c r="Q116"/>
  <c r="O117"/>
  <c r="P117"/>
  <c r="Q117"/>
  <c r="O118"/>
  <c r="P118"/>
  <c r="Q118"/>
  <c r="O119"/>
  <c r="P119"/>
  <c r="Q119"/>
  <c r="O120"/>
  <c r="P120"/>
  <c r="Q120"/>
  <c r="O121"/>
  <c r="P121"/>
  <c r="Q121"/>
  <c r="O122"/>
  <c r="P122"/>
  <c r="Q122"/>
  <c r="O123"/>
  <c r="P123"/>
  <c r="Q123"/>
  <c r="O124"/>
  <c r="P124"/>
  <c r="Q124"/>
  <c r="O125"/>
  <c r="P125"/>
  <c r="Q125"/>
  <c r="O126"/>
  <c r="P126"/>
  <c r="Q126"/>
  <c r="O127"/>
  <c r="P127"/>
  <c r="Q127"/>
  <c r="O128"/>
  <c r="P128"/>
  <c r="F128" s="1"/>
  <c r="C42" i="3" s="1"/>
  <c r="Q128" i="2"/>
  <c r="O129"/>
  <c r="P129"/>
  <c r="F129" s="1"/>
  <c r="C43" i="3" s="1"/>
  <c r="Q129" i="2"/>
  <c r="O130"/>
  <c r="P130"/>
  <c r="Q130"/>
  <c r="O131"/>
  <c r="E131" s="1"/>
  <c r="B45" i="3" s="1"/>
  <c r="P131" i="2"/>
  <c r="Q131"/>
  <c r="Q3"/>
  <c r="P3"/>
  <c r="O3"/>
  <c r="E3" s="1"/>
  <c r="L4"/>
  <c r="M4"/>
  <c r="N4"/>
  <c r="L5"/>
  <c r="M5"/>
  <c r="N5"/>
  <c r="L6"/>
  <c r="M6"/>
  <c r="N6"/>
  <c r="L7"/>
  <c r="M7"/>
  <c r="N7"/>
  <c r="L8"/>
  <c r="M8"/>
  <c r="N8"/>
  <c r="L9"/>
  <c r="M9"/>
  <c r="N9"/>
  <c r="L10"/>
  <c r="M10"/>
  <c r="N10"/>
  <c r="L11"/>
  <c r="M11"/>
  <c r="N11"/>
  <c r="L12"/>
  <c r="M12"/>
  <c r="N12"/>
  <c r="L13"/>
  <c r="M13"/>
  <c r="N13"/>
  <c r="L14"/>
  <c r="M14"/>
  <c r="N14"/>
  <c r="L15"/>
  <c r="M15"/>
  <c r="N15"/>
  <c r="L16"/>
  <c r="M16"/>
  <c r="N16"/>
  <c r="L17"/>
  <c r="M17"/>
  <c r="N17"/>
  <c r="L18"/>
  <c r="M18"/>
  <c r="N18"/>
  <c r="L19"/>
  <c r="M19"/>
  <c r="N19"/>
  <c r="L20"/>
  <c r="M20"/>
  <c r="N20"/>
  <c r="L21"/>
  <c r="M21"/>
  <c r="N21"/>
  <c r="L22"/>
  <c r="M22"/>
  <c r="N22"/>
  <c r="L23"/>
  <c r="M23"/>
  <c r="N23"/>
  <c r="L24"/>
  <c r="M24"/>
  <c r="N24"/>
  <c r="L25"/>
  <c r="M25"/>
  <c r="N25"/>
  <c r="L26"/>
  <c r="M26"/>
  <c r="N26"/>
  <c r="L27"/>
  <c r="M27"/>
  <c r="N27"/>
  <c r="L28"/>
  <c r="M28"/>
  <c r="N28"/>
  <c r="L29"/>
  <c r="M29"/>
  <c r="N29"/>
  <c r="L30"/>
  <c r="M30"/>
  <c r="N30"/>
  <c r="L31"/>
  <c r="M31"/>
  <c r="N31"/>
  <c r="L32"/>
  <c r="M32"/>
  <c r="N32"/>
  <c r="L33"/>
  <c r="M33"/>
  <c r="N33"/>
  <c r="L34"/>
  <c r="M34"/>
  <c r="N34"/>
  <c r="L35"/>
  <c r="M35"/>
  <c r="N35"/>
  <c r="L36"/>
  <c r="M36"/>
  <c r="N36"/>
  <c r="L37"/>
  <c r="M37"/>
  <c r="N37"/>
  <c r="L38"/>
  <c r="M38"/>
  <c r="N38"/>
  <c r="L39"/>
  <c r="M39"/>
  <c r="N39"/>
  <c r="L40"/>
  <c r="M40"/>
  <c r="N40"/>
  <c r="L41"/>
  <c r="M41"/>
  <c r="N41"/>
  <c r="L42"/>
  <c r="M42"/>
  <c r="N42"/>
  <c r="L43"/>
  <c r="M43"/>
  <c r="N43"/>
  <c r="L44"/>
  <c r="M44"/>
  <c r="N44"/>
  <c r="L45"/>
  <c r="M45"/>
  <c r="N45"/>
  <c r="L46"/>
  <c r="M46"/>
  <c r="N46"/>
  <c r="L47"/>
  <c r="M47"/>
  <c r="N47"/>
  <c r="L48"/>
  <c r="M48"/>
  <c r="N48"/>
  <c r="L49"/>
  <c r="M49"/>
  <c r="N49"/>
  <c r="L50"/>
  <c r="M50"/>
  <c r="N50"/>
  <c r="L51"/>
  <c r="M51"/>
  <c r="N51"/>
  <c r="L52"/>
  <c r="M52"/>
  <c r="N52"/>
  <c r="L53"/>
  <c r="M53"/>
  <c r="N53"/>
  <c r="L54"/>
  <c r="M54"/>
  <c r="N54"/>
  <c r="L55"/>
  <c r="M55"/>
  <c r="N55"/>
  <c r="L56"/>
  <c r="M56"/>
  <c r="N56"/>
  <c r="L57"/>
  <c r="M57"/>
  <c r="N57"/>
  <c r="L58"/>
  <c r="M58"/>
  <c r="N58"/>
  <c r="L59"/>
  <c r="M59"/>
  <c r="N59"/>
  <c r="L60"/>
  <c r="M60"/>
  <c r="N60"/>
  <c r="L61"/>
  <c r="M61"/>
  <c r="N61"/>
  <c r="L62"/>
  <c r="M62"/>
  <c r="N62"/>
  <c r="L63"/>
  <c r="M63"/>
  <c r="N63"/>
  <c r="L64"/>
  <c r="M64"/>
  <c r="N64"/>
  <c r="L65"/>
  <c r="M65"/>
  <c r="N65"/>
  <c r="L66"/>
  <c r="M66"/>
  <c r="N66"/>
  <c r="L67"/>
  <c r="M67"/>
  <c r="N67"/>
  <c r="L68"/>
  <c r="M68"/>
  <c r="N68"/>
  <c r="L69"/>
  <c r="M69"/>
  <c r="N69"/>
  <c r="L70"/>
  <c r="M70"/>
  <c r="N70"/>
  <c r="L71"/>
  <c r="M71"/>
  <c r="N71"/>
  <c r="L72"/>
  <c r="M72"/>
  <c r="N72"/>
  <c r="L73"/>
  <c r="M73"/>
  <c r="N73"/>
  <c r="L74"/>
  <c r="M74"/>
  <c r="N74"/>
  <c r="L75"/>
  <c r="M75"/>
  <c r="N75"/>
  <c r="L76"/>
  <c r="M76"/>
  <c r="N76"/>
  <c r="L77"/>
  <c r="M77"/>
  <c r="N77"/>
  <c r="L78"/>
  <c r="M78"/>
  <c r="N78"/>
  <c r="L79"/>
  <c r="M79"/>
  <c r="N79"/>
  <c r="L80"/>
  <c r="M80"/>
  <c r="N80"/>
  <c r="L81"/>
  <c r="M81"/>
  <c r="N81"/>
  <c r="L82"/>
  <c r="M82"/>
  <c r="N82"/>
  <c r="L83"/>
  <c r="M83"/>
  <c r="N83"/>
  <c r="L84"/>
  <c r="M84"/>
  <c r="N84"/>
  <c r="L85"/>
  <c r="M85"/>
  <c r="N85"/>
  <c r="L86"/>
  <c r="M86"/>
  <c r="N86"/>
  <c r="L87"/>
  <c r="M87"/>
  <c r="N87"/>
  <c r="L88"/>
  <c r="M88"/>
  <c r="N88"/>
  <c r="L89"/>
  <c r="M89"/>
  <c r="N89"/>
  <c r="L90"/>
  <c r="M90"/>
  <c r="N90"/>
  <c r="L91"/>
  <c r="M91"/>
  <c r="N91"/>
  <c r="L92"/>
  <c r="M92"/>
  <c r="N92"/>
  <c r="L93"/>
  <c r="M93"/>
  <c r="N93"/>
  <c r="L94"/>
  <c r="M94"/>
  <c r="N94"/>
  <c r="L95"/>
  <c r="M95"/>
  <c r="N95"/>
  <c r="L96"/>
  <c r="M96"/>
  <c r="N96"/>
  <c r="L97"/>
  <c r="M97"/>
  <c r="N97"/>
  <c r="L98"/>
  <c r="M98"/>
  <c r="N98"/>
  <c r="L99"/>
  <c r="M99"/>
  <c r="N99"/>
  <c r="L100"/>
  <c r="M100"/>
  <c r="N100"/>
  <c r="L101"/>
  <c r="M101"/>
  <c r="N101"/>
  <c r="L102"/>
  <c r="M102"/>
  <c r="N102"/>
  <c r="L103"/>
  <c r="M103"/>
  <c r="N103"/>
  <c r="L104"/>
  <c r="M104"/>
  <c r="N104"/>
  <c r="L105"/>
  <c r="M105"/>
  <c r="N105"/>
  <c r="L106"/>
  <c r="M106"/>
  <c r="N106"/>
  <c r="L107"/>
  <c r="M107"/>
  <c r="N107"/>
  <c r="L108"/>
  <c r="M108"/>
  <c r="N108"/>
  <c r="L109"/>
  <c r="M109"/>
  <c r="N109"/>
  <c r="L110"/>
  <c r="M110"/>
  <c r="N110"/>
  <c r="L111"/>
  <c r="M111"/>
  <c r="N111"/>
  <c r="L112"/>
  <c r="M112"/>
  <c r="N112"/>
  <c r="L113"/>
  <c r="M113"/>
  <c r="N113"/>
  <c r="L114"/>
  <c r="M114"/>
  <c r="N114"/>
  <c r="L115"/>
  <c r="M115"/>
  <c r="N115"/>
  <c r="L116"/>
  <c r="M116"/>
  <c r="N116"/>
  <c r="L117"/>
  <c r="M117"/>
  <c r="N117"/>
  <c r="L118"/>
  <c r="M118"/>
  <c r="N118"/>
  <c r="L119"/>
  <c r="M119"/>
  <c r="N119"/>
  <c r="L120"/>
  <c r="M120"/>
  <c r="N120"/>
  <c r="L121"/>
  <c r="M121"/>
  <c r="N121"/>
  <c r="L122"/>
  <c r="M122"/>
  <c r="N122"/>
  <c r="L123"/>
  <c r="M123"/>
  <c r="N123"/>
  <c r="L124"/>
  <c r="M124"/>
  <c r="N124"/>
  <c r="L125"/>
  <c r="M125"/>
  <c r="N125"/>
  <c r="L126"/>
  <c r="M126"/>
  <c r="N126"/>
  <c r="L127"/>
  <c r="M127"/>
  <c r="N127"/>
  <c r="L128"/>
  <c r="M128"/>
  <c r="N128"/>
  <c r="L129"/>
  <c r="M129"/>
  <c r="N129"/>
  <c r="L130"/>
  <c r="M130"/>
  <c r="N130"/>
  <c r="L131"/>
  <c r="M131"/>
  <c r="N131"/>
  <c r="S4" l="1"/>
  <c r="G117"/>
  <c r="D33" i="3" s="1"/>
  <c r="E107" i="2"/>
  <c r="B24" i="3" s="1"/>
  <c r="F96" i="2"/>
  <c r="C13" i="3" s="1"/>
  <c r="G85" i="2"/>
  <c r="D3" i="3" s="1"/>
  <c r="F72" i="2"/>
  <c r="G61"/>
  <c r="F48"/>
  <c r="G37"/>
  <c r="E27"/>
  <c r="F16"/>
  <c r="E11"/>
  <c r="G128"/>
  <c r="D42" i="3" s="1"/>
  <c r="E118" i="2"/>
  <c r="B34" i="3" s="1"/>
  <c r="F107" i="2"/>
  <c r="C24" i="3" s="1"/>
  <c r="G96" i="2"/>
  <c r="D13" i="3" s="1"/>
  <c r="E86" i="2"/>
  <c r="B4" i="3" s="1"/>
  <c r="F75" i="2"/>
  <c r="G64"/>
  <c r="E54"/>
  <c r="F43"/>
  <c r="G32"/>
  <c r="E22"/>
  <c r="E14"/>
  <c r="E129"/>
  <c r="B43" i="3" s="1"/>
  <c r="F126" i="2"/>
  <c r="C41" i="3" s="1"/>
  <c r="G123" i="2"/>
  <c r="D39" i="3" s="1"/>
  <c r="E121" i="2"/>
  <c r="B37" i="3" s="1"/>
  <c r="F118" i="2"/>
  <c r="C34" i="3" s="1"/>
  <c r="G115" i="2"/>
  <c r="D31" i="3" s="1"/>
  <c r="E113" i="2"/>
  <c r="B29" i="3" s="1"/>
  <c r="F110" i="2"/>
  <c r="C27" i="3" s="1"/>
  <c r="G107" i="2"/>
  <c r="D24" i="3" s="1"/>
  <c r="E105" i="2"/>
  <c r="B22" i="3" s="1"/>
  <c r="F102" i="2"/>
  <c r="C19" i="3" s="1"/>
  <c r="G99" i="2"/>
  <c r="D16" i="3" s="1"/>
  <c r="E97" i="2"/>
  <c r="B14" i="3" s="1"/>
  <c r="F94" i="2"/>
  <c r="C11" i="3" s="1"/>
  <c r="G91" i="2"/>
  <c r="D8" i="3" s="1"/>
  <c r="E89" i="2"/>
  <c r="B7" i="3" s="1"/>
  <c r="F86" i="2"/>
  <c r="C4" i="3" s="1"/>
  <c r="G83" i="2"/>
  <c r="E81"/>
  <c r="F78"/>
  <c r="G75"/>
  <c r="E73"/>
  <c r="F70"/>
  <c r="G67"/>
  <c r="E65"/>
  <c r="F62"/>
  <c r="G59"/>
  <c r="E57"/>
  <c r="F54"/>
  <c r="G51"/>
  <c r="E49"/>
  <c r="F46"/>
  <c r="G43"/>
  <c r="E41"/>
  <c r="F38"/>
  <c r="G35"/>
  <c r="E33"/>
  <c r="F30"/>
  <c r="G27"/>
  <c r="E25"/>
  <c r="F22"/>
  <c r="G19"/>
  <c r="E17"/>
  <c r="F14"/>
  <c r="G11"/>
  <c r="E9"/>
  <c r="F6"/>
  <c r="G3"/>
  <c r="G126"/>
  <c r="D41" i="3" s="1"/>
  <c r="E124" i="2"/>
  <c r="F121"/>
  <c r="C37" i="3" s="1"/>
  <c r="G118" i="2"/>
  <c r="D34" i="3" s="1"/>
  <c r="E116" i="2"/>
  <c r="B32" i="3" s="1"/>
  <c r="F113" i="2"/>
  <c r="C29" i="3" s="1"/>
  <c r="G110" i="2"/>
  <c r="D27" i="3" s="1"/>
  <c r="E108" i="2"/>
  <c r="B25" i="3" s="1"/>
  <c r="F105" i="2"/>
  <c r="C22" i="3" s="1"/>
  <c r="G102" i="2"/>
  <c r="D19" i="3" s="1"/>
  <c r="E100" i="2"/>
  <c r="B17" i="3" s="1"/>
  <c r="F97" i="2"/>
  <c r="C14" i="3" s="1"/>
  <c r="G94" i="2"/>
  <c r="D11" i="3" s="1"/>
  <c r="E92" i="2"/>
  <c r="B9" i="3" s="1"/>
  <c r="F89" i="2"/>
  <c r="C7" i="3" s="1"/>
  <c r="G86" i="2"/>
  <c r="D4" i="3" s="1"/>
  <c r="E84" i="2"/>
  <c r="F81"/>
  <c r="G78"/>
  <c r="E76"/>
  <c r="F73"/>
  <c r="G70"/>
  <c r="E68"/>
  <c r="F65"/>
  <c r="G62"/>
  <c r="E60"/>
  <c r="F57"/>
  <c r="G54"/>
  <c r="E52"/>
  <c r="F49"/>
  <c r="G46"/>
  <c r="E44"/>
  <c r="F41"/>
  <c r="G38"/>
  <c r="E36"/>
  <c r="F33"/>
  <c r="G30"/>
  <c r="E28"/>
  <c r="F25"/>
  <c r="G22"/>
  <c r="E20"/>
  <c r="F17"/>
  <c r="G14"/>
  <c r="E12"/>
  <c r="F9"/>
  <c r="G6"/>
  <c r="E4"/>
  <c r="E123"/>
  <c r="B39" i="3" s="1"/>
  <c r="F112" i="2"/>
  <c r="G101"/>
  <c r="D18" i="3" s="1"/>
  <c r="E91" i="2"/>
  <c r="B8" i="3" s="1"/>
  <c r="E83" i="2"/>
  <c r="E75"/>
  <c r="F64"/>
  <c r="G53"/>
  <c r="E43"/>
  <c r="F32"/>
  <c r="E19"/>
  <c r="G5"/>
  <c r="F131"/>
  <c r="C45" i="3" s="1"/>
  <c r="G120" i="2"/>
  <c r="D36" i="3" s="1"/>
  <c r="E110" i="2"/>
  <c r="B27" i="3" s="1"/>
  <c r="F99" i="2"/>
  <c r="C16" i="3" s="1"/>
  <c r="G88" i="2"/>
  <c r="D6" i="3" s="1"/>
  <c r="E78" i="2"/>
  <c r="F67"/>
  <c r="G56"/>
  <c r="E46"/>
  <c r="F35"/>
  <c r="G24"/>
  <c r="F11"/>
  <c r="G129"/>
  <c r="D43" i="3" s="1"/>
  <c r="G121" i="2"/>
  <c r="D37" i="3" s="1"/>
  <c r="G113" i="2"/>
  <c r="D29" i="3" s="1"/>
  <c r="G105" i="2"/>
  <c r="D22" i="3" s="1"/>
  <c r="G97" i="2"/>
  <c r="D14" i="3" s="1"/>
  <c r="G89" i="2"/>
  <c r="D7" i="3" s="1"/>
  <c r="G81" i="2"/>
  <c r="G73"/>
  <c r="G65"/>
  <c r="G57"/>
  <c r="G49"/>
  <c r="G41"/>
  <c r="G33"/>
  <c r="G25"/>
  <c r="G17"/>
  <c r="F12"/>
  <c r="F4"/>
  <c r="E130"/>
  <c r="B44" i="3" s="1"/>
  <c r="F127" i="2"/>
  <c r="G124"/>
  <c r="E122"/>
  <c r="B38" i="3" s="1"/>
  <c r="F119" i="2"/>
  <c r="C35" i="3" s="1"/>
  <c r="G116" i="2"/>
  <c r="D32" i="3" s="1"/>
  <c r="E114" i="2"/>
  <c r="B30" i="3" s="1"/>
  <c r="F111" i="2"/>
  <c r="C28" i="3" s="1"/>
  <c r="G108" i="2"/>
  <c r="D25" i="3" s="1"/>
  <c r="E106" i="2"/>
  <c r="B23" i="3" s="1"/>
  <c r="F103" i="2"/>
  <c r="C20" i="3" s="1"/>
  <c r="G100" i="2"/>
  <c r="D17" i="3" s="1"/>
  <c r="E98" i="2"/>
  <c r="B15" i="3" s="1"/>
  <c r="F95" i="2"/>
  <c r="C12" i="3" s="1"/>
  <c r="G92" i="2"/>
  <c r="D9" i="3" s="1"/>
  <c r="E90" i="2"/>
  <c r="F87"/>
  <c r="C5" i="3" s="1"/>
  <c r="G84" i="2"/>
  <c r="E82"/>
  <c r="F79"/>
  <c r="G76"/>
  <c r="E74"/>
  <c r="F71"/>
  <c r="G68"/>
  <c r="E66"/>
  <c r="F63"/>
  <c r="G60"/>
  <c r="E58"/>
  <c r="F55"/>
  <c r="G52"/>
  <c r="E50"/>
  <c r="F47"/>
  <c r="G44"/>
  <c r="E42"/>
  <c r="F39"/>
  <c r="G36"/>
  <c r="E34"/>
  <c r="F31"/>
  <c r="G28"/>
  <c r="E26"/>
  <c r="F23"/>
  <c r="G20"/>
  <c r="E18"/>
  <c r="F15"/>
  <c r="G12"/>
  <c r="E10"/>
  <c r="F7"/>
  <c r="G4"/>
  <c r="F120"/>
  <c r="C36" i="3" s="1"/>
  <c r="G109" i="2"/>
  <c r="D26" i="3" s="1"/>
  <c r="E99" i="2"/>
  <c r="B16" i="3" s="1"/>
  <c r="F88" i="2"/>
  <c r="C6" i="3" s="1"/>
  <c r="G77" i="2"/>
  <c r="E67"/>
  <c r="F56"/>
  <c r="G45"/>
  <c r="E35"/>
  <c r="F24"/>
  <c r="G13"/>
  <c r="F123"/>
  <c r="C39" i="3" s="1"/>
  <c r="G112" i="2"/>
  <c r="E102"/>
  <c r="B19" i="3" s="1"/>
  <c r="F91" i="2"/>
  <c r="C8" i="3" s="1"/>
  <c r="G80" i="2"/>
  <c r="E70"/>
  <c r="F59"/>
  <c r="G48"/>
  <c r="E38"/>
  <c r="F27"/>
  <c r="G16"/>
  <c r="G8"/>
  <c r="G131"/>
  <c r="D45" i="3" s="1"/>
  <c r="E127" i="2"/>
  <c r="E119"/>
  <c r="B35" i="3" s="1"/>
  <c r="E111" i="2"/>
  <c r="B28" i="3" s="1"/>
  <c r="E103" i="2"/>
  <c r="B20" i="3" s="1"/>
  <c r="E95" i="2"/>
  <c r="B12" i="3" s="1"/>
  <c r="E87" i="2"/>
  <c r="B5" i="3" s="1"/>
  <c r="E79" i="2"/>
  <c r="E71"/>
  <c r="E63"/>
  <c r="E55"/>
  <c r="E47"/>
  <c r="E39"/>
  <c r="E31"/>
  <c r="E23"/>
  <c r="E15"/>
  <c r="E7"/>
  <c r="F130"/>
  <c r="C44" i="3" s="1"/>
  <c r="G127" i="2"/>
  <c r="E125"/>
  <c r="B40" i="3" s="1"/>
  <c r="F122" i="2"/>
  <c r="C38" i="3" s="1"/>
  <c r="G119" i="2"/>
  <c r="D35" i="3" s="1"/>
  <c r="E117" i="2"/>
  <c r="B33" i="3" s="1"/>
  <c r="F114" i="2"/>
  <c r="C30" i="3" s="1"/>
  <c r="G111" i="2"/>
  <c r="D28" i="3" s="1"/>
  <c r="E109" i="2"/>
  <c r="B26" i="3" s="1"/>
  <c r="F106" i="2"/>
  <c r="C23" i="3" s="1"/>
  <c r="G103" i="2"/>
  <c r="D20" i="3" s="1"/>
  <c r="E101" i="2"/>
  <c r="B18" i="3" s="1"/>
  <c r="F98" i="2"/>
  <c r="C15" i="3" s="1"/>
  <c r="G95" i="2"/>
  <c r="D12" i="3" s="1"/>
  <c r="E93" i="2"/>
  <c r="B10" i="3" s="1"/>
  <c r="F90" i="2"/>
  <c r="G87"/>
  <c r="D5" i="3" s="1"/>
  <c r="E85" i="2"/>
  <c r="B3" i="3" s="1"/>
  <c r="F82" i="2"/>
  <c r="G79"/>
  <c r="E77"/>
  <c r="F74"/>
  <c r="G71"/>
  <c r="E69"/>
  <c r="F66"/>
  <c r="G63"/>
  <c r="E61"/>
  <c r="F58"/>
  <c r="G55"/>
  <c r="E53"/>
  <c r="F50"/>
  <c r="G47"/>
  <c r="E45"/>
  <c r="F42"/>
  <c r="G39"/>
  <c r="E37"/>
  <c r="F34"/>
  <c r="G31"/>
  <c r="E29"/>
  <c r="F26"/>
  <c r="G23"/>
  <c r="E21"/>
  <c r="F18"/>
  <c r="G15"/>
  <c r="E13"/>
  <c r="F10"/>
  <c r="G7"/>
  <c r="E5"/>
  <c r="G125"/>
  <c r="D40" i="3" s="1"/>
  <c r="E115" i="2"/>
  <c r="B31" i="3" s="1"/>
  <c r="F104" i="2"/>
  <c r="C21" i="3" s="1"/>
  <c r="G93" i="2"/>
  <c r="D10" i="3" s="1"/>
  <c r="F80" i="2"/>
  <c r="G69"/>
  <c r="E59"/>
  <c r="E51"/>
  <c r="F40"/>
  <c r="G29"/>
  <c r="G21"/>
  <c r="F8"/>
  <c r="E126"/>
  <c r="B41" i="3" s="1"/>
  <c r="F115" i="2"/>
  <c r="C31" i="3" s="1"/>
  <c r="G104" i="2"/>
  <c r="D21" i="3" s="1"/>
  <c r="E94" i="2"/>
  <c r="B11" i="3" s="1"/>
  <c r="F83" i="2"/>
  <c r="G72"/>
  <c r="E62"/>
  <c r="F51"/>
  <c r="G40"/>
  <c r="E30"/>
  <c r="F19"/>
  <c r="E6"/>
  <c r="F3"/>
  <c r="F124"/>
  <c r="F116"/>
  <c r="C32" i="3" s="1"/>
  <c r="F108" i="2"/>
  <c r="C25" i="3" s="1"/>
  <c r="F100" i="2"/>
  <c r="C17" i="3" s="1"/>
  <c r="F92" i="2"/>
  <c r="C9" i="3" s="1"/>
  <c r="F84" i="2"/>
  <c r="F76"/>
  <c r="F68"/>
  <c r="F60"/>
  <c r="F52"/>
  <c r="F44"/>
  <c r="F36"/>
  <c r="F28"/>
  <c r="F20"/>
  <c r="G9"/>
  <c r="G130"/>
  <c r="D44" i="3" s="1"/>
  <c r="E128" i="2"/>
  <c r="B42" i="3" s="1"/>
  <c r="F125" i="2"/>
  <c r="C40" i="3" s="1"/>
  <c r="G122" i="2"/>
  <c r="D38" i="3" s="1"/>
  <c r="E120" i="2"/>
  <c r="B36" i="3" s="1"/>
  <c r="F117" i="2"/>
  <c r="C33" i="3" s="1"/>
  <c r="G114" i="2"/>
  <c r="D30" i="3" s="1"/>
  <c r="E112" i="2"/>
  <c r="F109"/>
  <c r="C26" i="3" s="1"/>
  <c r="G106" i="2"/>
  <c r="D23" i="3" s="1"/>
  <c r="E104" i="2"/>
  <c r="B21" i="3" s="1"/>
  <c r="F101" i="2"/>
  <c r="C18" i="3" s="1"/>
  <c r="G98" i="2"/>
  <c r="D15" i="3" s="1"/>
  <c r="E96" i="2"/>
  <c r="B13" i="3" s="1"/>
  <c r="F93" i="2"/>
  <c r="C10" i="3" s="1"/>
  <c r="G90" i="2"/>
  <c r="E88"/>
  <c r="B6" i="3" s="1"/>
  <c r="F85" i="2"/>
  <c r="C3" i="3" s="1"/>
  <c r="G82" i="2"/>
  <c r="E80"/>
  <c r="F77"/>
  <c r="G74"/>
  <c r="E72"/>
  <c r="F69"/>
  <c r="G66"/>
  <c r="E64"/>
  <c r="F61"/>
  <c r="G58"/>
  <c r="E56"/>
  <c r="F53"/>
  <c r="G50"/>
  <c r="E48"/>
  <c r="F45"/>
  <c r="G42"/>
  <c r="E40"/>
  <c r="F37"/>
  <c r="G34"/>
  <c r="E32"/>
  <c r="F29"/>
  <c r="G26"/>
  <c r="E24"/>
  <c r="F21"/>
  <c r="G18"/>
  <c r="E16"/>
  <c r="F13"/>
  <c r="G10"/>
  <c r="E8"/>
  <c r="F5"/>
  <c r="D133"/>
  <c r="M3"/>
  <c r="N3"/>
  <c r="L3"/>
  <c r="S60" l="1"/>
  <c r="S114"/>
  <c r="S73"/>
  <c r="S20"/>
  <c r="S84"/>
  <c r="S90"/>
  <c r="S65"/>
  <c r="S55"/>
  <c r="S15"/>
  <c r="S80"/>
  <c r="S112"/>
  <c r="S13"/>
  <c r="S53"/>
  <c r="S10"/>
  <c r="S98"/>
  <c r="S95"/>
  <c r="S16"/>
  <c r="S48"/>
  <c r="S117"/>
  <c r="S17"/>
  <c r="S109"/>
  <c r="S3"/>
  <c r="S86"/>
  <c r="S116"/>
  <c r="S59"/>
  <c r="S106"/>
  <c r="S81"/>
  <c r="S8"/>
  <c r="S111"/>
  <c r="S72"/>
  <c r="S104"/>
  <c r="S89"/>
  <c r="S44"/>
  <c r="S76"/>
  <c r="S45"/>
  <c r="S85"/>
  <c r="S77"/>
  <c r="S87"/>
  <c r="S92"/>
  <c r="S36"/>
  <c r="S14"/>
  <c r="S121"/>
  <c r="S78"/>
  <c r="S9"/>
  <c r="S123"/>
  <c r="S37"/>
  <c r="S46"/>
  <c r="S58"/>
  <c r="S23"/>
  <c r="S61"/>
  <c r="S67"/>
  <c r="S39"/>
  <c r="S54"/>
  <c r="S33"/>
  <c r="S97"/>
  <c r="S6"/>
  <c r="S26"/>
  <c r="S119"/>
  <c r="S79"/>
  <c r="S32"/>
  <c r="S64"/>
  <c r="S96"/>
  <c r="S128"/>
  <c r="S29"/>
  <c r="S74"/>
  <c r="S31"/>
  <c r="S27"/>
  <c r="S12"/>
  <c r="S108"/>
  <c r="S41"/>
  <c r="S68"/>
  <c r="S100"/>
  <c r="S11"/>
  <c r="S43"/>
  <c r="S75"/>
  <c r="S107"/>
  <c r="S50"/>
  <c r="S7"/>
  <c r="S69"/>
  <c r="S30"/>
  <c r="S62"/>
  <c r="S110"/>
  <c r="S40"/>
  <c r="S101"/>
  <c r="S63"/>
  <c r="S25"/>
  <c r="S35"/>
  <c r="S99"/>
  <c r="S125"/>
  <c r="S22"/>
  <c r="S34"/>
  <c r="S105"/>
  <c r="S102"/>
  <c r="S49"/>
  <c r="S113"/>
  <c r="S122"/>
  <c r="S47"/>
  <c r="S24"/>
  <c r="S56"/>
  <c r="S88"/>
  <c r="S120"/>
  <c r="S5"/>
  <c r="S42"/>
  <c r="S130"/>
  <c r="S127"/>
  <c r="S52"/>
  <c r="S91"/>
  <c r="S71"/>
  <c r="S93"/>
  <c r="S126"/>
  <c r="S66"/>
  <c r="S94"/>
  <c r="S131"/>
  <c r="S82"/>
  <c r="S57"/>
  <c r="S28"/>
  <c r="S124"/>
  <c r="S19"/>
  <c r="S51"/>
  <c r="S83"/>
  <c r="S115"/>
  <c r="S18"/>
  <c r="S103"/>
  <c r="U129"/>
  <c r="I129" s="1"/>
  <c r="S129"/>
  <c r="S38"/>
  <c r="S70"/>
  <c r="S118"/>
  <c r="S21"/>
  <c r="T110"/>
  <c r="H110" s="1"/>
  <c r="T128"/>
  <c r="H128" s="1"/>
  <c r="T3"/>
  <c r="H3" s="1"/>
  <c r="T78"/>
  <c r="H78" s="1"/>
  <c r="T88"/>
  <c r="H88" s="1"/>
  <c r="T32"/>
  <c r="H32" s="1"/>
  <c r="T22"/>
  <c r="H22" s="1"/>
  <c r="T29"/>
  <c r="H29" s="1"/>
  <c r="T38"/>
  <c r="H38" s="1"/>
  <c r="U44"/>
  <c r="I44" s="1"/>
  <c r="U76"/>
  <c r="I76" s="1"/>
  <c r="T120"/>
  <c r="H120" s="1"/>
  <c r="T35"/>
  <c r="H35" s="1"/>
  <c r="T12"/>
  <c r="H12" s="1"/>
  <c r="T19"/>
  <c r="H19" s="1"/>
  <c r="U81"/>
  <c r="I81" s="1"/>
  <c r="T64"/>
  <c r="H64" s="1"/>
  <c r="T82"/>
  <c r="H82" s="1"/>
  <c r="T52"/>
  <c r="H52" s="1"/>
  <c r="U8"/>
  <c r="I8" s="1"/>
  <c r="U94"/>
  <c r="I94" s="1"/>
  <c r="U12"/>
  <c r="I12" s="1"/>
  <c r="U35"/>
  <c r="I35" s="1"/>
  <c r="U99"/>
  <c r="I99" s="1"/>
  <c r="U45"/>
  <c r="I45" s="1"/>
  <c r="U125"/>
  <c r="I125" s="1"/>
  <c r="T126"/>
  <c r="H126" s="1"/>
  <c r="T13"/>
  <c r="H13" s="1"/>
  <c r="T45"/>
  <c r="H45" s="1"/>
  <c r="T77"/>
  <c r="H77" s="1"/>
  <c r="T102"/>
  <c r="H102" s="1"/>
  <c r="T75"/>
  <c r="H75" s="1"/>
  <c r="U46"/>
  <c r="I46" s="1"/>
  <c r="U17"/>
  <c r="I17" s="1"/>
  <c r="U58"/>
  <c r="I58" s="1"/>
  <c r="U23"/>
  <c r="I23" s="1"/>
  <c r="T18"/>
  <c r="H18" s="1"/>
  <c r="T20"/>
  <c r="H20" s="1"/>
  <c r="U104"/>
  <c r="I104" s="1"/>
  <c r="T56"/>
  <c r="H56" s="1"/>
  <c r="U26"/>
  <c r="I26" s="1"/>
  <c r="T67"/>
  <c r="H67" s="1"/>
  <c r="T114"/>
  <c r="H114" s="1"/>
  <c r="T84"/>
  <c r="H84" s="1"/>
  <c r="T116"/>
  <c r="H116" s="1"/>
  <c r="U72"/>
  <c r="I72" s="1"/>
  <c r="T6"/>
  <c r="H6" s="1"/>
  <c r="T5"/>
  <c r="H5" s="1"/>
  <c r="T37"/>
  <c r="H37" s="1"/>
  <c r="T69"/>
  <c r="H69" s="1"/>
  <c r="T70"/>
  <c r="H70" s="1"/>
  <c r="U126"/>
  <c r="I126" s="1"/>
  <c r="T96"/>
  <c r="H96" s="1"/>
  <c r="T50"/>
  <c r="H50" s="1"/>
  <c r="U111"/>
  <c r="I111" s="1"/>
  <c r="T48"/>
  <c r="H48" s="1"/>
  <c r="U109"/>
  <c r="I109" s="1"/>
  <c r="U66"/>
  <c r="I66" s="1"/>
  <c r="U89"/>
  <c r="I89" s="1"/>
  <c r="U131"/>
  <c r="I131" s="1"/>
  <c r="U85"/>
  <c r="I85" s="1"/>
  <c r="U39"/>
  <c r="I39" s="1"/>
  <c r="T109"/>
  <c r="H109" s="1"/>
  <c r="T7"/>
  <c r="H7" s="1"/>
  <c r="T71"/>
  <c r="H71" s="1"/>
  <c r="U40"/>
  <c r="I40" s="1"/>
  <c r="U101"/>
  <c r="I101" s="1"/>
  <c r="T107"/>
  <c r="H107" s="1"/>
  <c r="U33"/>
  <c r="I33" s="1"/>
  <c r="U6"/>
  <c r="I6" s="1"/>
  <c r="U119"/>
  <c r="I119" s="1"/>
  <c r="T74"/>
  <c r="H74" s="1"/>
  <c r="T106"/>
  <c r="H106" s="1"/>
  <c r="U54"/>
  <c r="I54" s="1"/>
  <c r="U105"/>
  <c r="I105" s="1"/>
  <c r="U36"/>
  <c r="I36" s="1"/>
  <c r="U68"/>
  <c r="I68" s="1"/>
  <c r="U43"/>
  <c r="I43" s="1"/>
  <c r="U50"/>
  <c r="I50" s="1"/>
  <c r="U7"/>
  <c r="I7" s="1"/>
  <c r="T101"/>
  <c r="H101" s="1"/>
  <c r="T15"/>
  <c r="H15" s="1"/>
  <c r="T47"/>
  <c r="H47" s="1"/>
  <c r="T79"/>
  <c r="H79" s="1"/>
  <c r="T111"/>
  <c r="H111" s="1"/>
  <c r="U69"/>
  <c r="I69" s="1"/>
  <c r="U79"/>
  <c r="I79" s="1"/>
  <c r="T44"/>
  <c r="H44" s="1"/>
  <c r="T76"/>
  <c r="H76" s="1"/>
  <c r="T108"/>
  <c r="H108" s="1"/>
  <c r="U32"/>
  <c r="I32" s="1"/>
  <c r="U64"/>
  <c r="I64" s="1"/>
  <c r="U96"/>
  <c r="I96" s="1"/>
  <c r="U128"/>
  <c r="I128" s="1"/>
  <c r="T33"/>
  <c r="H33" s="1"/>
  <c r="T65"/>
  <c r="H65" s="1"/>
  <c r="T97"/>
  <c r="H97" s="1"/>
  <c r="T129"/>
  <c r="H129" s="1"/>
  <c r="U29"/>
  <c r="I29" s="1"/>
  <c r="T118"/>
  <c r="H118" s="1"/>
  <c r="U74"/>
  <c r="I74" s="1"/>
  <c r="T27"/>
  <c r="H27" s="1"/>
  <c r="U31"/>
  <c r="I31" s="1"/>
  <c r="U49"/>
  <c r="I49" s="1"/>
  <c r="U113"/>
  <c r="I113" s="1"/>
  <c r="U14"/>
  <c r="I14" s="1"/>
  <c r="T16"/>
  <c r="H16" s="1"/>
  <c r="T80"/>
  <c r="H80" s="1"/>
  <c r="T112"/>
  <c r="H112" s="1"/>
  <c r="U122"/>
  <c r="I122" s="1"/>
  <c r="T131"/>
  <c r="H131" s="1"/>
  <c r="U87"/>
  <c r="I87" s="1"/>
  <c r="T34"/>
  <c r="H34" s="1"/>
  <c r="T66"/>
  <c r="H66" s="1"/>
  <c r="T98"/>
  <c r="H98" s="1"/>
  <c r="T130"/>
  <c r="H130" s="1"/>
  <c r="U30"/>
  <c r="I30" s="1"/>
  <c r="U62"/>
  <c r="I62" s="1"/>
  <c r="U110"/>
  <c r="I110" s="1"/>
  <c r="T46"/>
  <c r="H46" s="1"/>
  <c r="T43"/>
  <c r="H43" s="1"/>
  <c r="T83"/>
  <c r="H83" s="1"/>
  <c r="T123"/>
  <c r="H123" s="1"/>
  <c r="U82"/>
  <c r="I82" s="1"/>
  <c r="T103"/>
  <c r="H103" s="1"/>
  <c r="T9"/>
  <c r="H9" s="1"/>
  <c r="T41"/>
  <c r="H41" s="1"/>
  <c r="T105"/>
  <c r="H105" s="1"/>
  <c r="U61"/>
  <c r="I61" s="1"/>
  <c r="T24"/>
  <c r="H24" s="1"/>
  <c r="U22"/>
  <c r="I22" s="1"/>
  <c r="U34"/>
  <c r="I34" s="1"/>
  <c r="U41"/>
  <c r="I41" s="1"/>
  <c r="U100"/>
  <c r="I100" s="1"/>
  <c r="U11"/>
  <c r="I11" s="1"/>
  <c r="U107"/>
  <c r="I107" s="1"/>
  <c r="T51"/>
  <c r="H51" s="1"/>
  <c r="U57"/>
  <c r="I57" s="1"/>
  <c r="U60"/>
  <c r="I60" s="1"/>
  <c r="U124"/>
  <c r="I124" s="1"/>
  <c r="U19"/>
  <c r="I19" s="1"/>
  <c r="U83"/>
  <c r="I83" s="1"/>
  <c r="T93"/>
  <c r="H93" s="1"/>
  <c r="T55"/>
  <c r="H55" s="1"/>
  <c r="T119"/>
  <c r="H119" s="1"/>
  <c r="U47"/>
  <c r="I47" s="1"/>
  <c r="T4"/>
  <c r="H4" s="1"/>
  <c r="T36"/>
  <c r="H36" s="1"/>
  <c r="T68"/>
  <c r="H68" s="1"/>
  <c r="U56"/>
  <c r="I56" s="1"/>
  <c r="U120"/>
  <c r="I120" s="1"/>
  <c r="T25"/>
  <c r="H25" s="1"/>
  <c r="T89"/>
  <c r="H89" s="1"/>
  <c r="T121"/>
  <c r="H121" s="1"/>
  <c r="U5"/>
  <c r="I5" s="1"/>
  <c r="T86"/>
  <c r="H86" s="1"/>
  <c r="U42"/>
  <c r="I42" s="1"/>
  <c r="U130"/>
  <c r="I130" s="1"/>
  <c r="U127"/>
  <c r="I127" s="1"/>
  <c r="U65"/>
  <c r="I65" s="1"/>
  <c r="T8"/>
  <c r="H8" s="1"/>
  <c r="T40"/>
  <c r="H40" s="1"/>
  <c r="T72"/>
  <c r="H72" s="1"/>
  <c r="T104"/>
  <c r="H104" s="1"/>
  <c r="U90"/>
  <c r="I90" s="1"/>
  <c r="T99"/>
  <c r="H99" s="1"/>
  <c r="U55"/>
  <c r="I55" s="1"/>
  <c r="T26"/>
  <c r="H26" s="1"/>
  <c r="T58"/>
  <c r="H58" s="1"/>
  <c r="T90"/>
  <c r="H90" s="1"/>
  <c r="T122"/>
  <c r="H122" s="1"/>
  <c r="U38"/>
  <c r="I38" s="1"/>
  <c r="U70"/>
  <c r="I70" s="1"/>
  <c r="U118"/>
  <c r="I118" s="1"/>
  <c r="U21"/>
  <c r="I21" s="1"/>
  <c r="T91"/>
  <c r="H91" s="1"/>
  <c r="U106"/>
  <c r="I106" s="1"/>
  <c r="U25"/>
  <c r="I25" s="1"/>
  <c r="U108"/>
  <c r="I108" s="1"/>
  <c r="U67"/>
  <c r="I67" s="1"/>
  <c r="T39"/>
  <c r="H39" s="1"/>
  <c r="T73"/>
  <c r="H73" s="1"/>
  <c r="U63"/>
  <c r="I63" s="1"/>
  <c r="U97"/>
  <c r="I97" s="1"/>
  <c r="T10"/>
  <c r="H10" s="1"/>
  <c r="T42"/>
  <c r="H42" s="1"/>
  <c r="U77"/>
  <c r="I77" s="1"/>
  <c r="U102"/>
  <c r="I102" s="1"/>
  <c r="U75"/>
  <c r="I75" s="1"/>
  <c r="T94"/>
  <c r="H94" s="1"/>
  <c r="U121"/>
  <c r="I121" s="1"/>
  <c r="U78"/>
  <c r="I78" s="1"/>
  <c r="U28"/>
  <c r="I28" s="1"/>
  <c r="U92"/>
  <c r="I92" s="1"/>
  <c r="U51"/>
  <c r="I51" s="1"/>
  <c r="U115"/>
  <c r="I115" s="1"/>
  <c r="T62"/>
  <c r="H62" s="1"/>
  <c r="U18"/>
  <c r="I18" s="1"/>
  <c r="T59"/>
  <c r="H59" s="1"/>
  <c r="U103"/>
  <c r="I103" s="1"/>
  <c r="T61"/>
  <c r="H61" s="1"/>
  <c r="T125"/>
  <c r="H125" s="1"/>
  <c r="T23"/>
  <c r="H23" s="1"/>
  <c r="T87"/>
  <c r="H87" s="1"/>
  <c r="T100"/>
  <c r="H100" s="1"/>
  <c r="U24"/>
  <c r="I24" s="1"/>
  <c r="U88"/>
  <c r="I88" s="1"/>
  <c r="T57"/>
  <c r="H57" s="1"/>
  <c r="U9"/>
  <c r="I9" s="1"/>
  <c r="U73"/>
  <c r="I73" s="1"/>
  <c r="U86"/>
  <c r="I86" s="1"/>
  <c r="U20"/>
  <c r="I20" s="1"/>
  <c r="U52"/>
  <c r="I52" s="1"/>
  <c r="U84"/>
  <c r="I84" s="1"/>
  <c r="U116"/>
  <c r="I116" s="1"/>
  <c r="U27"/>
  <c r="I27" s="1"/>
  <c r="U59"/>
  <c r="I59" s="1"/>
  <c r="U91"/>
  <c r="I91" s="1"/>
  <c r="U123"/>
  <c r="I123" s="1"/>
  <c r="U117"/>
  <c r="I117" s="1"/>
  <c r="T30"/>
  <c r="H30" s="1"/>
  <c r="U114"/>
  <c r="I114" s="1"/>
  <c r="T115"/>
  <c r="H115" s="1"/>
  <c r="U71"/>
  <c r="I71" s="1"/>
  <c r="T21"/>
  <c r="H21" s="1"/>
  <c r="T53"/>
  <c r="H53" s="1"/>
  <c r="T85"/>
  <c r="H85" s="1"/>
  <c r="T117"/>
  <c r="H117" s="1"/>
  <c r="T31"/>
  <c r="H31" s="1"/>
  <c r="T63"/>
  <c r="H63" s="1"/>
  <c r="T95"/>
  <c r="H95" s="1"/>
  <c r="T127"/>
  <c r="H127" s="1"/>
  <c r="U37"/>
  <c r="I37" s="1"/>
  <c r="U93"/>
  <c r="I93" s="1"/>
  <c r="U15"/>
  <c r="I15" s="1"/>
  <c r="T28"/>
  <c r="H28" s="1"/>
  <c r="T60"/>
  <c r="H60" s="1"/>
  <c r="T92"/>
  <c r="H92" s="1"/>
  <c r="T124"/>
  <c r="H124" s="1"/>
  <c r="U16"/>
  <c r="I16" s="1"/>
  <c r="U48"/>
  <c r="I48" s="1"/>
  <c r="U80"/>
  <c r="I80" s="1"/>
  <c r="U112"/>
  <c r="I112" s="1"/>
  <c r="T17"/>
  <c r="H17" s="1"/>
  <c r="T49"/>
  <c r="H49" s="1"/>
  <c r="T81"/>
  <c r="H81" s="1"/>
  <c r="T113"/>
  <c r="H113" s="1"/>
  <c r="U13"/>
  <c r="I13" s="1"/>
  <c r="U53"/>
  <c r="I53" s="1"/>
  <c r="T14"/>
  <c r="H14" s="1"/>
  <c r="T54"/>
  <c r="H54" s="1"/>
  <c r="U10"/>
  <c r="I10" s="1"/>
  <c r="U98"/>
  <c r="I98" s="1"/>
  <c r="T11"/>
  <c r="H11" s="1"/>
  <c r="U95"/>
  <c r="I95" s="1"/>
  <c r="U4"/>
  <c r="I4" s="1"/>
  <c r="E133"/>
  <c r="B49" i="3" s="1"/>
  <c r="F133" i="2"/>
  <c r="C49" i="3" l="1"/>
  <c r="U3" i="2"/>
  <c r="I3" s="1"/>
  <c r="G133"/>
  <c r="D49" i="3" l="1"/>
  <c r="S133" i="2"/>
  <c r="U133"/>
  <c r="I133" s="1" a="1"/>
  <c r="I133" s="1"/>
  <c r="T133"/>
  <c r="H133" s="1"/>
</calcChain>
</file>

<file path=xl/sharedStrings.xml><?xml version="1.0" encoding="utf-8"?>
<sst xmlns="http://schemas.openxmlformats.org/spreadsheetml/2006/main" count="401" uniqueCount="230">
  <si>
    <t>Branch</t>
  </si>
  <si>
    <t>YES</t>
  </si>
  <si>
    <t>NO</t>
  </si>
  <si>
    <t>ABSTAIN</t>
  </si>
  <si>
    <t>01001 Essex Amal Branch</t>
  </si>
  <si>
    <t>01002 Colchester &amp; District Branch</t>
  </si>
  <si>
    <t>01003 Eastern No 3 Branch</t>
  </si>
  <si>
    <t>01004 Eastern No 4 Branch</t>
  </si>
  <si>
    <t>01005 Eastern No 5 Branch</t>
  </si>
  <si>
    <t>01006 Eastern No 6 Branch</t>
  </si>
  <si>
    <t>01008 Suffolk Amal Branch</t>
  </si>
  <si>
    <t>02001 Birmingham Dist Amal Branch</t>
  </si>
  <si>
    <t>02003 Leicestershire Branch</t>
  </si>
  <si>
    <t>02005 Wolverhampton &amp; Dist Amal Branch</t>
  </si>
  <si>
    <t>02006 Derbyshire Branch</t>
  </si>
  <si>
    <t>02007 Midland No 7 Branch</t>
  </si>
  <si>
    <t>02008 Nottingham &amp; Dist Amal Branch</t>
  </si>
  <si>
    <t>03001 Doncaster &amp; District Amal Branch</t>
  </si>
  <si>
    <t>03002 South Yorkshire &amp; District Amal Branch</t>
  </si>
  <si>
    <t>03003 Bradford &amp; District Amal Branch</t>
  </si>
  <si>
    <t>03005 Leeds No 1 Amal Branch</t>
  </si>
  <si>
    <t>03006 York &amp; District Amal Branch</t>
  </si>
  <si>
    <t>03007 Hull/East Ridings Amal Branch</t>
  </si>
  <si>
    <t>03008 Newcastle Amal Branch</t>
  </si>
  <si>
    <t>03009 Darlington Amal Branch</t>
  </si>
  <si>
    <t>03010 Cleveland Amal Branch</t>
  </si>
  <si>
    <t>03011 Durham County Branch</t>
  </si>
  <si>
    <t>03012 North East Coastal Amal Branch</t>
  </si>
  <si>
    <t>04001 Northern Ireland Combined Branch</t>
  </si>
  <si>
    <t>04002 Northern Ireland East Branch</t>
  </si>
  <si>
    <t>04003 Northern Ireland West Branch</t>
  </si>
  <si>
    <t>05003 Cheshire No 1 Amal Branch</t>
  </si>
  <si>
    <t>05004 North West Central Amal Branch</t>
  </si>
  <si>
    <t>05006 Greater Manchester Branch</t>
  </si>
  <si>
    <t>05007 North West No 1 Branch</t>
  </si>
  <si>
    <t>05010 East Lancs Amal Branch</t>
  </si>
  <si>
    <t>05011 North Lancs &amp; Cumbria Branch</t>
  </si>
  <si>
    <t>06001 Glasgow Dist Amal Branch</t>
  </si>
  <si>
    <t>06002 Scotland No 2 Branch</t>
  </si>
  <si>
    <t>06003 Grampian/Shetland Amal Branch</t>
  </si>
  <si>
    <t>06005 Scotland No 5 Branch</t>
  </si>
  <si>
    <t>06006 Clyde Valley Amal Branch</t>
  </si>
  <si>
    <t>06007 Orkney Branch</t>
  </si>
  <si>
    <t>06008 Highland Amal Branch</t>
  </si>
  <si>
    <t>07002 Portsmouth &amp; District Postal Branch</t>
  </si>
  <si>
    <t>07004 Kent Invicta Branch</t>
  </si>
  <si>
    <t>07005 South East No 5 Branch</t>
  </si>
  <si>
    <t>08001 Western Counties Branch</t>
  </si>
  <si>
    <t>08002 Plymouth/East Cornwall Amal Branch</t>
  </si>
  <si>
    <t>08003 Bournemouth &amp; Dorset Amal Branch</t>
  </si>
  <si>
    <t>08004 Wessex South Central Branch</t>
  </si>
  <si>
    <t>08005 Bristol &amp; Dist Amal Branch</t>
  </si>
  <si>
    <t>08006 Gloucestershire Amal Branch</t>
  </si>
  <si>
    <t>08007 South West No 7 Branch</t>
  </si>
  <si>
    <t>08011 Worcester &amp; Hereford Amal Branch</t>
  </si>
  <si>
    <t>08012 Cornwall Amal Branch</t>
  </si>
  <si>
    <t>09001 North Wales &amp; Marches Branch</t>
  </si>
  <si>
    <t>09002 Shropshire &amp; Mid Wales Branch</t>
  </si>
  <si>
    <t>09003 South East Wales Amal Branch</t>
  </si>
  <si>
    <t>09004 South West Wales Amal Branch</t>
  </si>
  <si>
    <t>09005 Gwent Amal Branch</t>
  </si>
  <si>
    <t>10002 Mount Pleasant Branch</t>
  </si>
  <si>
    <t>10007 London 7 Branch</t>
  </si>
  <si>
    <t>10009 Nhc Postal Branch</t>
  </si>
  <si>
    <t>10011 London Parcels &amp; Station Amal Branch</t>
  </si>
  <si>
    <t>10012 Northern/North West London Branch</t>
  </si>
  <si>
    <t>10013 East London Postal Branch</t>
  </si>
  <si>
    <t>10015 West London Postal Branch</t>
  </si>
  <si>
    <t>10016 South East Ldn Ptl &amp; Ctr Branch</t>
  </si>
  <si>
    <t>10017 London South West Branch</t>
  </si>
  <si>
    <t>10018 Kingston Area Branch</t>
  </si>
  <si>
    <t>10019 Romford Amal Branch</t>
  </si>
  <si>
    <t>10020 Harrow &amp; District Branch</t>
  </si>
  <si>
    <t>10021 South &amp; East Thames Amal Branch</t>
  </si>
  <si>
    <t>10022 Croydon &amp; Sutton Amal Branch</t>
  </si>
  <si>
    <t>10023 S W Middlesex Amal Branch</t>
  </si>
  <si>
    <t>21006 South Central Mt Branch</t>
  </si>
  <si>
    <t>21819 Central Counties &amp; Thames Valley Branch</t>
  </si>
  <si>
    <t>21827 South East Anglia Branch</t>
  </si>
  <si>
    <t>21831 North Anglia Branch</t>
  </si>
  <si>
    <t>22238 Leicester &amp; Midshires Branch</t>
  </si>
  <si>
    <t>22803 East Midlands Branch</t>
  </si>
  <si>
    <t>22809 Coventry Branch</t>
  </si>
  <si>
    <t>23404 South Yorkshire Branch</t>
  </si>
  <si>
    <t>23808 North East Branch</t>
  </si>
  <si>
    <t>23830 West Yorkshire Branch</t>
  </si>
  <si>
    <t>26156 Glasgow &amp; Motherwell Branch</t>
  </si>
  <si>
    <t>26157 Scotland Mt Branch</t>
  </si>
  <si>
    <t>27805 Meridian Branch</t>
  </si>
  <si>
    <t>28053 Western Mt Branch</t>
  </si>
  <si>
    <t>29807 Mid Wales, The Marches &amp; N Staffs Branch</t>
  </si>
  <si>
    <t>29823 South Wales Branch</t>
  </si>
  <si>
    <t>30122 Ldn Regional Mt Branch</t>
  </si>
  <si>
    <t>30255 London Postal Eng Branch</t>
  </si>
  <si>
    <t>TOTAL</t>
  </si>
  <si>
    <t>08009 Jersey Branch</t>
  </si>
  <si>
    <t>08010 Guernsey Branch</t>
  </si>
  <si>
    <t>22601 Algus National Branch</t>
  </si>
  <si>
    <t>22666 B'ham/Black Country &amp; Worcester Branch</t>
  </si>
  <si>
    <t>23669 Tyne &amp; Wear Clerical Branch</t>
  </si>
  <si>
    <t>23727 Bradford Financial Services Branch</t>
  </si>
  <si>
    <t>25274 Manchester Combined Branch</t>
  </si>
  <si>
    <t>25664 Manchester Clerical Branch</t>
  </si>
  <si>
    <t>25730 Bootle Financial Services Branch</t>
  </si>
  <si>
    <t>25731 Bootle Ipsl Branch</t>
  </si>
  <si>
    <t>26829 Scotland No 1 Branch</t>
  </si>
  <si>
    <t>27049 South East Central Branch</t>
  </si>
  <si>
    <t>29816 North Wales &amp; Chester Combined Branch</t>
  </si>
  <si>
    <t>30252 Greater London Combined Branch</t>
  </si>
  <si>
    <t>30810 Capital Branch</t>
  </si>
  <si>
    <t>30834 South Ldn Surrey &amp; North Hampshire Branch</t>
  </si>
  <si>
    <t>05002 Isle Of Man Branch</t>
  </si>
  <si>
    <t>25801 Isle Of Man Branch</t>
  </si>
  <si>
    <t>23817 Lincolnshire &amp; South Yorks Branch</t>
  </si>
  <si>
    <t>27353 Ports West &amp; I O W Branch</t>
  </si>
  <si>
    <t>01009 South Central Postal Branch</t>
  </si>
  <si>
    <t>02002 South Midlands Postal Branch</t>
  </si>
  <si>
    <t>22239 Midlands Mt Branch</t>
  </si>
  <si>
    <t>24024 Northern Ireland Telecoms Branch</t>
  </si>
  <si>
    <t>07003 Southdowns Weald &amp; Rother Branch</t>
  </si>
  <si>
    <t>22032 Midland No 1 Branch</t>
  </si>
  <si>
    <t>26825 Edinburgh Dundee &amp; Borders Branch</t>
  </si>
  <si>
    <t>28459 Somerset Devon &amp; Cornwall Branch</t>
  </si>
  <si>
    <t>28828 Great Western Branch</t>
  </si>
  <si>
    <t>25646 Mersey Branch</t>
  </si>
  <si>
    <t>30250 Aim Branch</t>
  </si>
  <si>
    <t>05013 Warrington Mail Centre Branch</t>
  </si>
  <si>
    <t>10004 London Phoenix Branch</t>
  </si>
  <si>
    <t>TSF</t>
  </si>
  <si>
    <t>TFS Constituency</t>
  </si>
  <si>
    <t>25732 Northern &amp; National Financial Services Branch</t>
  </si>
  <si>
    <t>45001 Greater Mersey &amp; South West Lancs Branch</t>
  </si>
  <si>
    <t>25833 Preston Brook &amp; Bury Branch</t>
  </si>
  <si>
    <t>25821 Lancs &amp; Cumbria Branch</t>
  </si>
  <si>
    <t>TELE21819 Central Counties &amp; Thames Valley Branch</t>
  </si>
  <si>
    <t>TELE21827 South East Anglia Branch</t>
  </si>
  <si>
    <t>TELE21831 North Anglia Branch</t>
  </si>
  <si>
    <t>TELE22032 Midland No 1 Branch</t>
  </si>
  <si>
    <t>TELE22238 Leicester &amp; Midshires Branch</t>
  </si>
  <si>
    <t>TELE22601 Algus National Branch</t>
  </si>
  <si>
    <t>TELE22666 B'ham/Black Country &amp; Worcester Branch</t>
  </si>
  <si>
    <t>TELE22803 East Midlands Branch</t>
  </si>
  <si>
    <t>TELE22809 Coventry Branch</t>
  </si>
  <si>
    <t>TELE23404 South Yorkshire Branch</t>
  </si>
  <si>
    <t>TELE23669 Tyne &amp; Wear Clerical Branch</t>
  </si>
  <si>
    <t>TELE23727 Bradford Financial Services Branch</t>
  </si>
  <si>
    <t>TELE23808 North East Branch</t>
  </si>
  <si>
    <t>TELE23817 Lincolnshire &amp; South Yorks Branch</t>
  </si>
  <si>
    <t>TELE23830 West Yorkshire Branch</t>
  </si>
  <si>
    <t>TELE24024 Northern Ireland Telecoms Branch</t>
  </si>
  <si>
    <t>TELE25274 Manchester Combined Branch</t>
  </si>
  <si>
    <t>TELE25646 Mersey Branch</t>
  </si>
  <si>
    <t>TELE25664 Manchester Clerical Branch</t>
  </si>
  <si>
    <t>TELE25730 Bootle Financial Services Branch</t>
  </si>
  <si>
    <t>TELE25731 Bootle Ipsl Branch</t>
  </si>
  <si>
    <t>TELE25732 Northern &amp; National Financial Services Branch</t>
  </si>
  <si>
    <t>TELE25801 Isle Of Man Branch</t>
  </si>
  <si>
    <t>TELE25821 Lancs &amp; Cumbria Branch</t>
  </si>
  <si>
    <t>TELE25833 Preston Brook &amp; Bury Branch</t>
  </si>
  <si>
    <t>TELE26156 Glasgow &amp; Motherwell Branch</t>
  </si>
  <si>
    <t>TELE26825 Edinburgh Dundee &amp; Borders Branch</t>
  </si>
  <si>
    <t>TELE26829 Scotland No 1 Branch</t>
  </si>
  <si>
    <t>TELE27049 South East Central Branch</t>
  </si>
  <si>
    <t>TELE27353 Ports West &amp; I O W Branch</t>
  </si>
  <si>
    <t>TELE27805 Meridian Branch</t>
  </si>
  <si>
    <t>TELE28459 Somerset Devon &amp; Cornwall Branch</t>
  </si>
  <si>
    <t>TELE28828 Great Western Branch</t>
  </si>
  <si>
    <t>TELE29807 Mid Wales, The Marches &amp; N Staffs Branch</t>
  </si>
  <si>
    <t>TELE29816 North Wales &amp; Chester Combined Branch</t>
  </si>
  <si>
    <t>TELE29823 South Wales Branch</t>
  </si>
  <si>
    <t>TELE30250 Aim Branch</t>
  </si>
  <si>
    <t>TELE30252 Greater London Combined Branch</t>
  </si>
  <si>
    <t>TELE30810 Capital Branch</t>
  </si>
  <si>
    <t>TELE30811 London and West Branch</t>
  </si>
  <si>
    <t>TELE30834 South Ldn Surrey &amp; North Hampshire Branch</t>
  </si>
  <si>
    <t>TELE45001 Greater Mersey &amp; South West Lancs Branch</t>
  </si>
  <si>
    <t>30811 London &amp; West Branch</t>
  </si>
  <si>
    <t>05012 Darwen Capita Branch</t>
  </si>
  <si>
    <t>22666 B'Ham/Black Country &amp; Worcester Branch</t>
  </si>
  <si>
    <t>27353 Ports W Sussex &amp; I O W Branch</t>
  </si>
  <si>
    <t>23817 Lincoinshire &amp; South Yorks Branch</t>
  </si>
  <si>
    <t>22032 Midlands No 1 Branch</t>
  </si>
  <si>
    <t>22239 East Midlands Mt Branch</t>
  </si>
  <si>
    <t>26825 Edinburgh, Dundee &amp; Borders Branch</t>
  </si>
  <si>
    <t>30811 London &amp; West  Branch</t>
  </si>
  <si>
    <t>Cal for F</t>
  </si>
  <si>
    <t>Cal for G</t>
  </si>
  <si>
    <t>Cal for H</t>
  </si>
  <si>
    <t>Cal for I</t>
  </si>
  <si>
    <t>Cal for J</t>
  </si>
  <si>
    <t>Cal for K</t>
  </si>
  <si>
    <t>Cal for L</t>
  </si>
  <si>
    <t>Cal for M</t>
  </si>
  <si>
    <t>Cal for N</t>
  </si>
  <si>
    <t>TELE27353 Ports West &amp; I O W Branch,,NO,</t>
  </si>
  <si>
    <t>TELE22666 B'ham/Black Country &amp; Worcester Branch,,NO,</t>
  </si>
  <si>
    <t>TELE45001 Greater Mersey &amp; South West Lancs Branch,,NO,</t>
  </si>
  <si>
    <t>TELE26156 Glasgow &amp; Motherwell Branch,,NO,</t>
  </si>
  <si>
    <t>TELE24024 Northern Ireland Telecoms Branch,,NO,</t>
  </si>
  <si>
    <t>TELE22032 Midland No 1 Branch,,NO,</t>
  </si>
  <si>
    <t>TELE30810 Capital Branch,,NO,</t>
  </si>
  <si>
    <t>TELE29816 North Wales &amp; Chester Combined Branch,,NO,</t>
  </si>
  <si>
    <t>TELE27805 Meridian Branch,,NO,</t>
  </si>
  <si>
    <t>TELE26829 Scotland No 1 Branch,,NO,</t>
  </si>
  <si>
    <t>TELE23727 Bradford Financial Services Branch,,NO,</t>
  </si>
  <si>
    <t>TELE22803 East Midlands Branch,,NO,</t>
  </si>
  <si>
    <t>TELE21831 North Anglia Branch,,NO,</t>
  </si>
  <si>
    <t>TELE25664 Manchester Clerical Branch,,NO,</t>
  </si>
  <si>
    <t>TELE23669 Tyne &amp; Wear Clerical Branch,,NO,</t>
  </si>
  <si>
    <t>TELE28828 Great Western Branch,,NO,</t>
  </si>
  <si>
    <t>TELE29807 Mid Wales, The Marches &amp; N Staffs Branch,,NO,</t>
  </si>
  <si>
    <t>TELE29823 South Wales Branch,,NO,</t>
  </si>
  <si>
    <t>TELE23817 Lincolnshire &amp; South Yorks Branch,,NO,</t>
  </si>
  <si>
    <t>TELE22238 Leicester &amp; Midshires Branch,,NO,</t>
  </si>
  <si>
    <t>TELE26825 Edinburgh Dundee &amp; Borders Branch,,NO,</t>
  </si>
  <si>
    <t>TELE28459 Somerset Devon &amp; Cornwall Branch,,NO,</t>
  </si>
  <si>
    <t>TELE25646 Mersey Branch,,NO,</t>
  </si>
  <si>
    <t>TELE23830 West Yorkshire Branch,,NO,</t>
  </si>
  <si>
    <t>TELE23404 South Yorkshire Branch,,NO,</t>
  </si>
  <si>
    <t>TELE23808 North East Branch,,NO,</t>
  </si>
  <si>
    <t>TELE25821 Lancs &amp; Cumbria Branch,,NO,</t>
  </si>
  <si>
    <t>TELE27049 South East Central Branch,YES,,</t>
  </si>
  <si>
    <t>TELE30834 South Ldn Surrey &amp; North Hampshire Branch,YES,,</t>
  </si>
  <si>
    <t>TELE30811 London and West Branch,YES,,</t>
  </si>
  <si>
    <t>TELE21827 South East Anglia Branch,YES,,</t>
  </si>
  <si>
    <t>TELE25833 Preston Brook &amp; Bury Branch,YES,,</t>
  </si>
  <si>
    <t>TELE21819 Central Counties &amp; Thames Valley Branch,YES,,</t>
  </si>
  <si>
    <t>TELE22809 Coventry Branch,YES,,</t>
  </si>
  <si>
    <t>TELE30252 Greater London Combined Branch,YES,,</t>
  </si>
  <si>
    <t>TELE22601 Algus National Branch,,,ABSTAIN</t>
  </si>
</sst>
</file>

<file path=xl/styles.xml><?xml version="1.0" encoding="utf-8"?>
<styleSheet xmlns="http://schemas.openxmlformats.org/spreadsheetml/2006/main">
  <fonts count="3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17"/>
      <name val="Verdana"/>
      <family val="2"/>
    </font>
    <font>
      <sz val="10"/>
      <color indexed="8"/>
      <name val="Verdan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49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8"/>
      <name val="Century Gothic"/>
      <family val="2"/>
    </font>
    <font>
      <sz val="10"/>
      <name val="Century Gothic"/>
      <family val="2"/>
    </font>
    <font>
      <sz val="11"/>
      <color rgb="FF000000"/>
      <name val="Century Gothic"/>
      <family val="2"/>
    </font>
    <font>
      <sz val="12"/>
      <name val="Century Gothic"/>
      <family val="2"/>
    </font>
    <font>
      <sz val="10"/>
      <color indexed="63"/>
      <name val="Century Gothic"/>
      <family val="2"/>
    </font>
    <font>
      <b/>
      <sz val="10"/>
      <color indexed="63"/>
      <name val="Century Gothic"/>
      <family val="2"/>
    </font>
    <font>
      <b/>
      <sz val="10"/>
      <color indexed="8"/>
      <name val="Century Gothic"/>
      <family val="2"/>
    </font>
    <font>
      <b/>
      <sz val="20"/>
      <name val="Century Gothic"/>
      <family val="2"/>
    </font>
    <font>
      <sz val="10"/>
      <color theme="1"/>
      <name val="Century Gothic"/>
      <family val="2"/>
    </font>
    <font>
      <sz val="11"/>
      <name val="Century Gothic"/>
      <family val="2"/>
    </font>
    <font>
      <sz val="14"/>
      <name val="Century Gothic"/>
      <family val="2"/>
    </font>
    <font>
      <sz val="11"/>
      <color indexed="63"/>
      <name val="Century Gothic"/>
      <family val="2"/>
    </font>
    <font>
      <b/>
      <sz val="10"/>
      <name val="Century Gothic"/>
      <family val="2"/>
    </font>
    <font>
      <sz val="9"/>
      <color theme="0"/>
      <name val="Century Gothic"/>
      <family val="2"/>
    </font>
    <font>
      <b/>
      <sz val="10"/>
      <color theme="0"/>
      <name val="Century Gothic"/>
      <family val="2"/>
    </font>
  </fonts>
  <fills count="21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medium">
        <color indexed="55"/>
      </right>
      <top/>
      <bottom/>
      <diagonal/>
    </border>
    <border>
      <left style="medium">
        <color indexed="55"/>
      </left>
      <right style="medium">
        <color indexed="55"/>
      </right>
      <top/>
      <bottom/>
      <diagonal/>
    </border>
    <border>
      <left style="medium">
        <color indexed="55"/>
      </left>
      <right style="medium">
        <color indexed="55"/>
      </right>
      <top/>
      <bottom style="double">
        <color indexed="64"/>
      </bottom>
      <diagonal/>
    </border>
    <border>
      <left/>
      <right style="medium">
        <color indexed="55"/>
      </right>
      <top/>
      <bottom style="double">
        <color indexed="64"/>
      </bottom>
      <diagonal/>
    </border>
    <border>
      <left style="medium">
        <color indexed="55"/>
      </left>
      <right style="thick">
        <color indexed="64"/>
      </right>
      <top/>
      <bottom/>
      <diagonal/>
    </border>
    <border>
      <left style="medium">
        <color indexed="55"/>
      </left>
      <right style="medium">
        <color indexed="55"/>
      </right>
      <top/>
      <bottom style="medium">
        <color theme="0" tint="-0.34998626667073579"/>
      </bottom>
      <diagonal/>
    </border>
    <border>
      <left/>
      <right style="medium">
        <color indexed="55"/>
      </right>
      <top/>
      <bottom style="medium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55"/>
      </left>
      <right/>
      <top/>
      <bottom/>
      <diagonal/>
    </border>
    <border>
      <left style="medium">
        <color theme="0" tint="-0.34998626667073579"/>
      </left>
      <right style="medium">
        <color indexed="55"/>
      </right>
      <top style="double">
        <color indexed="64"/>
      </top>
      <bottom/>
      <diagonal/>
    </border>
    <border>
      <left style="medium">
        <color theme="0" tint="-0.34998626667073579"/>
      </left>
      <right style="medium">
        <color indexed="55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0" tint="-0.34998626667073579"/>
      </left>
      <right style="medium">
        <color theme="0" tint="-0.34998626667073579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theme="0" tint="-0.34998626667073579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0" tint="-0.34998626667073579"/>
      </left>
      <right style="medium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auto="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9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5" borderId="1" applyNumberFormat="0" applyAlignment="0" applyProtection="0"/>
    <xf numFmtId="0" fontId="11" fillId="15" borderId="2" applyNumberFormat="0" applyAlignment="0" applyProtection="0"/>
    <xf numFmtId="0" fontId="12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7" borderId="0" applyNumberFormat="0" applyBorder="0" applyAlignment="0" applyProtection="0"/>
    <xf numFmtId="0" fontId="6" fillId="4" borderId="7" applyNumberFormat="0" applyFont="0" applyAlignment="0" applyProtection="0"/>
    <xf numFmtId="0" fontId="20" fillId="5" borderId="8" applyNumberFormat="0" applyAlignment="0" applyProtection="0"/>
    <xf numFmtId="0" fontId="21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/>
    <xf numFmtId="0" fontId="3" fillId="0" borderId="0"/>
    <xf numFmtId="0" fontId="2" fillId="0" borderId="0"/>
    <xf numFmtId="0" fontId="1" fillId="0" borderId="0"/>
    <xf numFmtId="0" fontId="6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5" borderId="1" applyNumberFormat="0" applyAlignment="0" applyProtection="0"/>
    <xf numFmtId="0" fontId="11" fillId="15" borderId="2" applyNumberFormat="0" applyAlignment="0" applyProtection="0"/>
    <xf numFmtId="0" fontId="12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7" borderId="0" applyNumberFormat="0" applyBorder="0" applyAlignment="0" applyProtection="0"/>
    <xf numFmtId="0" fontId="6" fillId="4" borderId="7" applyNumberFormat="0" applyFont="0" applyAlignment="0" applyProtection="0"/>
    <xf numFmtId="0" fontId="20" fillId="5" borderId="8" applyNumberFormat="0" applyAlignment="0" applyProtection="0"/>
    <xf numFmtId="0" fontId="21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91">
    <xf numFmtId="0" fontId="0" fillId="0" borderId="0" xfId="0"/>
    <xf numFmtId="0" fontId="4" fillId="17" borderId="0" xfId="0" applyFont="1" applyFill="1"/>
    <xf numFmtId="0" fontId="0" fillId="17" borderId="0" xfId="0" applyFill="1"/>
    <xf numFmtId="0" fontId="5" fillId="17" borderId="0" xfId="0" applyFont="1" applyFill="1"/>
    <xf numFmtId="0" fontId="25" fillId="0" borderId="0" xfId="0" applyFont="1"/>
    <xf numFmtId="0" fontId="25" fillId="0" borderId="0" xfId="0" applyNumberFormat="1" applyFont="1" applyAlignment="1">
      <alignment horizontal="left" vertical="center"/>
    </xf>
    <xf numFmtId="0" fontId="25" fillId="0" borderId="0" xfId="0" applyFont="1" applyBorder="1"/>
    <xf numFmtId="0" fontId="25" fillId="0" borderId="0" xfId="0" applyNumberFormat="1" applyFont="1" applyBorder="1" applyAlignment="1">
      <alignment horizontal="left" vertical="center"/>
    </xf>
    <xf numFmtId="0" fontId="25" fillId="0" borderId="14" xfId="0" applyNumberFormat="1" applyFont="1" applyBorder="1" applyAlignment="1">
      <alignment horizontal="left" vertical="center"/>
    </xf>
    <xf numFmtId="0" fontId="25" fillId="0" borderId="11" xfId="0" applyFont="1" applyBorder="1" applyAlignment="1">
      <alignment vertical="center"/>
    </xf>
    <xf numFmtId="0" fontId="25" fillId="18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0" fontId="25" fillId="0" borderId="11" xfId="0" applyFont="1" applyBorder="1"/>
    <xf numFmtId="0" fontId="30" fillId="18" borderId="10" xfId="0" applyFont="1" applyFill="1" applyBorder="1" applyAlignment="1">
      <alignment horizontal="center" vertical="center"/>
    </xf>
    <xf numFmtId="0" fontId="25" fillId="18" borderId="0" xfId="0" applyFont="1" applyFill="1" applyBorder="1" applyAlignment="1">
      <alignment vertical="center"/>
    </xf>
    <xf numFmtId="0" fontId="30" fillId="18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18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3" fillId="0" borderId="0" xfId="0" applyFont="1"/>
    <xf numFmtId="0" fontId="25" fillId="0" borderId="19" xfId="0" applyNumberFormat="1" applyFont="1" applyBorder="1" applyAlignment="1">
      <alignment horizontal="left" vertical="center"/>
    </xf>
    <xf numFmtId="0" fontId="25" fillId="0" borderId="20" xfId="0" applyNumberFormat="1" applyFont="1" applyBorder="1" applyAlignment="1">
      <alignment horizontal="left" vertical="center"/>
    </xf>
    <xf numFmtId="0" fontId="26" fillId="0" borderId="21" xfId="43" applyFont="1" applyBorder="1"/>
    <xf numFmtId="0" fontId="25" fillId="0" borderId="18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33" fillId="0" borderId="0" xfId="0" applyFont="1" applyAlignment="1"/>
    <xf numFmtId="0" fontId="25" fillId="0" borderId="22" xfId="0" applyFont="1" applyBorder="1"/>
    <xf numFmtId="0" fontId="27" fillId="0" borderId="13" xfId="0" applyFont="1" applyBorder="1" applyAlignment="1">
      <alignment horizontal="center" vertical="center"/>
    </xf>
    <xf numFmtId="0" fontId="33" fillId="0" borderId="22" xfId="0" applyFont="1" applyBorder="1" applyAlignment="1"/>
    <xf numFmtId="0" fontId="25" fillId="0" borderId="0" xfId="0" applyFont="1" applyBorder="1" applyAlignment="1"/>
    <xf numFmtId="0" fontId="25" fillId="0" borderId="22" xfId="0" applyFont="1" applyBorder="1" applyAlignment="1"/>
    <xf numFmtId="0" fontId="33" fillId="0" borderId="17" xfId="0" applyFont="1" applyBorder="1" applyAlignment="1">
      <alignment horizontal="center" vertical="center"/>
    </xf>
    <xf numFmtId="0" fontId="33" fillId="0" borderId="26" xfId="0" applyFont="1" applyBorder="1"/>
    <xf numFmtId="0" fontId="33" fillId="0" borderId="26" xfId="0" applyFont="1" applyBorder="1" applyAlignment="1"/>
    <xf numFmtId="0" fontId="6" fillId="0" borderId="0" xfId="0" applyFont="1"/>
    <xf numFmtId="0" fontId="34" fillId="0" borderId="19" xfId="0" applyNumberFormat="1" applyFont="1" applyBorder="1" applyAlignment="1">
      <alignment horizontal="center" vertical="center"/>
    </xf>
    <xf numFmtId="0" fontId="34" fillId="0" borderId="0" xfId="0" applyFont="1"/>
    <xf numFmtId="0" fontId="27" fillId="0" borderId="0" xfId="0" applyFont="1" applyBorder="1" applyAlignment="1">
      <alignment horizontal="right" vertical="center"/>
    </xf>
    <xf numFmtId="3" fontId="27" fillId="0" borderId="11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20" borderId="0" xfId="0" applyFont="1" applyFill="1"/>
    <xf numFmtId="0" fontId="25" fillId="20" borderId="0" xfId="0" applyFont="1" applyFill="1" applyAlignment="1">
      <alignment vertical="center"/>
    </xf>
    <xf numFmtId="0" fontId="37" fillId="20" borderId="0" xfId="0" applyFont="1" applyFill="1"/>
    <xf numFmtId="0" fontId="25" fillId="20" borderId="0" xfId="0" applyFont="1" applyFill="1" applyBorder="1"/>
    <xf numFmtId="0" fontId="25" fillId="20" borderId="0" xfId="0" applyFont="1" applyFill="1" applyBorder="1" applyAlignment="1">
      <alignment vertical="center"/>
    </xf>
    <xf numFmtId="0" fontId="36" fillId="18" borderId="0" xfId="0" applyFont="1" applyFill="1" applyAlignment="1">
      <alignment horizontal="center" vertical="center"/>
    </xf>
    <xf numFmtId="0" fontId="38" fillId="18" borderId="31" xfId="0" applyFont="1" applyFill="1" applyBorder="1" applyAlignment="1">
      <alignment horizontal="center" vertical="center"/>
    </xf>
    <xf numFmtId="0" fontId="36" fillId="18" borderId="0" xfId="0" applyFont="1" applyFill="1" applyBorder="1" applyAlignment="1">
      <alignment horizontal="center" vertical="center"/>
    </xf>
    <xf numFmtId="0" fontId="32" fillId="0" borderId="0" xfId="45" applyFont="1"/>
    <xf numFmtId="3" fontId="35" fillId="0" borderId="23" xfId="0" applyNumberFormat="1" applyFont="1" applyBorder="1" applyAlignment="1">
      <alignment horizontal="center" vertical="center"/>
    </xf>
    <xf numFmtId="3" fontId="35" fillId="0" borderId="24" xfId="0" applyNumberFormat="1" applyFont="1" applyBorder="1" applyAlignment="1">
      <alignment horizontal="center" vertical="center"/>
    </xf>
    <xf numFmtId="3" fontId="28" fillId="0" borderId="15" xfId="0" applyNumberFormat="1" applyFont="1" applyBorder="1" applyAlignment="1">
      <alignment horizontal="center" vertical="center"/>
    </xf>
    <xf numFmtId="0" fontId="29" fillId="0" borderId="15" xfId="0" applyFont="1" applyBorder="1" applyAlignment="1">
      <alignment horizontal="center"/>
    </xf>
    <xf numFmtId="0" fontId="29" fillId="19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31" fillId="18" borderId="0" xfId="0" applyFont="1" applyFill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3" fontId="34" fillId="0" borderId="18" xfId="0" applyNumberFormat="1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34" fillId="0" borderId="0" xfId="0" applyNumberFormat="1" applyFont="1" applyBorder="1" applyAlignment="1">
      <alignment horizontal="center" vertical="center"/>
    </xf>
    <xf numFmtId="0" fontId="33" fillId="0" borderId="33" xfId="0" applyFont="1" applyBorder="1" applyAlignment="1">
      <alignment horizontal="center" vertical="center"/>
    </xf>
    <xf numFmtId="3" fontId="34" fillId="0" borderId="34" xfId="0" applyNumberFormat="1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18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34" fillId="0" borderId="0" xfId="0" applyNumberFormat="1" applyFont="1" applyBorder="1" applyAlignment="1">
      <alignment horizontal="center" vertical="center"/>
    </xf>
    <xf numFmtId="0" fontId="34" fillId="0" borderId="28" xfId="0" applyNumberFormat="1" applyFont="1" applyBorder="1" applyAlignment="1">
      <alignment horizontal="center" vertical="center"/>
    </xf>
  </cellXfs>
  <cellStyles count="91">
    <cellStyle name="20% - Accent1" xfId="1" builtinId="30" customBuiltin="1"/>
    <cellStyle name="20% - Accent1 2" xfId="47"/>
    <cellStyle name="20% - Accent2" xfId="2" builtinId="34" customBuiltin="1"/>
    <cellStyle name="20% - Accent2 2" xfId="48"/>
    <cellStyle name="20% - Accent3" xfId="3" builtinId="38" customBuiltin="1"/>
    <cellStyle name="20% - Accent3 2" xfId="49"/>
    <cellStyle name="20% - Accent4" xfId="4" builtinId="42" customBuiltin="1"/>
    <cellStyle name="20% - Accent4 2" xfId="50"/>
    <cellStyle name="20% - Accent5" xfId="5" builtinId="46" customBuiltin="1"/>
    <cellStyle name="20% - Accent5 2" xfId="51"/>
    <cellStyle name="20% - Accent6" xfId="6" builtinId="50" customBuiltin="1"/>
    <cellStyle name="20% - Accent6 2" xfId="52"/>
    <cellStyle name="40% - Accent1" xfId="7" builtinId="31" customBuiltin="1"/>
    <cellStyle name="40% - Accent1 2" xfId="53"/>
    <cellStyle name="40% - Accent2" xfId="8" builtinId="35" customBuiltin="1"/>
    <cellStyle name="40% - Accent2 2" xfId="54"/>
    <cellStyle name="40% - Accent3" xfId="9" builtinId="39" customBuiltin="1"/>
    <cellStyle name="40% - Accent3 2" xfId="55"/>
    <cellStyle name="40% - Accent4" xfId="10" builtinId="43" customBuiltin="1"/>
    <cellStyle name="40% - Accent4 2" xfId="56"/>
    <cellStyle name="40% - Accent5" xfId="11" builtinId="47" customBuiltin="1"/>
    <cellStyle name="40% - Accent5 2" xfId="57"/>
    <cellStyle name="40% - Accent6" xfId="12" builtinId="51" customBuiltin="1"/>
    <cellStyle name="40% - Accent6 2" xfId="58"/>
    <cellStyle name="60% - Accent1" xfId="13" builtinId="32" customBuiltin="1"/>
    <cellStyle name="60% - Accent1 2" xfId="59"/>
    <cellStyle name="60% - Accent2" xfId="14" builtinId="36" customBuiltin="1"/>
    <cellStyle name="60% - Accent2 2" xfId="60"/>
    <cellStyle name="60% - Accent3" xfId="15" builtinId="40" customBuiltin="1"/>
    <cellStyle name="60% - Accent3 2" xfId="61"/>
    <cellStyle name="60% - Accent4" xfId="16" builtinId="44" customBuiltin="1"/>
    <cellStyle name="60% - Accent4 2" xfId="62"/>
    <cellStyle name="60% - Accent5" xfId="17" builtinId="48" customBuiltin="1"/>
    <cellStyle name="60% - Accent5 2" xfId="63"/>
    <cellStyle name="60% - Accent6" xfId="18" builtinId="52" customBuiltin="1"/>
    <cellStyle name="60% - Accent6 2" xfId="64"/>
    <cellStyle name="Accent1" xfId="19" builtinId="29" customBuiltin="1"/>
    <cellStyle name="Accent1 2" xfId="65"/>
    <cellStyle name="Accent2" xfId="20" builtinId="33" customBuiltin="1"/>
    <cellStyle name="Accent2 2" xfId="66"/>
    <cellStyle name="Accent3" xfId="21" builtinId="37" customBuiltin="1"/>
    <cellStyle name="Accent3 2" xfId="67"/>
    <cellStyle name="Accent4" xfId="22" builtinId="41" customBuiltin="1"/>
    <cellStyle name="Accent4 2" xfId="68"/>
    <cellStyle name="Accent5" xfId="23" builtinId="45" customBuiltin="1"/>
    <cellStyle name="Accent5 2" xfId="69"/>
    <cellStyle name="Accent6" xfId="24" builtinId="49" customBuiltin="1"/>
    <cellStyle name="Accent6 2" xfId="70"/>
    <cellStyle name="Bad" xfId="25" builtinId="27" customBuiltin="1"/>
    <cellStyle name="Bad 2" xfId="71"/>
    <cellStyle name="Calculation" xfId="26" builtinId="22" customBuiltin="1"/>
    <cellStyle name="Calculation 2" xfId="72"/>
    <cellStyle name="Check Cell" xfId="27" builtinId="23" customBuiltin="1"/>
    <cellStyle name="Check Cell 2" xfId="73"/>
    <cellStyle name="Explanatory Text" xfId="28" builtinId="53" customBuiltin="1"/>
    <cellStyle name="Explanatory Text 2" xfId="74"/>
    <cellStyle name="Good" xfId="29" builtinId="26" customBuiltin="1"/>
    <cellStyle name="Good 2" xfId="75"/>
    <cellStyle name="Heading 1" xfId="30" builtinId="16" customBuiltin="1"/>
    <cellStyle name="Heading 1 2" xfId="76"/>
    <cellStyle name="Heading 2" xfId="31" builtinId="17" customBuiltin="1"/>
    <cellStyle name="Heading 2 2" xfId="77"/>
    <cellStyle name="Heading 3" xfId="32" builtinId="18" customBuiltin="1"/>
    <cellStyle name="Heading 3 2" xfId="78"/>
    <cellStyle name="Heading 4" xfId="33" builtinId="19" customBuiltin="1"/>
    <cellStyle name="Heading 4 2" xfId="79"/>
    <cellStyle name="Input" xfId="34" builtinId="20" customBuiltin="1"/>
    <cellStyle name="Input 2" xfId="80"/>
    <cellStyle name="Linked Cell" xfId="35" builtinId="24" customBuiltin="1"/>
    <cellStyle name="Linked Cell 2" xfId="81"/>
    <cellStyle name="Neutral" xfId="36" builtinId="28" customBuiltin="1"/>
    <cellStyle name="Neutral 2" xfId="82"/>
    <cellStyle name="Normal" xfId="0" builtinId="0"/>
    <cellStyle name="Normal 2" xfId="42"/>
    <cellStyle name="Normal 2 2" xfId="88"/>
    <cellStyle name="Normal 3" xfId="43"/>
    <cellStyle name="Normal 3 2" xfId="89"/>
    <cellStyle name="Normal 4" xfId="44"/>
    <cellStyle name="Normal 4 2" xfId="90"/>
    <cellStyle name="Normal 5" xfId="46"/>
    <cellStyle name="Normal 6" xfId="45"/>
    <cellStyle name="Note" xfId="37" builtinId="10" customBuiltin="1"/>
    <cellStyle name="Note 2" xfId="83"/>
    <cellStyle name="Output" xfId="38" builtinId="21" customBuiltin="1"/>
    <cellStyle name="Output 2" xfId="84"/>
    <cellStyle name="Title" xfId="39" builtinId="15" customBuiltin="1"/>
    <cellStyle name="Title 2" xfId="85"/>
    <cellStyle name="Total" xfId="40" builtinId="25" customBuiltin="1"/>
    <cellStyle name="Total 2" xfId="86"/>
    <cellStyle name="Warning Text" xfId="41" builtinId="11" customBuiltin="1"/>
    <cellStyle name="Warning Text 2" xfId="87"/>
  </cellStyles>
  <dxfs count="3">
    <dxf>
      <font>
        <b/>
        <i val="0"/>
        <strike val="0"/>
        <condense val="0"/>
        <extend val="0"/>
        <color indexed="10"/>
      </font>
      <fill>
        <patternFill>
          <bgColor indexed="10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theme="0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A5B7CA"/>
      <rgbColor rgb="0000011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500"/>
  <sheetViews>
    <sheetView zoomScale="90" zoomScaleNormal="90" workbookViewId="0">
      <selection activeCell="A37" sqref="A37"/>
    </sheetView>
  </sheetViews>
  <sheetFormatPr defaultColWidth="0" defaultRowHeight="18.75" customHeight="1"/>
  <cols>
    <col min="1" max="1" width="85.7109375" style="20" customWidth="1"/>
    <col min="2" max="2" width="11.5703125" hidden="1" customWidth="1"/>
    <col min="3" max="7" width="0" hidden="1" customWidth="1"/>
    <col min="8" max="8" width="13.7109375" hidden="1" customWidth="1"/>
    <col min="9" max="26" width="0" hidden="1" customWidth="1"/>
  </cols>
  <sheetData>
    <row r="1" spans="1:26" ht="18.75" customHeight="1">
      <c r="A1" s="36" t="s">
        <v>194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.75" customHeight="1">
      <c r="A2" s="36" t="s">
        <v>195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8.75" customHeight="1">
      <c r="A3" s="36" t="s">
        <v>196</v>
      </c>
      <c r="B3" s="2"/>
      <c r="C3" s="2"/>
      <c r="D3" s="2">
        <v>2560</v>
      </c>
      <c r="E3" s="2">
        <v>0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>
      <c r="A4" s="36" t="s">
        <v>197</v>
      </c>
      <c r="B4" s="3"/>
      <c r="C4" s="2"/>
      <c r="D4" s="2">
        <v>655</v>
      </c>
      <c r="E4" s="2">
        <v>0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>
      <c r="A5" s="36" t="s">
        <v>198</v>
      </c>
      <c r="B5" s="2"/>
      <c r="C5" s="2"/>
      <c r="D5" s="2">
        <v>1363</v>
      </c>
      <c r="E5" s="2">
        <v>0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8.75" customHeight="1">
      <c r="A6" s="36" t="s">
        <v>199</v>
      </c>
      <c r="B6" s="2"/>
      <c r="C6" s="2"/>
      <c r="D6" s="2">
        <v>1295</v>
      </c>
      <c r="E6" s="2">
        <v>0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8.75" customHeight="1">
      <c r="A7" s="36" t="s">
        <v>200</v>
      </c>
      <c r="B7" s="2"/>
      <c r="C7" s="2"/>
      <c r="D7" s="2">
        <v>1931</v>
      </c>
      <c r="E7" s="2">
        <v>0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8.75" customHeight="1">
      <c r="A8" s="36" t="s">
        <v>201</v>
      </c>
      <c r="B8" s="2"/>
      <c r="C8" s="2"/>
      <c r="D8" s="2">
        <v>1285</v>
      </c>
      <c r="E8" s="2">
        <v>0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8.75" customHeight="1">
      <c r="A9" s="36" t="s">
        <v>202</v>
      </c>
      <c r="B9" s="2"/>
      <c r="C9" s="2"/>
      <c r="D9" s="2">
        <v>798</v>
      </c>
      <c r="E9" s="2">
        <v>0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8.75" customHeight="1">
      <c r="A10" s="36" t="s">
        <v>203</v>
      </c>
      <c r="B10" s="2"/>
      <c r="C10" s="2"/>
      <c r="D10" s="2">
        <v>2182</v>
      </c>
      <c r="E10" s="2">
        <v>0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8.75" customHeight="1">
      <c r="A11" s="36" t="s">
        <v>204</v>
      </c>
      <c r="B11" s="2"/>
      <c r="C11" s="2"/>
      <c r="D11" s="2">
        <v>2788</v>
      </c>
      <c r="E11" s="2">
        <v>0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8.75" customHeight="1">
      <c r="A12" s="36" t="s">
        <v>205</v>
      </c>
      <c r="B12" s="2"/>
      <c r="C12" s="2"/>
      <c r="D12" s="2">
        <v>4728</v>
      </c>
      <c r="E12" s="2">
        <v>0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8.75" customHeight="1">
      <c r="A13" s="36" t="s">
        <v>206</v>
      </c>
      <c r="B13" s="2"/>
      <c r="C13" s="2"/>
      <c r="D13" s="2">
        <v>1311</v>
      </c>
      <c r="E13" s="2">
        <v>0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8.75" customHeight="1">
      <c r="A14" s="36" t="s">
        <v>207</v>
      </c>
      <c r="B14" s="2"/>
      <c r="C14" s="2"/>
      <c r="D14" s="2">
        <v>2065</v>
      </c>
      <c r="E14" s="2">
        <v>0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8.75" customHeight="1">
      <c r="A15" s="36" t="s">
        <v>208</v>
      </c>
      <c r="B15" s="2"/>
      <c r="C15" s="2"/>
      <c r="D15" s="2">
        <v>881</v>
      </c>
      <c r="E15" s="2">
        <v>0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8.75" customHeight="1">
      <c r="A16" s="36" t="s">
        <v>209</v>
      </c>
      <c r="B16" s="2"/>
      <c r="C16" s="2"/>
      <c r="D16" s="2">
        <v>1096</v>
      </c>
      <c r="E16" s="2">
        <v>0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8.75" customHeight="1">
      <c r="A17" s="36" t="s">
        <v>210</v>
      </c>
      <c r="B17" s="2"/>
      <c r="C17" s="2"/>
      <c r="D17" s="2">
        <v>2429</v>
      </c>
      <c r="E17" s="2">
        <v>0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8.75" customHeight="1">
      <c r="A18" s="36" t="s">
        <v>211</v>
      </c>
      <c r="B18" s="2"/>
      <c r="C18" s="2"/>
      <c r="D18" s="2">
        <v>1444</v>
      </c>
      <c r="E18" s="2">
        <v>0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8.75" customHeight="1">
      <c r="A19" s="36" t="s">
        <v>212</v>
      </c>
      <c r="B19" s="2"/>
      <c r="C19" s="2"/>
      <c r="D19" s="2">
        <v>2652</v>
      </c>
      <c r="E19" s="2">
        <v>0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8.75" customHeight="1">
      <c r="A20" s="36" t="s">
        <v>213</v>
      </c>
      <c r="B20" s="2"/>
      <c r="C20" s="2"/>
      <c r="D20" s="2">
        <v>1215</v>
      </c>
      <c r="E20" s="2">
        <v>0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8.75" customHeight="1">
      <c r="A21" s="36" t="s">
        <v>214</v>
      </c>
      <c r="B21" s="2"/>
      <c r="C21" s="2"/>
      <c r="D21" s="2">
        <v>3035</v>
      </c>
      <c r="E21" s="2">
        <v>0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8.75" customHeight="1">
      <c r="A22" s="36" t="s">
        <v>215</v>
      </c>
      <c r="B22" s="2"/>
      <c r="C22" s="2"/>
      <c r="D22" s="2">
        <v>1055</v>
      </c>
      <c r="E22" s="2">
        <v>0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8.75" customHeight="1">
      <c r="A23" s="36" t="s">
        <v>216</v>
      </c>
      <c r="B23" s="2"/>
      <c r="C23" s="2"/>
      <c r="D23" s="2">
        <v>552</v>
      </c>
      <c r="E23" s="2">
        <v>0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8.75" customHeight="1">
      <c r="A24" s="36" t="s">
        <v>217</v>
      </c>
      <c r="B24" s="2"/>
      <c r="C24" s="2"/>
      <c r="D24" s="2">
        <v>2489</v>
      </c>
      <c r="E24" s="2">
        <v>0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8.75" customHeight="1">
      <c r="A25" s="36" t="s">
        <v>218</v>
      </c>
      <c r="B25" s="2"/>
      <c r="C25" s="2"/>
      <c r="D25" s="2">
        <v>503</v>
      </c>
      <c r="E25" s="2">
        <v>0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8.75" customHeight="1">
      <c r="A26" s="36" t="s">
        <v>219</v>
      </c>
      <c r="B26" s="2"/>
      <c r="C26" s="2"/>
      <c r="D26" s="2">
        <v>875</v>
      </c>
      <c r="E26" s="2">
        <v>0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8.75" customHeight="1">
      <c r="A27" s="36" t="s">
        <v>220</v>
      </c>
      <c r="B27" s="2"/>
      <c r="C27" s="2"/>
      <c r="D27" s="2">
        <v>378</v>
      </c>
      <c r="E27" s="2">
        <v>0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8.75" customHeight="1">
      <c r="A28" s="36" t="s">
        <v>221</v>
      </c>
      <c r="B28" s="2"/>
      <c r="C28" s="2"/>
      <c r="D28" s="2">
        <v>412</v>
      </c>
      <c r="E28" s="2">
        <v>0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8.75" customHeight="1">
      <c r="A29" s="36" t="s">
        <v>222</v>
      </c>
      <c r="B29" s="2"/>
      <c r="C29" s="2"/>
      <c r="D29" s="2">
        <v>1379</v>
      </c>
      <c r="E29" s="2">
        <v>0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8.75" customHeight="1">
      <c r="A30" s="36" t="s">
        <v>223</v>
      </c>
      <c r="B30" s="2"/>
      <c r="C30" s="2"/>
      <c r="D30" s="2">
        <v>439</v>
      </c>
      <c r="E30" s="2">
        <v>0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8.75" customHeight="1">
      <c r="A31" s="36" t="s">
        <v>224</v>
      </c>
      <c r="B31" s="2"/>
      <c r="C31" s="2"/>
      <c r="D31" s="2">
        <v>812</v>
      </c>
      <c r="E31" s="2">
        <v>0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8.75" customHeight="1">
      <c r="A32" s="36" t="s">
        <v>225</v>
      </c>
      <c r="B32" s="2"/>
      <c r="C32" s="2"/>
      <c r="D32" s="2">
        <v>208</v>
      </c>
      <c r="E32" s="2">
        <v>0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8.75" customHeight="1">
      <c r="A33" s="36" t="s">
        <v>226</v>
      </c>
      <c r="B33" s="2"/>
      <c r="C33" s="2"/>
      <c r="D33" s="2">
        <v>434</v>
      </c>
      <c r="E33" s="2">
        <v>0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8.75" customHeight="1">
      <c r="A34" s="36" t="s">
        <v>227</v>
      </c>
      <c r="B34" s="2"/>
      <c r="C34" s="2"/>
      <c r="D34" s="2">
        <v>2049</v>
      </c>
      <c r="E34" s="2">
        <v>0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8.75" customHeight="1">
      <c r="A35" s="36" t="s">
        <v>228</v>
      </c>
      <c r="B35" s="2"/>
      <c r="C35" s="2"/>
      <c r="D35" s="2">
        <v>2819</v>
      </c>
      <c r="E35" s="2">
        <v>0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8.75" customHeight="1">
      <c r="A36" s="36" t="s">
        <v>229</v>
      </c>
      <c r="B36" s="2"/>
      <c r="C36" s="2"/>
      <c r="D36" s="2">
        <v>1446</v>
      </c>
      <c r="E36" s="2">
        <v>0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8.75" customHeight="1">
      <c r="A37" s="36"/>
      <c r="B37" s="2"/>
      <c r="C37" s="2"/>
      <c r="D37" s="2">
        <v>503</v>
      </c>
      <c r="E37" s="2">
        <v>0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8.75" customHeight="1">
      <c r="A38" s="36"/>
      <c r="B38" s="2"/>
      <c r="C38" s="2"/>
      <c r="D38" s="2">
        <v>2939</v>
      </c>
      <c r="E38" s="2">
        <v>0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8.75" customHeight="1">
      <c r="A39" s="36"/>
      <c r="B39" s="2"/>
      <c r="C39" s="2"/>
      <c r="D39" s="2">
        <v>392</v>
      </c>
      <c r="E39" s="2">
        <v>0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8.75" customHeight="1">
      <c r="A40" s="36"/>
      <c r="B40" s="2"/>
      <c r="C40" s="2"/>
      <c r="D40" s="2">
        <v>744</v>
      </c>
      <c r="E40" s="2">
        <v>0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8.75" customHeight="1">
      <c r="A41" s="36"/>
      <c r="B41" s="2"/>
      <c r="C41" s="2"/>
      <c r="D41" s="2">
        <v>3860</v>
      </c>
      <c r="E41" s="2">
        <v>0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8.75" customHeight="1">
      <c r="A42" s="36"/>
      <c r="B42" s="2"/>
      <c r="C42" s="2"/>
      <c r="D42" s="2">
        <v>2973</v>
      </c>
      <c r="E42" s="2">
        <v>0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8.75" customHeight="1">
      <c r="A43" s="36"/>
      <c r="B43" s="2"/>
      <c r="C43" s="2"/>
      <c r="D43" s="2">
        <v>799</v>
      </c>
      <c r="E43" s="2">
        <v>0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8.75" customHeight="1">
      <c r="A44" s="36"/>
      <c r="B44" s="2"/>
      <c r="C44" s="2"/>
      <c r="D44" s="2">
        <v>793</v>
      </c>
      <c r="E44" s="2">
        <v>0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8.75" customHeight="1">
      <c r="A45" s="36"/>
      <c r="B45" s="2"/>
      <c r="C45" s="2"/>
      <c r="D45" s="2">
        <v>468</v>
      </c>
      <c r="E45" s="2">
        <v>0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8.75" customHeight="1">
      <c r="A46" s="36"/>
      <c r="B46" s="2"/>
      <c r="C46" s="2"/>
      <c r="D46" s="2">
        <v>45</v>
      </c>
      <c r="E46" s="2">
        <v>0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8.75" customHeight="1">
      <c r="A47" s="36"/>
      <c r="B47" s="2"/>
      <c r="C47" s="2"/>
      <c r="D47" s="2">
        <v>417</v>
      </c>
      <c r="E47" s="2">
        <v>0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8.75" customHeight="1">
      <c r="A48" s="36"/>
      <c r="B48" s="2"/>
      <c r="C48" s="2"/>
      <c r="D48" s="2">
        <v>1085</v>
      </c>
      <c r="E48" s="2">
        <v>0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8.75" customHeight="1">
      <c r="A49" s="36"/>
      <c r="B49" s="2"/>
      <c r="C49" s="2"/>
      <c r="D49" s="2">
        <v>2312</v>
      </c>
      <c r="E49" s="2">
        <v>0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8.75" customHeight="1">
      <c r="A50" s="36"/>
      <c r="B50" s="2"/>
      <c r="C50" s="2"/>
      <c r="D50" s="2">
        <v>2442</v>
      </c>
      <c r="E50" s="2">
        <v>0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8.75" customHeight="1">
      <c r="A51" s="36"/>
      <c r="B51" s="2"/>
      <c r="C51" s="2"/>
      <c r="D51" s="2">
        <v>5957</v>
      </c>
      <c r="E51" s="2">
        <v>0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8.75" customHeight="1">
      <c r="A52" s="36"/>
      <c r="B52" s="2"/>
      <c r="C52" s="2"/>
      <c r="D52" s="2">
        <v>2741</v>
      </c>
      <c r="E52" s="2">
        <v>0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8.75" customHeight="1">
      <c r="A53" s="36"/>
      <c r="B53" s="2"/>
      <c r="C53" s="2"/>
      <c r="D53" s="2">
        <v>1516</v>
      </c>
      <c r="E53" s="2">
        <v>0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8.75" customHeight="1">
      <c r="A54" s="36"/>
      <c r="B54" s="2"/>
      <c r="C54" s="2"/>
      <c r="D54" s="2">
        <v>1336</v>
      </c>
      <c r="E54" s="2">
        <v>0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8.75" customHeight="1">
      <c r="A55" s="36"/>
      <c r="B55" s="2"/>
      <c r="C55" s="2"/>
      <c r="D55" s="2">
        <v>1828</v>
      </c>
      <c r="E55" s="2">
        <v>0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8.75" customHeight="1">
      <c r="A56" s="36"/>
      <c r="B56" s="2"/>
      <c r="C56" s="2"/>
      <c r="D56" s="2">
        <v>2770</v>
      </c>
      <c r="E56" s="2">
        <v>0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8.75" customHeight="1">
      <c r="A57" s="36"/>
      <c r="B57" s="2"/>
      <c r="C57" s="2"/>
      <c r="D57" s="2">
        <v>955</v>
      </c>
      <c r="E57" s="2">
        <v>0</v>
      </c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8.75" customHeight="1">
      <c r="A58" s="36"/>
      <c r="B58" s="2"/>
      <c r="C58" s="2"/>
      <c r="D58" s="2">
        <v>1468</v>
      </c>
      <c r="E58" s="2">
        <v>0</v>
      </c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8.75" customHeight="1">
      <c r="A59" s="36"/>
      <c r="B59" s="2"/>
      <c r="C59" s="2"/>
      <c r="D59" s="2">
        <v>224</v>
      </c>
      <c r="E59" s="2">
        <v>0</v>
      </c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8.75" customHeight="1">
      <c r="A60" s="36"/>
      <c r="B60" s="2"/>
      <c r="C60" s="2"/>
      <c r="D60" s="2">
        <v>179</v>
      </c>
      <c r="E60" s="2">
        <v>0</v>
      </c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8.75" customHeight="1">
      <c r="A61" s="36"/>
      <c r="B61" s="2"/>
      <c r="C61" s="2"/>
      <c r="D61" s="2">
        <v>785</v>
      </c>
      <c r="E61" s="2">
        <v>0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8.75" customHeight="1">
      <c r="A62" s="36"/>
      <c r="B62" s="2"/>
      <c r="C62" s="2"/>
      <c r="D62" s="2">
        <v>570</v>
      </c>
      <c r="E62" s="2">
        <v>0</v>
      </c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8.75" customHeight="1">
      <c r="A63" s="36"/>
      <c r="B63" s="2"/>
      <c r="C63" s="2"/>
      <c r="D63" s="2">
        <v>1684</v>
      </c>
      <c r="E63" s="2">
        <v>0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8.75" customHeight="1">
      <c r="A64" s="36"/>
      <c r="B64" s="2"/>
      <c r="C64" s="2"/>
      <c r="D64" s="2">
        <v>908</v>
      </c>
      <c r="E64" s="2">
        <v>0</v>
      </c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8.75" customHeight="1">
      <c r="A65" s="36"/>
      <c r="B65" s="2"/>
      <c r="C65" s="2"/>
      <c r="D65" s="2">
        <v>1711</v>
      </c>
      <c r="E65" s="2">
        <v>0</v>
      </c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8.75" customHeight="1">
      <c r="A66" s="36"/>
      <c r="B66" s="2"/>
      <c r="C66" s="2"/>
      <c r="D66" s="2">
        <v>1306</v>
      </c>
      <c r="E66" s="2">
        <v>0</v>
      </c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8.75" customHeight="1">
      <c r="A67" s="36"/>
      <c r="B67" s="2"/>
      <c r="C67" s="2"/>
      <c r="D67" s="2">
        <v>778</v>
      </c>
      <c r="E67" s="2">
        <v>0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8.75" customHeight="1">
      <c r="A68" s="36"/>
      <c r="B68" s="2"/>
      <c r="C68" s="2"/>
      <c r="D68" s="2">
        <v>1263</v>
      </c>
      <c r="E68" s="2">
        <v>0</v>
      </c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8.75" customHeight="1">
      <c r="A69" s="36"/>
      <c r="B69" s="2"/>
      <c r="C69" s="2"/>
      <c r="D69" s="2">
        <v>610</v>
      </c>
      <c r="E69" s="2">
        <v>0</v>
      </c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8.75" customHeight="1">
      <c r="A70" s="36"/>
      <c r="B70" s="2"/>
      <c r="C70" s="2"/>
      <c r="D70" s="2">
        <v>287</v>
      </c>
      <c r="E70" s="2">
        <v>0</v>
      </c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8.75" customHeight="1">
      <c r="A71" s="36"/>
      <c r="B71" s="2"/>
      <c r="C71" s="2"/>
      <c r="D71" s="2">
        <v>1384</v>
      </c>
      <c r="E71" s="2">
        <v>0</v>
      </c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8.75" customHeight="1">
      <c r="A72" s="36"/>
      <c r="B72" s="2"/>
      <c r="C72" s="2"/>
      <c r="D72" s="2">
        <v>550</v>
      </c>
      <c r="E72" s="2">
        <v>0</v>
      </c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8.75" customHeight="1">
      <c r="A73" s="36"/>
      <c r="B73" s="2"/>
      <c r="C73" s="2"/>
      <c r="D73" s="2">
        <v>1688</v>
      </c>
      <c r="E73" s="2">
        <v>0</v>
      </c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8.75" customHeight="1">
      <c r="A74" s="36"/>
      <c r="B74" s="2"/>
      <c r="C74" s="2"/>
      <c r="D74" s="2">
        <v>1051</v>
      </c>
      <c r="E74" s="2">
        <v>0</v>
      </c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8.75" customHeight="1">
      <c r="A75" s="36"/>
      <c r="B75" s="2"/>
      <c r="C75" s="2"/>
      <c r="D75" s="2">
        <v>559</v>
      </c>
      <c r="E75" s="2">
        <v>0</v>
      </c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8.75" customHeight="1">
      <c r="A76" s="36"/>
      <c r="B76" s="2"/>
      <c r="C76" s="2"/>
      <c r="D76" s="2">
        <v>1436</v>
      </c>
      <c r="E76" s="2">
        <v>0</v>
      </c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8.75" customHeight="1">
      <c r="A77" s="36"/>
      <c r="B77" s="2"/>
      <c r="C77" s="2"/>
      <c r="D77" s="2">
        <v>1308</v>
      </c>
      <c r="E77" s="2">
        <v>0</v>
      </c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8.75" customHeight="1">
      <c r="A78" s="36"/>
      <c r="B78" s="2"/>
      <c r="C78" s="2"/>
      <c r="D78" s="2">
        <v>705</v>
      </c>
      <c r="E78" s="2">
        <v>0</v>
      </c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8.75" customHeight="1">
      <c r="A79" s="36"/>
      <c r="B79" s="2"/>
      <c r="C79" s="2"/>
      <c r="D79" s="2">
        <v>1690</v>
      </c>
      <c r="E79" s="2">
        <v>0</v>
      </c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8.75" customHeight="1">
      <c r="A80" s="36"/>
      <c r="B80" s="2"/>
      <c r="C80" s="2"/>
      <c r="D80" s="2">
        <v>1629</v>
      </c>
      <c r="E80" s="2">
        <v>0</v>
      </c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8.75" customHeight="1">
      <c r="A81" s="36"/>
      <c r="B81" s="2"/>
      <c r="C81" s="2"/>
      <c r="D81" s="2">
        <v>1262</v>
      </c>
      <c r="E81" s="2">
        <v>0</v>
      </c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8.75" customHeight="1">
      <c r="A82" s="36"/>
      <c r="B82" s="2"/>
      <c r="C82" s="2"/>
      <c r="D82" s="2">
        <v>1280</v>
      </c>
      <c r="E82" s="2">
        <v>0</v>
      </c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8.75" customHeight="1">
      <c r="A83" s="36"/>
      <c r="B83" s="2"/>
      <c r="C83" s="2"/>
      <c r="D83" s="2">
        <v>1377</v>
      </c>
      <c r="E83" s="2">
        <v>0</v>
      </c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8.75" customHeight="1">
      <c r="A84" s="36"/>
      <c r="B84" s="2"/>
      <c r="C84" s="2"/>
      <c r="D84" s="2">
        <v>116</v>
      </c>
      <c r="E84" s="2">
        <v>0</v>
      </c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8.75" customHeight="1">
      <c r="A85" s="36"/>
      <c r="B85" s="2"/>
      <c r="C85" s="2"/>
      <c r="D85" s="2">
        <v>81</v>
      </c>
      <c r="E85" s="2">
        <v>2028</v>
      </c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8.75" customHeight="1">
      <c r="A86" s="36"/>
      <c r="B86" s="2"/>
      <c r="C86" s="2"/>
      <c r="D86" s="2">
        <v>22</v>
      </c>
      <c r="E86" s="2">
        <v>990</v>
      </c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8.75" customHeight="1">
      <c r="A87" s="36"/>
      <c r="B87" s="2"/>
      <c r="C87" s="2"/>
      <c r="D87" s="2">
        <v>21</v>
      </c>
      <c r="E87" s="2">
        <v>1527</v>
      </c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8.75" customHeight="1">
      <c r="A88" s="36"/>
      <c r="B88" s="2"/>
      <c r="C88" s="2"/>
      <c r="D88" s="2">
        <v>86</v>
      </c>
      <c r="E88" s="2">
        <v>2467</v>
      </c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8.75" customHeight="1">
      <c r="A89" s="36"/>
      <c r="B89" s="2"/>
      <c r="C89" s="2"/>
      <c r="D89" s="2">
        <v>35</v>
      </c>
      <c r="E89" s="2">
        <v>717</v>
      </c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8.75" customHeight="1">
      <c r="A90" s="36"/>
      <c r="B90" s="2"/>
      <c r="C90" s="2"/>
      <c r="D90" s="2">
        <v>144</v>
      </c>
      <c r="E90" s="2">
        <v>0</v>
      </c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8.75" customHeight="1">
      <c r="A91" s="36"/>
      <c r="B91" s="2"/>
      <c r="C91" s="2"/>
      <c r="D91" s="2">
        <v>0</v>
      </c>
      <c r="E91" s="2">
        <v>1489</v>
      </c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8.75" customHeight="1">
      <c r="A92" s="36"/>
      <c r="B92" s="2"/>
      <c r="C92" s="2"/>
      <c r="D92" s="2">
        <v>0</v>
      </c>
      <c r="E92" s="2">
        <v>589</v>
      </c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8.75" customHeight="1">
      <c r="A93" s="36"/>
      <c r="B93" s="2"/>
      <c r="C93" s="2"/>
      <c r="D93" s="2">
        <v>47</v>
      </c>
      <c r="E93" s="2">
        <v>1427</v>
      </c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8.75" customHeight="1">
      <c r="A94" s="36"/>
      <c r="B94" s="2"/>
      <c r="C94" s="2"/>
      <c r="D94" s="2">
        <v>30</v>
      </c>
      <c r="E94" s="2">
        <v>639</v>
      </c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8.75" customHeight="1">
      <c r="A95" s="36"/>
      <c r="B95" s="2"/>
      <c r="C95" s="2"/>
      <c r="D95" s="2">
        <v>51</v>
      </c>
      <c r="E95" s="2">
        <v>851</v>
      </c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8.75" customHeight="1">
      <c r="A96" s="36"/>
      <c r="B96" s="2"/>
      <c r="C96" s="2"/>
      <c r="D96" s="2">
        <v>0</v>
      </c>
      <c r="E96" s="2">
        <v>1648</v>
      </c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8.75" customHeight="1">
      <c r="A97" s="36"/>
      <c r="B97" s="2"/>
      <c r="C97" s="2"/>
      <c r="D97" s="2">
        <v>0</v>
      </c>
      <c r="E97" s="2">
        <v>149</v>
      </c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8.75" customHeight="1">
      <c r="A98" s="36"/>
      <c r="B98" s="2"/>
      <c r="C98" s="2"/>
      <c r="D98" s="2">
        <v>62</v>
      </c>
      <c r="E98" s="2">
        <v>1827</v>
      </c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8.75" customHeight="1">
      <c r="A99" s="36"/>
      <c r="B99" s="2"/>
      <c r="C99" s="2"/>
      <c r="D99" s="2">
        <v>0</v>
      </c>
      <c r="E99" s="2">
        <v>1404</v>
      </c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8.75" customHeight="1">
      <c r="A100" s="36"/>
      <c r="B100" s="2"/>
      <c r="C100" s="2"/>
      <c r="D100" s="2">
        <v>126</v>
      </c>
      <c r="E100" s="2">
        <v>2244</v>
      </c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8.75" customHeight="1">
      <c r="A101" s="36"/>
      <c r="B101" s="2"/>
      <c r="C101" s="2"/>
      <c r="D101" s="2">
        <v>58</v>
      </c>
      <c r="E101" s="2">
        <v>1617</v>
      </c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8.75" customHeight="1">
      <c r="A102" s="36"/>
      <c r="B102" s="2"/>
      <c r="C102" s="2"/>
      <c r="D102" s="2">
        <v>0</v>
      </c>
      <c r="E102" s="2">
        <v>1555</v>
      </c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8.75" customHeight="1">
      <c r="A103" s="36"/>
      <c r="B103" s="2"/>
      <c r="C103" s="2"/>
      <c r="D103" s="2">
        <v>0</v>
      </c>
      <c r="E103" s="2">
        <v>1346</v>
      </c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8.75" customHeight="1">
      <c r="A104" s="36"/>
      <c r="B104" s="2"/>
      <c r="C104" s="2"/>
      <c r="D104" s="2">
        <v>0</v>
      </c>
      <c r="E104" s="2">
        <v>584</v>
      </c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8.75" customHeight="1">
      <c r="A105" s="36"/>
      <c r="B105" s="2"/>
      <c r="C105" s="2"/>
      <c r="D105" s="2">
        <v>0</v>
      </c>
      <c r="E105" s="2">
        <v>1563</v>
      </c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8.75" customHeight="1">
      <c r="A106" s="36"/>
      <c r="B106" s="2"/>
      <c r="C106" s="2"/>
      <c r="D106" s="2">
        <v>0</v>
      </c>
      <c r="E106" s="2">
        <v>141</v>
      </c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8.75" customHeight="1">
      <c r="A107" s="36"/>
      <c r="B107" s="2"/>
      <c r="C107" s="2"/>
      <c r="D107" s="2">
        <v>0</v>
      </c>
      <c r="E107" s="2">
        <v>319</v>
      </c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8.75" customHeight="1">
      <c r="A108" s="36"/>
      <c r="B108" s="2"/>
      <c r="C108" s="2"/>
      <c r="D108" s="2">
        <v>0</v>
      </c>
      <c r="E108" s="2">
        <v>137</v>
      </c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8.75" customHeight="1">
      <c r="A109" s="36"/>
      <c r="B109" s="2"/>
      <c r="C109" s="2"/>
      <c r="D109" s="2">
        <v>42</v>
      </c>
      <c r="E109" s="2">
        <v>1854</v>
      </c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8.75" customHeight="1">
      <c r="A110" s="36"/>
      <c r="B110" s="2"/>
      <c r="C110" s="2"/>
      <c r="D110" s="2">
        <v>0</v>
      </c>
      <c r="E110" s="2">
        <v>1002</v>
      </c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8.75" customHeight="1">
      <c r="A111" s="36"/>
      <c r="B111" s="2"/>
      <c r="C111" s="2"/>
      <c r="D111" s="2">
        <v>38</v>
      </c>
      <c r="E111" s="2">
        <v>890</v>
      </c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8.75" customHeight="1">
      <c r="A112" s="36"/>
      <c r="B112" s="2"/>
      <c r="C112" s="2"/>
      <c r="D112" s="2">
        <v>111</v>
      </c>
      <c r="E112" s="2">
        <v>0</v>
      </c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8.75" customHeight="1">
      <c r="A113" s="36"/>
      <c r="B113" s="2"/>
      <c r="C113" s="2"/>
      <c r="D113" s="2">
        <v>24</v>
      </c>
      <c r="E113" s="2">
        <v>1706</v>
      </c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8.75" customHeight="1">
      <c r="A114" s="36"/>
      <c r="B114" s="2"/>
      <c r="C114" s="2"/>
      <c r="D114" s="2">
        <v>0</v>
      </c>
      <c r="E114" s="2">
        <v>2543</v>
      </c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8.75" customHeight="1">
      <c r="A115" s="36"/>
      <c r="B115" s="2"/>
      <c r="C115" s="2"/>
      <c r="D115" s="2">
        <v>0</v>
      </c>
      <c r="E115" s="2">
        <v>1173</v>
      </c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8.75" customHeight="1">
      <c r="A116" s="36"/>
      <c r="B116" s="2"/>
      <c r="C116" s="2"/>
      <c r="D116" s="2">
        <v>0</v>
      </c>
      <c r="E116" s="2">
        <v>661</v>
      </c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8.75" customHeight="1">
      <c r="A117" s="36"/>
      <c r="B117" s="2"/>
      <c r="C117" s="2"/>
      <c r="D117" s="2">
        <v>64</v>
      </c>
      <c r="E117" s="2">
        <v>806</v>
      </c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8.75" customHeight="1">
      <c r="A118" s="36"/>
      <c r="B118" s="2"/>
      <c r="C118" s="2"/>
      <c r="D118" s="2">
        <v>105</v>
      </c>
      <c r="E118" s="2">
        <v>0</v>
      </c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8.75" customHeight="1">
      <c r="A119" s="36"/>
      <c r="B119" s="2"/>
      <c r="C119" s="2"/>
      <c r="D119" s="2">
        <v>38</v>
      </c>
      <c r="E119" s="2">
        <v>1958</v>
      </c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8.75" customHeight="1">
      <c r="A120" s="36"/>
      <c r="B120" s="2"/>
      <c r="C120" s="2"/>
      <c r="D120" s="2">
        <v>100</v>
      </c>
      <c r="E120" s="2">
        <v>2557</v>
      </c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8.75" customHeight="1">
      <c r="A121" s="36"/>
      <c r="B121" s="2"/>
      <c r="C121" s="2"/>
      <c r="D121" s="2">
        <v>4</v>
      </c>
      <c r="E121" s="2">
        <v>1007</v>
      </c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8.75" customHeight="1">
      <c r="A122" s="36"/>
      <c r="B122" s="2"/>
      <c r="C122" s="2"/>
      <c r="D122" s="2">
        <v>0</v>
      </c>
      <c r="E122" s="2">
        <v>616</v>
      </c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8.75" customHeight="1">
      <c r="A123" s="36"/>
      <c r="B123" s="2"/>
      <c r="C123" s="2"/>
      <c r="D123" s="2">
        <v>38</v>
      </c>
      <c r="E123" s="2">
        <v>2293</v>
      </c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8.75" customHeight="1">
      <c r="A124" s="36"/>
      <c r="B124" s="2"/>
      <c r="C124" s="2"/>
      <c r="D124" s="2">
        <v>129</v>
      </c>
      <c r="E124" s="2">
        <v>0</v>
      </c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8.75" customHeight="1">
      <c r="A125" s="36"/>
      <c r="B125" s="2"/>
      <c r="C125" s="2"/>
      <c r="D125" s="2">
        <v>0</v>
      </c>
      <c r="E125" s="2">
        <v>65</v>
      </c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8.75" customHeight="1">
      <c r="A126" s="36"/>
      <c r="B126" s="2"/>
      <c r="C126" s="2"/>
      <c r="D126" s="2">
        <v>2</v>
      </c>
      <c r="E126" s="2">
        <v>3840</v>
      </c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8.75" customHeight="1">
      <c r="A127" s="36"/>
      <c r="B127" s="2"/>
      <c r="C127" s="2"/>
      <c r="D127" s="2">
        <v>222</v>
      </c>
      <c r="E127" s="2">
        <v>0</v>
      </c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8.75" customHeight="1">
      <c r="A128" s="36"/>
      <c r="B128" s="2"/>
      <c r="C128" s="2"/>
      <c r="D128" s="2">
        <v>0</v>
      </c>
      <c r="E128" s="2">
        <v>1932</v>
      </c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8.75" customHeight="1">
      <c r="A129" s="36"/>
      <c r="B129" s="2"/>
      <c r="C129" s="2"/>
      <c r="D129" s="2">
        <v>0</v>
      </c>
      <c r="E129" s="2">
        <v>1211</v>
      </c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8.75" customHeight="1">
      <c r="A130" s="36"/>
      <c r="B130" s="2"/>
      <c r="C130" s="2"/>
      <c r="D130" s="2">
        <v>0</v>
      </c>
      <c r="E130" s="2">
        <v>2106</v>
      </c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8.75" customHeight="1">
      <c r="A131" s="36"/>
      <c r="B131" s="2"/>
      <c r="C131" s="2"/>
      <c r="D131" s="2">
        <v>1769</v>
      </c>
      <c r="E131" s="2">
        <v>899</v>
      </c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8.75" customHeight="1">
      <c r="A132" s="36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8.75" customHeight="1">
      <c r="A133" s="36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8.75" customHeight="1">
      <c r="A134" s="36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8.75" customHeight="1">
      <c r="A135" s="36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8.75" customHeight="1">
      <c r="A136" s="36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8.75" customHeight="1">
      <c r="A137" s="36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8.75" customHeight="1">
      <c r="A138" s="36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8.75" customHeight="1">
      <c r="A139" s="36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8.75" customHeight="1">
      <c r="A140" s="36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8.75" customHeight="1">
      <c r="A141" s="36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8.75" customHeight="1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8.75" customHeight="1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8.75" customHeight="1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2:26" ht="18.75" customHeight="1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2:26" ht="18.75" customHeight="1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2:26" ht="18.75" customHeight="1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2:26" ht="18.75" customHeight="1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2:26" ht="18.75" customHeight="1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2:26" ht="18.75" customHeight="1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2:26" ht="18.75" customHeight="1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2:26" ht="18.75" customHeight="1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2:26" ht="18.75" customHeight="1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2:26" ht="18.75" customHeight="1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2:26" ht="18.75" customHeight="1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2:26" ht="18.75" customHeight="1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2:26" ht="18.75" customHeight="1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2:26" ht="18.75" customHeight="1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2:26" ht="18.75" customHeight="1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2:26" ht="18.75" customHeight="1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2:26" ht="18.75" customHeight="1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2:26" ht="18.75" customHeight="1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2:26" ht="18.75" customHeight="1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2:26" ht="18.75" customHeight="1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2:26" ht="18.75" customHeight="1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2:26" ht="18.75" customHeight="1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2:26" ht="18.75" customHeight="1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2:26" ht="18.75" customHeight="1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2:26" ht="18.75" customHeight="1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2:26" ht="18.75" customHeight="1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2:26" ht="18.75" customHeight="1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2:26" ht="18.75" customHeight="1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2:26" ht="18.75" customHeight="1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2:26" ht="18.75" customHeight="1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2:26" ht="18.75" customHeight="1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2:26" ht="18.75" customHeight="1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2:26" ht="18.75" customHeight="1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2:26" ht="18.75" customHeight="1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2:26" ht="18.75" customHeight="1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2:26" ht="18.75" customHeight="1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2:26" ht="18.75" customHeight="1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2:26" ht="18.75" customHeight="1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2:26" ht="18.75" customHeight="1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2:26" ht="18.75" customHeight="1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2:26" ht="18.75" customHeight="1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2:26" ht="18.75" customHeight="1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2:26" ht="18.75" customHeight="1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2:26" ht="18.75" customHeight="1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2:26" ht="18.75" customHeight="1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2:26" ht="18.75" customHeight="1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2:26" ht="18.75" customHeight="1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2:26" ht="18.75" customHeight="1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2:26" ht="18.75" customHeight="1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2:26" ht="18.75" customHeight="1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2:26" ht="18.75" customHeight="1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2:26" ht="18.75" customHeight="1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2:26" ht="18.75" customHeight="1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2:26" ht="18.75" customHeight="1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2:26" ht="18.75" customHeight="1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2:26" ht="18.75" customHeight="1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2:26" ht="18.75" customHeight="1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2:26" ht="18.75" customHeight="1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2:26" ht="18.75" customHeight="1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2:26" ht="18.75" customHeight="1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2:26" ht="18.75" customHeight="1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2:26" ht="18.75" customHeight="1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2:26" ht="18.75" customHeight="1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2:26" ht="18.75" customHeight="1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2:26" ht="18.75" customHeight="1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2:26" ht="18.75" customHeight="1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2:26" ht="18.75" customHeight="1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2:26" ht="18.75" customHeight="1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2:26" ht="18.75" customHeight="1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2:26" ht="18.75" customHeight="1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2:26" ht="18.75" customHeight="1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2:26" ht="18.75" customHeight="1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2:26" ht="18.75" customHeight="1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2:26" ht="18.75" customHeight="1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2:26" ht="18.75" customHeight="1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2:26" ht="18.75" customHeight="1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2:26" ht="18.75" customHeight="1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2:26" ht="18.75" customHeight="1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2:26" ht="18.75" customHeight="1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2:26" ht="18.75" customHeight="1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2:26" ht="18.75" customHeight="1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2:26" ht="18.75" customHeight="1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2:26" ht="18.75" customHeight="1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2:26" ht="18.75" customHeight="1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2:26" ht="18.75" customHeight="1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2:26" ht="18.75" customHeight="1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2:26" ht="18.75" customHeight="1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2:26" ht="18.75" customHeight="1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2:26" ht="18.75" customHeight="1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2:26" ht="18.75" customHeight="1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2:26" ht="18.75" customHeight="1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2:26" ht="18.75" customHeight="1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2:26" ht="18.75" customHeight="1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2:26" ht="18.75" customHeight="1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2:26" ht="18.75" customHeight="1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2:26" ht="18.75" customHeight="1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2:26" ht="18.75" customHeight="1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2:26" ht="18.75" customHeight="1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2:26" ht="18.75" customHeight="1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2:26" ht="18.75" customHeight="1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2:26" ht="18.75" customHeight="1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2:26" ht="18.75" customHeight="1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2:26" ht="18.75" customHeight="1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2:26" ht="18.75" customHeight="1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2:26" ht="18.75" customHeight="1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2:26" ht="18.75" customHeight="1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2:26" ht="18.75" customHeight="1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2:26" ht="18.75" customHeight="1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2:26" ht="18.75" customHeight="1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2:26" ht="18.75" customHeight="1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2:26" ht="18.75" customHeight="1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2:26" ht="18.75" customHeight="1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2:26" ht="18.75" customHeight="1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2:26" ht="18.75" customHeight="1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2:26" ht="18.75" customHeight="1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2:26" ht="18.75" customHeight="1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2:26" ht="18.75" customHeight="1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2:26" ht="18.75" customHeight="1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2:26" ht="18.75" customHeight="1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2:26" ht="18.75" customHeight="1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2:26" ht="18.75" customHeight="1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2:26" ht="18.75" customHeight="1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2:26" ht="18.75" customHeight="1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2:26" ht="18.75" customHeight="1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2:26" ht="18.75" customHeight="1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2:26" ht="18.75" customHeight="1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2:26" ht="18.75" customHeight="1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2:26" ht="18.75" customHeight="1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2:26" ht="18.75" customHeight="1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2:26" ht="18.75" customHeight="1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2:26" ht="18.75" customHeight="1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2:26" ht="18.75" customHeight="1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2:26" ht="18.75" customHeight="1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2:26" ht="18.75" customHeight="1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2:26" ht="18.75" customHeight="1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2:26" ht="18.75" customHeight="1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2:26" ht="18.75" customHeight="1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2:26" ht="18.75" customHeight="1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2:26" ht="18.75" customHeight="1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2:26" ht="18.75" customHeight="1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2:26" ht="18.75" customHeight="1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2:26" ht="18.75" customHeight="1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2:26" ht="18.75" customHeight="1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2:26" ht="18.75" customHeight="1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2:26" ht="18.75" customHeight="1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2:26" ht="18.75" customHeight="1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2:26" ht="18.75" customHeight="1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2:26" ht="18.75" customHeight="1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2:26" ht="18.75" customHeight="1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2:26" ht="18.75" customHeight="1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2:26" ht="18.75" customHeight="1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2:26" ht="18.75" customHeight="1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2:26" ht="18.75" customHeight="1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2:26" ht="18.75" customHeight="1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2:26" ht="18.75" customHeight="1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2:26" ht="18.75" customHeight="1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2:26" ht="18.75" customHeight="1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2:26" ht="18.75" customHeight="1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2:26" ht="18.75" customHeight="1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2:26" ht="18.75" customHeight="1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2:26" ht="18.75" customHeight="1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2:26" ht="18.75" customHeight="1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2:26" ht="18.75" customHeight="1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2:26" ht="18.75" customHeight="1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2:26" ht="18.75" customHeight="1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2:26" ht="18.75" customHeight="1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2:26" ht="18.75" customHeight="1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2:26" ht="18.75" customHeight="1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2:26" ht="18.75" customHeight="1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2:26" ht="18.75" customHeight="1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2:26" ht="18.75" customHeight="1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2:26" ht="18.75" customHeight="1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2:26" ht="18.75" customHeight="1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2:26" ht="18.75" customHeight="1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2:26" ht="18.75" customHeight="1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2:26" ht="18.75" customHeight="1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2:26" ht="18.75" customHeight="1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2:26" ht="18.75" customHeight="1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2:26" ht="18.75" customHeight="1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2:26" ht="18.75" customHeight="1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2:26" ht="18.75" customHeight="1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2:26" ht="18.75" customHeight="1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2:26" ht="18.75" customHeight="1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2:26" ht="18.75" customHeight="1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2:26" ht="18.75" customHeight="1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2:26" ht="18.75" customHeight="1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2:26" ht="18.75" customHeight="1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2:26" ht="18.75" customHeight="1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2:26" ht="18.75" customHeight="1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2:26" ht="18.75" customHeight="1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2:26" ht="18.75" customHeight="1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2:26" ht="18.75" customHeight="1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2:26" ht="18.75" customHeight="1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2:26" ht="18.75" customHeight="1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2:26" ht="18.75" customHeight="1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2:26" ht="18.75" customHeight="1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2:26" ht="18.75" customHeight="1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2:26" ht="18.75" customHeight="1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2:26" ht="18.75" customHeight="1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2:26" ht="18.75" customHeight="1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2:26" ht="18.75" customHeight="1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2:26" ht="18.75" customHeight="1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2:26" ht="18.75" customHeight="1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2:26" ht="18.75" customHeight="1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2:26" ht="18.75" customHeight="1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2:26" ht="18.75" customHeight="1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2:26" ht="18.75" customHeight="1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2:26" ht="18.75" customHeight="1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2:26" ht="18.75" customHeight="1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2:26" ht="18.75" customHeight="1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2:26" ht="18.75" customHeight="1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2:26" ht="18.75" customHeight="1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2:26" ht="18.75" customHeight="1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2:26" ht="18.75" customHeight="1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2:26" ht="18.75" customHeight="1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2:26" ht="18.75" customHeight="1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2:26" ht="18.75" customHeight="1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2:26" ht="18.75" customHeight="1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2:26" ht="18.75" customHeight="1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2:26" ht="18.75" customHeight="1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2:26" ht="18.75" customHeight="1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2:26" ht="18.75" customHeight="1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2:26" ht="18.75" customHeight="1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2:26" ht="18.75" customHeight="1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2:26" ht="18.75" customHeight="1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2:26" ht="18.75" customHeight="1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2:26" ht="18.75" customHeight="1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2:26" ht="18.75" customHeight="1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2:26" ht="18.75" customHeight="1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2:26" ht="18.75" customHeight="1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2:26" ht="18.75" customHeight="1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2:26" ht="18.75" customHeight="1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2:26" ht="18.75" customHeight="1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2:26" ht="18.75" customHeight="1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2:26" ht="18.75" customHeight="1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2:26" ht="18.75" customHeight="1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2:26" ht="18.75" customHeight="1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2:26" ht="18.75" customHeight="1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2:26" ht="18.75" customHeight="1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2:26" ht="18.75" customHeight="1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2:26" ht="18.75" customHeight="1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2:26" ht="18.75" customHeight="1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2:26" ht="18.75" customHeight="1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2:26" ht="18.75" customHeight="1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2:26" ht="18.75" customHeight="1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2:26" ht="18.75" customHeight="1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2:26" ht="18.75" customHeight="1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2:26" ht="18.75" customHeight="1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2:26" ht="18.75" customHeight="1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2:26" ht="18.75" customHeight="1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2:26" ht="18.75" customHeight="1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2:26" ht="18.75" customHeight="1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2:26" ht="18.75" customHeight="1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2:26" ht="18.75" customHeight="1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2:26" ht="18.75" customHeight="1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2:26" ht="18.75" customHeight="1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2:26" ht="18.75" customHeight="1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2:26" ht="18.75" customHeight="1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2:26" ht="18.75" customHeight="1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2:26" ht="18.75" customHeight="1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2:26" ht="18.75" customHeight="1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2:26" ht="18.75" customHeight="1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2:26" ht="18.75" customHeight="1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2:26" ht="18.75" customHeight="1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2:26" ht="18.75" customHeight="1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2:26" ht="18.75" customHeight="1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2:26" ht="18.75" customHeight="1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2:26" ht="18.75" customHeight="1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2:26" ht="18.75" customHeight="1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2:26" ht="18.75" customHeight="1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2:26" ht="18.75" customHeight="1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2:26" ht="18.75" customHeight="1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2:26" ht="18.75" customHeight="1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2:26" ht="18.75" customHeight="1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2:26" ht="18.75" customHeight="1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2:26" ht="18.75" customHeight="1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2:26" ht="18.75" customHeight="1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2:26" ht="18.75" customHeight="1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2:26" ht="18.75" customHeight="1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2:26" ht="18.75" customHeight="1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2:26" ht="18.75" customHeight="1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2:26" ht="18.75" customHeight="1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2:26" ht="18.75" customHeight="1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2:26" ht="18.75" customHeight="1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2:26" ht="18.75" customHeight="1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2:26" ht="18.75" customHeight="1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2:26" ht="18.75" customHeight="1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2:26" ht="18.75" customHeight="1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2:26" ht="18.75" customHeight="1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2:26" ht="18.75" customHeight="1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2:26" ht="18.75" customHeight="1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2:26" ht="18.75" customHeight="1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2:26" ht="18.75" customHeight="1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2:26" ht="18.75" customHeight="1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2:26" ht="18.75" customHeight="1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2:26" ht="18.75" customHeight="1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2:26" ht="18.75" customHeight="1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2:26" ht="18.75" customHeight="1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2:26" ht="18.75" customHeight="1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2:26" ht="18.75" customHeight="1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2:26" ht="18.75" customHeight="1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2:26" ht="18.75" customHeight="1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2:26" ht="18.75" customHeight="1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2:26" ht="18.75" customHeight="1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2:26" ht="18.75" customHeight="1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2:26" ht="18.75" customHeight="1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2:26" ht="18.75" customHeight="1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2:26" ht="18.75" customHeight="1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2:26" ht="18.75" customHeight="1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2:26" ht="18.75" customHeight="1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2:26" ht="18.75" customHeight="1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2:26" ht="18.75" customHeight="1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2:26" ht="18.75" customHeight="1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2:26" ht="18.75" customHeight="1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2:26" ht="18.75" customHeight="1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2:26" ht="18.75" customHeight="1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2:26" ht="18.75" customHeight="1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2:26" ht="18.75" customHeight="1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2:26" ht="18.75" customHeight="1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2:26" ht="18.75" customHeight="1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2:26" ht="18.75" customHeight="1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2:26" ht="18.75" customHeight="1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2:26" ht="18.75" customHeight="1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2:26" ht="18.75" customHeight="1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2:26" ht="18.75" customHeight="1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2:26" ht="18.75" customHeight="1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2:26" ht="18.75" customHeight="1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2:26" ht="18.75" customHeight="1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2:26" ht="18.75" customHeight="1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2:26" ht="18.75" customHeight="1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2:26" ht="18.75" customHeight="1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2:26" ht="18.75" customHeight="1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2:26" ht="18.75" customHeight="1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2:26" ht="18.75" customHeight="1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2:26" ht="18.75" customHeight="1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2:26" ht="18.75" customHeight="1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2:26" ht="18.75" customHeight="1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2:26" ht="18.75" customHeight="1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2:26" ht="18.75" customHeight="1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2:26" ht="18.75" customHeight="1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2:26" ht="18.75" customHeight="1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2:26" ht="18.75" customHeight="1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2:26" ht="18.75" customHeight="1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2:26" ht="18.75" customHeight="1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2:26" ht="18.75" customHeight="1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2:26" ht="18.75" customHeight="1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2:26" ht="18.75" customHeight="1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2:26" ht="18.75" customHeight="1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2:26" ht="18.75" customHeight="1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2:26" ht="18.75" customHeight="1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2:26" ht="18.75" customHeight="1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2:26" ht="18.75" customHeight="1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2:26" ht="18.75" customHeight="1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2:26" ht="18.75" customHeight="1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2:26" ht="18.75" customHeight="1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2:26" ht="18.75" customHeight="1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0"/>
  </sheetPr>
  <dimension ref="A1:AF1028"/>
  <sheetViews>
    <sheetView topLeftCell="C1" zoomScale="90" zoomScaleNormal="90" zoomScaleSheetLayoutView="90" workbookViewId="0">
      <pane ySplit="2" topLeftCell="A57" activePane="bottomLeft" state="frozen"/>
      <selection activeCell="F134" sqref="F134"/>
      <selection pane="bottomLeft" activeCell="C134" sqref="A134:XFD134"/>
    </sheetView>
  </sheetViews>
  <sheetFormatPr defaultColWidth="0" defaultRowHeight="0" customHeight="1" zeroHeight="1"/>
  <cols>
    <col min="1" max="1" width="61.42578125" style="9" customWidth="1"/>
    <col min="2" max="2" width="53.42578125" style="9" customWidth="1"/>
    <col min="3" max="3" width="52.7109375" style="9" customWidth="1"/>
    <col min="4" max="4" width="10.85546875" style="19" bestFit="1" customWidth="1"/>
    <col min="5" max="5" width="10" style="45" customWidth="1"/>
    <col min="6" max="7" width="10" style="19" customWidth="1"/>
    <col min="8" max="8" width="3.5703125" style="47" customWidth="1"/>
    <col min="9" max="9" width="3.5703125" style="46" customWidth="1"/>
    <col min="10" max="10" width="3.5703125" style="50" hidden="1" customWidth="1"/>
    <col min="11" max="11" width="3.5703125" style="51" hidden="1" customWidth="1"/>
    <col min="12" max="17" width="9.140625" style="10" hidden="1" customWidth="1"/>
    <col min="18" max="18" width="3.5703125" style="51" hidden="1" customWidth="1"/>
    <col min="19" max="21" width="9.140625" style="55" hidden="1" customWidth="1"/>
    <col min="22" max="32" width="9.140625" style="10" hidden="1" customWidth="1"/>
    <col min="33" max="16384" width="9.140625" style="11" hidden="1"/>
  </cols>
  <sheetData>
    <row r="1" spans="1:22" ht="22.5" customHeight="1">
      <c r="C1" s="78" t="s">
        <v>0</v>
      </c>
      <c r="D1" s="80" t="s">
        <v>128</v>
      </c>
      <c r="E1" s="82" t="s">
        <v>129</v>
      </c>
      <c r="F1" s="83"/>
      <c r="G1" s="84"/>
      <c r="H1" s="86"/>
      <c r="I1" s="86"/>
      <c r="L1" s="85" t="s">
        <v>185</v>
      </c>
      <c r="M1" s="85" t="s">
        <v>186</v>
      </c>
      <c r="N1" s="85" t="s">
        <v>187</v>
      </c>
      <c r="O1" s="85" t="s">
        <v>188</v>
      </c>
      <c r="P1" s="85" t="s">
        <v>189</v>
      </c>
      <c r="Q1" s="85" t="s">
        <v>190</v>
      </c>
      <c r="R1" s="85"/>
      <c r="S1" s="85" t="s">
        <v>191</v>
      </c>
      <c r="T1" s="85" t="s">
        <v>192</v>
      </c>
      <c r="U1" s="85" t="s">
        <v>193</v>
      </c>
    </row>
    <row r="2" spans="1:22" ht="18" thickBot="1">
      <c r="C2" s="79"/>
      <c r="D2" s="81"/>
      <c r="E2" s="29" t="s">
        <v>1</v>
      </c>
      <c r="F2" s="43" t="s">
        <v>2</v>
      </c>
      <c r="G2" s="43" t="s">
        <v>3</v>
      </c>
      <c r="H2" s="87"/>
      <c r="I2" s="87"/>
      <c r="L2" s="85"/>
      <c r="M2" s="85"/>
      <c r="N2" s="85"/>
      <c r="O2" s="85"/>
      <c r="P2" s="85"/>
      <c r="Q2" s="85"/>
      <c r="R2" s="85"/>
      <c r="S2" s="85"/>
      <c r="T2" s="85"/>
      <c r="U2" s="85"/>
    </row>
    <row r="3" spans="1:22" ht="18.75" customHeight="1" thickTop="1">
      <c r="A3" s="11" t="s">
        <v>4</v>
      </c>
      <c r="B3" s="6"/>
      <c r="C3" s="21" t="s">
        <v>4</v>
      </c>
      <c r="D3" s="59">
        <v>0</v>
      </c>
      <c r="E3" s="63" t="str">
        <f>IF(O3=1,#REF!,"")</f>
        <v/>
      </c>
      <c r="F3" s="63" t="str">
        <f t="shared" ref="F3:F34" si="0">IF(P3=1,D3,"")</f>
        <v/>
      </c>
      <c r="G3" s="63" t="str">
        <f t="shared" ref="G3:G34" si="1">IF(Q3=1,D3,"")</f>
        <v/>
      </c>
      <c r="H3" s="49">
        <f t="shared" ref="H3:H34" si="2">IF(T3&gt;D3,1,0)</f>
        <v>0</v>
      </c>
      <c r="I3" s="48">
        <f t="shared" ref="I3:I66" si="3">IF(U3&gt;V3,1,0)</f>
        <v>0</v>
      </c>
      <c r="J3" s="52"/>
      <c r="L3" s="13">
        <f>--ISNUMBER(MATCH($A3&amp;","&amp;"yes"&amp;",,",'           DATA          '!$A:$A,0))</f>
        <v>0</v>
      </c>
      <c r="M3" s="13">
        <f>--ISNUMBER(MATCH($A3&amp;",,"&amp;"no"&amp;",",'           DATA          '!$A:$A,0))</f>
        <v>0</v>
      </c>
      <c r="N3" s="13">
        <f>--ISNUMBER(MATCH($A3&amp;",,,"&amp;"abstain",'           DATA          '!$A:$A,0))</f>
        <v>0</v>
      </c>
      <c r="O3" s="13">
        <f>--ISNUMBER(MATCH($B3&amp;","&amp;"yes"&amp;",,",'           DATA          '!$A:$A,0))</f>
        <v>0</v>
      </c>
      <c r="P3" s="13">
        <f>--ISNUMBER(MATCH($B3&amp;",,"&amp;"no"&amp;",",'           DATA          '!$A:$A,0))</f>
        <v>0</v>
      </c>
      <c r="Q3" s="13">
        <f>--ISNUMBER(MATCH($B3&amp;",,,"&amp;"abstain",'           DATA          '!$A:$A,0))</f>
        <v>0</v>
      </c>
      <c r="S3" s="56" t="e">
        <f>SUM(#REF!)</f>
        <v>#REF!</v>
      </c>
      <c r="T3" s="56">
        <f t="shared" ref="T3:T34" si="4">SUM(E3:G3)</f>
        <v>0</v>
      </c>
      <c r="U3" s="56">
        <f t="shared" ref="U3:U34" si="5">SUM(E3:G3)</f>
        <v>0</v>
      </c>
      <c r="V3" s="10">
        <f t="shared" ref="V3:V34" si="6">SUM(D3:D3)</f>
        <v>0</v>
      </c>
    </row>
    <row r="4" spans="1:22" ht="18.75" customHeight="1">
      <c r="A4" s="11" t="s">
        <v>5</v>
      </c>
      <c r="B4" s="6"/>
      <c r="C4" s="21" t="s">
        <v>5</v>
      </c>
      <c r="D4" s="60">
        <v>0</v>
      </c>
      <c r="E4" s="63" t="str">
        <f t="shared" ref="E4:E35" si="7">IF(O4=1,D4,"")</f>
        <v/>
      </c>
      <c r="F4" s="63" t="str">
        <f t="shared" si="0"/>
        <v/>
      </c>
      <c r="G4" s="63" t="str">
        <f t="shared" si="1"/>
        <v/>
      </c>
      <c r="H4" s="49">
        <f t="shared" si="2"/>
        <v>0</v>
      </c>
      <c r="I4" s="48">
        <f t="shared" si="3"/>
        <v>0</v>
      </c>
      <c r="L4" s="13">
        <f>--ISNUMBER(MATCH($A4&amp;","&amp;"yes"&amp;",,",'           DATA          '!$A:$A,0))</f>
        <v>0</v>
      </c>
      <c r="M4" s="13">
        <f>--ISNUMBER(MATCH($A4&amp;",,"&amp;"no"&amp;",",'           DATA          '!$A:$A,0))</f>
        <v>0</v>
      </c>
      <c r="N4" s="13">
        <f>--ISNUMBER(MATCH($A4&amp;",,,"&amp;"abstain",'           DATA          '!$A:$A,0))</f>
        <v>0</v>
      </c>
      <c r="O4" s="13">
        <f>--ISNUMBER(MATCH($B4&amp;","&amp;"yes"&amp;",,",'           DATA          '!$A:$A,0))</f>
        <v>0</v>
      </c>
      <c r="P4" s="13">
        <f>--ISNUMBER(MATCH($B4&amp;",,"&amp;"no"&amp;",",'           DATA          '!$A:$A,0))</f>
        <v>0</v>
      </c>
      <c r="Q4" s="13">
        <f>--ISNUMBER(MATCH($B4&amp;",,,"&amp;"abstain",'           DATA          '!$A:$A,0))</f>
        <v>0</v>
      </c>
      <c r="S4" s="56" t="e">
        <f>SUM(#REF!)</f>
        <v>#REF!</v>
      </c>
      <c r="T4" s="56">
        <f t="shared" si="4"/>
        <v>0</v>
      </c>
      <c r="U4" s="56">
        <f t="shared" si="5"/>
        <v>0</v>
      </c>
      <c r="V4" s="10">
        <f t="shared" si="6"/>
        <v>0</v>
      </c>
    </row>
    <row r="5" spans="1:22" ht="18.75" customHeight="1">
      <c r="A5" s="11" t="s">
        <v>6</v>
      </c>
      <c r="B5" s="6"/>
      <c r="C5" s="21" t="s">
        <v>6</v>
      </c>
      <c r="D5" s="60">
        <v>0</v>
      </c>
      <c r="E5" s="63" t="str">
        <f t="shared" si="7"/>
        <v/>
      </c>
      <c r="F5" s="63" t="str">
        <f t="shared" si="0"/>
        <v/>
      </c>
      <c r="G5" s="63" t="str">
        <f t="shared" si="1"/>
        <v/>
      </c>
      <c r="H5" s="49">
        <f t="shared" si="2"/>
        <v>0</v>
      </c>
      <c r="I5" s="48">
        <f t="shared" si="3"/>
        <v>0</v>
      </c>
      <c r="L5" s="13">
        <f>--ISNUMBER(MATCH($A5&amp;","&amp;"yes"&amp;",,",'           DATA          '!$A:$A,0))</f>
        <v>0</v>
      </c>
      <c r="M5" s="13">
        <f>--ISNUMBER(MATCH($A5&amp;",,"&amp;"no"&amp;",",'           DATA          '!$A:$A,0))</f>
        <v>0</v>
      </c>
      <c r="N5" s="13">
        <f>--ISNUMBER(MATCH($A5&amp;",,,"&amp;"abstain",'           DATA          '!$A:$A,0))</f>
        <v>0</v>
      </c>
      <c r="O5" s="13">
        <f>--ISNUMBER(MATCH($B5&amp;","&amp;"yes"&amp;",,",'           DATA          '!$A:$A,0))</f>
        <v>0</v>
      </c>
      <c r="P5" s="13">
        <f>--ISNUMBER(MATCH($B5&amp;",,"&amp;"no"&amp;",",'           DATA          '!$A:$A,0))</f>
        <v>0</v>
      </c>
      <c r="Q5" s="13">
        <f>--ISNUMBER(MATCH($B5&amp;",,,"&amp;"abstain",'           DATA          '!$A:$A,0))</f>
        <v>0</v>
      </c>
      <c r="S5" s="56" t="e">
        <f>SUM(#REF!)</f>
        <v>#REF!</v>
      </c>
      <c r="T5" s="56">
        <f t="shared" si="4"/>
        <v>0</v>
      </c>
      <c r="U5" s="56">
        <f t="shared" si="5"/>
        <v>0</v>
      </c>
      <c r="V5" s="10">
        <f t="shared" si="6"/>
        <v>0</v>
      </c>
    </row>
    <row r="6" spans="1:22" ht="18.75" customHeight="1">
      <c r="A6" s="11" t="s">
        <v>7</v>
      </c>
      <c r="B6" s="6"/>
      <c r="C6" s="21" t="s">
        <v>7</v>
      </c>
      <c r="D6" s="60">
        <v>0</v>
      </c>
      <c r="E6" s="63" t="str">
        <f t="shared" si="7"/>
        <v/>
      </c>
      <c r="F6" s="63" t="str">
        <f t="shared" si="0"/>
        <v/>
      </c>
      <c r="G6" s="63" t="str">
        <f t="shared" si="1"/>
        <v/>
      </c>
      <c r="H6" s="49">
        <f t="shared" si="2"/>
        <v>0</v>
      </c>
      <c r="I6" s="48">
        <f t="shared" si="3"/>
        <v>0</v>
      </c>
      <c r="L6" s="13">
        <f>--ISNUMBER(MATCH($A6&amp;","&amp;"yes"&amp;",,",'           DATA          '!$A:$A,0))</f>
        <v>0</v>
      </c>
      <c r="M6" s="13">
        <f>--ISNUMBER(MATCH($A6&amp;",,"&amp;"no"&amp;",",'           DATA          '!$A:$A,0))</f>
        <v>0</v>
      </c>
      <c r="N6" s="13">
        <f>--ISNUMBER(MATCH($A6&amp;",,,"&amp;"abstain",'           DATA          '!$A:$A,0))</f>
        <v>0</v>
      </c>
      <c r="O6" s="13">
        <f>--ISNUMBER(MATCH($B6&amp;","&amp;"yes"&amp;",,",'           DATA          '!$A:$A,0))</f>
        <v>0</v>
      </c>
      <c r="P6" s="13">
        <f>--ISNUMBER(MATCH($B6&amp;",,"&amp;"no"&amp;",",'           DATA          '!$A:$A,0))</f>
        <v>0</v>
      </c>
      <c r="Q6" s="13">
        <f>--ISNUMBER(MATCH($B6&amp;",,,"&amp;"abstain",'           DATA          '!$A:$A,0))</f>
        <v>0</v>
      </c>
      <c r="S6" s="56" t="e">
        <f>SUM(#REF!)</f>
        <v>#REF!</v>
      </c>
      <c r="T6" s="56">
        <f t="shared" si="4"/>
        <v>0</v>
      </c>
      <c r="U6" s="56">
        <f t="shared" si="5"/>
        <v>0</v>
      </c>
      <c r="V6" s="10">
        <f t="shared" si="6"/>
        <v>0</v>
      </c>
    </row>
    <row r="7" spans="1:22" ht="18.75" customHeight="1">
      <c r="A7" s="11" t="s">
        <v>8</v>
      </c>
      <c r="B7" s="6"/>
      <c r="C7" s="21" t="s">
        <v>8</v>
      </c>
      <c r="D7" s="60">
        <v>0</v>
      </c>
      <c r="E7" s="63" t="str">
        <f t="shared" si="7"/>
        <v/>
      </c>
      <c r="F7" s="63" t="str">
        <f t="shared" si="0"/>
        <v/>
      </c>
      <c r="G7" s="63" t="str">
        <f t="shared" si="1"/>
        <v/>
      </c>
      <c r="H7" s="49">
        <f t="shared" si="2"/>
        <v>0</v>
      </c>
      <c r="I7" s="48">
        <f t="shared" si="3"/>
        <v>0</v>
      </c>
      <c r="L7" s="13">
        <f>--ISNUMBER(MATCH($A7&amp;","&amp;"yes"&amp;",,",'           DATA          '!$A:$A,0))</f>
        <v>0</v>
      </c>
      <c r="M7" s="13">
        <f>--ISNUMBER(MATCH($A7&amp;",,"&amp;"no"&amp;",",'           DATA          '!$A:$A,0))</f>
        <v>0</v>
      </c>
      <c r="N7" s="13">
        <f>--ISNUMBER(MATCH($A7&amp;",,,"&amp;"abstain",'           DATA          '!$A:$A,0))</f>
        <v>0</v>
      </c>
      <c r="O7" s="13">
        <f>--ISNUMBER(MATCH($B7&amp;","&amp;"yes"&amp;",,",'           DATA          '!$A:$A,0))</f>
        <v>0</v>
      </c>
      <c r="P7" s="13">
        <f>--ISNUMBER(MATCH($B7&amp;",,"&amp;"no"&amp;",",'           DATA          '!$A:$A,0))</f>
        <v>0</v>
      </c>
      <c r="Q7" s="13">
        <f>--ISNUMBER(MATCH($B7&amp;",,,"&amp;"abstain",'           DATA          '!$A:$A,0))</f>
        <v>0</v>
      </c>
      <c r="S7" s="56" t="e">
        <f>SUM(#REF!)</f>
        <v>#REF!</v>
      </c>
      <c r="T7" s="56">
        <f t="shared" si="4"/>
        <v>0</v>
      </c>
      <c r="U7" s="56">
        <f t="shared" si="5"/>
        <v>0</v>
      </c>
      <c r="V7" s="10">
        <f t="shared" si="6"/>
        <v>0</v>
      </c>
    </row>
    <row r="8" spans="1:22" ht="18.75" customHeight="1">
      <c r="A8" s="11" t="s">
        <v>9</v>
      </c>
      <c r="B8" s="6"/>
      <c r="C8" s="21" t="s">
        <v>9</v>
      </c>
      <c r="D8" s="60">
        <v>0</v>
      </c>
      <c r="E8" s="63" t="str">
        <f t="shared" si="7"/>
        <v/>
      </c>
      <c r="F8" s="63" t="str">
        <f t="shared" si="0"/>
        <v/>
      </c>
      <c r="G8" s="63" t="str">
        <f t="shared" si="1"/>
        <v/>
      </c>
      <c r="H8" s="49">
        <f t="shared" si="2"/>
        <v>0</v>
      </c>
      <c r="I8" s="48">
        <f t="shared" si="3"/>
        <v>0</v>
      </c>
      <c r="L8" s="13">
        <f>--ISNUMBER(MATCH($A8&amp;","&amp;"yes"&amp;",,",'           DATA          '!$A:$A,0))</f>
        <v>0</v>
      </c>
      <c r="M8" s="13">
        <f>--ISNUMBER(MATCH($A8&amp;",,"&amp;"no"&amp;",",'           DATA          '!$A:$A,0))</f>
        <v>0</v>
      </c>
      <c r="N8" s="13">
        <f>--ISNUMBER(MATCH($A8&amp;",,,"&amp;"abstain",'           DATA          '!$A:$A,0))</f>
        <v>0</v>
      </c>
      <c r="O8" s="13">
        <f>--ISNUMBER(MATCH($B8&amp;","&amp;"yes"&amp;",,",'           DATA          '!$A:$A,0))</f>
        <v>0</v>
      </c>
      <c r="P8" s="13">
        <f>--ISNUMBER(MATCH($B8&amp;",,"&amp;"no"&amp;",",'           DATA          '!$A:$A,0))</f>
        <v>0</v>
      </c>
      <c r="Q8" s="13">
        <f>--ISNUMBER(MATCH($B8&amp;",,,"&amp;"abstain",'           DATA          '!$A:$A,0))</f>
        <v>0</v>
      </c>
      <c r="S8" s="56" t="e">
        <f>SUM(#REF!)</f>
        <v>#REF!</v>
      </c>
      <c r="T8" s="56">
        <f t="shared" si="4"/>
        <v>0</v>
      </c>
      <c r="U8" s="56">
        <f t="shared" si="5"/>
        <v>0</v>
      </c>
      <c r="V8" s="10">
        <f t="shared" si="6"/>
        <v>0</v>
      </c>
    </row>
    <row r="9" spans="1:22" ht="18.75" customHeight="1">
      <c r="A9" s="11" t="s">
        <v>10</v>
      </c>
      <c r="B9" s="6"/>
      <c r="C9" s="21" t="s">
        <v>10</v>
      </c>
      <c r="D9" s="60">
        <v>0</v>
      </c>
      <c r="E9" s="63" t="str">
        <f t="shared" si="7"/>
        <v/>
      </c>
      <c r="F9" s="63" t="str">
        <f t="shared" si="0"/>
        <v/>
      </c>
      <c r="G9" s="63" t="str">
        <f t="shared" si="1"/>
        <v/>
      </c>
      <c r="H9" s="49">
        <f t="shared" si="2"/>
        <v>0</v>
      </c>
      <c r="I9" s="48">
        <f t="shared" si="3"/>
        <v>0</v>
      </c>
      <c r="L9" s="13">
        <f>--ISNUMBER(MATCH($A9&amp;","&amp;"yes"&amp;",,",'           DATA          '!$A:$A,0))</f>
        <v>0</v>
      </c>
      <c r="M9" s="13">
        <f>--ISNUMBER(MATCH($A9&amp;",,"&amp;"no"&amp;",",'           DATA          '!$A:$A,0))</f>
        <v>0</v>
      </c>
      <c r="N9" s="13">
        <f>--ISNUMBER(MATCH($A9&amp;",,,"&amp;"abstain",'           DATA          '!$A:$A,0))</f>
        <v>0</v>
      </c>
      <c r="O9" s="13">
        <f>--ISNUMBER(MATCH($B9&amp;","&amp;"yes"&amp;",,",'           DATA          '!$A:$A,0))</f>
        <v>0</v>
      </c>
      <c r="P9" s="13">
        <f>--ISNUMBER(MATCH($B9&amp;",,"&amp;"no"&amp;",",'           DATA          '!$A:$A,0))</f>
        <v>0</v>
      </c>
      <c r="Q9" s="13">
        <f>--ISNUMBER(MATCH($B9&amp;",,,"&amp;"abstain",'           DATA          '!$A:$A,0))</f>
        <v>0</v>
      </c>
      <c r="S9" s="56" t="e">
        <f>SUM(#REF!)</f>
        <v>#REF!</v>
      </c>
      <c r="T9" s="56">
        <f t="shared" si="4"/>
        <v>0</v>
      </c>
      <c r="U9" s="56">
        <f t="shared" si="5"/>
        <v>0</v>
      </c>
      <c r="V9" s="10">
        <f t="shared" si="6"/>
        <v>0</v>
      </c>
    </row>
    <row r="10" spans="1:22" ht="18.75" customHeight="1">
      <c r="A10" s="11" t="s">
        <v>115</v>
      </c>
      <c r="B10" s="6"/>
      <c r="C10" s="21" t="s">
        <v>115</v>
      </c>
      <c r="D10" s="60">
        <v>0</v>
      </c>
      <c r="E10" s="63" t="str">
        <f t="shared" si="7"/>
        <v/>
      </c>
      <c r="F10" s="63" t="str">
        <f t="shared" si="0"/>
        <v/>
      </c>
      <c r="G10" s="63" t="str">
        <f t="shared" si="1"/>
        <v/>
      </c>
      <c r="H10" s="49">
        <f t="shared" si="2"/>
        <v>0</v>
      </c>
      <c r="I10" s="48">
        <f t="shared" si="3"/>
        <v>0</v>
      </c>
      <c r="L10" s="13">
        <f>--ISNUMBER(MATCH($A10&amp;","&amp;"yes"&amp;",,",'           DATA          '!$A:$A,0))</f>
        <v>0</v>
      </c>
      <c r="M10" s="13">
        <f>--ISNUMBER(MATCH($A10&amp;",,"&amp;"no"&amp;",",'           DATA          '!$A:$A,0))</f>
        <v>0</v>
      </c>
      <c r="N10" s="13">
        <f>--ISNUMBER(MATCH($A10&amp;",,,"&amp;"abstain",'           DATA          '!$A:$A,0))</f>
        <v>0</v>
      </c>
      <c r="O10" s="13">
        <f>--ISNUMBER(MATCH($B10&amp;","&amp;"yes"&amp;",,",'           DATA          '!$A:$A,0))</f>
        <v>0</v>
      </c>
      <c r="P10" s="13">
        <f>--ISNUMBER(MATCH($B10&amp;",,"&amp;"no"&amp;",",'           DATA          '!$A:$A,0))</f>
        <v>0</v>
      </c>
      <c r="Q10" s="13">
        <f>--ISNUMBER(MATCH($B10&amp;",,,"&amp;"abstain",'           DATA          '!$A:$A,0))</f>
        <v>0</v>
      </c>
      <c r="S10" s="56" t="e">
        <f>SUM(#REF!)</f>
        <v>#REF!</v>
      </c>
      <c r="T10" s="56">
        <f t="shared" si="4"/>
        <v>0</v>
      </c>
      <c r="U10" s="56">
        <f t="shared" si="5"/>
        <v>0</v>
      </c>
      <c r="V10" s="10">
        <f t="shared" si="6"/>
        <v>0</v>
      </c>
    </row>
    <row r="11" spans="1:22" ht="18.75" customHeight="1">
      <c r="A11" s="11" t="s">
        <v>11</v>
      </c>
      <c r="B11" s="6"/>
      <c r="C11" s="21" t="s">
        <v>11</v>
      </c>
      <c r="D11" s="60">
        <v>0</v>
      </c>
      <c r="E11" s="63" t="str">
        <f t="shared" si="7"/>
        <v/>
      </c>
      <c r="F11" s="63" t="str">
        <f t="shared" si="0"/>
        <v/>
      </c>
      <c r="G11" s="63" t="str">
        <f t="shared" si="1"/>
        <v/>
      </c>
      <c r="H11" s="49">
        <f t="shared" si="2"/>
        <v>0</v>
      </c>
      <c r="I11" s="48">
        <f t="shared" si="3"/>
        <v>0</v>
      </c>
      <c r="L11" s="13">
        <f>--ISNUMBER(MATCH($A11&amp;","&amp;"yes"&amp;",,",'           DATA          '!$A:$A,0))</f>
        <v>0</v>
      </c>
      <c r="M11" s="13">
        <f>--ISNUMBER(MATCH($A11&amp;",,"&amp;"no"&amp;",",'           DATA          '!$A:$A,0))</f>
        <v>0</v>
      </c>
      <c r="N11" s="13">
        <f>--ISNUMBER(MATCH($A11&amp;",,,"&amp;"abstain",'           DATA          '!$A:$A,0))</f>
        <v>0</v>
      </c>
      <c r="O11" s="13">
        <f>--ISNUMBER(MATCH($B11&amp;","&amp;"yes"&amp;",,",'           DATA          '!$A:$A,0))</f>
        <v>0</v>
      </c>
      <c r="P11" s="13">
        <f>--ISNUMBER(MATCH($B11&amp;",,"&amp;"no"&amp;",",'           DATA          '!$A:$A,0))</f>
        <v>0</v>
      </c>
      <c r="Q11" s="13">
        <f>--ISNUMBER(MATCH($B11&amp;",,,"&amp;"abstain",'           DATA          '!$A:$A,0))</f>
        <v>0</v>
      </c>
      <c r="S11" s="56" t="e">
        <f>SUM(#REF!)</f>
        <v>#REF!</v>
      </c>
      <c r="T11" s="56">
        <f t="shared" si="4"/>
        <v>0</v>
      </c>
      <c r="U11" s="56">
        <f t="shared" si="5"/>
        <v>0</v>
      </c>
      <c r="V11" s="10">
        <f t="shared" si="6"/>
        <v>0</v>
      </c>
    </row>
    <row r="12" spans="1:22" ht="18.75" customHeight="1">
      <c r="A12" s="11" t="s">
        <v>116</v>
      </c>
      <c r="B12" s="6"/>
      <c r="C12" s="21" t="s">
        <v>116</v>
      </c>
      <c r="D12" s="60">
        <v>0</v>
      </c>
      <c r="E12" s="63" t="str">
        <f t="shared" si="7"/>
        <v/>
      </c>
      <c r="F12" s="63" t="str">
        <f t="shared" si="0"/>
        <v/>
      </c>
      <c r="G12" s="63" t="str">
        <f t="shared" si="1"/>
        <v/>
      </c>
      <c r="H12" s="49">
        <f t="shared" si="2"/>
        <v>0</v>
      </c>
      <c r="I12" s="48">
        <f t="shared" si="3"/>
        <v>0</v>
      </c>
      <c r="L12" s="13">
        <f>--ISNUMBER(MATCH($A12&amp;","&amp;"yes"&amp;",,",'           DATA          '!$A:$A,0))</f>
        <v>0</v>
      </c>
      <c r="M12" s="13">
        <f>--ISNUMBER(MATCH($A12&amp;",,"&amp;"no"&amp;",",'           DATA          '!$A:$A,0))</f>
        <v>0</v>
      </c>
      <c r="N12" s="13">
        <f>--ISNUMBER(MATCH($A12&amp;",,,"&amp;"abstain",'           DATA          '!$A:$A,0))</f>
        <v>0</v>
      </c>
      <c r="O12" s="13">
        <f>--ISNUMBER(MATCH($B12&amp;","&amp;"yes"&amp;",,",'           DATA          '!$A:$A,0))</f>
        <v>0</v>
      </c>
      <c r="P12" s="13">
        <f>--ISNUMBER(MATCH($B12&amp;",,"&amp;"no"&amp;",",'           DATA          '!$A:$A,0))</f>
        <v>0</v>
      </c>
      <c r="Q12" s="13">
        <f>--ISNUMBER(MATCH($B12&amp;",,,"&amp;"abstain",'           DATA          '!$A:$A,0))</f>
        <v>0</v>
      </c>
      <c r="S12" s="56" t="e">
        <f>SUM(#REF!)</f>
        <v>#REF!</v>
      </c>
      <c r="T12" s="56">
        <f t="shared" si="4"/>
        <v>0</v>
      </c>
      <c r="U12" s="56">
        <f t="shared" si="5"/>
        <v>0</v>
      </c>
      <c r="V12" s="10">
        <f t="shared" si="6"/>
        <v>0</v>
      </c>
    </row>
    <row r="13" spans="1:22" ht="18.75" customHeight="1">
      <c r="A13" s="11" t="s">
        <v>12</v>
      </c>
      <c r="B13" s="6"/>
      <c r="C13" s="21" t="s">
        <v>12</v>
      </c>
      <c r="D13" s="60">
        <v>0</v>
      </c>
      <c r="E13" s="63" t="str">
        <f t="shared" si="7"/>
        <v/>
      </c>
      <c r="F13" s="63" t="str">
        <f t="shared" si="0"/>
        <v/>
      </c>
      <c r="G13" s="63" t="str">
        <f t="shared" si="1"/>
        <v/>
      </c>
      <c r="H13" s="49">
        <f t="shared" si="2"/>
        <v>0</v>
      </c>
      <c r="I13" s="48">
        <f t="shared" si="3"/>
        <v>0</v>
      </c>
      <c r="L13" s="13">
        <f>--ISNUMBER(MATCH($A13&amp;","&amp;"yes"&amp;",,",'           DATA          '!$A:$A,0))</f>
        <v>0</v>
      </c>
      <c r="M13" s="13">
        <f>--ISNUMBER(MATCH($A13&amp;",,"&amp;"no"&amp;",",'           DATA          '!$A:$A,0))</f>
        <v>0</v>
      </c>
      <c r="N13" s="13">
        <f>--ISNUMBER(MATCH($A13&amp;",,,"&amp;"abstain",'           DATA          '!$A:$A,0))</f>
        <v>0</v>
      </c>
      <c r="O13" s="13">
        <f>--ISNUMBER(MATCH($B13&amp;","&amp;"yes"&amp;",,",'           DATA          '!$A:$A,0))</f>
        <v>0</v>
      </c>
      <c r="P13" s="13">
        <f>--ISNUMBER(MATCH($B13&amp;",,"&amp;"no"&amp;",",'           DATA          '!$A:$A,0))</f>
        <v>0</v>
      </c>
      <c r="Q13" s="13">
        <f>--ISNUMBER(MATCH($B13&amp;",,,"&amp;"abstain",'           DATA          '!$A:$A,0))</f>
        <v>0</v>
      </c>
      <c r="S13" s="56" t="e">
        <f>SUM(#REF!)</f>
        <v>#REF!</v>
      </c>
      <c r="T13" s="56">
        <f t="shared" si="4"/>
        <v>0</v>
      </c>
      <c r="U13" s="56">
        <f t="shared" si="5"/>
        <v>0</v>
      </c>
      <c r="V13" s="10">
        <f t="shared" si="6"/>
        <v>0</v>
      </c>
    </row>
    <row r="14" spans="1:22" ht="18.75" customHeight="1">
      <c r="A14" s="11" t="s">
        <v>13</v>
      </c>
      <c r="B14" s="6"/>
      <c r="C14" s="21" t="s">
        <v>13</v>
      </c>
      <c r="D14" s="60">
        <v>0</v>
      </c>
      <c r="E14" s="63" t="str">
        <f t="shared" si="7"/>
        <v/>
      </c>
      <c r="F14" s="63" t="str">
        <f t="shared" si="0"/>
        <v/>
      </c>
      <c r="G14" s="63" t="str">
        <f t="shared" si="1"/>
        <v/>
      </c>
      <c r="H14" s="49">
        <f t="shared" si="2"/>
        <v>0</v>
      </c>
      <c r="I14" s="48">
        <f t="shared" si="3"/>
        <v>0</v>
      </c>
      <c r="L14" s="13">
        <f>--ISNUMBER(MATCH($A14&amp;","&amp;"yes"&amp;",,",'           DATA          '!$A:$A,0))</f>
        <v>0</v>
      </c>
      <c r="M14" s="13">
        <f>--ISNUMBER(MATCH($A14&amp;",,"&amp;"no"&amp;",",'           DATA          '!$A:$A,0))</f>
        <v>0</v>
      </c>
      <c r="N14" s="13">
        <f>--ISNUMBER(MATCH($A14&amp;",,,"&amp;"abstain",'           DATA          '!$A:$A,0))</f>
        <v>0</v>
      </c>
      <c r="O14" s="13">
        <f>--ISNUMBER(MATCH($B14&amp;","&amp;"yes"&amp;",,",'           DATA          '!$A:$A,0))</f>
        <v>0</v>
      </c>
      <c r="P14" s="13">
        <f>--ISNUMBER(MATCH($B14&amp;",,"&amp;"no"&amp;",",'           DATA          '!$A:$A,0))</f>
        <v>0</v>
      </c>
      <c r="Q14" s="13">
        <f>--ISNUMBER(MATCH($B14&amp;",,,"&amp;"abstain",'           DATA          '!$A:$A,0))</f>
        <v>0</v>
      </c>
      <c r="S14" s="56" t="e">
        <f>SUM(#REF!)</f>
        <v>#REF!</v>
      </c>
      <c r="T14" s="56">
        <f t="shared" si="4"/>
        <v>0</v>
      </c>
      <c r="U14" s="56">
        <f t="shared" si="5"/>
        <v>0</v>
      </c>
      <c r="V14" s="10">
        <f t="shared" si="6"/>
        <v>0</v>
      </c>
    </row>
    <row r="15" spans="1:22" ht="18.75" customHeight="1">
      <c r="A15" s="11" t="s">
        <v>14</v>
      </c>
      <c r="B15" s="6"/>
      <c r="C15" s="21" t="s">
        <v>14</v>
      </c>
      <c r="D15" s="60">
        <v>0</v>
      </c>
      <c r="E15" s="63" t="str">
        <f t="shared" si="7"/>
        <v/>
      </c>
      <c r="F15" s="63" t="str">
        <f t="shared" si="0"/>
        <v/>
      </c>
      <c r="G15" s="63" t="str">
        <f t="shared" si="1"/>
        <v/>
      </c>
      <c r="H15" s="49">
        <f t="shared" si="2"/>
        <v>0</v>
      </c>
      <c r="I15" s="48">
        <f t="shared" si="3"/>
        <v>0</v>
      </c>
      <c r="L15" s="13">
        <f>--ISNUMBER(MATCH($A15&amp;","&amp;"yes"&amp;",,",'           DATA          '!$A:$A,0))</f>
        <v>0</v>
      </c>
      <c r="M15" s="13">
        <f>--ISNUMBER(MATCH($A15&amp;",,"&amp;"no"&amp;",",'           DATA          '!$A:$A,0))</f>
        <v>0</v>
      </c>
      <c r="N15" s="13">
        <f>--ISNUMBER(MATCH($A15&amp;",,,"&amp;"abstain",'           DATA          '!$A:$A,0))</f>
        <v>0</v>
      </c>
      <c r="O15" s="13">
        <f>--ISNUMBER(MATCH($B15&amp;","&amp;"yes"&amp;",,",'           DATA          '!$A:$A,0))</f>
        <v>0</v>
      </c>
      <c r="P15" s="13">
        <f>--ISNUMBER(MATCH($B15&amp;",,"&amp;"no"&amp;",",'           DATA          '!$A:$A,0))</f>
        <v>0</v>
      </c>
      <c r="Q15" s="13">
        <f>--ISNUMBER(MATCH($B15&amp;",,,"&amp;"abstain",'           DATA          '!$A:$A,0))</f>
        <v>0</v>
      </c>
      <c r="S15" s="56" t="e">
        <f>SUM(#REF!)</f>
        <v>#REF!</v>
      </c>
      <c r="T15" s="56">
        <f t="shared" si="4"/>
        <v>0</v>
      </c>
      <c r="U15" s="56">
        <f t="shared" si="5"/>
        <v>0</v>
      </c>
      <c r="V15" s="10">
        <f t="shared" si="6"/>
        <v>0</v>
      </c>
    </row>
    <row r="16" spans="1:22" ht="18.75" customHeight="1">
      <c r="A16" s="11" t="s">
        <v>15</v>
      </c>
      <c r="B16" s="6"/>
      <c r="C16" s="21" t="s">
        <v>15</v>
      </c>
      <c r="D16" s="60">
        <v>0</v>
      </c>
      <c r="E16" s="63" t="str">
        <f t="shared" si="7"/>
        <v/>
      </c>
      <c r="F16" s="63" t="str">
        <f t="shared" si="0"/>
        <v/>
      </c>
      <c r="G16" s="63" t="str">
        <f t="shared" si="1"/>
        <v/>
      </c>
      <c r="H16" s="49">
        <f t="shared" si="2"/>
        <v>0</v>
      </c>
      <c r="I16" s="48">
        <f t="shared" si="3"/>
        <v>0</v>
      </c>
      <c r="L16" s="13">
        <f>--ISNUMBER(MATCH($A16&amp;","&amp;"yes"&amp;",,",'           DATA          '!$A:$A,0))</f>
        <v>0</v>
      </c>
      <c r="M16" s="13">
        <f>--ISNUMBER(MATCH($A16&amp;",,"&amp;"no"&amp;",",'           DATA          '!$A:$A,0))</f>
        <v>0</v>
      </c>
      <c r="N16" s="13">
        <f>--ISNUMBER(MATCH($A16&amp;",,,"&amp;"abstain",'           DATA          '!$A:$A,0))</f>
        <v>0</v>
      </c>
      <c r="O16" s="13">
        <f>--ISNUMBER(MATCH($B16&amp;","&amp;"yes"&amp;",,",'           DATA          '!$A:$A,0))</f>
        <v>0</v>
      </c>
      <c r="P16" s="13">
        <f>--ISNUMBER(MATCH($B16&amp;",,"&amp;"no"&amp;",",'           DATA          '!$A:$A,0))</f>
        <v>0</v>
      </c>
      <c r="Q16" s="13">
        <f>--ISNUMBER(MATCH($B16&amp;",,,"&amp;"abstain",'           DATA          '!$A:$A,0))</f>
        <v>0</v>
      </c>
      <c r="S16" s="56" t="e">
        <f>SUM(#REF!)</f>
        <v>#REF!</v>
      </c>
      <c r="T16" s="56">
        <f t="shared" si="4"/>
        <v>0</v>
      </c>
      <c r="U16" s="56">
        <f t="shared" si="5"/>
        <v>0</v>
      </c>
      <c r="V16" s="10">
        <f t="shared" si="6"/>
        <v>0</v>
      </c>
    </row>
    <row r="17" spans="1:22" ht="18.75" customHeight="1">
      <c r="A17" s="11" t="s">
        <v>16</v>
      </c>
      <c r="B17" s="6"/>
      <c r="C17" s="21" t="s">
        <v>16</v>
      </c>
      <c r="D17" s="60">
        <v>0</v>
      </c>
      <c r="E17" s="63" t="str">
        <f t="shared" si="7"/>
        <v/>
      </c>
      <c r="F17" s="63" t="str">
        <f t="shared" si="0"/>
        <v/>
      </c>
      <c r="G17" s="63" t="str">
        <f t="shared" si="1"/>
        <v/>
      </c>
      <c r="H17" s="49">
        <f t="shared" si="2"/>
        <v>0</v>
      </c>
      <c r="I17" s="48">
        <f t="shared" si="3"/>
        <v>0</v>
      </c>
      <c r="L17" s="13">
        <f>--ISNUMBER(MATCH($A17&amp;","&amp;"yes"&amp;",,",'           DATA          '!$A:$A,0))</f>
        <v>0</v>
      </c>
      <c r="M17" s="13">
        <f>--ISNUMBER(MATCH($A17&amp;",,"&amp;"no"&amp;",",'           DATA          '!$A:$A,0))</f>
        <v>0</v>
      </c>
      <c r="N17" s="13">
        <f>--ISNUMBER(MATCH($A17&amp;",,,"&amp;"abstain",'           DATA          '!$A:$A,0))</f>
        <v>0</v>
      </c>
      <c r="O17" s="13">
        <f>--ISNUMBER(MATCH($B17&amp;","&amp;"yes"&amp;",,",'           DATA          '!$A:$A,0))</f>
        <v>0</v>
      </c>
      <c r="P17" s="13">
        <f>--ISNUMBER(MATCH($B17&amp;",,"&amp;"no"&amp;",",'           DATA          '!$A:$A,0))</f>
        <v>0</v>
      </c>
      <c r="Q17" s="13">
        <f>--ISNUMBER(MATCH($B17&amp;",,,"&amp;"abstain",'           DATA          '!$A:$A,0))</f>
        <v>0</v>
      </c>
      <c r="S17" s="56" t="e">
        <f>SUM(#REF!)</f>
        <v>#REF!</v>
      </c>
      <c r="T17" s="56">
        <f t="shared" si="4"/>
        <v>0</v>
      </c>
      <c r="U17" s="56">
        <f t="shared" si="5"/>
        <v>0</v>
      </c>
      <c r="V17" s="10">
        <f t="shared" si="6"/>
        <v>0</v>
      </c>
    </row>
    <row r="18" spans="1:22" ht="18.75" customHeight="1">
      <c r="A18" s="11" t="s">
        <v>17</v>
      </c>
      <c r="B18" s="6"/>
      <c r="C18" s="21" t="s">
        <v>17</v>
      </c>
      <c r="D18" s="60">
        <v>0</v>
      </c>
      <c r="E18" s="63" t="str">
        <f t="shared" si="7"/>
        <v/>
      </c>
      <c r="F18" s="63" t="str">
        <f t="shared" si="0"/>
        <v/>
      </c>
      <c r="G18" s="63" t="str">
        <f t="shared" si="1"/>
        <v/>
      </c>
      <c r="H18" s="49">
        <f t="shared" si="2"/>
        <v>0</v>
      </c>
      <c r="I18" s="48">
        <f t="shared" si="3"/>
        <v>0</v>
      </c>
      <c r="L18" s="13">
        <f>--ISNUMBER(MATCH($A18&amp;","&amp;"yes"&amp;",,",'           DATA          '!$A:$A,0))</f>
        <v>0</v>
      </c>
      <c r="M18" s="13">
        <f>--ISNUMBER(MATCH($A18&amp;",,"&amp;"no"&amp;",",'           DATA          '!$A:$A,0))</f>
        <v>0</v>
      </c>
      <c r="N18" s="13">
        <f>--ISNUMBER(MATCH($A18&amp;",,,"&amp;"abstain",'           DATA          '!$A:$A,0))</f>
        <v>0</v>
      </c>
      <c r="O18" s="13">
        <f>--ISNUMBER(MATCH($B18&amp;","&amp;"yes"&amp;",,",'           DATA          '!$A:$A,0))</f>
        <v>0</v>
      </c>
      <c r="P18" s="13">
        <f>--ISNUMBER(MATCH($B18&amp;",,"&amp;"no"&amp;",",'           DATA          '!$A:$A,0))</f>
        <v>0</v>
      </c>
      <c r="Q18" s="13">
        <f>--ISNUMBER(MATCH($B18&amp;",,,"&amp;"abstain",'           DATA          '!$A:$A,0))</f>
        <v>0</v>
      </c>
      <c r="S18" s="56" t="e">
        <f>SUM(#REF!)</f>
        <v>#REF!</v>
      </c>
      <c r="T18" s="56">
        <f t="shared" si="4"/>
        <v>0</v>
      </c>
      <c r="U18" s="56">
        <f t="shared" si="5"/>
        <v>0</v>
      </c>
      <c r="V18" s="10">
        <f t="shared" si="6"/>
        <v>0</v>
      </c>
    </row>
    <row r="19" spans="1:22" ht="18.75" customHeight="1">
      <c r="A19" s="11" t="s">
        <v>18</v>
      </c>
      <c r="B19" s="6"/>
      <c r="C19" s="21" t="s">
        <v>18</v>
      </c>
      <c r="D19" s="60">
        <v>0</v>
      </c>
      <c r="E19" s="63" t="str">
        <f t="shared" si="7"/>
        <v/>
      </c>
      <c r="F19" s="63" t="str">
        <f t="shared" si="0"/>
        <v/>
      </c>
      <c r="G19" s="63" t="str">
        <f t="shared" si="1"/>
        <v/>
      </c>
      <c r="H19" s="49">
        <f t="shared" si="2"/>
        <v>0</v>
      </c>
      <c r="I19" s="48">
        <f t="shared" si="3"/>
        <v>0</v>
      </c>
      <c r="L19" s="13">
        <f>--ISNUMBER(MATCH($A19&amp;","&amp;"yes"&amp;",,",'           DATA          '!$A:$A,0))</f>
        <v>0</v>
      </c>
      <c r="M19" s="13">
        <f>--ISNUMBER(MATCH($A19&amp;",,"&amp;"no"&amp;",",'           DATA          '!$A:$A,0))</f>
        <v>0</v>
      </c>
      <c r="N19" s="13">
        <f>--ISNUMBER(MATCH($A19&amp;",,,"&amp;"abstain",'           DATA          '!$A:$A,0))</f>
        <v>0</v>
      </c>
      <c r="O19" s="13">
        <f>--ISNUMBER(MATCH($B19&amp;","&amp;"yes"&amp;",,",'           DATA          '!$A:$A,0))</f>
        <v>0</v>
      </c>
      <c r="P19" s="13">
        <f>--ISNUMBER(MATCH($B19&amp;",,"&amp;"no"&amp;",",'           DATA          '!$A:$A,0))</f>
        <v>0</v>
      </c>
      <c r="Q19" s="13">
        <f>--ISNUMBER(MATCH($B19&amp;",,,"&amp;"abstain",'           DATA          '!$A:$A,0))</f>
        <v>0</v>
      </c>
      <c r="S19" s="56" t="e">
        <f>SUM(#REF!)</f>
        <v>#REF!</v>
      </c>
      <c r="T19" s="56">
        <f t="shared" si="4"/>
        <v>0</v>
      </c>
      <c r="U19" s="56">
        <f t="shared" si="5"/>
        <v>0</v>
      </c>
      <c r="V19" s="10">
        <f t="shared" si="6"/>
        <v>0</v>
      </c>
    </row>
    <row r="20" spans="1:22" ht="18.75" customHeight="1">
      <c r="A20" s="11" t="s">
        <v>19</v>
      </c>
      <c r="B20" s="6"/>
      <c r="C20" s="21" t="s">
        <v>19</v>
      </c>
      <c r="D20" s="60">
        <v>0</v>
      </c>
      <c r="E20" s="63" t="str">
        <f t="shared" si="7"/>
        <v/>
      </c>
      <c r="F20" s="63" t="str">
        <f t="shared" si="0"/>
        <v/>
      </c>
      <c r="G20" s="63" t="str">
        <f t="shared" si="1"/>
        <v/>
      </c>
      <c r="H20" s="49">
        <f t="shared" si="2"/>
        <v>0</v>
      </c>
      <c r="I20" s="48">
        <f t="shared" si="3"/>
        <v>0</v>
      </c>
      <c r="L20" s="13">
        <f>--ISNUMBER(MATCH($A20&amp;","&amp;"yes"&amp;",,",'           DATA          '!$A:$A,0))</f>
        <v>0</v>
      </c>
      <c r="M20" s="13">
        <f>--ISNUMBER(MATCH($A20&amp;",,"&amp;"no"&amp;",",'           DATA          '!$A:$A,0))</f>
        <v>0</v>
      </c>
      <c r="N20" s="13">
        <f>--ISNUMBER(MATCH($A20&amp;",,,"&amp;"abstain",'           DATA          '!$A:$A,0))</f>
        <v>0</v>
      </c>
      <c r="O20" s="13">
        <f>--ISNUMBER(MATCH($B20&amp;","&amp;"yes"&amp;",,",'           DATA          '!$A:$A,0))</f>
        <v>0</v>
      </c>
      <c r="P20" s="13">
        <f>--ISNUMBER(MATCH($B20&amp;",,"&amp;"no"&amp;",",'           DATA          '!$A:$A,0))</f>
        <v>0</v>
      </c>
      <c r="Q20" s="13">
        <f>--ISNUMBER(MATCH($B20&amp;",,,"&amp;"abstain",'           DATA          '!$A:$A,0))</f>
        <v>0</v>
      </c>
      <c r="S20" s="56" t="e">
        <f>SUM(#REF!)</f>
        <v>#REF!</v>
      </c>
      <c r="T20" s="56">
        <f t="shared" si="4"/>
        <v>0</v>
      </c>
      <c r="U20" s="56">
        <f t="shared" si="5"/>
        <v>0</v>
      </c>
      <c r="V20" s="10">
        <f t="shared" si="6"/>
        <v>0</v>
      </c>
    </row>
    <row r="21" spans="1:22" ht="18.75" customHeight="1">
      <c r="A21" s="11" t="s">
        <v>20</v>
      </c>
      <c r="B21" s="6"/>
      <c r="C21" s="21" t="s">
        <v>20</v>
      </c>
      <c r="D21" s="60">
        <v>0</v>
      </c>
      <c r="E21" s="63" t="str">
        <f t="shared" si="7"/>
        <v/>
      </c>
      <c r="F21" s="63" t="str">
        <f t="shared" si="0"/>
        <v/>
      </c>
      <c r="G21" s="63" t="str">
        <f t="shared" si="1"/>
        <v/>
      </c>
      <c r="H21" s="49">
        <f t="shared" si="2"/>
        <v>0</v>
      </c>
      <c r="I21" s="48">
        <f t="shared" si="3"/>
        <v>0</v>
      </c>
      <c r="L21" s="13">
        <f>--ISNUMBER(MATCH($A21&amp;","&amp;"yes"&amp;",,",'           DATA          '!$A:$A,0))</f>
        <v>0</v>
      </c>
      <c r="M21" s="13">
        <f>--ISNUMBER(MATCH($A21&amp;",,"&amp;"no"&amp;",",'           DATA          '!$A:$A,0))</f>
        <v>0</v>
      </c>
      <c r="N21" s="13">
        <f>--ISNUMBER(MATCH($A21&amp;",,,"&amp;"abstain",'           DATA          '!$A:$A,0))</f>
        <v>0</v>
      </c>
      <c r="O21" s="13">
        <f>--ISNUMBER(MATCH($B21&amp;","&amp;"yes"&amp;",,",'           DATA          '!$A:$A,0))</f>
        <v>0</v>
      </c>
      <c r="P21" s="13">
        <f>--ISNUMBER(MATCH($B21&amp;",,"&amp;"no"&amp;",",'           DATA          '!$A:$A,0))</f>
        <v>0</v>
      </c>
      <c r="Q21" s="13">
        <f>--ISNUMBER(MATCH($B21&amp;",,,"&amp;"abstain",'           DATA          '!$A:$A,0))</f>
        <v>0</v>
      </c>
      <c r="S21" s="56" t="e">
        <f>SUM(#REF!)</f>
        <v>#REF!</v>
      </c>
      <c r="T21" s="56">
        <f t="shared" si="4"/>
        <v>0</v>
      </c>
      <c r="U21" s="56">
        <f t="shared" si="5"/>
        <v>0</v>
      </c>
      <c r="V21" s="10">
        <f t="shared" si="6"/>
        <v>0</v>
      </c>
    </row>
    <row r="22" spans="1:22" ht="18.75" customHeight="1">
      <c r="A22" s="11" t="s">
        <v>21</v>
      </c>
      <c r="B22" s="6"/>
      <c r="C22" s="21" t="s">
        <v>21</v>
      </c>
      <c r="D22" s="60">
        <v>0</v>
      </c>
      <c r="E22" s="63" t="str">
        <f t="shared" si="7"/>
        <v/>
      </c>
      <c r="F22" s="63" t="str">
        <f t="shared" si="0"/>
        <v/>
      </c>
      <c r="G22" s="63" t="str">
        <f t="shared" si="1"/>
        <v/>
      </c>
      <c r="H22" s="49">
        <f t="shared" si="2"/>
        <v>0</v>
      </c>
      <c r="I22" s="48">
        <f t="shared" si="3"/>
        <v>0</v>
      </c>
      <c r="L22" s="13">
        <f>--ISNUMBER(MATCH($A22&amp;","&amp;"yes"&amp;",,",'           DATA          '!$A:$A,0))</f>
        <v>0</v>
      </c>
      <c r="M22" s="13">
        <f>--ISNUMBER(MATCH($A22&amp;",,"&amp;"no"&amp;",",'           DATA          '!$A:$A,0))</f>
        <v>0</v>
      </c>
      <c r="N22" s="13">
        <f>--ISNUMBER(MATCH($A22&amp;",,,"&amp;"abstain",'           DATA          '!$A:$A,0))</f>
        <v>0</v>
      </c>
      <c r="O22" s="13">
        <f>--ISNUMBER(MATCH($B22&amp;","&amp;"yes"&amp;",,",'           DATA          '!$A:$A,0))</f>
        <v>0</v>
      </c>
      <c r="P22" s="13">
        <f>--ISNUMBER(MATCH($B22&amp;",,"&amp;"no"&amp;",",'           DATA          '!$A:$A,0))</f>
        <v>0</v>
      </c>
      <c r="Q22" s="13">
        <f>--ISNUMBER(MATCH($B22&amp;",,,"&amp;"abstain",'           DATA          '!$A:$A,0))</f>
        <v>0</v>
      </c>
      <c r="S22" s="56" t="e">
        <f>SUM(#REF!)</f>
        <v>#REF!</v>
      </c>
      <c r="T22" s="56">
        <f t="shared" si="4"/>
        <v>0</v>
      </c>
      <c r="U22" s="56">
        <f t="shared" si="5"/>
        <v>0</v>
      </c>
      <c r="V22" s="10">
        <f t="shared" si="6"/>
        <v>0</v>
      </c>
    </row>
    <row r="23" spans="1:22" ht="18.75" customHeight="1">
      <c r="A23" s="11" t="s">
        <v>22</v>
      </c>
      <c r="B23" s="6"/>
      <c r="C23" s="21" t="s">
        <v>22</v>
      </c>
      <c r="D23" s="60">
        <v>0</v>
      </c>
      <c r="E23" s="63" t="str">
        <f t="shared" si="7"/>
        <v/>
      </c>
      <c r="F23" s="63" t="str">
        <f t="shared" si="0"/>
        <v/>
      </c>
      <c r="G23" s="63" t="str">
        <f t="shared" si="1"/>
        <v/>
      </c>
      <c r="H23" s="49">
        <f t="shared" si="2"/>
        <v>0</v>
      </c>
      <c r="I23" s="48">
        <f t="shared" si="3"/>
        <v>0</v>
      </c>
      <c r="L23" s="13">
        <f>--ISNUMBER(MATCH($A23&amp;","&amp;"yes"&amp;",,",'           DATA          '!$A:$A,0))</f>
        <v>0</v>
      </c>
      <c r="M23" s="13">
        <f>--ISNUMBER(MATCH($A23&amp;",,"&amp;"no"&amp;",",'           DATA          '!$A:$A,0))</f>
        <v>0</v>
      </c>
      <c r="N23" s="13">
        <f>--ISNUMBER(MATCH($A23&amp;",,,"&amp;"abstain",'           DATA          '!$A:$A,0))</f>
        <v>0</v>
      </c>
      <c r="O23" s="13">
        <f>--ISNUMBER(MATCH($B23&amp;","&amp;"yes"&amp;",,",'           DATA          '!$A:$A,0))</f>
        <v>0</v>
      </c>
      <c r="P23" s="13">
        <f>--ISNUMBER(MATCH($B23&amp;",,"&amp;"no"&amp;",",'           DATA          '!$A:$A,0))</f>
        <v>0</v>
      </c>
      <c r="Q23" s="13">
        <f>--ISNUMBER(MATCH($B23&amp;",,,"&amp;"abstain",'           DATA          '!$A:$A,0))</f>
        <v>0</v>
      </c>
      <c r="S23" s="56" t="e">
        <f>SUM(#REF!)</f>
        <v>#REF!</v>
      </c>
      <c r="T23" s="56">
        <f t="shared" si="4"/>
        <v>0</v>
      </c>
      <c r="U23" s="56">
        <f t="shared" si="5"/>
        <v>0</v>
      </c>
      <c r="V23" s="10">
        <f t="shared" si="6"/>
        <v>0</v>
      </c>
    </row>
    <row r="24" spans="1:22" ht="18.75" customHeight="1">
      <c r="A24" s="11" t="s">
        <v>23</v>
      </c>
      <c r="B24" s="6"/>
      <c r="C24" s="21" t="s">
        <v>23</v>
      </c>
      <c r="D24" s="60">
        <v>0</v>
      </c>
      <c r="E24" s="63" t="str">
        <f t="shared" si="7"/>
        <v/>
      </c>
      <c r="F24" s="63" t="str">
        <f t="shared" si="0"/>
        <v/>
      </c>
      <c r="G24" s="63" t="str">
        <f t="shared" si="1"/>
        <v/>
      </c>
      <c r="H24" s="49">
        <f t="shared" si="2"/>
        <v>0</v>
      </c>
      <c r="I24" s="48">
        <f t="shared" si="3"/>
        <v>0</v>
      </c>
      <c r="L24" s="13">
        <f>--ISNUMBER(MATCH($A24&amp;","&amp;"yes"&amp;",,",'           DATA          '!$A:$A,0))</f>
        <v>0</v>
      </c>
      <c r="M24" s="13">
        <f>--ISNUMBER(MATCH($A24&amp;",,"&amp;"no"&amp;",",'           DATA          '!$A:$A,0))</f>
        <v>0</v>
      </c>
      <c r="N24" s="13">
        <f>--ISNUMBER(MATCH($A24&amp;",,,"&amp;"abstain",'           DATA          '!$A:$A,0))</f>
        <v>0</v>
      </c>
      <c r="O24" s="13">
        <f>--ISNUMBER(MATCH($B24&amp;","&amp;"yes"&amp;",,",'           DATA          '!$A:$A,0))</f>
        <v>0</v>
      </c>
      <c r="P24" s="13">
        <f>--ISNUMBER(MATCH($B24&amp;",,"&amp;"no"&amp;",",'           DATA          '!$A:$A,0))</f>
        <v>0</v>
      </c>
      <c r="Q24" s="13">
        <f>--ISNUMBER(MATCH($B24&amp;",,,"&amp;"abstain",'           DATA          '!$A:$A,0))</f>
        <v>0</v>
      </c>
      <c r="S24" s="56" t="e">
        <f>SUM(#REF!)</f>
        <v>#REF!</v>
      </c>
      <c r="T24" s="56">
        <f t="shared" si="4"/>
        <v>0</v>
      </c>
      <c r="U24" s="56">
        <f t="shared" si="5"/>
        <v>0</v>
      </c>
      <c r="V24" s="10">
        <f t="shared" si="6"/>
        <v>0</v>
      </c>
    </row>
    <row r="25" spans="1:22" ht="18.75" customHeight="1">
      <c r="A25" s="11" t="s">
        <v>24</v>
      </c>
      <c r="B25" s="6"/>
      <c r="C25" s="21" t="s">
        <v>24</v>
      </c>
      <c r="D25" s="60">
        <v>0</v>
      </c>
      <c r="E25" s="63" t="str">
        <f t="shared" si="7"/>
        <v/>
      </c>
      <c r="F25" s="63" t="str">
        <f t="shared" si="0"/>
        <v/>
      </c>
      <c r="G25" s="63" t="str">
        <f t="shared" si="1"/>
        <v/>
      </c>
      <c r="H25" s="49">
        <f t="shared" si="2"/>
        <v>0</v>
      </c>
      <c r="I25" s="48">
        <f t="shared" si="3"/>
        <v>0</v>
      </c>
      <c r="L25" s="13">
        <f>--ISNUMBER(MATCH($A25&amp;","&amp;"yes"&amp;",,",'           DATA          '!$A:$A,0))</f>
        <v>0</v>
      </c>
      <c r="M25" s="13">
        <f>--ISNUMBER(MATCH($A25&amp;",,"&amp;"no"&amp;",",'           DATA          '!$A:$A,0))</f>
        <v>0</v>
      </c>
      <c r="N25" s="13">
        <f>--ISNUMBER(MATCH($A25&amp;",,,"&amp;"abstain",'           DATA          '!$A:$A,0))</f>
        <v>0</v>
      </c>
      <c r="O25" s="13">
        <f>--ISNUMBER(MATCH($B25&amp;","&amp;"yes"&amp;",,",'           DATA          '!$A:$A,0))</f>
        <v>0</v>
      </c>
      <c r="P25" s="13">
        <f>--ISNUMBER(MATCH($B25&amp;",,"&amp;"no"&amp;",",'           DATA          '!$A:$A,0))</f>
        <v>0</v>
      </c>
      <c r="Q25" s="13">
        <f>--ISNUMBER(MATCH($B25&amp;",,,"&amp;"abstain",'           DATA          '!$A:$A,0))</f>
        <v>0</v>
      </c>
      <c r="S25" s="56" t="e">
        <f>SUM(#REF!)</f>
        <v>#REF!</v>
      </c>
      <c r="T25" s="56">
        <f t="shared" si="4"/>
        <v>0</v>
      </c>
      <c r="U25" s="56">
        <f t="shared" si="5"/>
        <v>0</v>
      </c>
      <c r="V25" s="10">
        <f t="shared" si="6"/>
        <v>0</v>
      </c>
    </row>
    <row r="26" spans="1:22" ht="18.75" customHeight="1">
      <c r="A26" s="11" t="s">
        <v>25</v>
      </c>
      <c r="B26" s="6"/>
      <c r="C26" s="21" t="s">
        <v>25</v>
      </c>
      <c r="D26" s="60">
        <v>0</v>
      </c>
      <c r="E26" s="63" t="str">
        <f t="shared" si="7"/>
        <v/>
      </c>
      <c r="F26" s="63" t="str">
        <f t="shared" si="0"/>
        <v/>
      </c>
      <c r="G26" s="63" t="str">
        <f t="shared" si="1"/>
        <v/>
      </c>
      <c r="H26" s="49">
        <f t="shared" si="2"/>
        <v>0</v>
      </c>
      <c r="I26" s="48">
        <f t="shared" si="3"/>
        <v>0</v>
      </c>
      <c r="L26" s="13">
        <f>--ISNUMBER(MATCH($A26&amp;","&amp;"yes"&amp;",,",'           DATA          '!$A:$A,0))</f>
        <v>0</v>
      </c>
      <c r="M26" s="13">
        <f>--ISNUMBER(MATCH($A26&amp;",,"&amp;"no"&amp;",",'           DATA          '!$A:$A,0))</f>
        <v>0</v>
      </c>
      <c r="N26" s="13">
        <f>--ISNUMBER(MATCH($A26&amp;",,,"&amp;"abstain",'           DATA          '!$A:$A,0))</f>
        <v>0</v>
      </c>
      <c r="O26" s="13">
        <f>--ISNUMBER(MATCH($B26&amp;","&amp;"yes"&amp;",,",'           DATA          '!$A:$A,0))</f>
        <v>0</v>
      </c>
      <c r="P26" s="13">
        <f>--ISNUMBER(MATCH($B26&amp;",,"&amp;"no"&amp;",",'           DATA          '!$A:$A,0))</f>
        <v>0</v>
      </c>
      <c r="Q26" s="13">
        <f>--ISNUMBER(MATCH($B26&amp;",,,"&amp;"abstain",'           DATA          '!$A:$A,0))</f>
        <v>0</v>
      </c>
      <c r="S26" s="56" t="e">
        <f>SUM(#REF!)</f>
        <v>#REF!</v>
      </c>
      <c r="T26" s="56">
        <f t="shared" si="4"/>
        <v>0</v>
      </c>
      <c r="U26" s="56">
        <f t="shared" si="5"/>
        <v>0</v>
      </c>
      <c r="V26" s="10">
        <f t="shared" si="6"/>
        <v>0</v>
      </c>
    </row>
    <row r="27" spans="1:22" ht="18.75" customHeight="1">
      <c r="A27" s="11" t="s">
        <v>26</v>
      </c>
      <c r="B27" s="6"/>
      <c r="C27" s="21" t="s">
        <v>26</v>
      </c>
      <c r="D27" s="60">
        <v>0</v>
      </c>
      <c r="E27" s="63" t="str">
        <f t="shared" si="7"/>
        <v/>
      </c>
      <c r="F27" s="63" t="str">
        <f t="shared" si="0"/>
        <v/>
      </c>
      <c r="G27" s="63" t="str">
        <f t="shared" si="1"/>
        <v/>
      </c>
      <c r="H27" s="49">
        <f t="shared" si="2"/>
        <v>0</v>
      </c>
      <c r="I27" s="48">
        <f t="shared" si="3"/>
        <v>0</v>
      </c>
      <c r="L27" s="13">
        <f>--ISNUMBER(MATCH($A27&amp;","&amp;"yes"&amp;",,",'           DATA          '!$A:$A,0))</f>
        <v>0</v>
      </c>
      <c r="M27" s="13">
        <f>--ISNUMBER(MATCH($A27&amp;",,"&amp;"no"&amp;",",'           DATA          '!$A:$A,0))</f>
        <v>0</v>
      </c>
      <c r="N27" s="13">
        <f>--ISNUMBER(MATCH($A27&amp;",,,"&amp;"abstain",'           DATA          '!$A:$A,0))</f>
        <v>0</v>
      </c>
      <c r="O27" s="13">
        <f>--ISNUMBER(MATCH($B27&amp;","&amp;"yes"&amp;",,",'           DATA          '!$A:$A,0))</f>
        <v>0</v>
      </c>
      <c r="P27" s="13">
        <f>--ISNUMBER(MATCH($B27&amp;",,"&amp;"no"&amp;",",'           DATA          '!$A:$A,0))</f>
        <v>0</v>
      </c>
      <c r="Q27" s="13">
        <f>--ISNUMBER(MATCH($B27&amp;",,,"&amp;"abstain",'           DATA          '!$A:$A,0))</f>
        <v>0</v>
      </c>
      <c r="S27" s="56" t="e">
        <f>SUM(#REF!)</f>
        <v>#REF!</v>
      </c>
      <c r="T27" s="56">
        <f t="shared" si="4"/>
        <v>0</v>
      </c>
      <c r="U27" s="56">
        <f t="shared" si="5"/>
        <v>0</v>
      </c>
      <c r="V27" s="10">
        <f t="shared" si="6"/>
        <v>0</v>
      </c>
    </row>
    <row r="28" spans="1:22" ht="18.75" customHeight="1">
      <c r="A28" s="11" t="s">
        <v>27</v>
      </c>
      <c r="B28" s="6"/>
      <c r="C28" s="21" t="s">
        <v>27</v>
      </c>
      <c r="D28" s="60">
        <v>0</v>
      </c>
      <c r="E28" s="63" t="str">
        <f t="shared" si="7"/>
        <v/>
      </c>
      <c r="F28" s="63" t="str">
        <f t="shared" si="0"/>
        <v/>
      </c>
      <c r="G28" s="63" t="str">
        <f t="shared" si="1"/>
        <v/>
      </c>
      <c r="H28" s="49">
        <f t="shared" si="2"/>
        <v>0</v>
      </c>
      <c r="I28" s="48">
        <f t="shared" si="3"/>
        <v>0</v>
      </c>
      <c r="L28" s="13">
        <f>--ISNUMBER(MATCH($A28&amp;","&amp;"yes"&amp;",,",'           DATA          '!$A:$A,0))</f>
        <v>0</v>
      </c>
      <c r="M28" s="13">
        <f>--ISNUMBER(MATCH($A28&amp;",,"&amp;"no"&amp;",",'           DATA          '!$A:$A,0))</f>
        <v>0</v>
      </c>
      <c r="N28" s="13">
        <f>--ISNUMBER(MATCH($A28&amp;",,,"&amp;"abstain",'           DATA          '!$A:$A,0))</f>
        <v>0</v>
      </c>
      <c r="O28" s="13">
        <f>--ISNUMBER(MATCH($B28&amp;","&amp;"yes"&amp;",,",'           DATA          '!$A:$A,0))</f>
        <v>0</v>
      </c>
      <c r="P28" s="13">
        <f>--ISNUMBER(MATCH($B28&amp;",,"&amp;"no"&amp;",",'           DATA          '!$A:$A,0))</f>
        <v>0</v>
      </c>
      <c r="Q28" s="13">
        <f>--ISNUMBER(MATCH($B28&amp;",,,"&amp;"abstain",'           DATA          '!$A:$A,0))</f>
        <v>0</v>
      </c>
      <c r="S28" s="56" t="e">
        <f>SUM(#REF!)</f>
        <v>#REF!</v>
      </c>
      <c r="T28" s="56">
        <f t="shared" si="4"/>
        <v>0</v>
      </c>
      <c r="U28" s="56">
        <f t="shared" si="5"/>
        <v>0</v>
      </c>
      <c r="V28" s="10">
        <f t="shared" si="6"/>
        <v>0</v>
      </c>
    </row>
    <row r="29" spans="1:22" ht="18.75" customHeight="1">
      <c r="A29" s="11" t="s">
        <v>28</v>
      </c>
      <c r="B29" s="6"/>
      <c r="C29" s="21" t="s">
        <v>28</v>
      </c>
      <c r="D29" s="60">
        <v>0</v>
      </c>
      <c r="E29" s="63" t="str">
        <f t="shared" si="7"/>
        <v/>
      </c>
      <c r="F29" s="63" t="str">
        <f t="shared" si="0"/>
        <v/>
      </c>
      <c r="G29" s="63" t="str">
        <f t="shared" si="1"/>
        <v/>
      </c>
      <c r="H29" s="49">
        <f t="shared" si="2"/>
        <v>0</v>
      </c>
      <c r="I29" s="48">
        <f t="shared" si="3"/>
        <v>0</v>
      </c>
      <c r="L29" s="13">
        <f>--ISNUMBER(MATCH($A29&amp;","&amp;"yes"&amp;",,",'           DATA          '!$A:$A,0))</f>
        <v>0</v>
      </c>
      <c r="M29" s="13">
        <f>--ISNUMBER(MATCH($A29&amp;",,"&amp;"no"&amp;",",'           DATA          '!$A:$A,0))</f>
        <v>0</v>
      </c>
      <c r="N29" s="13">
        <f>--ISNUMBER(MATCH($A29&amp;",,,"&amp;"abstain",'           DATA          '!$A:$A,0))</f>
        <v>0</v>
      </c>
      <c r="O29" s="13">
        <f>--ISNUMBER(MATCH($B29&amp;","&amp;"yes"&amp;",,",'           DATA          '!$A:$A,0))</f>
        <v>0</v>
      </c>
      <c r="P29" s="13">
        <f>--ISNUMBER(MATCH($B29&amp;",,"&amp;"no"&amp;",",'           DATA          '!$A:$A,0))</f>
        <v>0</v>
      </c>
      <c r="Q29" s="13">
        <f>--ISNUMBER(MATCH($B29&amp;",,,"&amp;"abstain",'           DATA          '!$A:$A,0))</f>
        <v>0</v>
      </c>
      <c r="S29" s="56" t="e">
        <f>SUM(#REF!)</f>
        <v>#REF!</v>
      </c>
      <c r="T29" s="56">
        <f t="shared" si="4"/>
        <v>0</v>
      </c>
      <c r="U29" s="56">
        <f t="shared" si="5"/>
        <v>0</v>
      </c>
      <c r="V29" s="10">
        <f t="shared" si="6"/>
        <v>0</v>
      </c>
    </row>
    <row r="30" spans="1:22" ht="18.75" customHeight="1">
      <c r="A30" s="11" t="s">
        <v>29</v>
      </c>
      <c r="B30" s="6"/>
      <c r="C30" s="21" t="s">
        <v>29</v>
      </c>
      <c r="D30" s="60">
        <v>0</v>
      </c>
      <c r="E30" s="63" t="str">
        <f t="shared" si="7"/>
        <v/>
      </c>
      <c r="F30" s="63" t="str">
        <f t="shared" si="0"/>
        <v/>
      </c>
      <c r="G30" s="63" t="str">
        <f t="shared" si="1"/>
        <v/>
      </c>
      <c r="H30" s="49">
        <f t="shared" si="2"/>
        <v>0</v>
      </c>
      <c r="I30" s="48">
        <f t="shared" si="3"/>
        <v>0</v>
      </c>
      <c r="L30" s="13">
        <f>--ISNUMBER(MATCH($A30&amp;","&amp;"yes"&amp;",,",'           DATA          '!$A:$A,0))</f>
        <v>0</v>
      </c>
      <c r="M30" s="13">
        <f>--ISNUMBER(MATCH($A30&amp;",,"&amp;"no"&amp;",",'           DATA          '!$A:$A,0))</f>
        <v>0</v>
      </c>
      <c r="N30" s="13">
        <f>--ISNUMBER(MATCH($A30&amp;",,,"&amp;"abstain",'           DATA          '!$A:$A,0))</f>
        <v>0</v>
      </c>
      <c r="O30" s="13">
        <f>--ISNUMBER(MATCH($B30&amp;","&amp;"yes"&amp;",,",'           DATA          '!$A:$A,0))</f>
        <v>0</v>
      </c>
      <c r="P30" s="13">
        <f>--ISNUMBER(MATCH($B30&amp;",,"&amp;"no"&amp;",",'           DATA          '!$A:$A,0))</f>
        <v>0</v>
      </c>
      <c r="Q30" s="13">
        <f>--ISNUMBER(MATCH($B30&amp;",,,"&amp;"abstain",'           DATA          '!$A:$A,0))</f>
        <v>0</v>
      </c>
      <c r="S30" s="56" t="e">
        <f>SUM(#REF!)</f>
        <v>#REF!</v>
      </c>
      <c r="T30" s="56">
        <f t="shared" si="4"/>
        <v>0</v>
      </c>
      <c r="U30" s="56">
        <f t="shared" si="5"/>
        <v>0</v>
      </c>
      <c r="V30" s="10">
        <f t="shared" si="6"/>
        <v>0</v>
      </c>
    </row>
    <row r="31" spans="1:22" ht="18.75" customHeight="1">
      <c r="A31" s="11" t="s">
        <v>30</v>
      </c>
      <c r="B31" s="6"/>
      <c r="C31" s="21" t="s">
        <v>30</v>
      </c>
      <c r="D31" s="60">
        <v>0</v>
      </c>
      <c r="E31" s="63" t="str">
        <f t="shared" si="7"/>
        <v/>
      </c>
      <c r="F31" s="63" t="str">
        <f t="shared" si="0"/>
        <v/>
      </c>
      <c r="G31" s="63" t="str">
        <f t="shared" si="1"/>
        <v/>
      </c>
      <c r="H31" s="49">
        <f t="shared" si="2"/>
        <v>0</v>
      </c>
      <c r="I31" s="48">
        <f t="shared" si="3"/>
        <v>0</v>
      </c>
      <c r="L31" s="13">
        <f>--ISNUMBER(MATCH($A31&amp;","&amp;"yes"&amp;",,",'           DATA          '!$A:$A,0))</f>
        <v>0</v>
      </c>
      <c r="M31" s="13">
        <f>--ISNUMBER(MATCH($A31&amp;",,"&amp;"no"&amp;",",'           DATA          '!$A:$A,0))</f>
        <v>0</v>
      </c>
      <c r="N31" s="13">
        <f>--ISNUMBER(MATCH($A31&amp;",,,"&amp;"abstain",'           DATA          '!$A:$A,0))</f>
        <v>0</v>
      </c>
      <c r="O31" s="13">
        <f>--ISNUMBER(MATCH($B31&amp;","&amp;"yes"&amp;",,",'           DATA          '!$A:$A,0))</f>
        <v>0</v>
      </c>
      <c r="P31" s="13">
        <f>--ISNUMBER(MATCH($B31&amp;",,"&amp;"no"&amp;",",'           DATA          '!$A:$A,0))</f>
        <v>0</v>
      </c>
      <c r="Q31" s="13">
        <f>--ISNUMBER(MATCH($B31&amp;",,,"&amp;"abstain",'           DATA          '!$A:$A,0))</f>
        <v>0</v>
      </c>
      <c r="S31" s="56" t="e">
        <f>SUM(#REF!)</f>
        <v>#REF!</v>
      </c>
      <c r="T31" s="56">
        <f t="shared" si="4"/>
        <v>0</v>
      </c>
      <c r="U31" s="56">
        <f t="shared" si="5"/>
        <v>0</v>
      </c>
      <c r="V31" s="10">
        <f t="shared" si="6"/>
        <v>0</v>
      </c>
    </row>
    <row r="32" spans="1:22" ht="18.75" customHeight="1">
      <c r="A32" s="11" t="s">
        <v>111</v>
      </c>
      <c r="B32" s="6"/>
      <c r="C32" s="21" t="s">
        <v>111</v>
      </c>
      <c r="D32" s="60">
        <v>0</v>
      </c>
      <c r="E32" s="63" t="str">
        <f t="shared" si="7"/>
        <v/>
      </c>
      <c r="F32" s="63" t="str">
        <f t="shared" si="0"/>
        <v/>
      </c>
      <c r="G32" s="63" t="str">
        <f t="shared" si="1"/>
        <v/>
      </c>
      <c r="H32" s="49">
        <f t="shared" si="2"/>
        <v>0</v>
      </c>
      <c r="I32" s="48">
        <f t="shared" si="3"/>
        <v>0</v>
      </c>
      <c r="L32" s="13">
        <f>--ISNUMBER(MATCH($A32&amp;","&amp;"yes"&amp;",,",'           DATA          '!$A:$A,0))</f>
        <v>0</v>
      </c>
      <c r="M32" s="13">
        <f>--ISNUMBER(MATCH($A32&amp;",,"&amp;"no"&amp;",",'           DATA          '!$A:$A,0))</f>
        <v>0</v>
      </c>
      <c r="N32" s="13">
        <f>--ISNUMBER(MATCH($A32&amp;",,,"&amp;"abstain",'           DATA          '!$A:$A,0))</f>
        <v>0</v>
      </c>
      <c r="O32" s="13">
        <f>--ISNUMBER(MATCH($B32&amp;","&amp;"yes"&amp;",,",'           DATA          '!$A:$A,0))</f>
        <v>0</v>
      </c>
      <c r="P32" s="13">
        <f>--ISNUMBER(MATCH($B32&amp;",,"&amp;"no"&amp;",",'           DATA          '!$A:$A,0))</f>
        <v>0</v>
      </c>
      <c r="Q32" s="13">
        <f>--ISNUMBER(MATCH($B32&amp;",,,"&amp;"abstain",'           DATA          '!$A:$A,0))</f>
        <v>0</v>
      </c>
      <c r="S32" s="56" t="e">
        <f>SUM(#REF!)</f>
        <v>#REF!</v>
      </c>
      <c r="T32" s="56">
        <f t="shared" si="4"/>
        <v>0</v>
      </c>
      <c r="U32" s="56">
        <f t="shared" si="5"/>
        <v>0</v>
      </c>
      <c r="V32" s="10">
        <f t="shared" si="6"/>
        <v>0</v>
      </c>
    </row>
    <row r="33" spans="1:22" ht="18.75" customHeight="1">
      <c r="A33" s="11" t="s">
        <v>31</v>
      </c>
      <c r="B33" s="6"/>
      <c r="C33" s="21" t="s">
        <v>31</v>
      </c>
      <c r="D33" s="60">
        <v>0</v>
      </c>
      <c r="E33" s="63" t="str">
        <f t="shared" si="7"/>
        <v/>
      </c>
      <c r="F33" s="63" t="str">
        <f t="shared" si="0"/>
        <v/>
      </c>
      <c r="G33" s="63" t="str">
        <f t="shared" si="1"/>
        <v/>
      </c>
      <c r="H33" s="49">
        <f t="shared" si="2"/>
        <v>0</v>
      </c>
      <c r="I33" s="48">
        <f t="shared" si="3"/>
        <v>0</v>
      </c>
      <c r="L33" s="13">
        <f>--ISNUMBER(MATCH($A33&amp;","&amp;"yes"&amp;",,",'           DATA          '!$A:$A,0))</f>
        <v>0</v>
      </c>
      <c r="M33" s="13">
        <f>--ISNUMBER(MATCH($A33&amp;",,"&amp;"no"&amp;",",'           DATA          '!$A:$A,0))</f>
        <v>0</v>
      </c>
      <c r="N33" s="13">
        <f>--ISNUMBER(MATCH($A33&amp;",,,"&amp;"abstain",'           DATA          '!$A:$A,0))</f>
        <v>0</v>
      </c>
      <c r="O33" s="13">
        <f>--ISNUMBER(MATCH($B33&amp;","&amp;"yes"&amp;",,",'           DATA          '!$A:$A,0))</f>
        <v>0</v>
      </c>
      <c r="P33" s="13">
        <f>--ISNUMBER(MATCH($B33&amp;",,"&amp;"no"&amp;",",'           DATA          '!$A:$A,0))</f>
        <v>0</v>
      </c>
      <c r="Q33" s="13">
        <f>--ISNUMBER(MATCH($B33&amp;",,,"&amp;"abstain",'           DATA          '!$A:$A,0))</f>
        <v>0</v>
      </c>
      <c r="S33" s="56" t="e">
        <f>SUM(#REF!)</f>
        <v>#REF!</v>
      </c>
      <c r="T33" s="56">
        <f t="shared" si="4"/>
        <v>0</v>
      </c>
      <c r="U33" s="56">
        <f t="shared" si="5"/>
        <v>0</v>
      </c>
      <c r="V33" s="10">
        <f t="shared" si="6"/>
        <v>0</v>
      </c>
    </row>
    <row r="34" spans="1:22" ht="18.75" customHeight="1">
      <c r="A34" s="11" t="s">
        <v>32</v>
      </c>
      <c r="B34" s="6"/>
      <c r="C34" s="21" t="s">
        <v>32</v>
      </c>
      <c r="D34" s="60">
        <v>0</v>
      </c>
      <c r="E34" s="63" t="str">
        <f t="shared" si="7"/>
        <v/>
      </c>
      <c r="F34" s="63" t="str">
        <f t="shared" si="0"/>
        <v/>
      </c>
      <c r="G34" s="63" t="str">
        <f t="shared" si="1"/>
        <v/>
      </c>
      <c r="H34" s="49">
        <f t="shared" si="2"/>
        <v>0</v>
      </c>
      <c r="I34" s="48">
        <f t="shared" si="3"/>
        <v>0</v>
      </c>
      <c r="L34" s="13">
        <f>--ISNUMBER(MATCH($A34&amp;","&amp;"yes"&amp;",,",'           DATA          '!$A:$A,0))</f>
        <v>0</v>
      </c>
      <c r="M34" s="13">
        <f>--ISNUMBER(MATCH($A34&amp;",,"&amp;"no"&amp;",",'           DATA          '!$A:$A,0))</f>
        <v>0</v>
      </c>
      <c r="N34" s="13">
        <f>--ISNUMBER(MATCH($A34&amp;",,,"&amp;"abstain",'           DATA          '!$A:$A,0))</f>
        <v>0</v>
      </c>
      <c r="O34" s="13">
        <f>--ISNUMBER(MATCH($B34&amp;","&amp;"yes"&amp;",,",'           DATA          '!$A:$A,0))</f>
        <v>0</v>
      </c>
      <c r="P34" s="13">
        <f>--ISNUMBER(MATCH($B34&amp;",,"&amp;"no"&amp;",",'           DATA          '!$A:$A,0))</f>
        <v>0</v>
      </c>
      <c r="Q34" s="13">
        <f>--ISNUMBER(MATCH($B34&amp;",,,"&amp;"abstain",'           DATA          '!$A:$A,0))</f>
        <v>0</v>
      </c>
      <c r="S34" s="56" t="e">
        <f>SUM(#REF!)</f>
        <v>#REF!</v>
      </c>
      <c r="T34" s="56">
        <f t="shared" si="4"/>
        <v>0</v>
      </c>
      <c r="U34" s="56">
        <f t="shared" si="5"/>
        <v>0</v>
      </c>
      <c r="V34" s="10">
        <f t="shared" si="6"/>
        <v>0</v>
      </c>
    </row>
    <row r="35" spans="1:22" ht="18.75" customHeight="1">
      <c r="A35" s="11" t="s">
        <v>33</v>
      </c>
      <c r="B35" s="6"/>
      <c r="C35" s="21" t="s">
        <v>33</v>
      </c>
      <c r="D35" s="60">
        <v>0</v>
      </c>
      <c r="E35" s="63" t="str">
        <f t="shared" si="7"/>
        <v/>
      </c>
      <c r="F35" s="63" t="str">
        <f t="shared" ref="F35:F66" si="8">IF(P35=1,D35,"")</f>
        <v/>
      </c>
      <c r="G35" s="63" t="str">
        <f t="shared" ref="G35:G66" si="9">IF(Q35=1,D35,"")</f>
        <v/>
      </c>
      <c r="H35" s="49">
        <f t="shared" ref="H35:H66" si="10">IF(T35&gt;D35,1,0)</f>
        <v>0</v>
      </c>
      <c r="I35" s="48">
        <f t="shared" si="3"/>
        <v>0</v>
      </c>
      <c r="L35" s="13">
        <f>--ISNUMBER(MATCH($A35&amp;","&amp;"yes"&amp;",,",'           DATA          '!$A:$A,0))</f>
        <v>0</v>
      </c>
      <c r="M35" s="13">
        <f>--ISNUMBER(MATCH($A35&amp;",,"&amp;"no"&amp;",",'           DATA          '!$A:$A,0))</f>
        <v>0</v>
      </c>
      <c r="N35" s="13">
        <f>--ISNUMBER(MATCH($A35&amp;",,,"&amp;"abstain",'           DATA          '!$A:$A,0))</f>
        <v>0</v>
      </c>
      <c r="O35" s="13">
        <f>--ISNUMBER(MATCH($B35&amp;","&amp;"yes"&amp;",,",'           DATA          '!$A:$A,0))</f>
        <v>0</v>
      </c>
      <c r="P35" s="13">
        <f>--ISNUMBER(MATCH($B35&amp;",,"&amp;"no"&amp;",",'           DATA          '!$A:$A,0))</f>
        <v>0</v>
      </c>
      <c r="Q35" s="13">
        <f>--ISNUMBER(MATCH($B35&amp;",,,"&amp;"abstain",'           DATA          '!$A:$A,0))</f>
        <v>0</v>
      </c>
      <c r="S35" s="56" t="e">
        <f>SUM(#REF!)</f>
        <v>#REF!</v>
      </c>
      <c r="T35" s="56">
        <f t="shared" ref="T35:T66" si="11">SUM(E35:G35)</f>
        <v>0</v>
      </c>
      <c r="U35" s="56">
        <f t="shared" ref="U35:U66" si="12">SUM(E35:G35)</f>
        <v>0</v>
      </c>
      <c r="V35" s="10">
        <f t="shared" ref="V35:V66" si="13">SUM(D35:D35)</f>
        <v>0</v>
      </c>
    </row>
    <row r="36" spans="1:22" ht="18.75" customHeight="1">
      <c r="A36" s="11" t="s">
        <v>34</v>
      </c>
      <c r="B36" s="6"/>
      <c r="C36" s="21" t="s">
        <v>34</v>
      </c>
      <c r="D36" s="60">
        <v>0</v>
      </c>
      <c r="E36" s="63" t="str">
        <f t="shared" ref="E36:E67" si="14">IF(O36=1,D36,"")</f>
        <v/>
      </c>
      <c r="F36" s="63" t="str">
        <f t="shared" si="8"/>
        <v/>
      </c>
      <c r="G36" s="63" t="str">
        <f t="shared" si="9"/>
        <v/>
      </c>
      <c r="H36" s="49">
        <f t="shared" si="10"/>
        <v>0</v>
      </c>
      <c r="I36" s="48">
        <f t="shared" si="3"/>
        <v>0</v>
      </c>
      <c r="L36" s="13">
        <f>--ISNUMBER(MATCH($A36&amp;","&amp;"yes"&amp;",,",'           DATA          '!$A:$A,0))</f>
        <v>0</v>
      </c>
      <c r="M36" s="13">
        <f>--ISNUMBER(MATCH($A36&amp;",,"&amp;"no"&amp;",",'           DATA          '!$A:$A,0))</f>
        <v>0</v>
      </c>
      <c r="N36" s="13">
        <f>--ISNUMBER(MATCH($A36&amp;",,,"&amp;"abstain",'           DATA          '!$A:$A,0))</f>
        <v>0</v>
      </c>
      <c r="O36" s="13">
        <f>--ISNUMBER(MATCH($B36&amp;","&amp;"yes"&amp;",,",'           DATA          '!$A:$A,0))</f>
        <v>0</v>
      </c>
      <c r="P36" s="13">
        <f>--ISNUMBER(MATCH($B36&amp;",,"&amp;"no"&amp;",",'           DATA          '!$A:$A,0))</f>
        <v>0</v>
      </c>
      <c r="Q36" s="13">
        <f>--ISNUMBER(MATCH($B36&amp;",,,"&amp;"abstain",'           DATA          '!$A:$A,0))</f>
        <v>0</v>
      </c>
      <c r="S36" s="56" t="e">
        <f>SUM(#REF!)</f>
        <v>#REF!</v>
      </c>
      <c r="T36" s="56">
        <f t="shared" si="11"/>
        <v>0</v>
      </c>
      <c r="U36" s="56">
        <f t="shared" si="12"/>
        <v>0</v>
      </c>
      <c r="V36" s="10">
        <f t="shared" si="13"/>
        <v>0</v>
      </c>
    </row>
    <row r="37" spans="1:22" ht="18.75" customHeight="1">
      <c r="A37" s="11" t="s">
        <v>35</v>
      </c>
      <c r="B37" s="6"/>
      <c r="C37" s="21" t="s">
        <v>35</v>
      </c>
      <c r="D37" s="60">
        <v>0</v>
      </c>
      <c r="E37" s="63" t="str">
        <f t="shared" si="14"/>
        <v/>
      </c>
      <c r="F37" s="63" t="str">
        <f t="shared" si="8"/>
        <v/>
      </c>
      <c r="G37" s="63" t="str">
        <f t="shared" si="9"/>
        <v/>
      </c>
      <c r="H37" s="49">
        <f t="shared" si="10"/>
        <v>0</v>
      </c>
      <c r="I37" s="48">
        <f t="shared" si="3"/>
        <v>0</v>
      </c>
      <c r="L37" s="13">
        <f>--ISNUMBER(MATCH($A37&amp;","&amp;"yes"&amp;",,",'           DATA          '!$A:$A,0))</f>
        <v>0</v>
      </c>
      <c r="M37" s="13">
        <f>--ISNUMBER(MATCH($A37&amp;",,"&amp;"no"&amp;",",'           DATA          '!$A:$A,0))</f>
        <v>0</v>
      </c>
      <c r="N37" s="13">
        <f>--ISNUMBER(MATCH($A37&amp;",,,"&amp;"abstain",'           DATA          '!$A:$A,0))</f>
        <v>0</v>
      </c>
      <c r="O37" s="13">
        <f>--ISNUMBER(MATCH($B37&amp;","&amp;"yes"&amp;",,",'           DATA          '!$A:$A,0))</f>
        <v>0</v>
      </c>
      <c r="P37" s="13">
        <f>--ISNUMBER(MATCH($B37&amp;",,"&amp;"no"&amp;",",'           DATA          '!$A:$A,0))</f>
        <v>0</v>
      </c>
      <c r="Q37" s="13">
        <f>--ISNUMBER(MATCH($B37&amp;",,,"&amp;"abstain",'           DATA          '!$A:$A,0))</f>
        <v>0</v>
      </c>
      <c r="S37" s="56" t="e">
        <f>SUM(#REF!)</f>
        <v>#REF!</v>
      </c>
      <c r="T37" s="56">
        <f t="shared" si="11"/>
        <v>0</v>
      </c>
      <c r="U37" s="56">
        <f t="shared" si="12"/>
        <v>0</v>
      </c>
      <c r="V37" s="10">
        <f t="shared" si="13"/>
        <v>0</v>
      </c>
    </row>
    <row r="38" spans="1:22" ht="18.75" customHeight="1">
      <c r="A38" s="11" t="s">
        <v>36</v>
      </c>
      <c r="B38" s="31"/>
      <c r="C38" s="21" t="s">
        <v>36</v>
      </c>
      <c r="D38" s="60">
        <v>0</v>
      </c>
      <c r="E38" s="63" t="str">
        <f t="shared" si="14"/>
        <v/>
      </c>
      <c r="F38" s="63" t="str">
        <f t="shared" si="8"/>
        <v/>
      </c>
      <c r="G38" s="63" t="str">
        <f t="shared" si="9"/>
        <v/>
      </c>
      <c r="H38" s="49">
        <f t="shared" si="10"/>
        <v>0</v>
      </c>
      <c r="I38" s="48">
        <f t="shared" si="3"/>
        <v>0</v>
      </c>
      <c r="L38" s="13">
        <f>--ISNUMBER(MATCH($A38&amp;","&amp;"yes"&amp;",,",'           DATA          '!$A:$A,0))</f>
        <v>0</v>
      </c>
      <c r="M38" s="13">
        <f>--ISNUMBER(MATCH($A38&amp;",,"&amp;"no"&amp;",",'           DATA          '!$A:$A,0))</f>
        <v>0</v>
      </c>
      <c r="N38" s="13">
        <f>--ISNUMBER(MATCH($A38&amp;",,,"&amp;"abstain",'           DATA          '!$A:$A,0))</f>
        <v>0</v>
      </c>
      <c r="O38" s="13">
        <f>--ISNUMBER(MATCH($B38&amp;","&amp;"yes"&amp;",,",'           DATA          '!$A:$A,0))</f>
        <v>0</v>
      </c>
      <c r="P38" s="13">
        <f>--ISNUMBER(MATCH($B38&amp;",,"&amp;"no"&amp;",",'           DATA          '!$A:$A,0))</f>
        <v>0</v>
      </c>
      <c r="Q38" s="13">
        <f>--ISNUMBER(MATCH($B38&amp;",,,"&amp;"abstain",'           DATA          '!$A:$A,0))</f>
        <v>0</v>
      </c>
      <c r="S38" s="56" t="e">
        <f>SUM(#REF!)</f>
        <v>#REF!</v>
      </c>
      <c r="T38" s="56">
        <f t="shared" si="11"/>
        <v>0</v>
      </c>
      <c r="U38" s="56">
        <f t="shared" si="12"/>
        <v>0</v>
      </c>
      <c r="V38" s="10">
        <f t="shared" si="13"/>
        <v>0</v>
      </c>
    </row>
    <row r="39" spans="1:22" ht="18.75" customHeight="1">
      <c r="A39" s="11" t="s">
        <v>177</v>
      </c>
      <c r="B39" s="31"/>
      <c r="C39" s="21" t="s">
        <v>177</v>
      </c>
      <c r="D39" s="60">
        <v>0</v>
      </c>
      <c r="E39" s="63" t="str">
        <f t="shared" si="14"/>
        <v/>
      </c>
      <c r="F39" s="63" t="str">
        <f t="shared" si="8"/>
        <v/>
      </c>
      <c r="G39" s="63" t="str">
        <f t="shared" si="9"/>
        <v/>
      </c>
      <c r="H39" s="49">
        <f t="shared" si="10"/>
        <v>0</v>
      </c>
      <c r="I39" s="48">
        <f t="shared" si="3"/>
        <v>0</v>
      </c>
      <c r="L39" s="13">
        <f>--ISNUMBER(MATCH($A39&amp;","&amp;"yes"&amp;",,",'           DATA          '!$A:$A,0))</f>
        <v>0</v>
      </c>
      <c r="M39" s="13">
        <f>--ISNUMBER(MATCH($A39&amp;",,"&amp;"no"&amp;",",'           DATA          '!$A:$A,0))</f>
        <v>0</v>
      </c>
      <c r="N39" s="13">
        <f>--ISNUMBER(MATCH($A39&amp;",,,"&amp;"abstain",'           DATA          '!$A:$A,0))</f>
        <v>0</v>
      </c>
      <c r="O39" s="13">
        <f>--ISNUMBER(MATCH($B39&amp;","&amp;"yes"&amp;",,",'           DATA          '!$A:$A,0))</f>
        <v>0</v>
      </c>
      <c r="P39" s="13">
        <f>--ISNUMBER(MATCH($B39&amp;",,"&amp;"no"&amp;",",'           DATA          '!$A:$A,0))</f>
        <v>0</v>
      </c>
      <c r="Q39" s="13">
        <f>--ISNUMBER(MATCH($B39&amp;",,,"&amp;"abstain",'           DATA          '!$A:$A,0))</f>
        <v>0</v>
      </c>
      <c r="S39" s="56" t="e">
        <f>SUM(#REF!)</f>
        <v>#REF!</v>
      </c>
      <c r="T39" s="56">
        <f t="shared" si="11"/>
        <v>0</v>
      </c>
      <c r="U39" s="56">
        <f t="shared" si="12"/>
        <v>0</v>
      </c>
      <c r="V39" s="10">
        <f t="shared" si="13"/>
        <v>0</v>
      </c>
    </row>
    <row r="40" spans="1:22" ht="18.75" customHeight="1">
      <c r="A40" s="11" t="s">
        <v>126</v>
      </c>
      <c r="B40" s="32"/>
      <c r="C40" s="30" t="s">
        <v>126</v>
      </c>
      <c r="D40" s="60">
        <v>0</v>
      </c>
      <c r="E40" s="63" t="str">
        <f t="shared" si="14"/>
        <v/>
      </c>
      <c r="F40" s="63" t="str">
        <f t="shared" si="8"/>
        <v/>
      </c>
      <c r="G40" s="63" t="str">
        <f t="shared" si="9"/>
        <v/>
      </c>
      <c r="H40" s="49">
        <f t="shared" si="10"/>
        <v>0</v>
      </c>
      <c r="I40" s="48">
        <f t="shared" si="3"/>
        <v>0</v>
      </c>
      <c r="L40" s="13">
        <f>--ISNUMBER(MATCH($A40&amp;","&amp;"yes"&amp;",,",'           DATA          '!$A:$A,0))</f>
        <v>0</v>
      </c>
      <c r="M40" s="13">
        <f>--ISNUMBER(MATCH($A40&amp;",,"&amp;"no"&amp;",",'           DATA          '!$A:$A,0))</f>
        <v>0</v>
      </c>
      <c r="N40" s="13">
        <f>--ISNUMBER(MATCH($A40&amp;",,,"&amp;"abstain",'           DATA          '!$A:$A,0))</f>
        <v>0</v>
      </c>
      <c r="O40" s="13">
        <f>--ISNUMBER(MATCH($B40&amp;","&amp;"yes"&amp;",,",'           DATA          '!$A:$A,0))</f>
        <v>0</v>
      </c>
      <c r="P40" s="13">
        <f>--ISNUMBER(MATCH($B40&amp;",,"&amp;"no"&amp;",",'           DATA          '!$A:$A,0))</f>
        <v>0</v>
      </c>
      <c r="Q40" s="13">
        <f>--ISNUMBER(MATCH($B40&amp;",,,"&amp;"abstain",'           DATA          '!$A:$A,0))</f>
        <v>0</v>
      </c>
      <c r="S40" s="56" t="e">
        <f>SUM(#REF!)</f>
        <v>#REF!</v>
      </c>
      <c r="T40" s="56">
        <f t="shared" si="11"/>
        <v>0</v>
      </c>
      <c r="U40" s="56">
        <f t="shared" si="12"/>
        <v>0</v>
      </c>
      <c r="V40" s="10">
        <f t="shared" si="13"/>
        <v>0</v>
      </c>
    </row>
    <row r="41" spans="1:22" ht="18.75" customHeight="1">
      <c r="A41" s="11" t="s">
        <v>37</v>
      </c>
      <c r="B41" s="31"/>
      <c r="C41" s="21" t="s">
        <v>37</v>
      </c>
      <c r="D41" s="60">
        <v>0</v>
      </c>
      <c r="E41" s="63" t="str">
        <f t="shared" si="14"/>
        <v/>
      </c>
      <c r="F41" s="63" t="str">
        <f t="shared" si="8"/>
        <v/>
      </c>
      <c r="G41" s="63" t="str">
        <f t="shared" si="9"/>
        <v/>
      </c>
      <c r="H41" s="49">
        <f t="shared" si="10"/>
        <v>0</v>
      </c>
      <c r="I41" s="48">
        <f t="shared" si="3"/>
        <v>0</v>
      </c>
      <c r="L41" s="13">
        <f>--ISNUMBER(MATCH($A41&amp;","&amp;"yes"&amp;",,",'           DATA          '!$A:$A,0))</f>
        <v>0</v>
      </c>
      <c r="M41" s="13">
        <f>--ISNUMBER(MATCH($A41&amp;",,"&amp;"no"&amp;",",'           DATA          '!$A:$A,0))</f>
        <v>0</v>
      </c>
      <c r="N41" s="13">
        <f>--ISNUMBER(MATCH($A41&amp;",,,"&amp;"abstain",'           DATA          '!$A:$A,0))</f>
        <v>0</v>
      </c>
      <c r="O41" s="13">
        <f>--ISNUMBER(MATCH($B41&amp;","&amp;"yes"&amp;",,",'           DATA          '!$A:$A,0))</f>
        <v>0</v>
      </c>
      <c r="P41" s="13">
        <f>--ISNUMBER(MATCH($B41&amp;",,"&amp;"no"&amp;",",'           DATA          '!$A:$A,0))</f>
        <v>0</v>
      </c>
      <c r="Q41" s="13">
        <f>--ISNUMBER(MATCH($B41&amp;",,,"&amp;"abstain",'           DATA          '!$A:$A,0))</f>
        <v>0</v>
      </c>
      <c r="S41" s="56" t="e">
        <f>SUM(#REF!)</f>
        <v>#REF!</v>
      </c>
      <c r="T41" s="56">
        <f t="shared" si="11"/>
        <v>0</v>
      </c>
      <c r="U41" s="56">
        <f t="shared" si="12"/>
        <v>0</v>
      </c>
      <c r="V41" s="10">
        <f t="shared" si="13"/>
        <v>0</v>
      </c>
    </row>
    <row r="42" spans="1:22" ht="18.75" customHeight="1">
      <c r="A42" s="11" t="s">
        <v>38</v>
      </c>
      <c r="B42" s="31"/>
      <c r="C42" s="21" t="s">
        <v>38</v>
      </c>
      <c r="D42" s="60">
        <v>0</v>
      </c>
      <c r="E42" s="63" t="str">
        <f t="shared" si="14"/>
        <v/>
      </c>
      <c r="F42" s="63" t="str">
        <f t="shared" si="8"/>
        <v/>
      </c>
      <c r="G42" s="63" t="str">
        <f t="shared" si="9"/>
        <v/>
      </c>
      <c r="H42" s="49">
        <f t="shared" si="10"/>
        <v>0</v>
      </c>
      <c r="I42" s="48">
        <f t="shared" si="3"/>
        <v>0</v>
      </c>
      <c r="L42" s="13">
        <f>--ISNUMBER(MATCH($A42&amp;","&amp;"yes"&amp;",,",'           DATA          '!$A:$A,0))</f>
        <v>0</v>
      </c>
      <c r="M42" s="13">
        <f>--ISNUMBER(MATCH($A42&amp;",,"&amp;"no"&amp;",",'           DATA          '!$A:$A,0))</f>
        <v>0</v>
      </c>
      <c r="N42" s="13">
        <f>--ISNUMBER(MATCH($A42&amp;",,,"&amp;"abstain",'           DATA          '!$A:$A,0))</f>
        <v>0</v>
      </c>
      <c r="O42" s="13">
        <f>--ISNUMBER(MATCH($B42&amp;","&amp;"yes"&amp;",,",'           DATA          '!$A:$A,0))</f>
        <v>0</v>
      </c>
      <c r="P42" s="13">
        <f>--ISNUMBER(MATCH($B42&amp;",,"&amp;"no"&amp;",",'           DATA          '!$A:$A,0))</f>
        <v>0</v>
      </c>
      <c r="Q42" s="13">
        <f>--ISNUMBER(MATCH($B42&amp;",,,"&amp;"abstain",'           DATA          '!$A:$A,0))</f>
        <v>0</v>
      </c>
      <c r="S42" s="56" t="e">
        <f>SUM(#REF!)</f>
        <v>#REF!</v>
      </c>
      <c r="T42" s="56">
        <f t="shared" si="11"/>
        <v>0</v>
      </c>
      <c r="U42" s="56">
        <f t="shared" si="12"/>
        <v>0</v>
      </c>
      <c r="V42" s="10">
        <f t="shared" si="13"/>
        <v>0</v>
      </c>
    </row>
    <row r="43" spans="1:22" ht="18.75" customHeight="1">
      <c r="A43" s="11" t="s">
        <v>39</v>
      </c>
      <c r="B43" s="31"/>
      <c r="C43" s="21" t="s">
        <v>39</v>
      </c>
      <c r="D43" s="60">
        <v>0</v>
      </c>
      <c r="E43" s="63" t="str">
        <f t="shared" si="14"/>
        <v/>
      </c>
      <c r="F43" s="63" t="str">
        <f t="shared" si="8"/>
        <v/>
      </c>
      <c r="G43" s="63" t="str">
        <f t="shared" si="9"/>
        <v/>
      </c>
      <c r="H43" s="49">
        <f t="shared" si="10"/>
        <v>0</v>
      </c>
      <c r="I43" s="48">
        <f t="shared" si="3"/>
        <v>0</v>
      </c>
      <c r="L43" s="13">
        <f>--ISNUMBER(MATCH($A43&amp;","&amp;"yes"&amp;",,",'           DATA          '!$A:$A,0))</f>
        <v>0</v>
      </c>
      <c r="M43" s="13">
        <f>--ISNUMBER(MATCH($A43&amp;",,"&amp;"no"&amp;",",'           DATA          '!$A:$A,0))</f>
        <v>0</v>
      </c>
      <c r="N43" s="13">
        <f>--ISNUMBER(MATCH($A43&amp;",,,"&amp;"abstain",'           DATA          '!$A:$A,0))</f>
        <v>0</v>
      </c>
      <c r="O43" s="13">
        <f>--ISNUMBER(MATCH($B43&amp;","&amp;"yes"&amp;",,",'           DATA          '!$A:$A,0))</f>
        <v>0</v>
      </c>
      <c r="P43" s="13">
        <f>--ISNUMBER(MATCH($B43&amp;",,"&amp;"no"&amp;",",'           DATA          '!$A:$A,0))</f>
        <v>0</v>
      </c>
      <c r="Q43" s="13">
        <f>--ISNUMBER(MATCH($B43&amp;",,,"&amp;"abstain",'           DATA          '!$A:$A,0))</f>
        <v>0</v>
      </c>
      <c r="S43" s="56" t="e">
        <f>SUM(#REF!)</f>
        <v>#REF!</v>
      </c>
      <c r="T43" s="56">
        <f t="shared" si="11"/>
        <v>0</v>
      </c>
      <c r="U43" s="56">
        <f t="shared" si="12"/>
        <v>0</v>
      </c>
      <c r="V43" s="10">
        <f t="shared" si="13"/>
        <v>0</v>
      </c>
    </row>
    <row r="44" spans="1:22" ht="18.75" customHeight="1">
      <c r="A44" s="11" t="s">
        <v>40</v>
      </c>
      <c r="B44" s="31"/>
      <c r="C44" s="21" t="s">
        <v>40</v>
      </c>
      <c r="D44" s="60">
        <v>0</v>
      </c>
      <c r="E44" s="63" t="str">
        <f t="shared" si="14"/>
        <v/>
      </c>
      <c r="F44" s="63" t="str">
        <f t="shared" si="8"/>
        <v/>
      </c>
      <c r="G44" s="63" t="str">
        <f t="shared" si="9"/>
        <v/>
      </c>
      <c r="H44" s="49">
        <f t="shared" si="10"/>
        <v>0</v>
      </c>
      <c r="I44" s="48">
        <f t="shared" si="3"/>
        <v>0</v>
      </c>
      <c r="L44" s="13">
        <f>--ISNUMBER(MATCH($A44&amp;","&amp;"yes"&amp;",,",'           DATA          '!$A:$A,0))</f>
        <v>0</v>
      </c>
      <c r="M44" s="13">
        <f>--ISNUMBER(MATCH($A44&amp;",,"&amp;"no"&amp;",",'           DATA          '!$A:$A,0))</f>
        <v>0</v>
      </c>
      <c r="N44" s="13">
        <f>--ISNUMBER(MATCH($A44&amp;",,,"&amp;"abstain",'           DATA          '!$A:$A,0))</f>
        <v>0</v>
      </c>
      <c r="O44" s="13">
        <f>--ISNUMBER(MATCH($B44&amp;","&amp;"yes"&amp;",,",'           DATA          '!$A:$A,0))</f>
        <v>0</v>
      </c>
      <c r="P44" s="13">
        <f>--ISNUMBER(MATCH($B44&amp;",,"&amp;"no"&amp;",",'           DATA          '!$A:$A,0))</f>
        <v>0</v>
      </c>
      <c r="Q44" s="13">
        <f>--ISNUMBER(MATCH($B44&amp;",,,"&amp;"abstain",'           DATA          '!$A:$A,0))</f>
        <v>0</v>
      </c>
      <c r="S44" s="56" t="e">
        <f>SUM(#REF!)</f>
        <v>#REF!</v>
      </c>
      <c r="T44" s="56">
        <f t="shared" si="11"/>
        <v>0</v>
      </c>
      <c r="U44" s="56">
        <f t="shared" si="12"/>
        <v>0</v>
      </c>
      <c r="V44" s="10">
        <f t="shared" si="13"/>
        <v>0</v>
      </c>
    </row>
    <row r="45" spans="1:22" ht="18.75" customHeight="1">
      <c r="A45" s="11" t="s">
        <v>41</v>
      </c>
      <c r="B45" s="6"/>
      <c r="C45" s="21" t="s">
        <v>41</v>
      </c>
      <c r="D45" s="60">
        <v>0</v>
      </c>
      <c r="E45" s="63" t="str">
        <f t="shared" si="14"/>
        <v/>
      </c>
      <c r="F45" s="63" t="str">
        <f t="shared" si="8"/>
        <v/>
      </c>
      <c r="G45" s="63" t="str">
        <f t="shared" si="9"/>
        <v/>
      </c>
      <c r="H45" s="49">
        <f t="shared" si="10"/>
        <v>0</v>
      </c>
      <c r="I45" s="48">
        <f t="shared" si="3"/>
        <v>0</v>
      </c>
      <c r="L45" s="13">
        <f>--ISNUMBER(MATCH($A45&amp;","&amp;"yes"&amp;",,",'           DATA          '!$A:$A,0))</f>
        <v>0</v>
      </c>
      <c r="M45" s="13">
        <f>--ISNUMBER(MATCH($A45&amp;",,"&amp;"no"&amp;",",'           DATA          '!$A:$A,0))</f>
        <v>0</v>
      </c>
      <c r="N45" s="13">
        <f>--ISNUMBER(MATCH($A45&amp;",,,"&amp;"abstain",'           DATA          '!$A:$A,0))</f>
        <v>0</v>
      </c>
      <c r="O45" s="13">
        <f>--ISNUMBER(MATCH($B45&amp;","&amp;"yes"&amp;",,",'           DATA          '!$A:$A,0))</f>
        <v>0</v>
      </c>
      <c r="P45" s="13">
        <f>--ISNUMBER(MATCH($B45&amp;",,"&amp;"no"&amp;",",'           DATA          '!$A:$A,0))</f>
        <v>0</v>
      </c>
      <c r="Q45" s="13">
        <f>--ISNUMBER(MATCH($B45&amp;",,,"&amp;"abstain",'           DATA          '!$A:$A,0))</f>
        <v>0</v>
      </c>
      <c r="S45" s="56" t="e">
        <f>SUM(#REF!)</f>
        <v>#REF!</v>
      </c>
      <c r="T45" s="56">
        <f t="shared" si="11"/>
        <v>0</v>
      </c>
      <c r="U45" s="56">
        <f t="shared" si="12"/>
        <v>0</v>
      </c>
      <c r="V45" s="10">
        <f t="shared" si="13"/>
        <v>0</v>
      </c>
    </row>
    <row r="46" spans="1:22" ht="18.75" customHeight="1">
      <c r="A46" s="11" t="s">
        <v>42</v>
      </c>
      <c r="B46" s="6"/>
      <c r="C46" s="21" t="s">
        <v>42</v>
      </c>
      <c r="D46" s="60">
        <v>0</v>
      </c>
      <c r="E46" s="63" t="str">
        <f t="shared" si="14"/>
        <v/>
      </c>
      <c r="F46" s="63" t="str">
        <f t="shared" si="8"/>
        <v/>
      </c>
      <c r="G46" s="63" t="str">
        <f t="shared" si="9"/>
        <v/>
      </c>
      <c r="H46" s="49">
        <f t="shared" si="10"/>
        <v>0</v>
      </c>
      <c r="I46" s="48">
        <f t="shared" si="3"/>
        <v>0</v>
      </c>
      <c r="L46" s="13">
        <f>--ISNUMBER(MATCH($A46&amp;","&amp;"yes"&amp;",,",'           DATA          '!$A:$A,0))</f>
        <v>0</v>
      </c>
      <c r="M46" s="13">
        <f>--ISNUMBER(MATCH($A46&amp;",,"&amp;"no"&amp;",",'           DATA          '!$A:$A,0))</f>
        <v>0</v>
      </c>
      <c r="N46" s="13">
        <f>--ISNUMBER(MATCH($A46&amp;",,,"&amp;"abstain",'           DATA          '!$A:$A,0))</f>
        <v>0</v>
      </c>
      <c r="O46" s="13">
        <f>--ISNUMBER(MATCH($B46&amp;","&amp;"yes"&amp;",,",'           DATA          '!$A:$A,0))</f>
        <v>0</v>
      </c>
      <c r="P46" s="13">
        <f>--ISNUMBER(MATCH($B46&amp;",,"&amp;"no"&amp;",",'           DATA          '!$A:$A,0))</f>
        <v>0</v>
      </c>
      <c r="Q46" s="13">
        <f>--ISNUMBER(MATCH($B46&amp;",,,"&amp;"abstain",'           DATA          '!$A:$A,0))</f>
        <v>0</v>
      </c>
      <c r="S46" s="56" t="e">
        <f>SUM(#REF!)</f>
        <v>#REF!</v>
      </c>
      <c r="T46" s="56">
        <f t="shared" si="11"/>
        <v>0</v>
      </c>
      <c r="U46" s="56">
        <f t="shared" si="12"/>
        <v>0</v>
      </c>
      <c r="V46" s="10">
        <f t="shared" si="13"/>
        <v>0</v>
      </c>
    </row>
    <row r="47" spans="1:22" ht="18.75" customHeight="1">
      <c r="A47" s="11" t="s">
        <v>43</v>
      </c>
      <c r="B47" s="6"/>
      <c r="C47" s="21" t="s">
        <v>43</v>
      </c>
      <c r="D47" s="60">
        <v>0</v>
      </c>
      <c r="E47" s="63" t="str">
        <f t="shared" si="14"/>
        <v/>
      </c>
      <c r="F47" s="63" t="str">
        <f t="shared" si="8"/>
        <v/>
      </c>
      <c r="G47" s="63" t="str">
        <f t="shared" si="9"/>
        <v/>
      </c>
      <c r="H47" s="49">
        <f t="shared" si="10"/>
        <v>0</v>
      </c>
      <c r="I47" s="48">
        <f t="shared" si="3"/>
        <v>0</v>
      </c>
      <c r="L47" s="13">
        <f>--ISNUMBER(MATCH($A47&amp;","&amp;"yes"&amp;",,",'           DATA          '!$A:$A,0))</f>
        <v>0</v>
      </c>
      <c r="M47" s="13">
        <f>--ISNUMBER(MATCH($A47&amp;",,"&amp;"no"&amp;",",'           DATA          '!$A:$A,0))</f>
        <v>0</v>
      </c>
      <c r="N47" s="13">
        <f>--ISNUMBER(MATCH($A47&amp;",,,"&amp;"abstain",'           DATA          '!$A:$A,0))</f>
        <v>0</v>
      </c>
      <c r="O47" s="13">
        <f>--ISNUMBER(MATCH($B47&amp;","&amp;"yes"&amp;",,",'           DATA          '!$A:$A,0))</f>
        <v>0</v>
      </c>
      <c r="P47" s="13">
        <f>--ISNUMBER(MATCH($B47&amp;",,"&amp;"no"&amp;",",'           DATA          '!$A:$A,0))</f>
        <v>0</v>
      </c>
      <c r="Q47" s="13">
        <f>--ISNUMBER(MATCH($B47&amp;",,,"&amp;"abstain",'           DATA          '!$A:$A,0))</f>
        <v>0</v>
      </c>
      <c r="S47" s="56" t="e">
        <f>SUM(#REF!)</f>
        <v>#REF!</v>
      </c>
      <c r="T47" s="56">
        <f t="shared" si="11"/>
        <v>0</v>
      </c>
      <c r="U47" s="56">
        <f t="shared" si="12"/>
        <v>0</v>
      </c>
      <c r="V47" s="10">
        <f t="shared" si="13"/>
        <v>0</v>
      </c>
    </row>
    <row r="48" spans="1:22" ht="18.75" customHeight="1">
      <c r="A48" s="11" t="s">
        <v>44</v>
      </c>
      <c r="B48" s="6"/>
      <c r="C48" s="21" t="s">
        <v>44</v>
      </c>
      <c r="D48" s="60">
        <v>0</v>
      </c>
      <c r="E48" s="63" t="str">
        <f t="shared" si="14"/>
        <v/>
      </c>
      <c r="F48" s="63" t="str">
        <f t="shared" si="8"/>
        <v/>
      </c>
      <c r="G48" s="63" t="str">
        <f t="shared" si="9"/>
        <v/>
      </c>
      <c r="H48" s="49">
        <f t="shared" si="10"/>
        <v>0</v>
      </c>
      <c r="I48" s="48">
        <f t="shared" si="3"/>
        <v>0</v>
      </c>
      <c r="L48" s="13">
        <f>--ISNUMBER(MATCH($A48&amp;","&amp;"yes"&amp;",,",'           DATA          '!$A:$A,0))</f>
        <v>0</v>
      </c>
      <c r="M48" s="13">
        <f>--ISNUMBER(MATCH($A48&amp;",,"&amp;"no"&amp;",",'           DATA          '!$A:$A,0))</f>
        <v>0</v>
      </c>
      <c r="N48" s="13">
        <f>--ISNUMBER(MATCH($A48&amp;",,,"&amp;"abstain",'           DATA          '!$A:$A,0))</f>
        <v>0</v>
      </c>
      <c r="O48" s="13">
        <f>--ISNUMBER(MATCH($B48&amp;","&amp;"yes"&amp;",,",'           DATA          '!$A:$A,0))</f>
        <v>0</v>
      </c>
      <c r="P48" s="13">
        <f>--ISNUMBER(MATCH($B48&amp;",,"&amp;"no"&amp;",",'           DATA          '!$A:$A,0))</f>
        <v>0</v>
      </c>
      <c r="Q48" s="13">
        <f>--ISNUMBER(MATCH($B48&amp;",,,"&amp;"abstain",'           DATA          '!$A:$A,0))</f>
        <v>0</v>
      </c>
      <c r="S48" s="56" t="e">
        <f>SUM(#REF!)</f>
        <v>#REF!</v>
      </c>
      <c r="T48" s="56">
        <f t="shared" si="11"/>
        <v>0</v>
      </c>
      <c r="U48" s="56">
        <f t="shared" si="12"/>
        <v>0</v>
      </c>
      <c r="V48" s="10">
        <f t="shared" si="13"/>
        <v>0</v>
      </c>
    </row>
    <row r="49" spans="1:22" ht="18.75" customHeight="1">
      <c r="A49" s="11" t="s">
        <v>119</v>
      </c>
      <c r="B49" s="6"/>
      <c r="C49" s="21" t="s">
        <v>119</v>
      </c>
      <c r="D49" s="60">
        <v>0</v>
      </c>
      <c r="E49" s="63" t="str">
        <f t="shared" si="14"/>
        <v/>
      </c>
      <c r="F49" s="63" t="str">
        <f t="shared" si="8"/>
        <v/>
      </c>
      <c r="G49" s="63" t="str">
        <f t="shared" si="9"/>
        <v/>
      </c>
      <c r="H49" s="49">
        <f t="shared" si="10"/>
        <v>0</v>
      </c>
      <c r="I49" s="48">
        <f t="shared" si="3"/>
        <v>0</v>
      </c>
      <c r="L49" s="13">
        <f>--ISNUMBER(MATCH($A49&amp;","&amp;"yes"&amp;",,",'           DATA          '!$A:$A,0))</f>
        <v>0</v>
      </c>
      <c r="M49" s="13">
        <f>--ISNUMBER(MATCH($A49&amp;",,"&amp;"no"&amp;",",'           DATA          '!$A:$A,0))</f>
        <v>0</v>
      </c>
      <c r="N49" s="13">
        <f>--ISNUMBER(MATCH($A49&amp;",,,"&amp;"abstain",'           DATA          '!$A:$A,0))</f>
        <v>0</v>
      </c>
      <c r="O49" s="13">
        <f>--ISNUMBER(MATCH($B49&amp;","&amp;"yes"&amp;",,",'           DATA          '!$A:$A,0))</f>
        <v>0</v>
      </c>
      <c r="P49" s="13">
        <f>--ISNUMBER(MATCH($B49&amp;",,"&amp;"no"&amp;",",'           DATA          '!$A:$A,0))</f>
        <v>0</v>
      </c>
      <c r="Q49" s="13">
        <f>--ISNUMBER(MATCH($B49&amp;",,,"&amp;"abstain",'           DATA          '!$A:$A,0))</f>
        <v>0</v>
      </c>
      <c r="S49" s="56" t="e">
        <f>SUM(#REF!)</f>
        <v>#REF!</v>
      </c>
      <c r="T49" s="56">
        <f t="shared" si="11"/>
        <v>0</v>
      </c>
      <c r="U49" s="56">
        <f t="shared" si="12"/>
        <v>0</v>
      </c>
      <c r="V49" s="10">
        <f t="shared" si="13"/>
        <v>0</v>
      </c>
    </row>
    <row r="50" spans="1:22" ht="18.75" customHeight="1">
      <c r="A50" s="11" t="s">
        <v>45</v>
      </c>
      <c r="B50" s="6"/>
      <c r="C50" s="21" t="s">
        <v>45</v>
      </c>
      <c r="D50" s="60">
        <v>0</v>
      </c>
      <c r="E50" s="63" t="str">
        <f t="shared" si="14"/>
        <v/>
      </c>
      <c r="F50" s="63" t="str">
        <f t="shared" si="8"/>
        <v/>
      </c>
      <c r="G50" s="63" t="str">
        <f t="shared" si="9"/>
        <v/>
      </c>
      <c r="H50" s="49">
        <f t="shared" si="10"/>
        <v>0</v>
      </c>
      <c r="I50" s="48">
        <f t="shared" si="3"/>
        <v>0</v>
      </c>
      <c r="L50" s="13">
        <f>--ISNUMBER(MATCH($A50&amp;","&amp;"yes"&amp;",,",'           DATA          '!$A:$A,0))</f>
        <v>0</v>
      </c>
      <c r="M50" s="13">
        <f>--ISNUMBER(MATCH($A50&amp;",,"&amp;"no"&amp;",",'           DATA          '!$A:$A,0))</f>
        <v>0</v>
      </c>
      <c r="N50" s="13">
        <f>--ISNUMBER(MATCH($A50&amp;",,,"&amp;"abstain",'           DATA          '!$A:$A,0))</f>
        <v>0</v>
      </c>
      <c r="O50" s="13">
        <f>--ISNUMBER(MATCH($B50&amp;","&amp;"yes"&amp;",,",'           DATA          '!$A:$A,0))</f>
        <v>0</v>
      </c>
      <c r="P50" s="13">
        <f>--ISNUMBER(MATCH($B50&amp;",,"&amp;"no"&amp;",",'           DATA          '!$A:$A,0))</f>
        <v>0</v>
      </c>
      <c r="Q50" s="13">
        <f>--ISNUMBER(MATCH($B50&amp;",,,"&amp;"abstain",'           DATA          '!$A:$A,0))</f>
        <v>0</v>
      </c>
      <c r="S50" s="56" t="e">
        <f>SUM(#REF!)</f>
        <v>#REF!</v>
      </c>
      <c r="T50" s="56">
        <f t="shared" si="11"/>
        <v>0</v>
      </c>
      <c r="U50" s="56">
        <f t="shared" si="12"/>
        <v>0</v>
      </c>
      <c r="V50" s="10">
        <f t="shared" si="13"/>
        <v>0</v>
      </c>
    </row>
    <row r="51" spans="1:22" ht="18.75" customHeight="1">
      <c r="A51" s="11" t="s">
        <v>46</v>
      </c>
      <c r="B51" s="6"/>
      <c r="C51" s="21" t="s">
        <v>46</v>
      </c>
      <c r="D51" s="60">
        <v>0</v>
      </c>
      <c r="E51" s="63" t="str">
        <f t="shared" si="14"/>
        <v/>
      </c>
      <c r="F51" s="63" t="str">
        <f t="shared" si="8"/>
        <v/>
      </c>
      <c r="G51" s="63" t="str">
        <f t="shared" si="9"/>
        <v/>
      </c>
      <c r="H51" s="49">
        <f t="shared" si="10"/>
        <v>0</v>
      </c>
      <c r="I51" s="48">
        <f t="shared" si="3"/>
        <v>0</v>
      </c>
      <c r="L51" s="13">
        <f>--ISNUMBER(MATCH($A51&amp;","&amp;"yes"&amp;",,",'           DATA          '!$A:$A,0))</f>
        <v>0</v>
      </c>
      <c r="M51" s="13">
        <f>--ISNUMBER(MATCH($A51&amp;",,"&amp;"no"&amp;",",'           DATA          '!$A:$A,0))</f>
        <v>0</v>
      </c>
      <c r="N51" s="13">
        <f>--ISNUMBER(MATCH($A51&amp;",,,"&amp;"abstain",'           DATA          '!$A:$A,0))</f>
        <v>0</v>
      </c>
      <c r="O51" s="13">
        <f>--ISNUMBER(MATCH($B51&amp;","&amp;"yes"&amp;",,",'           DATA          '!$A:$A,0))</f>
        <v>0</v>
      </c>
      <c r="P51" s="13">
        <f>--ISNUMBER(MATCH($B51&amp;",,"&amp;"no"&amp;",",'           DATA          '!$A:$A,0))</f>
        <v>0</v>
      </c>
      <c r="Q51" s="13">
        <f>--ISNUMBER(MATCH($B51&amp;",,,"&amp;"abstain",'           DATA          '!$A:$A,0))</f>
        <v>0</v>
      </c>
      <c r="S51" s="56" t="e">
        <f>SUM(#REF!)</f>
        <v>#REF!</v>
      </c>
      <c r="T51" s="56">
        <f t="shared" si="11"/>
        <v>0</v>
      </c>
      <c r="U51" s="56">
        <f t="shared" si="12"/>
        <v>0</v>
      </c>
      <c r="V51" s="10">
        <f t="shared" si="13"/>
        <v>0</v>
      </c>
    </row>
    <row r="52" spans="1:22" ht="18.75" customHeight="1">
      <c r="A52" s="11" t="s">
        <v>47</v>
      </c>
      <c r="B52" s="6"/>
      <c r="C52" s="21" t="s">
        <v>47</v>
      </c>
      <c r="D52" s="60">
        <v>0</v>
      </c>
      <c r="E52" s="63" t="str">
        <f t="shared" si="14"/>
        <v/>
      </c>
      <c r="F52" s="63" t="str">
        <f t="shared" si="8"/>
        <v/>
      </c>
      <c r="G52" s="63" t="str">
        <f t="shared" si="9"/>
        <v/>
      </c>
      <c r="H52" s="49">
        <f t="shared" si="10"/>
        <v>0</v>
      </c>
      <c r="I52" s="48">
        <f t="shared" si="3"/>
        <v>0</v>
      </c>
      <c r="L52" s="13">
        <f>--ISNUMBER(MATCH($A52&amp;","&amp;"yes"&amp;",,",'           DATA          '!$A:$A,0))</f>
        <v>0</v>
      </c>
      <c r="M52" s="13">
        <f>--ISNUMBER(MATCH($A52&amp;",,"&amp;"no"&amp;",",'           DATA          '!$A:$A,0))</f>
        <v>0</v>
      </c>
      <c r="N52" s="13">
        <f>--ISNUMBER(MATCH($A52&amp;",,,"&amp;"abstain",'           DATA          '!$A:$A,0))</f>
        <v>0</v>
      </c>
      <c r="O52" s="13">
        <f>--ISNUMBER(MATCH($B52&amp;","&amp;"yes"&amp;",,",'           DATA          '!$A:$A,0))</f>
        <v>0</v>
      </c>
      <c r="P52" s="13">
        <f>--ISNUMBER(MATCH($B52&amp;",,"&amp;"no"&amp;",",'           DATA          '!$A:$A,0))</f>
        <v>0</v>
      </c>
      <c r="Q52" s="13">
        <f>--ISNUMBER(MATCH($B52&amp;",,,"&amp;"abstain",'           DATA          '!$A:$A,0))</f>
        <v>0</v>
      </c>
      <c r="S52" s="56" t="e">
        <f>SUM(#REF!)</f>
        <v>#REF!</v>
      </c>
      <c r="T52" s="56">
        <f t="shared" si="11"/>
        <v>0</v>
      </c>
      <c r="U52" s="56">
        <f t="shared" si="12"/>
        <v>0</v>
      </c>
      <c r="V52" s="10">
        <f t="shared" si="13"/>
        <v>0</v>
      </c>
    </row>
    <row r="53" spans="1:22" ht="18.75" customHeight="1">
      <c r="A53" s="11" t="s">
        <v>48</v>
      </c>
      <c r="B53" s="6"/>
      <c r="C53" s="21" t="s">
        <v>48</v>
      </c>
      <c r="D53" s="60">
        <v>0</v>
      </c>
      <c r="E53" s="63" t="str">
        <f t="shared" si="14"/>
        <v/>
      </c>
      <c r="F53" s="63" t="str">
        <f t="shared" si="8"/>
        <v/>
      </c>
      <c r="G53" s="63" t="str">
        <f t="shared" si="9"/>
        <v/>
      </c>
      <c r="H53" s="49">
        <f t="shared" si="10"/>
        <v>0</v>
      </c>
      <c r="I53" s="48">
        <f t="shared" si="3"/>
        <v>0</v>
      </c>
      <c r="L53" s="13">
        <f>--ISNUMBER(MATCH($A53&amp;","&amp;"yes"&amp;",,",'           DATA          '!$A:$A,0))</f>
        <v>0</v>
      </c>
      <c r="M53" s="13">
        <f>--ISNUMBER(MATCH($A53&amp;",,"&amp;"no"&amp;",",'           DATA          '!$A:$A,0))</f>
        <v>0</v>
      </c>
      <c r="N53" s="13">
        <f>--ISNUMBER(MATCH($A53&amp;",,,"&amp;"abstain",'           DATA          '!$A:$A,0))</f>
        <v>0</v>
      </c>
      <c r="O53" s="13">
        <f>--ISNUMBER(MATCH($B53&amp;","&amp;"yes"&amp;",,",'           DATA          '!$A:$A,0))</f>
        <v>0</v>
      </c>
      <c r="P53" s="13">
        <f>--ISNUMBER(MATCH($B53&amp;",,"&amp;"no"&amp;",",'           DATA          '!$A:$A,0))</f>
        <v>0</v>
      </c>
      <c r="Q53" s="13">
        <f>--ISNUMBER(MATCH($B53&amp;",,,"&amp;"abstain",'           DATA          '!$A:$A,0))</f>
        <v>0</v>
      </c>
      <c r="S53" s="56" t="e">
        <f>SUM(#REF!)</f>
        <v>#REF!</v>
      </c>
      <c r="T53" s="56">
        <f t="shared" si="11"/>
        <v>0</v>
      </c>
      <c r="U53" s="56">
        <f t="shared" si="12"/>
        <v>0</v>
      </c>
      <c r="V53" s="10">
        <f t="shared" si="13"/>
        <v>0</v>
      </c>
    </row>
    <row r="54" spans="1:22" ht="18.75" customHeight="1">
      <c r="A54" s="11" t="s">
        <v>49</v>
      </c>
      <c r="B54" s="6"/>
      <c r="C54" s="21" t="s">
        <v>49</v>
      </c>
      <c r="D54" s="60">
        <v>0</v>
      </c>
      <c r="E54" s="63" t="str">
        <f t="shared" si="14"/>
        <v/>
      </c>
      <c r="F54" s="63" t="str">
        <f t="shared" si="8"/>
        <v/>
      </c>
      <c r="G54" s="63" t="str">
        <f t="shared" si="9"/>
        <v/>
      </c>
      <c r="H54" s="49">
        <f t="shared" si="10"/>
        <v>0</v>
      </c>
      <c r="I54" s="48">
        <f t="shared" si="3"/>
        <v>0</v>
      </c>
      <c r="L54" s="13">
        <f>--ISNUMBER(MATCH($A54&amp;","&amp;"yes"&amp;",,",'           DATA          '!$A:$A,0))</f>
        <v>0</v>
      </c>
      <c r="M54" s="13">
        <f>--ISNUMBER(MATCH($A54&amp;",,"&amp;"no"&amp;",",'           DATA          '!$A:$A,0))</f>
        <v>0</v>
      </c>
      <c r="N54" s="13">
        <f>--ISNUMBER(MATCH($A54&amp;",,,"&amp;"abstain",'           DATA          '!$A:$A,0))</f>
        <v>0</v>
      </c>
      <c r="O54" s="13">
        <f>--ISNUMBER(MATCH($B54&amp;","&amp;"yes"&amp;",,",'           DATA          '!$A:$A,0))</f>
        <v>0</v>
      </c>
      <c r="P54" s="13">
        <f>--ISNUMBER(MATCH($B54&amp;",,"&amp;"no"&amp;",",'           DATA          '!$A:$A,0))</f>
        <v>0</v>
      </c>
      <c r="Q54" s="13">
        <f>--ISNUMBER(MATCH($B54&amp;",,,"&amp;"abstain",'           DATA          '!$A:$A,0))</f>
        <v>0</v>
      </c>
      <c r="S54" s="56" t="e">
        <f>SUM(#REF!)</f>
        <v>#REF!</v>
      </c>
      <c r="T54" s="56">
        <f t="shared" si="11"/>
        <v>0</v>
      </c>
      <c r="U54" s="56">
        <f t="shared" si="12"/>
        <v>0</v>
      </c>
      <c r="V54" s="10">
        <f t="shared" si="13"/>
        <v>0</v>
      </c>
    </row>
    <row r="55" spans="1:22" ht="18.75" customHeight="1">
      <c r="A55" s="11" t="s">
        <v>50</v>
      </c>
      <c r="B55" s="6"/>
      <c r="C55" s="21" t="s">
        <v>50</v>
      </c>
      <c r="D55" s="60">
        <v>0</v>
      </c>
      <c r="E55" s="63" t="str">
        <f t="shared" si="14"/>
        <v/>
      </c>
      <c r="F55" s="63" t="str">
        <f t="shared" si="8"/>
        <v/>
      </c>
      <c r="G55" s="63" t="str">
        <f t="shared" si="9"/>
        <v/>
      </c>
      <c r="H55" s="49">
        <f t="shared" si="10"/>
        <v>0</v>
      </c>
      <c r="I55" s="48">
        <f t="shared" si="3"/>
        <v>0</v>
      </c>
      <c r="L55" s="13">
        <f>--ISNUMBER(MATCH($A55&amp;","&amp;"yes"&amp;",,",'           DATA          '!$A:$A,0))</f>
        <v>0</v>
      </c>
      <c r="M55" s="13">
        <f>--ISNUMBER(MATCH($A55&amp;",,"&amp;"no"&amp;",",'           DATA          '!$A:$A,0))</f>
        <v>0</v>
      </c>
      <c r="N55" s="13">
        <f>--ISNUMBER(MATCH($A55&amp;",,,"&amp;"abstain",'           DATA          '!$A:$A,0))</f>
        <v>0</v>
      </c>
      <c r="O55" s="13">
        <f>--ISNUMBER(MATCH($B55&amp;","&amp;"yes"&amp;",,",'           DATA          '!$A:$A,0))</f>
        <v>0</v>
      </c>
      <c r="P55" s="13">
        <f>--ISNUMBER(MATCH($B55&amp;",,"&amp;"no"&amp;",",'           DATA          '!$A:$A,0))</f>
        <v>0</v>
      </c>
      <c r="Q55" s="13">
        <f>--ISNUMBER(MATCH($B55&amp;",,,"&amp;"abstain",'           DATA          '!$A:$A,0))</f>
        <v>0</v>
      </c>
      <c r="S55" s="56" t="e">
        <f>SUM(#REF!)</f>
        <v>#REF!</v>
      </c>
      <c r="T55" s="56">
        <f t="shared" si="11"/>
        <v>0</v>
      </c>
      <c r="U55" s="56">
        <f t="shared" si="12"/>
        <v>0</v>
      </c>
      <c r="V55" s="10">
        <f t="shared" si="13"/>
        <v>0</v>
      </c>
    </row>
    <row r="56" spans="1:22" ht="18.75" customHeight="1">
      <c r="A56" s="11" t="s">
        <v>51</v>
      </c>
      <c r="B56" s="6"/>
      <c r="C56" s="21" t="s">
        <v>51</v>
      </c>
      <c r="D56" s="60">
        <v>0</v>
      </c>
      <c r="E56" s="63" t="str">
        <f t="shared" si="14"/>
        <v/>
      </c>
      <c r="F56" s="63" t="str">
        <f t="shared" si="8"/>
        <v/>
      </c>
      <c r="G56" s="63" t="str">
        <f t="shared" si="9"/>
        <v/>
      </c>
      <c r="H56" s="49">
        <f t="shared" si="10"/>
        <v>0</v>
      </c>
      <c r="I56" s="48">
        <f t="shared" si="3"/>
        <v>0</v>
      </c>
      <c r="L56" s="13">
        <f>--ISNUMBER(MATCH($A56&amp;","&amp;"yes"&amp;",,",'           DATA          '!$A:$A,0))</f>
        <v>0</v>
      </c>
      <c r="M56" s="13">
        <f>--ISNUMBER(MATCH($A56&amp;",,"&amp;"no"&amp;",",'           DATA          '!$A:$A,0))</f>
        <v>0</v>
      </c>
      <c r="N56" s="13">
        <f>--ISNUMBER(MATCH($A56&amp;",,,"&amp;"abstain",'           DATA          '!$A:$A,0))</f>
        <v>0</v>
      </c>
      <c r="O56" s="13">
        <f>--ISNUMBER(MATCH($B56&amp;","&amp;"yes"&amp;",,",'           DATA          '!$A:$A,0))</f>
        <v>0</v>
      </c>
      <c r="P56" s="13">
        <f>--ISNUMBER(MATCH($B56&amp;",,"&amp;"no"&amp;",",'           DATA          '!$A:$A,0))</f>
        <v>0</v>
      </c>
      <c r="Q56" s="13">
        <f>--ISNUMBER(MATCH($B56&amp;",,,"&amp;"abstain",'           DATA          '!$A:$A,0))</f>
        <v>0</v>
      </c>
      <c r="S56" s="56" t="e">
        <f>SUM(#REF!)</f>
        <v>#REF!</v>
      </c>
      <c r="T56" s="56">
        <f t="shared" si="11"/>
        <v>0</v>
      </c>
      <c r="U56" s="56">
        <f t="shared" si="12"/>
        <v>0</v>
      </c>
      <c r="V56" s="10">
        <f t="shared" si="13"/>
        <v>0</v>
      </c>
    </row>
    <row r="57" spans="1:22" ht="18.75" customHeight="1">
      <c r="A57" s="11" t="s">
        <v>52</v>
      </c>
      <c r="B57" s="6"/>
      <c r="C57" s="21" t="s">
        <v>52</v>
      </c>
      <c r="D57" s="60">
        <v>0</v>
      </c>
      <c r="E57" s="63" t="str">
        <f t="shared" si="14"/>
        <v/>
      </c>
      <c r="F57" s="63" t="str">
        <f t="shared" si="8"/>
        <v/>
      </c>
      <c r="G57" s="63" t="str">
        <f t="shared" si="9"/>
        <v/>
      </c>
      <c r="H57" s="49">
        <f t="shared" si="10"/>
        <v>0</v>
      </c>
      <c r="I57" s="48">
        <f t="shared" si="3"/>
        <v>0</v>
      </c>
      <c r="L57" s="13">
        <f>--ISNUMBER(MATCH($A57&amp;","&amp;"yes"&amp;",,",'           DATA          '!$A:$A,0))</f>
        <v>0</v>
      </c>
      <c r="M57" s="13">
        <f>--ISNUMBER(MATCH($A57&amp;",,"&amp;"no"&amp;",",'           DATA          '!$A:$A,0))</f>
        <v>0</v>
      </c>
      <c r="N57" s="13">
        <f>--ISNUMBER(MATCH($A57&amp;",,,"&amp;"abstain",'           DATA          '!$A:$A,0))</f>
        <v>0</v>
      </c>
      <c r="O57" s="13">
        <f>--ISNUMBER(MATCH($B57&amp;","&amp;"yes"&amp;",,",'           DATA          '!$A:$A,0))</f>
        <v>0</v>
      </c>
      <c r="P57" s="13">
        <f>--ISNUMBER(MATCH($B57&amp;",,"&amp;"no"&amp;",",'           DATA          '!$A:$A,0))</f>
        <v>0</v>
      </c>
      <c r="Q57" s="13">
        <f>--ISNUMBER(MATCH($B57&amp;",,,"&amp;"abstain",'           DATA          '!$A:$A,0))</f>
        <v>0</v>
      </c>
      <c r="S57" s="56" t="e">
        <f>SUM(#REF!)</f>
        <v>#REF!</v>
      </c>
      <c r="T57" s="56">
        <f t="shared" si="11"/>
        <v>0</v>
      </c>
      <c r="U57" s="56">
        <f t="shared" si="12"/>
        <v>0</v>
      </c>
      <c r="V57" s="10">
        <f t="shared" si="13"/>
        <v>0</v>
      </c>
    </row>
    <row r="58" spans="1:22" ht="18.75" customHeight="1">
      <c r="A58" s="11" t="s">
        <v>53</v>
      </c>
      <c r="B58" s="6"/>
      <c r="C58" s="21" t="s">
        <v>53</v>
      </c>
      <c r="D58" s="60">
        <v>0</v>
      </c>
      <c r="E58" s="63" t="str">
        <f t="shared" si="14"/>
        <v/>
      </c>
      <c r="F58" s="63" t="str">
        <f t="shared" si="8"/>
        <v/>
      </c>
      <c r="G58" s="63" t="str">
        <f t="shared" si="9"/>
        <v/>
      </c>
      <c r="H58" s="49">
        <f t="shared" si="10"/>
        <v>0</v>
      </c>
      <c r="I58" s="48">
        <f t="shared" si="3"/>
        <v>0</v>
      </c>
      <c r="L58" s="13">
        <f>--ISNUMBER(MATCH($A58&amp;","&amp;"yes"&amp;",,",'           DATA          '!$A:$A,0))</f>
        <v>0</v>
      </c>
      <c r="M58" s="13">
        <f>--ISNUMBER(MATCH($A58&amp;",,"&amp;"no"&amp;",",'           DATA          '!$A:$A,0))</f>
        <v>0</v>
      </c>
      <c r="N58" s="13">
        <f>--ISNUMBER(MATCH($A58&amp;",,,"&amp;"abstain",'           DATA          '!$A:$A,0))</f>
        <v>0</v>
      </c>
      <c r="O58" s="13">
        <f>--ISNUMBER(MATCH($B58&amp;","&amp;"yes"&amp;",,",'           DATA          '!$A:$A,0))</f>
        <v>0</v>
      </c>
      <c r="P58" s="13">
        <f>--ISNUMBER(MATCH($B58&amp;",,"&amp;"no"&amp;",",'           DATA          '!$A:$A,0))</f>
        <v>0</v>
      </c>
      <c r="Q58" s="13">
        <f>--ISNUMBER(MATCH($B58&amp;",,,"&amp;"abstain",'           DATA          '!$A:$A,0))</f>
        <v>0</v>
      </c>
      <c r="S58" s="56" t="e">
        <f>SUM(#REF!)</f>
        <v>#REF!</v>
      </c>
      <c r="T58" s="56">
        <f t="shared" si="11"/>
        <v>0</v>
      </c>
      <c r="U58" s="56">
        <f t="shared" si="12"/>
        <v>0</v>
      </c>
      <c r="V58" s="10">
        <f t="shared" si="13"/>
        <v>0</v>
      </c>
    </row>
    <row r="59" spans="1:22" ht="18.75" customHeight="1">
      <c r="A59" s="11" t="s">
        <v>95</v>
      </c>
      <c r="B59" s="6"/>
      <c r="C59" s="21" t="s">
        <v>95</v>
      </c>
      <c r="D59" s="60">
        <v>0</v>
      </c>
      <c r="E59" s="63" t="str">
        <f t="shared" si="14"/>
        <v/>
      </c>
      <c r="F59" s="63" t="str">
        <f t="shared" si="8"/>
        <v/>
      </c>
      <c r="G59" s="63" t="str">
        <f t="shared" si="9"/>
        <v/>
      </c>
      <c r="H59" s="49">
        <f t="shared" si="10"/>
        <v>0</v>
      </c>
      <c r="I59" s="48">
        <f t="shared" si="3"/>
        <v>0</v>
      </c>
      <c r="L59" s="13">
        <f>--ISNUMBER(MATCH($A59&amp;","&amp;"yes"&amp;",,",'           DATA          '!$A:$A,0))</f>
        <v>0</v>
      </c>
      <c r="M59" s="13">
        <f>--ISNUMBER(MATCH($A59&amp;",,"&amp;"no"&amp;",",'           DATA          '!$A:$A,0))</f>
        <v>0</v>
      </c>
      <c r="N59" s="13">
        <f>--ISNUMBER(MATCH($A59&amp;",,,"&amp;"abstain",'           DATA          '!$A:$A,0))</f>
        <v>0</v>
      </c>
      <c r="O59" s="13">
        <f>--ISNUMBER(MATCH($B59&amp;","&amp;"yes"&amp;",,",'           DATA          '!$A:$A,0))</f>
        <v>0</v>
      </c>
      <c r="P59" s="13">
        <f>--ISNUMBER(MATCH($B59&amp;",,"&amp;"no"&amp;",",'           DATA          '!$A:$A,0))</f>
        <v>0</v>
      </c>
      <c r="Q59" s="13">
        <f>--ISNUMBER(MATCH($B59&amp;",,,"&amp;"abstain",'           DATA          '!$A:$A,0))</f>
        <v>0</v>
      </c>
      <c r="S59" s="56" t="e">
        <f>SUM(#REF!)</f>
        <v>#REF!</v>
      </c>
      <c r="T59" s="56">
        <f t="shared" si="11"/>
        <v>0</v>
      </c>
      <c r="U59" s="56">
        <f t="shared" si="12"/>
        <v>0</v>
      </c>
      <c r="V59" s="10">
        <f t="shared" si="13"/>
        <v>0</v>
      </c>
    </row>
    <row r="60" spans="1:22" ht="18.75" customHeight="1">
      <c r="A60" s="11" t="s">
        <v>96</v>
      </c>
      <c r="B60" s="6"/>
      <c r="C60" s="21" t="s">
        <v>96</v>
      </c>
      <c r="D60" s="60">
        <v>0</v>
      </c>
      <c r="E60" s="63" t="str">
        <f t="shared" si="14"/>
        <v/>
      </c>
      <c r="F60" s="63" t="str">
        <f t="shared" si="8"/>
        <v/>
      </c>
      <c r="G60" s="63" t="str">
        <f t="shared" si="9"/>
        <v/>
      </c>
      <c r="H60" s="49">
        <f t="shared" si="10"/>
        <v>0</v>
      </c>
      <c r="I60" s="48">
        <f t="shared" si="3"/>
        <v>0</v>
      </c>
      <c r="L60" s="13">
        <f>--ISNUMBER(MATCH($A60&amp;","&amp;"yes"&amp;",,",'           DATA          '!$A:$A,0))</f>
        <v>0</v>
      </c>
      <c r="M60" s="13">
        <f>--ISNUMBER(MATCH($A60&amp;",,"&amp;"no"&amp;",",'           DATA          '!$A:$A,0))</f>
        <v>0</v>
      </c>
      <c r="N60" s="13">
        <f>--ISNUMBER(MATCH($A60&amp;",,,"&amp;"abstain",'           DATA          '!$A:$A,0))</f>
        <v>0</v>
      </c>
      <c r="O60" s="13">
        <f>--ISNUMBER(MATCH($B60&amp;","&amp;"yes"&amp;",,",'           DATA          '!$A:$A,0))</f>
        <v>0</v>
      </c>
      <c r="P60" s="13">
        <f>--ISNUMBER(MATCH($B60&amp;",,"&amp;"no"&amp;",",'           DATA          '!$A:$A,0))</f>
        <v>0</v>
      </c>
      <c r="Q60" s="13">
        <f>--ISNUMBER(MATCH($B60&amp;",,,"&amp;"abstain",'           DATA          '!$A:$A,0))</f>
        <v>0</v>
      </c>
      <c r="S60" s="56" t="e">
        <f>SUM(#REF!)</f>
        <v>#REF!</v>
      </c>
      <c r="T60" s="56">
        <f t="shared" si="11"/>
        <v>0</v>
      </c>
      <c r="U60" s="56">
        <f t="shared" si="12"/>
        <v>0</v>
      </c>
      <c r="V60" s="10">
        <f t="shared" si="13"/>
        <v>0</v>
      </c>
    </row>
    <row r="61" spans="1:22" ht="18.75" customHeight="1">
      <c r="A61" s="11" t="s">
        <v>54</v>
      </c>
      <c r="B61" s="6"/>
      <c r="C61" s="21" t="s">
        <v>54</v>
      </c>
      <c r="D61" s="60">
        <v>0</v>
      </c>
      <c r="E61" s="63" t="str">
        <f t="shared" si="14"/>
        <v/>
      </c>
      <c r="F61" s="63" t="str">
        <f t="shared" si="8"/>
        <v/>
      </c>
      <c r="G61" s="63" t="str">
        <f t="shared" si="9"/>
        <v/>
      </c>
      <c r="H61" s="49">
        <f t="shared" si="10"/>
        <v>0</v>
      </c>
      <c r="I61" s="48">
        <f t="shared" si="3"/>
        <v>0</v>
      </c>
      <c r="L61" s="13">
        <f>--ISNUMBER(MATCH($A61&amp;","&amp;"yes"&amp;",,",'           DATA          '!$A:$A,0))</f>
        <v>0</v>
      </c>
      <c r="M61" s="13">
        <f>--ISNUMBER(MATCH($A61&amp;",,"&amp;"no"&amp;",",'           DATA          '!$A:$A,0))</f>
        <v>0</v>
      </c>
      <c r="N61" s="13">
        <f>--ISNUMBER(MATCH($A61&amp;",,,"&amp;"abstain",'           DATA          '!$A:$A,0))</f>
        <v>0</v>
      </c>
      <c r="O61" s="13">
        <f>--ISNUMBER(MATCH($B61&amp;","&amp;"yes"&amp;",,",'           DATA          '!$A:$A,0))</f>
        <v>0</v>
      </c>
      <c r="P61" s="13">
        <f>--ISNUMBER(MATCH($B61&amp;",,"&amp;"no"&amp;",",'           DATA          '!$A:$A,0))</f>
        <v>0</v>
      </c>
      <c r="Q61" s="13">
        <f>--ISNUMBER(MATCH($B61&amp;",,,"&amp;"abstain",'           DATA          '!$A:$A,0))</f>
        <v>0</v>
      </c>
      <c r="S61" s="56" t="e">
        <f>SUM(#REF!)</f>
        <v>#REF!</v>
      </c>
      <c r="T61" s="56">
        <f t="shared" si="11"/>
        <v>0</v>
      </c>
      <c r="U61" s="56">
        <f t="shared" si="12"/>
        <v>0</v>
      </c>
      <c r="V61" s="10">
        <f t="shared" si="13"/>
        <v>0</v>
      </c>
    </row>
    <row r="62" spans="1:22" ht="18.75" customHeight="1">
      <c r="A62" s="11" t="s">
        <v>55</v>
      </c>
      <c r="B62" s="6"/>
      <c r="C62" s="21" t="s">
        <v>55</v>
      </c>
      <c r="D62" s="60">
        <v>0</v>
      </c>
      <c r="E62" s="63" t="str">
        <f t="shared" si="14"/>
        <v/>
      </c>
      <c r="F62" s="63" t="str">
        <f t="shared" si="8"/>
        <v/>
      </c>
      <c r="G62" s="63" t="str">
        <f t="shared" si="9"/>
        <v/>
      </c>
      <c r="H62" s="49">
        <f t="shared" si="10"/>
        <v>0</v>
      </c>
      <c r="I62" s="48">
        <f t="shared" si="3"/>
        <v>0</v>
      </c>
      <c r="L62" s="13">
        <f>--ISNUMBER(MATCH($A62&amp;","&amp;"yes"&amp;",,",'           DATA          '!$A:$A,0))</f>
        <v>0</v>
      </c>
      <c r="M62" s="13">
        <f>--ISNUMBER(MATCH($A62&amp;",,"&amp;"no"&amp;",",'           DATA          '!$A:$A,0))</f>
        <v>0</v>
      </c>
      <c r="N62" s="13">
        <f>--ISNUMBER(MATCH($A62&amp;",,,"&amp;"abstain",'           DATA          '!$A:$A,0))</f>
        <v>0</v>
      </c>
      <c r="O62" s="13">
        <f>--ISNUMBER(MATCH($B62&amp;","&amp;"yes"&amp;",,",'           DATA          '!$A:$A,0))</f>
        <v>0</v>
      </c>
      <c r="P62" s="13">
        <f>--ISNUMBER(MATCH($B62&amp;",,"&amp;"no"&amp;",",'           DATA          '!$A:$A,0))</f>
        <v>0</v>
      </c>
      <c r="Q62" s="13">
        <f>--ISNUMBER(MATCH($B62&amp;",,,"&amp;"abstain",'           DATA          '!$A:$A,0))</f>
        <v>0</v>
      </c>
      <c r="S62" s="56" t="e">
        <f>SUM(#REF!)</f>
        <v>#REF!</v>
      </c>
      <c r="T62" s="56">
        <f t="shared" si="11"/>
        <v>0</v>
      </c>
      <c r="U62" s="56">
        <f t="shared" si="12"/>
        <v>0</v>
      </c>
      <c r="V62" s="10">
        <f t="shared" si="13"/>
        <v>0</v>
      </c>
    </row>
    <row r="63" spans="1:22" ht="18.75" customHeight="1">
      <c r="A63" s="11" t="s">
        <v>56</v>
      </c>
      <c r="B63" s="6"/>
      <c r="C63" s="21" t="s">
        <v>56</v>
      </c>
      <c r="D63" s="60">
        <v>0</v>
      </c>
      <c r="E63" s="63" t="str">
        <f t="shared" si="14"/>
        <v/>
      </c>
      <c r="F63" s="63" t="str">
        <f t="shared" si="8"/>
        <v/>
      </c>
      <c r="G63" s="63" t="str">
        <f t="shared" si="9"/>
        <v/>
      </c>
      <c r="H63" s="49">
        <f t="shared" si="10"/>
        <v>0</v>
      </c>
      <c r="I63" s="48">
        <f t="shared" si="3"/>
        <v>0</v>
      </c>
      <c r="L63" s="13">
        <f>--ISNUMBER(MATCH($A63&amp;","&amp;"yes"&amp;",,",'           DATA          '!$A:$A,0))</f>
        <v>0</v>
      </c>
      <c r="M63" s="13">
        <f>--ISNUMBER(MATCH($A63&amp;",,"&amp;"no"&amp;",",'           DATA          '!$A:$A,0))</f>
        <v>0</v>
      </c>
      <c r="N63" s="13">
        <f>--ISNUMBER(MATCH($A63&amp;",,,"&amp;"abstain",'           DATA          '!$A:$A,0))</f>
        <v>0</v>
      </c>
      <c r="O63" s="13">
        <f>--ISNUMBER(MATCH($B63&amp;","&amp;"yes"&amp;",,",'           DATA          '!$A:$A,0))</f>
        <v>0</v>
      </c>
      <c r="P63" s="13">
        <f>--ISNUMBER(MATCH($B63&amp;",,"&amp;"no"&amp;",",'           DATA          '!$A:$A,0))</f>
        <v>0</v>
      </c>
      <c r="Q63" s="13">
        <f>--ISNUMBER(MATCH($B63&amp;",,,"&amp;"abstain",'           DATA          '!$A:$A,0))</f>
        <v>0</v>
      </c>
      <c r="S63" s="56" t="e">
        <f>SUM(#REF!)</f>
        <v>#REF!</v>
      </c>
      <c r="T63" s="56">
        <f t="shared" si="11"/>
        <v>0</v>
      </c>
      <c r="U63" s="56">
        <f t="shared" si="12"/>
        <v>0</v>
      </c>
      <c r="V63" s="10">
        <f t="shared" si="13"/>
        <v>0</v>
      </c>
    </row>
    <row r="64" spans="1:22" ht="18.75" customHeight="1">
      <c r="A64" s="11" t="s">
        <v>57</v>
      </c>
      <c r="B64" s="6"/>
      <c r="C64" s="21" t="s">
        <v>57</v>
      </c>
      <c r="D64" s="60">
        <v>0</v>
      </c>
      <c r="E64" s="63" t="str">
        <f t="shared" si="14"/>
        <v/>
      </c>
      <c r="F64" s="63" t="str">
        <f t="shared" si="8"/>
        <v/>
      </c>
      <c r="G64" s="63" t="str">
        <f t="shared" si="9"/>
        <v/>
      </c>
      <c r="H64" s="49">
        <f t="shared" si="10"/>
        <v>0</v>
      </c>
      <c r="I64" s="48">
        <f t="shared" si="3"/>
        <v>0</v>
      </c>
      <c r="L64" s="13">
        <f>--ISNUMBER(MATCH($A64&amp;","&amp;"yes"&amp;",,",'           DATA          '!$A:$A,0))</f>
        <v>0</v>
      </c>
      <c r="M64" s="13">
        <f>--ISNUMBER(MATCH($A64&amp;",,"&amp;"no"&amp;",",'           DATA          '!$A:$A,0))</f>
        <v>0</v>
      </c>
      <c r="N64" s="13">
        <f>--ISNUMBER(MATCH($A64&amp;",,,"&amp;"abstain",'           DATA          '!$A:$A,0))</f>
        <v>0</v>
      </c>
      <c r="O64" s="13">
        <f>--ISNUMBER(MATCH($B64&amp;","&amp;"yes"&amp;",,",'           DATA          '!$A:$A,0))</f>
        <v>0</v>
      </c>
      <c r="P64" s="13">
        <f>--ISNUMBER(MATCH($B64&amp;",,"&amp;"no"&amp;",",'           DATA          '!$A:$A,0))</f>
        <v>0</v>
      </c>
      <c r="Q64" s="13">
        <f>--ISNUMBER(MATCH($B64&amp;",,,"&amp;"abstain",'           DATA          '!$A:$A,0))</f>
        <v>0</v>
      </c>
      <c r="S64" s="56" t="e">
        <f>SUM(#REF!)</f>
        <v>#REF!</v>
      </c>
      <c r="T64" s="56">
        <f t="shared" si="11"/>
        <v>0</v>
      </c>
      <c r="U64" s="56">
        <f t="shared" si="12"/>
        <v>0</v>
      </c>
      <c r="V64" s="10">
        <f t="shared" si="13"/>
        <v>0</v>
      </c>
    </row>
    <row r="65" spans="1:22" ht="18.75" customHeight="1">
      <c r="A65" s="11" t="s">
        <v>58</v>
      </c>
      <c r="B65" s="6"/>
      <c r="C65" s="21" t="s">
        <v>58</v>
      </c>
      <c r="D65" s="60">
        <v>0</v>
      </c>
      <c r="E65" s="63" t="str">
        <f t="shared" si="14"/>
        <v/>
      </c>
      <c r="F65" s="63" t="str">
        <f t="shared" si="8"/>
        <v/>
      </c>
      <c r="G65" s="63" t="str">
        <f t="shared" si="9"/>
        <v/>
      </c>
      <c r="H65" s="49">
        <f t="shared" si="10"/>
        <v>0</v>
      </c>
      <c r="I65" s="48">
        <f t="shared" si="3"/>
        <v>0</v>
      </c>
      <c r="L65" s="13">
        <f>--ISNUMBER(MATCH($A65&amp;","&amp;"yes"&amp;",,",'           DATA          '!$A:$A,0))</f>
        <v>0</v>
      </c>
      <c r="M65" s="13">
        <f>--ISNUMBER(MATCH($A65&amp;",,"&amp;"no"&amp;",",'           DATA          '!$A:$A,0))</f>
        <v>0</v>
      </c>
      <c r="N65" s="13">
        <f>--ISNUMBER(MATCH($A65&amp;",,,"&amp;"abstain",'           DATA          '!$A:$A,0))</f>
        <v>0</v>
      </c>
      <c r="O65" s="13">
        <f>--ISNUMBER(MATCH($B65&amp;","&amp;"yes"&amp;",,",'           DATA          '!$A:$A,0))</f>
        <v>0</v>
      </c>
      <c r="P65" s="13">
        <f>--ISNUMBER(MATCH($B65&amp;",,"&amp;"no"&amp;",",'           DATA          '!$A:$A,0))</f>
        <v>0</v>
      </c>
      <c r="Q65" s="13">
        <f>--ISNUMBER(MATCH($B65&amp;",,,"&amp;"abstain",'           DATA          '!$A:$A,0))</f>
        <v>0</v>
      </c>
      <c r="S65" s="56" t="e">
        <f>SUM(#REF!)</f>
        <v>#REF!</v>
      </c>
      <c r="T65" s="56">
        <f t="shared" si="11"/>
        <v>0</v>
      </c>
      <c r="U65" s="56">
        <f t="shared" si="12"/>
        <v>0</v>
      </c>
      <c r="V65" s="10">
        <f t="shared" si="13"/>
        <v>0</v>
      </c>
    </row>
    <row r="66" spans="1:22" ht="18.75" customHeight="1">
      <c r="A66" s="11" t="s">
        <v>59</v>
      </c>
      <c r="B66" s="6"/>
      <c r="C66" s="21" t="s">
        <v>59</v>
      </c>
      <c r="D66" s="60">
        <v>0</v>
      </c>
      <c r="E66" s="63" t="str">
        <f t="shared" si="14"/>
        <v/>
      </c>
      <c r="F66" s="63" t="str">
        <f t="shared" si="8"/>
        <v/>
      </c>
      <c r="G66" s="63" t="str">
        <f t="shared" si="9"/>
        <v/>
      </c>
      <c r="H66" s="49">
        <f t="shared" si="10"/>
        <v>0</v>
      </c>
      <c r="I66" s="48">
        <f t="shared" si="3"/>
        <v>0</v>
      </c>
      <c r="L66" s="13">
        <f>--ISNUMBER(MATCH($A66&amp;","&amp;"yes"&amp;",,",'           DATA          '!$A:$A,0))</f>
        <v>0</v>
      </c>
      <c r="M66" s="13">
        <f>--ISNUMBER(MATCH($A66&amp;",,"&amp;"no"&amp;",",'           DATA          '!$A:$A,0))</f>
        <v>0</v>
      </c>
      <c r="N66" s="13">
        <f>--ISNUMBER(MATCH($A66&amp;",,,"&amp;"abstain",'           DATA          '!$A:$A,0))</f>
        <v>0</v>
      </c>
      <c r="O66" s="13">
        <f>--ISNUMBER(MATCH($B66&amp;","&amp;"yes"&amp;",,",'           DATA          '!$A:$A,0))</f>
        <v>0</v>
      </c>
      <c r="P66" s="13">
        <f>--ISNUMBER(MATCH($B66&amp;",,"&amp;"no"&amp;",",'           DATA          '!$A:$A,0))</f>
        <v>0</v>
      </c>
      <c r="Q66" s="13">
        <f>--ISNUMBER(MATCH($B66&amp;",,,"&amp;"abstain",'           DATA          '!$A:$A,0))</f>
        <v>0</v>
      </c>
      <c r="S66" s="56" t="e">
        <f>SUM(#REF!)</f>
        <v>#REF!</v>
      </c>
      <c r="T66" s="56">
        <f t="shared" si="11"/>
        <v>0</v>
      </c>
      <c r="U66" s="56">
        <f t="shared" si="12"/>
        <v>0</v>
      </c>
      <c r="V66" s="10">
        <f t="shared" si="13"/>
        <v>0</v>
      </c>
    </row>
    <row r="67" spans="1:22" ht="18.75" customHeight="1">
      <c r="A67" s="11" t="s">
        <v>60</v>
      </c>
      <c r="B67" s="6"/>
      <c r="C67" s="21" t="s">
        <v>60</v>
      </c>
      <c r="D67" s="60">
        <v>0</v>
      </c>
      <c r="E67" s="63" t="str">
        <f t="shared" si="14"/>
        <v/>
      </c>
      <c r="F67" s="63" t="str">
        <f t="shared" ref="F67:F98" si="15">IF(P67=1,D67,"")</f>
        <v/>
      </c>
      <c r="G67" s="63" t="str">
        <f t="shared" ref="G67:G98" si="16">IF(Q67=1,D67,"")</f>
        <v/>
      </c>
      <c r="H67" s="49">
        <f t="shared" ref="H67:H98" si="17">IF(T67&gt;D67,1,0)</f>
        <v>0</v>
      </c>
      <c r="I67" s="48">
        <f t="shared" ref="I67:I122" si="18">IF(U67&gt;V67,1,0)</f>
        <v>0</v>
      </c>
      <c r="L67" s="13">
        <f>--ISNUMBER(MATCH($A67&amp;","&amp;"yes"&amp;",,",'           DATA          '!$A:$A,0))</f>
        <v>0</v>
      </c>
      <c r="M67" s="13">
        <f>--ISNUMBER(MATCH($A67&amp;",,"&amp;"no"&amp;",",'           DATA          '!$A:$A,0))</f>
        <v>0</v>
      </c>
      <c r="N67" s="13">
        <f>--ISNUMBER(MATCH($A67&amp;",,,"&amp;"abstain",'           DATA          '!$A:$A,0))</f>
        <v>0</v>
      </c>
      <c r="O67" s="13">
        <f>--ISNUMBER(MATCH($B67&amp;","&amp;"yes"&amp;",,",'           DATA          '!$A:$A,0))</f>
        <v>0</v>
      </c>
      <c r="P67" s="13">
        <f>--ISNUMBER(MATCH($B67&amp;",,"&amp;"no"&amp;",",'           DATA          '!$A:$A,0))</f>
        <v>0</v>
      </c>
      <c r="Q67" s="13">
        <f>--ISNUMBER(MATCH($B67&amp;",,,"&amp;"abstain",'           DATA          '!$A:$A,0))</f>
        <v>0</v>
      </c>
      <c r="S67" s="56" t="e">
        <f>SUM(#REF!)</f>
        <v>#REF!</v>
      </c>
      <c r="T67" s="56">
        <f t="shared" ref="T67:T98" si="19">SUM(E67:G67)</f>
        <v>0</v>
      </c>
      <c r="U67" s="56">
        <f t="shared" ref="U67:U98" si="20">SUM(E67:G67)</f>
        <v>0</v>
      </c>
      <c r="V67" s="10">
        <f t="shared" ref="V67:V98" si="21">SUM(D67:D67)</f>
        <v>0</v>
      </c>
    </row>
    <row r="68" spans="1:22" ht="18.75" customHeight="1">
      <c r="A68" s="11" t="s">
        <v>61</v>
      </c>
      <c r="B68" s="6"/>
      <c r="C68" s="21" t="s">
        <v>61</v>
      </c>
      <c r="D68" s="60">
        <v>0</v>
      </c>
      <c r="E68" s="63" t="str">
        <f t="shared" ref="E68:E99" si="22">IF(O68=1,D68,"")</f>
        <v/>
      </c>
      <c r="F68" s="63" t="str">
        <f t="shared" si="15"/>
        <v/>
      </c>
      <c r="G68" s="63" t="str">
        <f t="shared" si="16"/>
        <v/>
      </c>
      <c r="H68" s="49">
        <f t="shared" si="17"/>
        <v>0</v>
      </c>
      <c r="I68" s="48">
        <f t="shared" si="18"/>
        <v>0</v>
      </c>
      <c r="L68" s="13">
        <f>--ISNUMBER(MATCH($A68&amp;","&amp;"yes"&amp;",,",'           DATA          '!$A:$A,0))</f>
        <v>0</v>
      </c>
      <c r="M68" s="13">
        <f>--ISNUMBER(MATCH($A68&amp;",,"&amp;"no"&amp;",",'           DATA          '!$A:$A,0))</f>
        <v>0</v>
      </c>
      <c r="N68" s="13">
        <f>--ISNUMBER(MATCH($A68&amp;",,,"&amp;"abstain",'           DATA          '!$A:$A,0))</f>
        <v>0</v>
      </c>
      <c r="O68" s="13">
        <f>--ISNUMBER(MATCH($B68&amp;","&amp;"yes"&amp;",,",'           DATA          '!$A:$A,0))</f>
        <v>0</v>
      </c>
      <c r="P68" s="13">
        <f>--ISNUMBER(MATCH($B68&amp;",,"&amp;"no"&amp;",",'           DATA          '!$A:$A,0))</f>
        <v>0</v>
      </c>
      <c r="Q68" s="13">
        <f>--ISNUMBER(MATCH($B68&amp;",,,"&amp;"abstain",'           DATA          '!$A:$A,0))</f>
        <v>0</v>
      </c>
      <c r="S68" s="56" t="e">
        <f>SUM(#REF!)</f>
        <v>#REF!</v>
      </c>
      <c r="T68" s="56">
        <f t="shared" si="19"/>
        <v>0</v>
      </c>
      <c r="U68" s="56">
        <f t="shared" si="20"/>
        <v>0</v>
      </c>
      <c r="V68" s="10">
        <f t="shared" si="21"/>
        <v>0</v>
      </c>
    </row>
    <row r="69" spans="1:22" ht="18.75" customHeight="1">
      <c r="A69" s="11" t="s">
        <v>127</v>
      </c>
      <c r="B69" s="6"/>
      <c r="C69" s="21" t="s">
        <v>127</v>
      </c>
      <c r="D69" s="60">
        <v>0</v>
      </c>
      <c r="E69" s="63" t="str">
        <f t="shared" si="22"/>
        <v/>
      </c>
      <c r="F69" s="63" t="str">
        <f t="shared" si="15"/>
        <v/>
      </c>
      <c r="G69" s="63" t="str">
        <f t="shared" si="16"/>
        <v/>
      </c>
      <c r="H69" s="49">
        <f t="shared" si="17"/>
        <v>0</v>
      </c>
      <c r="I69" s="48">
        <f t="shared" si="18"/>
        <v>0</v>
      </c>
      <c r="L69" s="13">
        <f>--ISNUMBER(MATCH($A69&amp;","&amp;"yes"&amp;",,",'           DATA          '!$A:$A,0))</f>
        <v>0</v>
      </c>
      <c r="M69" s="13">
        <f>--ISNUMBER(MATCH($A69&amp;",,"&amp;"no"&amp;",",'           DATA          '!$A:$A,0))</f>
        <v>0</v>
      </c>
      <c r="N69" s="13">
        <f>--ISNUMBER(MATCH($A69&amp;",,,"&amp;"abstain",'           DATA          '!$A:$A,0))</f>
        <v>0</v>
      </c>
      <c r="O69" s="13">
        <f>--ISNUMBER(MATCH($B69&amp;","&amp;"yes"&amp;",,",'           DATA          '!$A:$A,0))</f>
        <v>0</v>
      </c>
      <c r="P69" s="13">
        <f>--ISNUMBER(MATCH($B69&amp;",,"&amp;"no"&amp;",",'           DATA          '!$A:$A,0))</f>
        <v>0</v>
      </c>
      <c r="Q69" s="13">
        <f>--ISNUMBER(MATCH($B69&amp;",,,"&amp;"abstain",'           DATA          '!$A:$A,0))</f>
        <v>0</v>
      </c>
      <c r="S69" s="56" t="e">
        <f>SUM(#REF!)</f>
        <v>#REF!</v>
      </c>
      <c r="T69" s="56">
        <f t="shared" si="19"/>
        <v>0</v>
      </c>
      <c r="U69" s="56">
        <f t="shared" si="20"/>
        <v>0</v>
      </c>
      <c r="V69" s="10">
        <f t="shared" si="21"/>
        <v>0</v>
      </c>
    </row>
    <row r="70" spans="1:22" ht="18.75" customHeight="1">
      <c r="A70" s="11" t="s">
        <v>62</v>
      </c>
      <c r="B70" s="6"/>
      <c r="C70" s="21" t="s">
        <v>62</v>
      </c>
      <c r="D70" s="60">
        <v>0</v>
      </c>
      <c r="E70" s="63" t="str">
        <f t="shared" si="22"/>
        <v/>
      </c>
      <c r="F70" s="63" t="str">
        <f t="shared" si="15"/>
        <v/>
      </c>
      <c r="G70" s="63" t="str">
        <f t="shared" si="16"/>
        <v/>
      </c>
      <c r="H70" s="49">
        <f t="shared" si="17"/>
        <v>0</v>
      </c>
      <c r="I70" s="48">
        <f t="shared" si="18"/>
        <v>0</v>
      </c>
      <c r="L70" s="13">
        <f>--ISNUMBER(MATCH($A70&amp;","&amp;"yes"&amp;",,",'           DATA          '!$A:$A,0))</f>
        <v>0</v>
      </c>
      <c r="M70" s="13">
        <f>--ISNUMBER(MATCH($A70&amp;",,"&amp;"no"&amp;",",'           DATA          '!$A:$A,0))</f>
        <v>0</v>
      </c>
      <c r="N70" s="13">
        <f>--ISNUMBER(MATCH($A70&amp;",,,"&amp;"abstain",'           DATA          '!$A:$A,0))</f>
        <v>0</v>
      </c>
      <c r="O70" s="13">
        <f>--ISNUMBER(MATCH($B70&amp;","&amp;"yes"&amp;",,",'           DATA          '!$A:$A,0))</f>
        <v>0</v>
      </c>
      <c r="P70" s="13">
        <f>--ISNUMBER(MATCH($B70&amp;",,"&amp;"no"&amp;",",'           DATA          '!$A:$A,0))</f>
        <v>0</v>
      </c>
      <c r="Q70" s="13">
        <f>--ISNUMBER(MATCH($B70&amp;",,,"&amp;"abstain",'           DATA          '!$A:$A,0))</f>
        <v>0</v>
      </c>
      <c r="S70" s="56" t="e">
        <f>SUM(#REF!)</f>
        <v>#REF!</v>
      </c>
      <c r="T70" s="56">
        <f t="shared" si="19"/>
        <v>0</v>
      </c>
      <c r="U70" s="56">
        <f t="shared" si="20"/>
        <v>0</v>
      </c>
      <c r="V70" s="10">
        <f t="shared" si="21"/>
        <v>0</v>
      </c>
    </row>
    <row r="71" spans="1:22" ht="18.75" customHeight="1">
      <c r="A71" s="11" t="s">
        <v>63</v>
      </c>
      <c r="B71" s="6"/>
      <c r="C71" s="21" t="s">
        <v>63</v>
      </c>
      <c r="D71" s="60">
        <v>0</v>
      </c>
      <c r="E71" s="63" t="str">
        <f t="shared" si="22"/>
        <v/>
      </c>
      <c r="F71" s="63" t="str">
        <f t="shared" si="15"/>
        <v/>
      </c>
      <c r="G71" s="63" t="str">
        <f t="shared" si="16"/>
        <v/>
      </c>
      <c r="H71" s="49">
        <f t="shared" si="17"/>
        <v>0</v>
      </c>
      <c r="I71" s="48">
        <f t="shared" si="18"/>
        <v>0</v>
      </c>
      <c r="L71" s="13">
        <f>--ISNUMBER(MATCH($A71&amp;","&amp;"yes"&amp;",,",'           DATA          '!$A:$A,0))</f>
        <v>0</v>
      </c>
      <c r="M71" s="13">
        <f>--ISNUMBER(MATCH($A71&amp;",,"&amp;"no"&amp;",",'           DATA          '!$A:$A,0))</f>
        <v>0</v>
      </c>
      <c r="N71" s="13">
        <f>--ISNUMBER(MATCH($A71&amp;",,,"&amp;"abstain",'           DATA          '!$A:$A,0))</f>
        <v>0</v>
      </c>
      <c r="O71" s="13">
        <f>--ISNUMBER(MATCH($B71&amp;","&amp;"yes"&amp;",,",'           DATA          '!$A:$A,0))</f>
        <v>0</v>
      </c>
      <c r="P71" s="13">
        <f>--ISNUMBER(MATCH($B71&amp;",,"&amp;"no"&amp;",",'           DATA          '!$A:$A,0))</f>
        <v>0</v>
      </c>
      <c r="Q71" s="13">
        <f>--ISNUMBER(MATCH($B71&amp;",,,"&amp;"abstain",'           DATA          '!$A:$A,0))</f>
        <v>0</v>
      </c>
      <c r="S71" s="56" t="e">
        <f>SUM(#REF!)</f>
        <v>#REF!</v>
      </c>
      <c r="T71" s="56">
        <f t="shared" si="19"/>
        <v>0</v>
      </c>
      <c r="U71" s="56">
        <f t="shared" si="20"/>
        <v>0</v>
      </c>
      <c r="V71" s="10">
        <f t="shared" si="21"/>
        <v>0</v>
      </c>
    </row>
    <row r="72" spans="1:22" ht="18.75" customHeight="1">
      <c r="A72" s="11" t="s">
        <v>64</v>
      </c>
      <c r="B72" s="6"/>
      <c r="C72" s="21" t="s">
        <v>64</v>
      </c>
      <c r="D72" s="60">
        <v>0</v>
      </c>
      <c r="E72" s="63" t="str">
        <f t="shared" si="22"/>
        <v/>
      </c>
      <c r="F72" s="63" t="str">
        <f t="shared" si="15"/>
        <v/>
      </c>
      <c r="G72" s="63" t="str">
        <f t="shared" si="16"/>
        <v/>
      </c>
      <c r="H72" s="49">
        <f t="shared" si="17"/>
        <v>0</v>
      </c>
      <c r="I72" s="48">
        <f t="shared" si="18"/>
        <v>0</v>
      </c>
      <c r="L72" s="13">
        <f>--ISNUMBER(MATCH($A72&amp;","&amp;"yes"&amp;",,",'           DATA          '!$A:$A,0))</f>
        <v>0</v>
      </c>
      <c r="M72" s="13">
        <f>--ISNUMBER(MATCH($A72&amp;",,"&amp;"no"&amp;",",'           DATA          '!$A:$A,0))</f>
        <v>0</v>
      </c>
      <c r="N72" s="13">
        <f>--ISNUMBER(MATCH($A72&amp;",,,"&amp;"abstain",'           DATA          '!$A:$A,0))</f>
        <v>0</v>
      </c>
      <c r="O72" s="13">
        <f>--ISNUMBER(MATCH($B72&amp;","&amp;"yes"&amp;",,",'           DATA          '!$A:$A,0))</f>
        <v>0</v>
      </c>
      <c r="P72" s="13">
        <f>--ISNUMBER(MATCH($B72&amp;",,"&amp;"no"&amp;",",'           DATA          '!$A:$A,0))</f>
        <v>0</v>
      </c>
      <c r="Q72" s="13">
        <f>--ISNUMBER(MATCH($B72&amp;",,,"&amp;"abstain",'           DATA          '!$A:$A,0))</f>
        <v>0</v>
      </c>
      <c r="S72" s="56" t="e">
        <f>SUM(#REF!)</f>
        <v>#REF!</v>
      </c>
      <c r="T72" s="56">
        <f t="shared" si="19"/>
        <v>0</v>
      </c>
      <c r="U72" s="56">
        <f t="shared" si="20"/>
        <v>0</v>
      </c>
      <c r="V72" s="10">
        <f t="shared" si="21"/>
        <v>0</v>
      </c>
    </row>
    <row r="73" spans="1:22" ht="18.75" customHeight="1">
      <c r="A73" s="11" t="s">
        <v>65</v>
      </c>
      <c r="B73" s="6"/>
      <c r="C73" s="21" t="s">
        <v>65</v>
      </c>
      <c r="D73" s="60">
        <v>0</v>
      </c>
      <c r="E73" s="63" t="str">
        <f t="shared" si="22"/>
        <v/>
      </c>
      <c r="F73" s="63" t="str">
        <f t="shared" si="15"/>
        <v/>
      </c>
      <c r="G73" s="63" t="str">
        <f t="shared" si="16"/>
        <v/>
      </c>
      <c r="H73" s="49">
        <f t="shared" si="17"/>
        <v>0</v>
      </c>
      <c r="I73" s="48">
        <f t="shared" si="18"/>
        <v>0</v>
      </c>
      <c r="L73" s="13">
        <f>--ISNUMBER(MATCH($A73&amp;","&amp;"yes"&amp;",,",'           DATA          '!$A:$A,0))</f>
        <v>0</v>
      </c>
      <c r="M73" s="13">
        <f>--ISNUMBER(MATCH($A73&amp;",,"&amp;"no"&amp;",",'           DATA          '!$A:$A,0))</f>
        <v>0</v>
      </c>
      <c r="N73" s="13">
        <f>--ISNUMBER(MATCH($A73&amp;",,,"&amp;"abstain",'           DATA          '!$A:$A,0))</f>
        <v>0</v>
      </c>
      <c r="O73" s="13">
        <f>--ISNUMBER(MATCH($B73&amp;","&amp;"yes"&amp;",,",'           DATA          '!$A:$A,0))</f>
        <v>0</v>
      </c>
      <c r="P73" s="13">
        <f>--ISNUMBER(MATCH($B73&amp;",,"&amp;"no"&amp;",",'           DATA          '!$A:$A,0))</f>
        <v>0</v>
      </c>
      <c r="Q73" s="13">
        <f>--ISNUMBER(MATCH($B73&amp;",,,"&amp;"abstain",'           DATA          '!$A:$A,0))</f>
        <v>0</v>
      </c>
      <c r="S73" s="56" t="e">
        <f>SUM(#REF!)</f>
        <v>#REF!</v>
      </c>
      <c r="T73" s="56">
        <f t="shared" si="19"/>
        <v>0</v>
      </c>
      <c r="U73" s="56">
        <f t="shared" si="20"/>
        <v>0</v>
      </c>
      <c r="V73" s="10">
        <f t="shared" si="21"/>
        <v>0</v>
      </c>
    </row>
    <row r="74" spans="1:22" ht="18.75" customHeight="1">
      <c r="A74" s="11" t="s">
        <v>66</v>
      </c>
      <c r="B74" s="6"/>
      <c r="C74" s="21" t="s">
        <v>66</v>
      </c>
      <c r="D74" s="60">
        <v>0</v>
      </c>
      <c r="E74" s="63" t="str">
        <f t="shared" si="22"/>
        <v/>
      </c>
      <c r="F74" s="63" t="str">
        <f t="shared" si="15"/>
        <v/>
      </c>
      <c r="G74" s="63" t="str">
        <f t="shared" si="16"/>
        <v/>
      </c>
      <c r="H74" s="49">
        <f t="shared" si="17"/>
        <v>0</v>
      </c>
      <c r="I74" s="48">
        <f t="shared" si="18"/>
        <v>0</v>
      </c>
      <c r="L74" s="13">
        <f>--ISNUMBER(MATCH($A74&amp;","&amp;"yes"&amp;",,",'           DATA          '!$A:$A,0))</f>
        <v>0</v>
      </c>
      <c r="M74" s="13">
        <f>--ISNUMBER(MATCH($A74&amp;",,"&amp;"no"&amp;",",'           DATA          '!$A:$A,0))</f>
        <v>0</v>
      </c>
      <c r="N74" s="13">
        <f>--ISNUMBER(MATCH($A74&amp;",,,"&amp;"abstain",'           DATA          '!$A:$A,0))</f>
        <v>0</v>
      </c>
      <c r="O74" s="13">
        <f>--ISNUMBER(MATCH($B74&amp;","&amp;"yes"&amp;",,",'           DATA          '!$A:$A,0))</f>
        <v>0</v>
      </c>
      <c r="P74" s="13">
        <f>--ISNUMBER(MATCH($B74&amp;",,"&amp;"no"&amp;",",'           DATA          '!$A:$A,0))</f>
        <v>0</v>
      </c>
      <c r="Q74" s="13">
        <f>--ISNUMBER(MATCH($B74&amp;",,,"&amp;"abstain",'           DATA          '!$A:$A,0))</f>
        <v>0</v>
      </c>
      <c r="S74" s="56" t="e">
        <f>SUM(#REF!)</f>
        <v>#REF!</v>
      </c>
      <c r="T74" s="56">
        <f t="shared" si="19"/>
        <v>0</v>
      </c>
      <c r="U74" s="56">
        <f t="shared" si="20"/>
        <v>0</v>
      </c>
      <c r="V74" s="10">
        <f t="shared" si="21"/>
        <v>0</v>
      </c>
    </row>
    <row r="75" spans="1:22" ht="18.75" customHeight="1">
      <c r="A75" s="11" t="s">
        <v>67</v>
      </c>
      <c r="B75" s="6"/>
      <c r="C75" s="21" t="s">
        <v>67</v>
      </c>
      <c r="D75" s="60">
        <v>0</v>
      </c>
      <c r="E75" s="63" t="str">
        <f t="shared" si="22"/>
        <v/>
      </c>
      <c r="F75" s="63" t="str">
        <f t="shared" si="15"/>
        <v/>
      </c>
      <c r="G75" s="63" t="str">
        <f t="shared" si="16"/>
        <v/>
      </c>
      <c r="H75" s="49">
        <f t="shared" si="17"/>
        <v>0</v>
      </c>
      <c r="I75" s="48">
        <f t="shared" si="18"/>
        <v>0</v>
      </c>
      <c r="L75" s="13">
        <f>--ISNUMBER(MATCH($A75&amp;","&amp;"yes"&amp;",,",'           DATA          '!$A:$A,0))</f>
        <v>0</v>
      </c>
      <c r="M75" s="13">
        <f>--ISNUMBER(MATCH($A75&amp;",,"&amp;"no"&amp;",",'           DATA          '!$A:$A,0))</f>
        <v>0</v>
      </c>
      <c r="N75" s="13">
        <f>--ISNUMBER(MATCH($A75&amp;",,,"&amp;"abstain",'           DATA          '!$A:$A,0))</f>
        <v>0</v>
      </c>
      <c r="O75" s="13">
        <f>--ISNUMBER(MATCH($B75&amp;","&amp;"yes"&amp;",,",'           DATA          '!$A:$A,0))</f>
        <v>0</v>
      </c>
      <c r="P75" s="13">
        <f>--ISNUMBER(MATCH($B75&amp;",,"&amp;"no"&amp;",",'           DATA          '!$A:$A,0))</f>
        <v>0</v>
      </c>
      <c r="Q75" s="13">
        <f>--ISNUMBER(MATCH($B75&amp;",,,"&amp;"abstain",'           DATA          '!$A:$A,0))</f>
        <v>0</v>
      </c>
      <c r="S75" s="56" t="e">
        <f>SUM(#REF!)</f>
        <v>#REF!</v>
      </c>
      <c r="T75" s="56">
        <f t="shared" si="19"/>
        <v>0</v>
      </c>
      <c r="U75" s="56">
        <f t="shared" si="20"/>
        <v>0</v>
      </c>
      <c r="V75" s="10">
        <f t="shared" si="21"/>
        <v>0</v>
      </c>
    </row>
    <row r="76" spans="1:22" ht="18.75" customHeight="1">
      <c r="A76" s="11" t="s">
        <v>68</v>
      </c>
      <c r="B76" s="6"/>
      <c r="C76" s="21" t="s">
        <v>68</v>
      </c>
      <c r="D76" s="60">
        <v>0</v>
      </c>
      <c r="E76" s="63" t="str">
        <f t="shared" si="22"/>
        <v/>
      </c>
      <c r="F76" s="63" t="str">
        <f t="shared" si="15"/>
        <v/>
      </c>
      <c r="G76" s="63" t="str">
        <f t="shared" si="16"/>
        <v/>
      </c>
      <c r="H76" s="49">
        <f t="shared" si="17"/>
        <v>0</v>
      </c>
      <c r="I76" s="48">
        <f t="shared" si="18"/>
        <v>0</v>
      </c>
      <c r="L76" s="13">
        <f>--ISNUMBER(MATCH($A76&amp;","&amp;"yes"&amp;",,",'           DATA          '!$A:$A,0))</f>
        <v>0</v>
      </c>
      <c r="M76" s="13">
        <f>--ISNUMBER(MATCH($A76&amp;",,"&amp;"no"&amp;",",'           DATA          '!$A:$A,0))</f>
        <v>0</v>
      </c>
      <c r="N76" s="13">
        <f>--ISNUMBER(MATCH($A76&amp;",,,"&amp;"abstain",'           DATA          '!$A:$A,0))</f>
        <v>0</v>
      </c>
      <c r="O76" s="13">
        <f>--ISNUMBER(MATCH($B76&amp;","&amp;"yes"&amp;",,",'           DATA          '!$A:$A,0))</f>
        <v>0</v>
      </c>
      <c r="P76" s="13">
        <f>--ISNUMBER(MATCH($B76&amp;",,"&amp;"no"&amp;",",'           DATA          '!$A:$A,0))</f>
        <v>0</v>
      </c>
      <c r="Q76" s="13">
        <f>--ISNUMBER(MATCH($B76&amp;",,,"&amp;"abstain",'           DATA          '!$A:$A,0))</f>
        <v>0</v>
      </c>
      <c r="S76" s="56" t="e">
        <f>SUM(#REF!)</f>
        <v>#REF!</v>
      </c>
      <c r="T76" s="56">
        <f t="shared" si="19"/>
        <v>0</v>
      </c>
      <c r="U76" s="56">
        <f t="shared" si="20"/>
        <v>0</v>
      </c>
      <c r="V76" s="10">
        <f t="shared" si="21"/>
        <v>0</v>
      </c>
    </row>
    <row r="77" spans="1:22" ht="18.75" customHeight="1">
      <c r="A77" s="11" t="s">
        <v>69</v>
      </c>
      <c r="B77" s="6"/>
      <c r="C77" s="21" t="s">
        <v>69</v>
      </c>
      <c r="D77" s="60">
        <v>0</v>
      </c>
      <c r="E77" s="63" t="str">
        <f t="shared" si="22"/>
        <v/>
      </c>
      <c r="F77" s="63" t="str">
        <f t="shared" si="15"/>
        <v/>
      </c>
      <c r="G77" s="63" t="str">
        <f t="shared" si="16"/>
        <v/>
      </c>
      <c r="H77" s="49">
        <f t="shared" si="17"/>
        <v>0</v>
      </c>
      <c r="I77" s="48">
        <f t="shared" si="18"/>
        <v>0</v>
      </c>
      <c r="L77" s="13">
        <f>--ISNUMBER(MATCH($A77&amp;","&amp;"yes"&amp;",,",'           DATA          '!$A:$A,0))</f>
        <v>0</v>
      </c>
      <c r="M77" s="13">
        <f>--ISNUMBER(MATCH($A77&amp;",,"&amp;"no"&amp;",",'           DATA          '!$A:$A,0))</f>
        <v>0</v>
      </c>
      <c r="N77" s="13">
        <f>--ISNUMBER(MATCH($A77&amp;",,,"&amp;"abstain",'           DATA          '!$A:$A,0))</f>
        <v>0</v>
      </c>
      <c r="O77" s="13">
        <f>--ISNUMBER(MATCH($B77&amp;","&amp;"yes"&amp;",,",'           DATA          '!$A:$A,0))</f>
        <v>0</v>
      </c>
      <c r="P77" s="13">
        <f>--ISNUMBER(MATCH($B77&amp;",,"&amp;"no"&amp;",",'           DATA          '!$A:$A,0))</f>
        <v>0</v>
      </c>
      <c r="Q77" s="13">
        <f>--ISNUMBER(MATCH($B77&amp;",,,"&amp;"abstain",'           DATA          '!$A:$A,0))</f>
        <v>0</v>
      </c>
      <c r="S77" s="56" t="e">
        <f>SUM(#REF!)</f>
        <v>#REF!</v>
      </c>
      <c r="T77" s="56">
        <f t="shared" si="19"/>
        <v>0</v>
      </c>
      <c r="U77" s="56">
        <f t="shared" si="20"/>
        <v>0</v>
      </c>
      <c r="V77" s="10">
        <f t="shared" si="21"/>
        <v>0</v>
      </c>
    </row>
    <row r="78" spans="1:22" ht="18.75" customHeight="1">
      <c r="A78" s="11" t="s">
        <v>70</v>
      </c>
      <c r="B78" s="6"/>
      <c r="C78" s="21" t="s">
        <v>70</v>
      </c>
      <c r="D78" s="60">
        <v>0</v>
      </c>
      <c r="E78" s="63" t="str">
        <f t="shared" si="22"/>
        <v/>
      </c>
      <c r="F78" s="63" t="str">
        <f t="shared" si="15"/>
        <v/>
      </c>
      <c r="G78" s="63" t="str">
        <f t="shared" si="16"/>
        <v/>
      </c>
      <c r="H78" s="49">
        <f t="shared" si="17"/>
        <v>0</v>
      </c>
      <c r="I78" s="48">
        <f t="shared" si="18"/>
        <v>0</v>
      </c>
      <c r="L78" s="13">
        <f>--ISNUMBER(MATCH($A78&amp;","&amp;"yes"&amp;",,",'           DATA          '!$A:$A,0))</f>
        <v>0</v>
      </c>
      <c r="M78" s="13">
        <f>--ISNUMBER(MATCH($A78&amp;",,"&amp;"no"&amp;",",'           DATA          '!$A:$A,0))</f>
        <v>0</v>
      </c>
      <c r="N78" s="13">
        <f>--ISNUMBER(MATCH($A78&amp;",,,"&amp;"abstain",'           DATA          '!$A:$A,0))</f>
        <v>0</v>
      </c>
      <c r="O78" s="13">
        <f>--ISNUMBER(MATCH($B78&amp;","&amp;"yes"&amp;",,",'           DATA          '!$A:$A,0))</f>
        <v>0</v>
      </c>
      <c r="P78" s="13">
        <f>--ISNUMBER(MATCH($B78&amp;",,"&amp;"no"&amp;",",'           DATA          '!$A:$A,0))</f>
        <v>0</v>
      </c>
      <c r="Q78" s="13">
        <f>--ISNUMBER(MATCH($B78&amp;",,,"&amp;"abstain",'           DATA          '!$A:$A,0))</f>
        <v>0</v>
      </c>
      <c r="S78" s="56" t="e">
        <f>SUM(#REF!)</f>
        <v>#REF!</v>
      </c>
      <c r="T78" s="56">
        <f t="shared" si="19"/>
        <v>0</v>
      </c>
      <c r="U78" s="56">
        <f t="shared" si="20"/>
        <v>0</v>
      </c>
      <c r="V78" s="10">
        <f t="shared" si="21"/>
        <v>0</v>
      </c>
    </row>
    <row r="79" spans="1:22" ht="18.75" customHeight="1">
      <c r="A79" s="11" t="s">
        <v>71</v>
      </c>
      <c r="B79" s="6"/>
      <c r="C79" s="21" t="s">
        <v>71</v>
      </c>
      <c r="D79" s="60">
        <v>0</v>
      </c>
      <c r="E79" s="63" t="str">
        <f t="shared" si="22"/>
        <v/>
      </c>
      <c r="F79" s="63" t="str">
        <f t="shared" si="15"/>
        <v/>
      </c>
      <c r="G79" s="63" t="str">
        <f t="shared" si="16"/>
        <v/>
      </c>
      <c r="H79" s="49">
        <f t="shared" si="17"/>
        <v>0</v>
      </c>
      <c r="I79" s="48">
        <f t="shared" si="18"/>
        <v>0</v>
      </c>
      <c r="L79" s="13">
        <f>--ISNUMBER(MATCH($A79&amp;","&amp;"yes"&amp;",,",'           DATA          '!$A:$A,0))</f>
        <v>0</v>
      </c>
      <c r="M79" s="13">
        <f>--ISNUMBER(MATCH($A79&amp;",,"&amp;"no"&amp;",",'           DATA          '!$A:$A,0))</f>
        <v>0</v>
      </c>
      <c r="N79" s="13">
        <f>--ISNUMBER(MATCH($A79&amp;",,,"&amp;"abstain",'           DATA          '!$A:$A,0))</f>
        <v>0</v>
      </c>
      <c r="O79" s="13">
        <f>--ISNUMBER(MATCH($B79&amp;","&amp;"yes"&amp;",,",'           DATA          '!$A:$A,0))</f>
        <v>0</v>
      </c>
      <c r="P79" s="13">
        <f>--ISNUMBER(MATCH($B79&amp;",,"&amp;"no"&amp;",",'           DATA          '!$A:$A,0))</f>
        <v>0</v>
      </c>
      <c r="Q79" s="13">
        <f>--ISNUMBER(MATCH($B79&amp;",,,"&amp;"abstain",'           DATA          '!$A:$A,0))</f>
        <v>0</v>
      </c>
      <c r="S79" s="56" t="e">
        <f>SUM(#REF!)</f>
        <v>#REF!</v>
      </c>
      <c r="T79" s="56">
        <f t="shared" si="19"/>
        <v>0</v>
      </c>
      <c r="U79" s="56">
        <f t="shared" si="20"/>
        <v>0</v>
      </c>
      <c r="V79" s="10">
        <f t="shared" si="21"/>
        <v>0</v>
      </c>
    </row>
    <row r="80" spans="1:22" ht="18.75" customHeight="1">
      <c r="A80" s="11" t="s">
        <v>72</v>
      </c>
      <c r="B80" s="6"/>
      <c r="C80" s="21" t="s">
        <v>72</v>
      </c>
      <c r="D80" s="60">
        <v>0</v>
      </c>
      <c r="E80" s="63" t="str">
        <f t="shared" si="22"/>
        <v/>
      </c>
      <c r="F80" s="63" t="str">
        <f t="shared" si="15"/>
        <v/>
      </c>
      <c r="G80" s="63" t="str">
        <f t="shared" si="16"/>
        <v/>
      </c>
      <c r="H80" s="49">
        <f t="shared" si="17"/>
        <v>0</v>
      </c>
      <c r="I80" s="48">
        <f t="shared" si="18"/>
        <v>0</v>
      </c>
      <c r="L80" s="13">
        <f>--ISNUMBER(MATCH($A80&amp;","&amp;"yes"&amp;",,",'           DATA          '!$A:$A,0))</f>
        <v>0</v>
      </c>
      <c r="M80" s="13">
        <f>--ISNUMBER(MATCH($A80&amp;",,"&amp;"no"&amp;",",'           DATA          '!$A:$A,0))</f>
        <v>0</v>
      </c>
      <c r="N80" s="13">
        <f>--ISNUMBER(MATCH($A80&amp;",,,"&amp;"abstain",'           DATA          '!$A:$A,0))</f>
        <v>0</v>
      </c>
      <c r="O80" s="13">
        <f>--ISNUMBER(MATCH($B80&amp;","&amp;"yes"&amp;",,",'           DATA          '!$A:$A,0))</f>
        <v>0</v>
      </c>
      <c r="P80" s="13">
        <f>--ISNUMBER(MATCH($B80&amp;",,"&amp;"no"&amp;",",'           DATA          '!$A:$A,0))</f>
        <v>0</v>
      </c>
      <c r="Q80" s="13">
        <f>--ISNUMBER(MATCH($B80&amp;",,,"&amp;"abstain",'           DATA          '!$A:$A,0))</f>
        <v>0</v>
      </c>
      <c r="S80" s="56" t="e">
        <f>SUM(#REF!)</f>
        <v>#REF!</v>
      </c>
      <c r="T80" s="56">
        <f t="shared" si="19"/>
        <v>0</v>
      </c>
      <c r="U80" s="56">
        <f t="shared" si="20"/>
        <v>0</v>
      </c>
      <c r="V80" s="10">
        <f t="shared" si="21"/>
        <v>0</v>
      </c>
    </row>
    <row r="81" spans="1:22" ht="18.75" customHeight="1">
      <c r="A81" s="11" t="s">
        <v>73</v>
      </c>
      <c r="B81" s="6"/>
      <c r="C81" s="21" t="s">
        <v>73</v>
      </c>
      <c r="D81" s="60">
        <v>0</v>
      </c>
      <c r="E81" s="63" t="str">
        <f t="shared" si="22"/>
        <v/>
      </c>
      <c r="F81" s="63" t="str">
        <f t="shared" si="15"/>
        <v/>
      </c>
      <c r="G81" s="63" t="str">
        <f t="shared" si="16"/>
        <v/>
      </c>
      <c r="H81" s="49">
        <f t="shared" si="17"/>
        <v>0</v>
      </c>
      <c r="I81" s="48">
        <f t="shared" si="18"/>
        <v>0</v>
      </c>
      <c r="L81" s="13">
        <f>--ISNUMBER(MATCH($A81&amp;","&amp;"yes"&amp;",,",'           DATA          '!$A:$A,0))</f>
        <v>0</v>
      </c>
      <c r="M81" s="13">
        <f>--ISNUMBER(MATCH($A81&amp;",,"&amp;"no"&amp;",",'           DATA          '!$A:$A,0))</f>
        <v>0</v>
      </c>
      <c r="N81" s="13">
        <f>--ISNUMBER(MATCH($A81&amp;",,,"&amp;"abstain",'           DATA          '!$A:$A,0))</f>
        <v>0</v>
      </c>
      <c r="O81" s="13">
        <f>--ISNUMBER(MATCH($B81&amp;","&amp;"yes"&amp;",,",'           DATA          '!$A:$A,0))</f>
        <v>0</v>
      </c>
      <c r="P81" s="13">
        <f>--ISNUMBER(MATCH($B81&amp;",,"&amp;"no"&amp;",",'           DATA          '!$A:$A,0))</f>
        <v>0</v>
      </c>
      <c r="Q81" s="13">
        <f>--ISNUMBER(MATCH($B81&amp;",,,"&amp;"abstain",'           DATA          '!$A:$A,0))</f>
        <v>0</v>
      </c>
      <c r="S81" s="56" t="e">
        <f>SUM(#REF!)</f>
        <v>#REF!</v>
      </c>
      <c r="T81" s="56">
        <f t="shared" si="19"/>
        <v>0</v>
      </c>
      <c r="U81" s="56">
        <f t="shared" si="20"/>
        <v>0</v>
      </c>
      <c r="V81" s="10">
        <f t="shared" si="21"/>
        <v>0</v>
      </c>
    </row>
    <row r="82" spans="1:22" ht="18.75" customHeight="1">
      <c r="A82" s="11" t="s">
        <v>74</v>
      </c>
      <c r="B82" s="6"/>
      <c r="C82" s="21" t="s">
        <v>74</v>
      </c>
      <c r="D82" s="60">
        <v>0</v>
      </c>
      <c r="E82" s="63" t="str">
        <f t="shared" si="22"/>
        <v/>
      </c>
      <c r="F82" s="63" t="str">
        <f t="shared" si="15"/>
        <v/>
      </c>
      <c r="G82" s="63" t="str">
        <f t="shared" si="16"/>
        <v/>
      </c>
      <c r="H82" s="49">
        <f t="shared" si="17"/>
        <v>0</v>
      </c>
      <c r="I82" s="48">
        <f t="shared" si="18"/>
        <v>0</v>
      </c>
      <c r="L82" s="13">
        <f>--ISNUMBER(MATCH($A82&amp;","&amp;"yes"&amp;",,",'           DATA          '!$A:$A,0))</f>
        <v>0</v>
      </c>
      <c r="M82" s="13">
        <f>--ISNUMBER(MATCH($A82&amp;",,"&amp;"no"&amp;",",'           DATA          '!$A:$A,0))</f>
        <v>0</v>
      </c>
      <c r="N82" s="13">
        <f>--ISNUMBER(MATCH($A82&amp;",,,"&amp;"abstain",'           DATA          '!$A:$A,0))</f>
        <v>0</v>
      </c>
      <c r="O82" s="13">
        <f>--ISNUMBER(MATCH($B82&amp;","&amp;"yes"&amp;",,",'           DATA          '!$A:$A,0))</f>
        <v>0</v>
      </c>
      <c r="P82" s="13">
        <f>--ISNUMBER(MATCH($B82&amp;",,"&amp;"no"&amp;",",'           DATA          '!$A:$A,0))</f>
        <v>0</v>
      </c>
      <c r="Q82" s="13">
        <f>--ISNUMBER(MATCH($B82&amp;",,,"&amp;"abstain",'           DATA          '!$A:$A,0))</f>
        <v>0</v>
      </c>
      <c r="S82" s="56" t="e">
        <f>SUM(#REF!)</f>
        <v>#REF!</v>
      </c>
      <c r="T82" s="56">
        <f t="shared" si="19"/>
        <v>0</v>
      </c>
      <c r="U82" s="56">
        <f t="shared" si="20"/>
        <v>0</v>
      </c>
      <c r="V82" s="10">
        <f t="shared" si="21"/>
        <v>0</v>
      </c>
    </row>
    <row r="83" spans="1:22" ht="18.75" customHeight="1">
      <c r="A83" s="11" t="s">
        <v>75</v>
      </c>
      <c r="B83" s="6"/>
      <c r="C83" s="21" t="s">
        <v>75</v>
      </c>
      <c r="D83" s="60">
        <v>0</v>
      </c>
      <c r="E83" s="63" t="str">
        <f t="shared" si="22"/>
        <v/>
      </c>
      <c r="F83" s="63" t="str">
        <f t="shared" si="15"/>
        <v/>
      </c>
      <c r="G83" s="63" t="str">
        <f t="shared" si="16"/>
        <v/>
      </c>
      <c r="H83" s="49">
        <f t="shared" si="17"/>
        <v>0</v>
      </c>
      <c r="I83" s="48">
        <f t="shared" si="18"/>
        <v>0</v>
      </c>
      <c r="L83" s="13">
        <f>--ISNUMBER(MATCH($A83&amp;","&amp;"yes"&amp;",,",'           DATA          '!$A:$A,0))</f>
        <v>0</v>
      </c>
      <c r="M83" s="13">
        <f>--ISNUMBER(MATCH($A83&amp;",,"&amp;"no"&amp;",",'           DATA          '!$A:$A,0))</f>
        <v>0</v>
      </c>
      <c r="N83" s="13">
        <f>--ISNUMBER(MATCH($A83&amp;",,,"&amp;"abstain",'           DATA          '!$A:$A,0))</f>
        <v>0</v>
      </c>
      <c r="O83" s="13">
        <f>--ISNUMBER(MATCH($B83&amp;","&amp;"yes"&amp;",,",'           DATA          '!$A:$A,0))</f>
        <v>0</v>
      </c>
      <c r="P83" s="13">
        <f>--ISNUMBER(MATCH($B83&amp;",,"&amp;"no"&amp;",",'           DATA          '!$A:$A,0))</f>
        <v>0</v>
      </c>
      <c r="Q83" s="13">
        <f>--ISNUMBER(MATCH($B83&amp;",,,"&amp;"abstain",'           DATA          '!$A:$A,0))</f>
        <v>0</v>
      </c>
      <c r="S83" s="56" t="e">
        <f>SUM(#REF!)</f>
        <v>#REF!</v>
      </c>
      <c r="T83" s="56">
        <f t="shared" si="19"/>
        <v>0</v>
      </c>
      <c r="U83" s="56">
        <f t="shared" si="20"/>
        <v>0</v>
      </c>
      <c r="V83" s="10">
        <f t="shared" si="21"/>
        <v>0</v>
      </c>
    </row>
    <row r="84" spans="1:22" ht="18.75" customHeight="1">
      <c r="A84" s="11" t="s">
        <v>76</v>
      </c>
      <c r="B84" s="6"/>
      <c r="C84" s="21" t="s">
        <v>76</v>
      </c>
      <c r="D84" s="60">
        <v>0</v>
      </c>
      <c r="E84" s="63" t="str">
        <f t="shared" si="22"/>
        <v/>
      </c>
      <c r="F84" s="63" t="str">
        <f t="shared" si="15"/>
        <v/>
      </c>
      <c r="G84" s="63" t="str">
        <f t="shared" si="16"/>
        <v/>
      </c>
      <c r="H84" s="49">
        <f t="shared" si="17"/>
        <v>0</v>
      </c>
      <c r="I84" s="48">
        <f t="shared" si="18"/>
        <v>0</v>
      </c>
      <c r="L84" s="13">
        <f>--ISNUMBER(MATCH($A84&amp;","&amp;"yes"&amp;",,",'           DATA          '!$A:$A,0))</f>
        <v>0</v>
      </c>
      <c r="M84" s="13">
        <f>--ISNUMBER(MATCH($A84&amp;",,"&amp;"no"&amp;",",'           DATA          '!$A:$A,0))</f>
        <v>0</v>
      </c>
      <c r="N84" s="13">
        <f>--ISNUMBER(MATCH($A84&amp;",,,"&amp;"abstain",'           DATA          '!$A:$A,0))</f>
        <v>0</v>
      </c>
      <c r="O84" s="13">
        <f>--ISNUMBER(MATCH($B84&amp;","&amp;"yes"&amp;",,",'           DATA          '!$A:$A,0))</f>
        <v>0</v>
      </c>
      <c r="P84" s="13">
        <f>--ISNUMBER(MATCH($B84&amp;",,"&amp;"no"&amp;",",'           DATA          '!$A:$A,0))</f>
        <v>0</v>
      </c>
      <c r="Q84" s="13">
        <f>--ISNUMBER(MATCH($B84&amp;",,,"&amp;"abstain",'           DATA          '!$A:$A,0))</f>
        <v>0</v>
      </c>
      <c r="S84" s="56" t="e">
        <f>SUM(#REF!)</f>
        <v>#REF!</v>
      </c>
      <c r="T84" s="56">
        <f t="shared" si="19"/>
        <v>0</v>
      </c>
      <c r="U84" s="56">
        <f t="shared" si="20"/>
        <v>0</v>
      </c>
      <c r="V84" s="10">
        <f t="shared" si="21"/>
        <v>0</v>
      </c>
    </row>
    <row r="85" spans="1:22" ht="18.75" customHeight="1">
      <c r="A85" s="11" t="s">
        <v>77</v>
      </c>
      <c r="B85" s="58" t="s">
        <v>134</v>
      </c>
      <c r="C85" s="21" t="s">
        <v>77</v>
      </c>
      <c r="D85" s="60">
        <v>2028</v>
      </c>
      <c r="E85" s="64">
        <f t="shared" si="22"/>
        <v>2028</v>
      </c>
      <c r="F85" s="64" t="str">
        <f t="shared" si="15"/>
        <v/>
      </c>
      <c r="G85" s="64" t="str">
        <f t="shared" si="16"/>
        <v/>
      </c>
      <c r="H85" s="49">
        <f t="shared" si="17"/>
        <v>0</v>
      </c>
      <c r="I85" s="48">
        <f t="shared" si="18"/>
        <v>0</v>
      </c>
      <c r="L85" s="13">
        <f>--ISNUMBER(MATCH($A85&amp;","&amp;"yes"&amp;",,",'           DATA          '!$A:$A,0))</f>
        <v>0</v>
      </c>
      <c r="M85" s="13">
        <f>--ISNUMBER(MATCH($A85&amp;",,"&amp;"no"&amp;",",'           DATA          '!$A:$A,0))</f>
        <v>0</v>
      </c>
      <c r="N85" s="13">
        <f>--ISNUMBER(MATCH($A85&amp;",,,"&amp;"abstain",'           DATA          '!$A:$A,0))</f>
        <v>0</v>
      </c>
      <c r="O85" s="13">
        <f>--ISNUMBER(MATCH($B85&amp;","&amp;"yes"&amp;",,",'           DATA          '!$A:$A,0))</f>
        <v>1</v>
      </c>
      <c r="P85" s="13">
        <f>--ISNUMBER(MATCH($B85&amp;",,"&amp;"no"&amp;",",'           DATA          '!$A:$A,0))</f>
        <v>0</v>
      </c>
      <c r="Q85" s="13">
        <f>--ISNUMBER(MATCH($B85&amp;",,,"&amp;"abstain",'           DATA          '!$A:$A,0))</f>
        <v>0</v>
      </c>
      <c r="S85" s="56" t="e">
        <f>SUM(#REF!)</f>
        <v>#REF!</v>
      </c>
      <c r="T85" s="56">
        <f t="shared" si="19"/>
        <v>2028</v>
      </c>
      <c r="U85" s="56">
        <f t="shared" si="20"/>
        <v>2028</v>
      </c>
      <c r="V85" s="10">
        <f t="shared" si="21"/>
        <v>2028</v>
      </c>
    </row>
    <row r="86" spans="1:22" ht="18.75" customHeight="1">
      <c r="A86" s="11" t="s">
        <v>78</v>
      </c>
      <c r="B86" s="58" t="s">
        <v>135</v>
      </c>
      <c r="C86" s="21" t="s">
        <v>78</v>
      </c>
      <c r="D86" s="60">
        <v>990</v>
      </c>
      <c r="E86" s="64">
        <f t="shared" si="22"/>
        <v>990</v>
      </c>
      <c r="F86" s="64" t="str">
        <f t="shared" si="15"/>
        <v/>
      </c>
      <c r="G86" s="64" t="str">
        <f t="shared" si="16"/>
        <v/>
      </c>
      <c r="H86" s="49">
        <f t="shared" si="17"/>
        <v>0</v>
      </c>
      <c r="I86" s="48">
        <f t="shared" si="18"/>
        <v>0</v>
      </c>
      <c r="L86" s="13">
        <f>--ISNUMBER(MATCH($A86&amp;","&amp;"yes"&amp;",,",'           DATA          '!$A:$A,0))</f>
        <v>0</v>
      </c>
      <c r="M86" s="13">
        <f>--ISNUMBER(MATCH($A86&amp;",,"&amp;"no"&amp;",",'           DATA          '!$A:$A,0))</f>
        <v>0</v>
      </c>
      <c r="N86" s="13">
        <f>--ISNUMBER(MATCH($A86&amp;",,,"&amp;"abstain",'           DATA          '!$A:$A,0))</f>
        <v>0</v>
      </c>
      <c r="O86" s="13">
        <f>--ISNUMBER(MATCH($B86&amp;","&amp;"yes"&amp;",,",'           DATA          '!$A:$A,0))</f>
        <v>1</v>
      </c>
      <c r="P86" s="13">
        <f>--ISNUMBER(MATCH($B86&amp;",,"&amp;"no"&amp;",",'           DATA          '!$A:$A,0))</f>
        <v>0</v>
      </c>
      <c r="Q86" s="13">
        <f>--ISNUMBER(MATCH($B86&amp;",,,"&amp;"abstain",'           DATA          '!$A:$A,0))</f>
        <v>0</v>
      </c>
      <c r="S86" s="56" t="e">
        <f>SUM(#REF!)</f>
        <v>#REF!</v>
      </c>
      <c r="T86" s="56">
        <f t="shared" si="19"/>
        <v>990</v>
      </c>
      <c r="U86" s="56">
        <f t="shared" si="20"/>
        <v>990</v>
      </c>
      <c r="V86" s="10">
        <f t="shared" si="21"/>
        <v>990</v>
      </c>
    </row>
    <row r="87" spans="1:22" ht="18.75" customHeight="1">
      <c r="A87" s="11" t="s">
        <v>79</v>
      </c>
      <c r="B87" s="58" t="s">
        <v>136</v>
      </c>
      <c r="C87" s="21" t="s">
        <v>79</v>
      </c>
      <c r="D87" s="60">
        <v>1527</v>
      </c>
      <c r="E87" s="64" t="str">
        <f t="shared" si="22"/>
        <v/>
      </c>
      <c r="F87" s="64">
        <f t="shared" si="15"/>
        <v>1527</v>
      </c>
      <c r="G87" s="64" t="str">
        <f t="shared" si="16"/>
        <v/>
      </c>
      <c r="H87" s="49">
        <f t="shared" si="17"/>
        <v>0</v>
      </c>
      <c r="I87" s="48">
        <f t="shared" si="18"/>
        <v>0</v>
      </c>
      <c r="L87" s="13">
        <f>--ISNUMBER(MATCH($A87&amp;","&amp;"yes"&amp;",,",'           DATA          '!$A:$A,0))</f>
        <v>0</v>
      </c>
      <c r="M87" s="13">
        <f>--ISNUMBER(MATCH($A87&amp;",,"&amp;"no"&amp;",",'           DATA          '!$A:$A,0))</f>
        <v>0</v>
      </c>
      <c r="N87" s="13">
        <f>--ISNUMBER(MATCH($A87&amp;",,,"&amp;"abstain",'           DATA          '!$A:$A,0))</f>
        <v>0</v>
      </c>
      <c r="O87" s="13">
        <f>--ISNUMBER(MATCH($B87&amp;","&amp;"yes"&amp;",,",'           DATA          '!$A:$A,0))</f>
        <v>0</v>
      </c>
      <c r="P87" s="13">
        <f>--ISNUMBER(MATCH($B87&amp;",,"&amp;"no"&amp;",",'           DATA          '!$A:$A,0))</f>
        <v>1</v>
      </c>
      <c r="Q87" s="13">
        <f>--ISNUMBER(MATCH($B87&amp;",,,"&amp;"abstain",'           DATA          '!$A:$A,0))</f>
        <v>0</v>
      </c>
      <c r="S87" s="56" t="e">
        <f>SUM(#REF!)</f>
        <v>#REF!</v>
      </c>
      <c r="T87" s="56">
        <f t="shared" si="19"/>
        <v>1527</v>
      </c>
      <c r="U87" s="56">
        <f t="shared" si="20"/>
        <v>1527</v>
      </c>
      <c r="V87" s="10">
        <f t="shared" si="21"/>
        <v>1527</v>
      </c>
    </row>
    <row r="88" spans="1:22" ht="18.75" customHeight="1">
      <c r="A88" s="11" t="s">
        <v>181</v>
      </c>
      <c r="B88" s="58" t="s">
        <v>137</v>
      </c>
      <c r="C88" s="21" t="s">
        <v>120</v>
      </c>
      <c r="D88" s="60">
        <v>2467</v>
      </c>
      <c r="E88" s="64" t="str">
        <f t="shared" si="22"/>
        <v/>
      </c>
      <c r="F88" s="64">
        <f t="shared" si="15"/>
        <v>2467</v>
      </c>
      <c r="G88" s="64" t="str">
        <f t="shared" si="16"/>
        <v/>
      </c>
      <c r="H88" s="49">
        <f t="shared" si="17"/>
        <v>0</v>
      </c>
      <c r="I88" s="48">
        <f t="shared" si="18"/>
        <v>0</v>
      </c>
      <c r="L88" s="13">
        <f>--ISNUMBER(MATCH($A88&amp;","&amp;"yes"&amp;",,",'           DATA          '!$A:$A,0))</f>
        <v>0</v>
      </c>
      <c r="M88" s="13">
        <f>--ISNUMBER(MATCH($A88&amp;",,"&amp;"no"&amp;",",'           DATA          '!$A:$A,0))</f>
        <v>0</v>
      </c>
      <c r="N88" s="13">
        <f>--ISNUMBER(MATCH($A88&amp;",,,"&amp;"abstain",'           DATA          '!$A:$A,0))</f>
        <v>0</v>
      </c>
      <c r="O88" s="13">
        <f>--ISNUMBER(MATCH($B88&amp;","&amp;"yes"&amp;",,",'           DATA          '!$A:$A,0))</f>
        <v>0</v>
      </c>
      <c r="P88" s="13">
        <f>--ISNUMBER(MATCH($B88&amp;",,"&amp;"no"&amp;",",'           DATA          '!$A:$A,0))</f>
        <v>1</v>
      </c>
      <c r="Q88" s="13">
        <f>--ISNUMBER(MATCH($B88&amp;",,,"&amp;"abstain",'           DATA          '!$A:$A,0))</f>
        <v>0</v>
      </c>
      <c r="S88" s="56" t="e">
        <f>SUM(#REF!)</f>
        <v>#REF!</v>
      </c>
      <c r="T88" s="56">
        <f t="shared" si="19"/>
        <v>2467</v>
      </c>
      <c r="U88" s="56">
        <f t="shared" si="20"/>
        <v>2467</v>
      </c>
      <c r="V88" s="10">
        <f t="shared" si="21"/>
        <v>2467</v>
      </c>
    </row>
    <row r="89" spans="1:22" ht="18.75" customHeight="1">
      <c r="A89" s="11" t="s">
        <v>80</v>
      </c>
      <c r="B89" s="58" t="s">
        <v>138</v>
      </c>
      <c r="C89" s="21" t="s">
        <v>80</v>
      </c>
      <c r="D89" s="60">
        <v>717</v>
      </c>
      <c r="E89" s="64" t="str">
        <f t="shared" si="22"/>
        <v/>
      </c>
      <c r="F89" s="64">
        <f t="shared" si="15"/>
        <v>717</v>
      </c>
      <c r="G89" s="64" t="str">
        <f t="shared" si="16"/>
        <v/>
      </c>
      <c r="H89" s="49">
        <f t="shared" si="17"/>
        <v>0</v>
      </c>
      <c r="I89" s="48">
        <f t="shared" si="18"/>
        <v>0</v>
      </c>
      <c r="L89" s="13">
        <f>--ISNUMBER(MATCH($A89&amp;","&amp;"yes"&amp;",,",'           DATA          '!$A:$A,0))</f>
        <v>0</v>
      </c>
      <c r="M89" s="13">
        <f>--ISNUMBER(MATCH($A89&amp;",,"&amp;"no"&amp;",",'           DATA          '!$A:$A,0))</f>
        <v>0</v>
      </c>
      <c r="N89" s="13">
        <f>--ISNUMBER(MATCH($A89&amp;",,,"&amp;"abstain",'           DATA          '!$A:$A,0))</f>
        <v>0</v>
      </c>
      <c r="O89" s="13">
        <f>--ISNUMBER(MATCH($B89&amp;","&amp;"yes"&amp;",,",'           DATA          '!$A:$A,0))</f>
        <v>0</v>
      </c>
      <c r="P89" s="13">
        <f>--ISNUMBER(MATCH($B89&amp;",,"&amp;"no"&amp;",",'           DATA          '!$A:$A,0))</f>
        <v>1</v>
      </c>
      <c r="Q89" s="13">
        <f>--ISNUMBER(MATCH($B89&amp;",,,"&amp;"abstain",'           DATA          '!$A:$A,0))</f>
        <v>0</v>
      </c>
      <c r="S89" s="56" t="e">
        <f>SUM(#REF!)</f>
        <v>#REF!</v>
      </c>
      <c r="T89" s="56">
        <f t="shared" si="19"/>
        <v>717</v>
      </c>
      <c r="U89" s="56">
        <f t="shared" si="20"/>
        <v>717</v>
      </c>
      <c r="V89" s="10">
        <f t="shared" si="21"/>
        <v>717</v>
      </c>
    </row>
    <row r="90" spans="1:22" ht="18.75" customHeight="1">
      <c r="A90" s="11" t="s">
        <v>182</v>
      </c>
      <c r="B90" s="58"/>
      <c r="C90" s="21" t="s">
        <v>117</v>
      </c>
      <c r="D90" s="60">
        <v>0</v>
      </c>
      <c r="E90" s="63" t="str">
        <f t="shared" si="22"/>
        <v/>
      </c>
      <c r="F90" s="63" t="str">
        <f t="shared" si="15"/>
        <v/>
      </c>
      <c r="G90" s="63" t="str">
        <f t="shared" si="16"/>
        <v/>
      </c>
      <c r="H90" s="49">
        <f t="shared" si="17"/>
        <v>0</v>
      </c>
      <c r="I90" s="48">
        <f t="shared" si="18"/>
        <v>0</v>
      </c>
      <c r="L90" s="13">
        <f>--ISNUMBER(MATCH($A90&amp;","&amp;"yes"&amp;",,",'           DATA          '!$A:$A,0))</f>
        <v>0</v>
      </c>
      <c r="M90" s="13">
        <f>--ISNUMBER(MATCH($A90&amp;",,"&amp;"no"&amp;",",'           DATA          '!$A:$A,0))</f>
        <v>0</v>
      </c>
      <c r="N90" s="13">
        <f>--ISNUMBER(MATCH($A90&amp;",,,"&amp;"abstain",'           DATA          '!$A:$A,0))</f>
        <v>0</v>
      </c>
      <c r="O90" s="13">
        <f>--ISNUMBER(MATCH($B90&amp;","&amp;"yes"&amp;",,",'           DATA          '!$A:$A,0))</f>
        <v>0</v>
      </c>
      <c r="P90" s="13">
        <f>--ISNUMBER(MATCH($B90&amp;",,"&amp;"no"&amp;",",'           DATA          '!$A:$A,0))</f>
        <v>0</v>
      </c>
      <c r="Q90" s="13">
        <f>--ISNUMBER(MATCH($B90&amp;",,,"&amp;"abstain",'           DATA          '!$A:$A,0))</f>
        <v>0</v>
      </c>
      <c r="S90" s="56" t="e">
        <f>SUM(#REF!)</f>
        <v>#REF!</v>
      </c>
      <c r="T90" s="56">
        <f t="shared" si="19"/>
        <v>0</v>
      </c>
      <c r="U90" s="56">
        <f t="shared" si="20"/>
        <v>0</v>
      </c>
      <c r="V90" s="10">
        <f t="shared" si="21"/>
        <v>0</v>
      </c>
    </row>
    <row r="91" spans="1:22" ht="18.75" customHeight="1">
      <c r="A91" s="11" t="s">
        <v>97</v>
      </c>
      <c r="B91" s="58" t="s">
        <v>139</v>
      </c>
      <c r="C91" s="21" t="s">
        <v>97</v>
      </c>
      <c r="D91" s="60">
        <v>1489</v>
      </c>
      <c r="E91" s="64" t="str">
        <f t="shared" si="22"/>
        <v/>
      </c>
      <c r="F91" s="64" t="str">
        <f t="shared" si="15"/>
        <v/>
      </c>
      <c r="G91" s="64">
        <f t="shared" si="16"/>
        <v>1489</v>
      </c>
      <c r="H91" s="49">
        <f t="shared" si="17"/>
        <v>0</v>
      </c>
      <c r="I91" s="48">
        <f t="shared" si="18"/>
        <v>0</v>
      </c>
      <c r="L91" s="13">
        <f>--ISNUMBER(MATCH($A91&amp;","&amp;"yes"&amp;",,",'           DATA          '!$A:$A,0))</f>
        <v>0</v>
      </c>
      <c r="M91" s="13">
        <f>--ISNUMBER(MATCH($A91&amp;",,"&amp;"no"&amp;",",'           DATA          '!$A:$A,0))</f>
        <v>0</v>
      </c>
      <c r="N91" s="13">
        <f>--ISNUMBER(MATCH($A91&amp;",,,"&amp;"abstain",'           DATA          '!$A:$A,0))</f>
        <v>0</v>
      </c>
      <c r="O91" s="13">
        <f>--ISNUMBER(MATCH($B91&amp;","&amp;"yes"&amp;",,",'           DATA          '!$A:$A,0))</f>
        <v>0</v>
      </c>
      <c r="P91" s="13">
        <f>--ISNUMBER(MATCH($B91&amp;",,"&amp;"no"&amp;",",'           DATA          '!$A:$A,0))</f>
        <v>0</v>
      </c>
      <c r="Q91" s="13">
        <f>--ISNUMBER(MATCH($B91&amp;",,,"&amp;"abstain",'           DATA          '!$A:$A,0))</f>
        <v>1</v>
      </c>
      <c r="S91" s="56" t="e">
        <f>SUM(#REF!)</f>
        <v>#REF!</v>
      </c>
      <c r="T91" s="56">
        <f t="shared" si="19"/>
        <v>1489</v>
      </c>
      <c r="U91" s="56">
        <f t="shared" si="20"/>
        <v>1489</v>
      </c>
      <c r="V91" s="10">
        <f t="shared" si="21"/>
        <v>1489</v>
      </c>
    </row>
    <row r="92" spans="1:22" ht="18.75" customHeight="1">
      <c r="A92" s="11" t="s">
        <v>178</v>
      </c>
      <c r="B92" s="58" t="s">
        <v>140</v>
      </c>
      <c r="C92" s="21" t="s">
        <v>98</v>
      </c>
      <c r="D92" s="60">
        <v>589</v>
      </c>
      <c r="E92" s="64" t="str">
        <f t="shared" si="22"/>
        <v/>
      </c>
      <c r="F92" s="64">
        <f t="shared" si="15"/>
        <v>589</v>
      </c>
      <c r="G92" s="64" t="str">
        <f t="shared" si="16"/>
        <v/>
      </c>
      <c r="H92" s="49">
        <f t="shared" si="17"/>
        <v>0</v>
      </c>
      <c r="I92" s="48">
        <f t="shared" si="18"/>
        <v>0</v>
      </c>
      <c r="L92" s="13">
        <f>--ISNUMBER(MATCH($A92&amp;","&amp;"yes"&amp;",,",'           DATA          '!$A:$A,0))</f>
        <v>0</v>
      </c>
      <c r="M92" s="13">
        <f>--ISNUMBER(MATCH($A92&amp;",,"&amp;"no"&amp;",",'           DATA          '!$A:$A,0))</f>
        <v>0</v>
      </c>
      <c r="N92" s="13">
        <f>--ISNUMBER(MATCH($A92&amp;",,,"&amp;"abstain",'           DATA          '!$A:$A,0))</f>
        <v>0</v>
      </c>
      <c r="O92" s="13">
        <f>--ISNUMBER(MATCH($B92&amp;","&amp;"yes"&amp;",,",'           DATA          '!$A:$A,0))</f>
        <v>0</v>
      </c>
      <c r="P92" s="13">
        <f>--ISNUMBER(MATCH($B92&amp;",,"&amp;"no"&amp;",",'           DATA          '!$A:$A,0))</f>
        <v>1</v>
      </c>
      <c r="Q92" s="13">
        <f>--ISNUMBER(MATCH($B92&amp;",,,"&amp;"abstain",'           DATA          '!$A:$A,0))</f>
        <v>0</v>
      </c>
      <c r="S92" s="56" t="e">
        <f>SUM(#REF!)</f>
        <v>#REF!</v>
      </c>
      <c r="T92" s="56">
        <f t="shared" si="19"/>
        <v>589</v>
      </c>
      <c r="U92" s="56">
        <f t="shared" si="20"/>
        <v>589</v>
      </c>
      <c r="V92" s="10">
        <f t="shared" si="21"/>
        <v>589</v>
      </c>
    </row>
    <row r="93" spans="1:22" ht="18.75" customHeight="1">
      <c r="A93" s="11" t="s">
        <v>81</v>
      </c>
      <c r="B93" s="58" t="s">
        <v>141</v>
      </c>
      <c r="C93" s="21" t="s">
        <v>81</v>
      </c>
      <c r="D93" s="60">
        <v>1427</v>
      </c>
      <c r="E93" s="64" t="str">
        <f t="shared" si="22"/>
        <v/>
      </c>
      <c r="F93" s="64">
        <f t="shared" si="15"/>
        <v>1427</v>
      </c>
      <c r="G93" s="64" t="str">
        <f t="shared" si="16"/>
        <v/>
      </c>
      <c r="H93" s="49">
        <f t="shared" si="17"/>
        <v>0</v>
      </c>
      <c r="I93" s="48">
        <f t="shared" si="18"/>
        <v>0</v>
      </c>
      <c r="L93" s="13">
        <f>--ISNUMBER(MATCH($A93&amp;","&amp;"yes"&amp;",,",'           DATA          '!$A:$A,0))</f>
        <v>0</v>
      </c>
      <c r="M93" s="13">
        <f>--ISNUMBER(MATCH($A93&amp;",,"&amp;"no"&amp;",",'           DATA          '!$A:$A,0))</f>
        <v>0</v>
      </c>
      <c r="N93" s="13">
        <f>--ISNUMBER(MATCH($A93&amp;",,,"&amp;"abstain",'           DATA          '!$A:$A,0))</f>
        <v>0</v>
      </c>
      <c r="O93" s="13">
        <f>--ISNUMBER(MATCH($B93&amp;","&amp;"yes"&amp;",,",'           DATA          '!$A:$A,0))</f>
        <v>0</v>
      </c>
      <c r="P93" s="13">
        <f>--ISNUMBER(MATCH($B93&amp;",,"&amp;"no"&amp;",",'           DATA          '!$A:$A,0))</f>
        <v>1</v>
      </c>
      <c r="Q93" s="13">
        <f>--ISNUMBER(MATCH($B93&amp;",,,"&amp;"abstain",'           DATA          '!$A:$A,0))</f>
        <v>0</v>
      </c>
      <c r="S93" s="56" t="e">
        <f>SUM(#REF!)</f>
        <v>#REF!</v>
      </c>
      <c r="T93" s="56">
        <f t="shared" si="19"/>
        <v>1427</v>
      </c>
      <c r="U93" s="56">
        <f t="shared" si="20"/>
        <v>1427</v>
      </c>
      <c r="V93" s="10">
        <f t="shared" si="21"/>
        <v>1427</v>
      </c>
    </row>
    <row r="94" spans="1:22" ht="18.75" customHeight="1">
      <c r="A94" s="11" t="s">
        <v>82</v>
      </c>
      <c r="B94" s="58" t="s">
        <v>142</v>
      </c>
      <c r="C94" s="21" t="s">
        <v>82</v>
      </c>
      <c r="D94" s="60">
        <v>639</v>
      </c>
      <c r="E94" s="64">
        <f t="shared" si="22"/>
        <v>639</v>
      </c>
      <c r="F94" s="64" t="str">
        <f t="shared" si="15"/>
        <v/>
      </c>
      <c r="G94" s="64" t="str">
        <f t="shared" si="16"/>
        <v/>
      </c>
      <c r="H94" s="49">
        <f t="shared" si="17"/>
        <v>0</v>
      </c>
      <c r="I94" s="48">
        <f t="shared" si="18"/>
        <v>0</v>
      </c>
      <c r="L94" s="13">
        <f>--ISNUMBER(MATCH($A94&amp;","&amp;"yes"&amp;",,",'           DATA          '!$A:$A,0))</f>
        <v>0</v>
      </c>
      <c r="M94" s="13">
        <f>--ISNUMBER(MATCH($A94&amp;",,"&amp;"no"&amp;",",'           DATA          '!$A:$A,0))</f>
        <v>0</v>
      </c>
      <c r="N94" s="13">
        <f>--ISNUMBER(MATCH($A94&amp;",,,"&amp;"abstain",'           DATA          '!$A:$A,0))</f>
        <v>0</v>
      </c>
      <c r="O94" s="13">
        <f>--ISNUMBER(MATCH($B94&amp;","&amp;"yes"&amp;",,",'           DATA          '!$A:$A,0))</f>
        <v>1</v>
      </c>
      <c r="P94" s="13">
        <f>--ISNUMBER(MATCH($B94&amp;",,"&amp;"no"&amp;",",'           DATA          '!$A:$A,0))</f>
        <v>0</v>
      </c>
      <c r="Q94" s="13">
        <f>--ISNUMBER(MATCH($B94&amp;",,,"&amp;"abstain",'           DATA          '!$A:$A,0))</f>
        <v>0</v>
      </c>
      <c r="S94" s="56" t="e">
        <f>SUM(#REF!)</f>
        <v>#REF!</v>
      </c>
      <c r="T94" s="56">
        <f t="shared" si="19"/>
        <v>639</v>
      </c>
      <c r="U94" s="56">
        <f t="shared" si="20"/>
        <v>639</v>
      </c>
      <c r="V94" s="10">
        <f t="shared" si="21"/>
        <v>639</v>
      </c>
    </row>
    <row r="95" spans="1:22" ht="18.75" customHeight="1">
      <c r="A95" s="11" t="s">
        <v>83</v>
      </c>
      <c r="B95" s="58" t="s">
        <v>143</v>
      </c>
      <c r="C95" s="21" t="s">
        <v>83</v>
      </c>
      <c r="D95" s="60">
        <v>851</v>
      </c>
      <c r="E95" s="64" t="str">
        <f t="shared" si="22"/>
        <v/>
      </c>
      <c r="F95" s="64">
        <f t="shared" si="15"/>
        <v>851</v>
      </c>
      <c r="G95" s="64" t="str">
        <f t="shared" si="16"/>
        <v/>
      </c>
      <c r="H95" s="49">
        <f t="shared" si="17"/>
        <v>0</v>
      </c>
      <c r="I95" s="48">
        <f t="shared" si="18"/>
        <v>0</v>
      </c>
      <c r="L95" s="13">
        <f>--ISNUMBER(MATCH($A95&amp;","&amp;"yes"&amp;",,",'           DATA          '!$A:$A,0))</f>
        <v>0</v>
      </c>
      <c r="M95" s="13">
        <f>--ISNUMBER(MATCH($A95&amp;",,"&amp;"no"&amp;",",'           DATA          '!$A:$A,0))</f>
        <v>0</v>
      </c>
      <c r="N95" s="13">
        <f>--ISNUMBER(MATCH($A95&amp;",,,"&amp;"abstain",'           DATA          '!$A:$A,0))</f>
        <v>0</v>
      </c>
      <c r="O95" s="13">
        <f>--ISNUMBER(MATCH($B95&amp;","&amp;"yes"&amp;",,",'           DATA          '!$A:$A,0))</f>
        <v>0</v>
      </c>
      <c r="P95" s="13">
        <f>--ISNUMBER(MATCH($B95&amp;",,"&amp;"no"&amp;",",'           DATA          '!$A:$A,0))</f>
        <v>1</v>
      </c>
      <c r="Q95" s="13">
        <f>--ISNUMBER(MATCH($B95&amp;",,,"&amp;"abstain",'           DATA          '!$A:$A,0))</f>
        <v>0</v>
      </c>
      <c r="S95" s="56" t="e">
        <f>SUM(#REF!)</f>
        <v>#REF!</v>
      </c>
      <c r="T95" s="56">
        <f t="shared" si="19"/>
        <v>851</v>
      </c>
      <c r="U95" s="56">
        <f t="shared" si="20"/>
        <v>851</v>
      </c>
      <c r="V95" s="10">
        <f t="shared" si="21"/>
        <v>851</v>
      </c>
    </row>
    <row r="96" spans="1:22" ht="18.75" customHeight="1">
      <c r="A96" s="11" t="s">
        <v>99</v>
      </c>
      <c r="B96" s="58" t="s">
        <v>144</v>
      </c>
      <c r="C96" s="21" t="s">
        <v>99</v>
      </c>
      <c r="D96" s="60">
        <v>1648</v>
      </c>
      <c r="E96" s="64" t="str">
        <f t="shared" si="22"/>
        <v/>
      </c>
      <c r="F96" s="64">
        <f t="shared" si="15"/>
        <v>1648</v>
      </c>
      <c r="G96" s="64" t="str">
        <f t="shared" si="16"/>
        <v/>
      </c>
      <c r="H96" s="49">
        <f t="shared" si="17"/>
        <v>0</v>
      </c>
      <c r="I96" s="48">
        <f t="shared" si="18"/>
        <v>0</v>
      </c>
      <c r="L96" s="13">
        <f>--ISNUMBER(MATCH($A96&amp;","&amp;"yes"&amp;",,",'           DATA          '!$A:$A,0))</f>
        <v>0</v>
      </c>
      <c r="M96" s="13">
        <f>--ISNUMBER(MATCH($A96&amp;",,"&amp;"no"&amp;",",'           DATA          '!$A:$A,0))</f>
        <v>0</v>
      </c>
      <c r="N96" s="13">
        <f>--ISNUMBER(MATCH($A96&amp;",,,"&amp;"abstain",'           DATA          '!$A:$A,0))</f>
        <v>0</v>
      </c>
      <c r="O96" s="13">
        <f>--ISNUMBER(MATCH($B96&amp;","&amp;"yes"&amp;",,",'           DATA          '!$A:$A,0))</f>
        <v>0</v>
      </c>
      <c r="P96" s="13">
        <f>--ISNUMBER(MATCH($B96&amp;",,"&amp;"no"&amp;",",'           DATA          '!$A:$A,0))</f>
        <v>1</v>
      </c>
      <c r="Q96" s="13">
        <f>--ISNUMBER(MATCH($B96&amp;",,,"&amp;"abstain",'           DATA          '!$A:$A,0))</f>
        <v>0</v>
      </c>
      <c r="S96" s="56" t="e">
        <f>SUM(#REF!)</f>
        <v>#REF!</v>
      </c>
      <c r="T96" s="56">
        <f t="shared" si="19"/>
        <v>1648</v>
      </c>
      <c r="U96" s="56">
        <f t="shared" si="20"/>
        <v>1648</v>
      </c>
      <c r="V96" s="10">
        <f t="shared" si="21"/>
        <v>1648</v>
      </c>
    </row>
    <row r="97" spans="1:22" ht="18.75" customHeight="1">
      <c r="A97" s="11" t="s">
        <v>100</v>
      </c>
      <c r="B97" s="58" t="s">
        <v>145</v>
      </c>
      <c r="C97" s="21" t="s">
        <v>100</v>
      </c>
      <c r="D97" s="60">
        <v>149</v>
      </c>
      <c r="E97" s="64" t="str">
        <f t="shared" si="22"/>
        <v/>
      </c>
      <c r="F97" s="64">
        <f t="shared" si="15"/>
        <v>149</v>
      </c>
      <c r="G97" s="64" t="str">
        <f t="shared" si="16"/>
        <v/>
      </c>
      <c r="H97" s="49">
        <f t="shared" si="17"/>
        <v>0</v>
      </c>
      <c r="I97" s="48">
        <f t="shared" si="18"/>
        <v>0</v>
      </c>
      <c r="L97" s="13">
        <f>--ISNUMBER(MATCH($A97&amp;","&amp;"yes"&amp;",,",'           DATA          '!$A:$A,0))</f>
        <v>0</v>
      </c>
      <c r="M97" s="13">
        <f>--ISNUMBER(MATCH($A97&amp;",,"&amp;"no"&amp;",",'           DATA          '!$A:$A,0))</f>
        <v>0</v>
      </c>
      <c r="N97" s="13">
        <f>--ISNUMBER(MATCH($A97&amp;",,,"&amp;"abstain",'           DATA          '!$A:$A,0))</f>
        <v>0</v>
      </c>
      <c r="O97" s="13">
        <f>--ISNUMBER(MATCH($B97&amp;","&amp;"yes"&amp;",,",'           DATA          '!$A:$A,0))</f>
        <v>0</v>
      </c>
      <c r="P97" s="13">
        <f>--ISNUMBER(MATCH($B97&amp;",,"&amp;"no"&amp;",",'           DATA          '!$A:$A,0))</f>
        <v>1</v>
      </c>
      <c r="Q97" s="13">
        <f>--ISNUMBER(MATCH($B97&amp;",,,"&amp;"abstain",'           DATA          '!$A:$A,0))</f>
        <v>0</v>
      </c>
      <c r="S97" s="56" t="e">
        <f>SUM(#REF!)</f>
        <v>#REF!</v>
      </c>
      <c r="T97" s="56">
        <f t="shared" si="19"/>
        <v>149</v>
      </c>
      <c r="U97" s="56">
        <f t="shared" si="20"/>
        <v>149</v>
      </c>
      <c r="V97" s="10">
        <f t="shared" si="21"/>
        <v>149</v>
      </c>
    </row>
    <row r="98" spans="1:22" ht="18.75" customHeight="1">
      <c r="A98" s="11" t="s">
        <v>84</v>
      </c>
      <c r="B98" s="58" t="s">
        <v>146</v>
      </c>
      <c r="C98" s="21" t="s">
        <v>84</v>
      </c>
      <c r="D98" s="60">
        <v>1827</v>
      </c>
      <c r="E98" s="64" t="str">
        <f t="shared" si="22"/>
        <v/>
      </c>
      <c r="F98" s="64">
        <f t="shared" si="15"/>
        <v>1827</v>
      </c>
      <c r="G98" s="64" t="str">
        <f t="shared" si="16"/>
        <v/>
      </c>
      <c r="H98" s="49">
        <f t="shared" si="17"/>
        <v>0</v>
      </c>
      <c r="I98" s="48">
        <f t="shared" si="18"/>
        <v>0</v>
      </c>
      <c r="L98" s="13">
        <f>--ISNUMBER(MATCH($A98&amp;","&amp;"yes"&amp;",,",'           DATA          '!$A:$A,0))</f>
        <v>0</v>
      </c>
      <c r="M98" s="13">
        <f>--ISNUMBER(MATCH($A98&amp;",,"&amp;"no"&amp;",",'           DATA          '!$A:$A,0))</f>
        <v>0</v>
      </c>
      <c r="N98" s="13">
        <f>--ISNUMBER(MATCH($A98&amp;",,,"&amp;"abstain",'           DATA          '!$A:$A,0))</f>
        <v>0</v>
      </c>
      <c r="O98" s="13">
        <f>--ISNUMBER(MATCH($B98&amp;","&amp;"yes"&amp;",,",'           DATA          '!$A:$A,0))</f>
        <v>0</v>
      </c>
      <c r="P98" s="13">
        <f>--ISNUMBER(MATCH($B98&amp;",,"&amp;"no"&amp;",",'           DATA          '!$A:$A,0))</f>
        <v>1</v>
      </c>
      <c r="Q98" s="13">
        <f>--ISNUMBER(MATCH($B98&amp;",,,"&amp;"abstain",'           DATA          '!$A:$A,0))</f>
        <v>0</v>
      </c>
      <c r="S98" s="56" t="e">
        <f>SUM(#REF!)</f>
        <v>#REF!</v>
      </c>
      <c r="T98" s="56">
        <f t="shared" si="19"/>
        <v>1827</v>
      </c>
      <c r="U98" s="56">
        <f t="shared" si="20"/>
        <v>1827</v>
      </c>
      <c r="V98" s="10">
        <f t="shared" si="21"/>
        <v>1827</v>
      </c>
    </row>
    <row r="99" spans="1:22" ht="18.75" customHeight="1">
      <c r="A99" s="11" t="s">
        <v>180</v>
      </c>
      <c r="B99" s="58" t="s">
        <v>147</v>
      </c>
      <c r="C99" s="21" t="s">
        <v>180</v>
      </c>
      <c r="D99" s="60">
        <v>1404</v>
      </c>
      <c r="E99" s="64" t="str">
        <f t="shared" si="22"/>
        <v/>
      </c>
      <c r="F99" s="64">
        <f t="shared" ref="F99:F131" si="23">IF(P99=1,D99,"")</f>
        <v>1404</v>
      </c>
      <c r="G99" s="64" t="str">
        <f t="shared" ref="G99:G131" si="24">IF(Q99=1,D99,"")</f>
        <v/>
      </c>
      <c r="H99" s="49">
        <f t="shared" ref="H99:H131" si="25">IF(T99&gt;D99,1,0)</f>
        <v>0</v>
      </c>
      <c r="I99" s="48">
        <f t="shared" si="18"/>
        <v>0</v>
      </c>
      <c r="L99" s="13">
        <f>--ISNUMBER(MATCH($A99&amp;","&amp;"yes"&amp;",,",'           DATA          '!$A:$A,0))</f>
        <v>0</v>
      </c>
      <c r="M99" s="13">
        <f>--ISNUMBER(MATCH($A99&amp;",,"&amp;"no"&amp;",",'           DATA          '!$A:$A,0))</f>
        <v>0</v>
      </c>
      <c r="N99" s="13">
        <f>--ISNUMBER(MATCH($A99&amp;",,,"&amp;"abstain",'           DATA          '!$A:$A,0))</f>
        <v>0</v>
      </c>
      <c r="O99" s="13">
        <f>--ISNUMBER(MATCH($B99&amp;","&amp;"yes"&amp;",,",'           DATA          '!$A:$A,0))</f>
        <v>0</v>
      </c>
      <c r="P99" s="13">
        <f>--ISNUMBER(MATCH($B99&amp;",,"&amp;"no"&amp;",",'           DATA          '!$A:$A,0))</f>
        <v>1</v>
      </c>
      <c r="Q99" s="13">
        <f>--ISNUMBER(MATCH($B99&amp;",,,"&amp;"abstain",'           DATA          '!$A:$A,0))</f>
        <v>0</v>
      </c>
      <c r="S99" s="56" t="e">
        <f>SUM(#REF!)</f>
        <v>#REF!</v>
      </c>
      <c r="T99" s="56">
        <f t="shared" ref="T99:T131" si="26">SUM(E99:G99)</f>
        <v>1404</v>
      </c>
      <c r="U99" s="56">
        <f t="shared" ref="U99:U131" si="27">SUM(E99:G99)</f>
        <v>1404</v>
      </c>
      <c r="V99" s="10">
        <f t="shared" ref="V99:V131" si="28">SUM(D99:D99)</f>
        <v>1404</v>
      </c>
    </row>
    <row r="100" spans="1:22" ht="18.75" customHeight="1">
      <c r="A100" s="11" t="s">
        <v>85</v>
      </c>
      <c r="B100" s="58" t="s">
        <v>148</v>
      </c>
      <c r="C100" s="21" t="s">
        <v>85</v>
      </c>
      <c r="D100" s="60">
        <v>2244</v>
      </c>
      <c r="E100" s="64" t="str">
        <f t="shared" ref="E100:E131" si="29">IF(O100=1,D100,"")</f>
        <v/>
      </c>
      <c r="F100" s="64">
        <f t="shared" si="23"/>
        <v>2244</v>
      </c>
      <c r="G100" s="64" t="str">
        <f t="shared" si="24"/>
        <v/>
      </c>
      <c r="H100" s="49">
        <f t="shared" si="25"/>
        <v>0</v>
      </c>
      <c r="I100" s="48">
        <f t="shared" si="18"/>
        <v>0</v>
      </c>
      <c r="L100" s="13">
        <f>--ISNUMBER(MATCH($A100&amp;","&amp;"yes"&amp;",,",'           DATA          '!$A:$A,0))</f>
        <v>0</v>
      </c>
      <c r="M100" s="13">
        <f>--ISNUMBER(MATCH($A100&amp;",,"&amp;"no"&amp;",",'           DATA          '!$A:$A,0))</f>
        <v>0</v>
      </c>
      <c r="N100" s="13">
        <f>--ISNUMBER(MATCH($A100&amp;",,,"&amp;"abstain",'           DATA          '!$A:$A,0))</f>
        <v>0</v>
      </c>
      <c r="O100" s="13">
        <f>--ISNUMBER(MATCH($B100&amp;","&amp;"yes"&amp;",,",'           DATA          '!$A:$A,0))</f>
        <v>0</v>
      </c>
      <c r="P100" s="13">
        <f>--ISNUMBER(MATCH($B100&amp;",,"&amp;"no"&amp;",",'           DATA          '!$A:$A,0))</f>
        <v>1</v>
      </c>
      <c r="Q100" s="13">
        <f>--ISNUMBER(MATCH($B100&amp;",,,"&amp;"abstain",'           DATA          '!$A:$A,0))</f>
        <v>0</v>
      </c>
      <c r="S100" s="56" t="e">
        <f>SUM(#REF!)</f>
        <v>#REF!</v>
      </c>
      <c r="T100" s="56">
        <f t="shared" si="26"/>
        <v>2244</v>
      </c>
      <c r="U100" s="56">
        <f t="shared" si="27"/>
        <v>2244</v>
      </c>
      <c r="V100" s="10">
        <f t="shared" si="28"/>
        <v>2244</v>
      </c>
    </row>
    <row r="101" spans="1:22" ht="18.75" customHeight="1">
      <c r="A101" s="11" t="s">
        <v>118</v>
      </c>
      <c r="B101" s="58" t="s">
        <v>149</v>
      </c>
      <c r="C101" s="21" t="s">
        <v>118</v>
      </c>
      <c r="D101" s="60">
        <v>1617</v>
      </c>
      <c r="E101" s="64" t="str">
        <f t="shared" si="29"/>
        <v/>
      </c>
      <c r="F101" s="64">
        <f t="shared" si="23"/>
        <v>1617</v>
      </c>
      <c r="G101" s="64" t="str">
        <f t="shared" si="24"/>
        <v/>
      </c>
      <c r="H101" s="49">
        <f t="shared" si="25"/>
        <v>0</v>
      </c>
      <c r="I101" s="48">
        <f t="shared" si="18"/>
        <v>0</v>
      </c>
      <c r="L101" s="13">
        <f>--ISNUMBER(MATCH($A101&amp;","&amp;"yes"&amp;",,",'           DATA          '!$A:$A,0))</f>
        <v>0</v>
      </c>
      <c r="M101" s="13">
        <f>--ISNUMBER(MATCH($A101&amp;",,"&amp;"no"&amp;",",'           DATA          '!$A:$A,0))</f>
        <v>0</v>
      </c>
      <c r="N101" s="13">
        <f>--ISNUMBER(MATCH($A101&amp;",,,"&amp;"abstain",'           DATA          '!$A:$A,0))</f>
        <v>0</v>
      </c>
      <c r="O101" s="13">
        <f>--ISNUMBER(MATCH($B101&amp;","&amp;"yes"&amp;",,",'           DATA          '!$A:$A,0))</f>
        <v>0</v>
      </c>
      <c r="P101" s="13">
        <f>--ISNUMBER(MATCH($B101&amp;",,"&amp;"no"&amp;",",'           DATA          '!$A:$A,0))</f>
        <v>1</v>
      </c>
      <c r="Q101" s="13">
        <f>--ISNUMBER(MATCH($B101&amp;",,,"&amp;"abstain",'           DATA          '!$A:$A,0))</f>
        <v>0</v>
      </c>
      <c r="S101" s="56" t="e">
        <f>SUM(#REF!)</f>
        <v>#REF!</v>
      </c>
      <c r="T101" s="56">
        <f t="shared" si="26"/>
        <v>1617</v>
      </c>
      <c r="U101" s="56">
        <f t="shared" si="27"/>
        <v>1617</v>
      </c>
      <c r="V101" s="10">
        <f t="shared" si="28"/>
        <v>1617</v>
      </c>
    </row>
    <row r="102" spans="1:22" ht="18.75" customHeight="1">
      <c r="A102" s="11" t="s">
        <v>101</v>
      </c>
      <c r="B102" s="58" t="s">
        <v>150</v>
      </c>
      <c r="C102" s="21" t="s">
        <v>101</v>
      </c>
      <c r="D102" s="60">
        <v>1555</v>
      </c>
      <c r="E102" s="64" t="str">
        <f t="shared" si="29"/>
        <v/>
      </c>
      <c r="F102" s="64" t="str">
        <f t="shared" si="23"/>
        <v/>
      </c>
      <c r="G102" s="64" t="str">
        <f t="shared" si="24"/>
        <v/>
      </c>
      <c r="H102" s="49">
        <f t="shared" si="25"/>
        <v>0</v>
      </c>
      <c r="I102" s="48">
        <f t="shared" si="18"/>
        <v>0</v>
      </c>
      <c r="L102" s="13">
        <f>--ISNUMBER(MATCH($A102&amp;","&amp;"yes"&amp;",,",'           DATA          '!$A:$A,0))</f>
        <v>0</v>
      </c>
      <c r="M102" s="13">
        <f>--ISNUMBER(MATCH($A102&amp;",,"&amp;"no"&amp;",",'           DATA          '!$A:$A,0))</f>
        <v>0</v>
      </c>
      <c r="N102" s="13">
        <f>--ISNUMBER(MATCH($A102&amp;",,,"&amp;"abstain",'           DATA          '!$A:$A,0))</f>
        <v>0</v>
      </c>
      <c r="O102" s="13">
        <f>--ISNUMBER(MATCH($B102&amp;","&amp;"yes"&amp;",,",'           DATA          '!$A:$A,0))</f>
        <v>0</v>
      </c>
      <c r="P102" s="13">
        <f>--ISNUMBER(MATCH($B102&amp;",,"&amp;"no"&amp;",",'           DATA          '!$A:$A,0))</f>
        <v>0</v>
      </c>
      <c r="Q102" s="13">
        <f>--ISNUMBER(MATCH($B102&amp;",,,"&amp;"abstain",'           DATA          '!$A:$A,0))</f>
        <v>0</v>
      </c>
      <c r="S102" s="56" t="e">
        <f>SUM(#REF!)</f>
        <v>#REF!</v>
      </c>
      <c r="T102" s="56">
        <f t="shared" si="26"/>
        <v>0</v>
      </c>
      <c r="U102" s="56">
        <f t="shared" si="27"/>
        <v>0</v>
      </c>
      <c r="V102" s="10">
        <f t="shared" si="28"/>
        <v>1555</v>
      </c>
    </row>
    <row r="103" spans="1:22" ht="18.75" customHeight="1">
      <c r="A103" s="11" t="s">
        <v>124</v>
      </c>
      <c r="B103" s="58" t="s">
        <v>151</v>
      </c>
      <c r="C103" s="21" t="s">
        <v>124</v>
      </c>
      <c r="D103" s="60">
        <v>1346</v>
      </c>
      <c r="E103" s="64" t="str">
        <f t="shared" si="29"/>
        <v/>
      </c>
      <c r="F103" s="64">
        <f t="shared" si="23"/>
        <v>1346</v>
      </c>
      <c r="G103" s="64" t="str">
        <f t="shared" si="24"/>
        <v/>
      </c>
      <c r="H103" s="49">
        <f t="shared" si="25"/>
        <v>0</v>
      </c>
      <c r="I103" s="48">
        <f t="shared" si="18"/>
        <v>0</v>
      </c>
      <c r="L103" s="13">
        <f>--ISNUMBER(MATCH($A103&amp;","&amp;"yes"&amp;",,",'           DATA          '!$A:$A,0))</f>
        <v>0</v>
      </c>
      <c r="M103" s="13">
        <f>--ISNUMBER(MATCH($A103&amp;",,"&amp;"no"&amp;",",'           DATA          '!$A:$A,0))</f>
        <v>0</v>
      </c>
      <c r="N103" s="13">
        <f>--ISNUMBER(MATCH($A103&amp;",,,"&amp;"abstain",'           DATA          '!$A:$A,0))</f>
        <v>0</v>
      </c>
      <c r="O103" s="13">
        <f>--ISNUMBER(MATCH($B103&amp;","&amp;"yes"&amp;",,",'           DATA          '!$A:$A,0))</f>
        <v>0</v>
      </c>
      <c r="P103" s="13">
        <f>--ISNUMBER(MATCH($B103&amp;",,"&amp;"no"&amp;",",'           DATA          '!$A:$A,0))</f>
        <v>1</v>
      </c>
      <c r="Q103" s="13">
        <f>--ISNUMBER(MATCH($B103&amp;",,,"&amp;"abstain",'           DATA          '!$A:$A,0))</f>
        <v>0</v>
      </c>
      <c r="S103" s="56" t="e">
        <f>SUM(#REF!)</f>
        <v>#REF!</v>
      </c>
      <c r="T103" s="56">
        <f t="shared" si="26"/>
        <v>1346</v>
      </c>
      <c r="U103" s="56">
        <f t="shared" si="27"/>
        <v>1346</v>
      </c>
      <c r="V103" s="10">
        <f t="shared" si="28"/>
        <v>1346</v>
      </c>
    </row>
    <row r="104" spans="1:22" ht="18.75" customHeight="1">
      <c r="A104" s="11" t="s">
        <v>102</v>
      </c>
      <c r="B104" s="58" t="s">
        <v>152</v>
      </c>
      <c r="C104" s="21" t="s">
        <v>102</v>
      </c>
      <c r="D104" s="60">
        <v>584</v>
      </c>
      <c r="E104" s="64" t="str">
        <f t="shared" si="29"/>
        <v/>
      </c>
      <c r="F104" s="64">
        <f t="shared" si="23"/>
        <v>584</v>
      </c>
      <c r="G104" s="64" t="str">
        <f t="shared" si="24"/>
        <v/>
      </c>
      <c r="H104" s="49">
        <f t="shared" si="25"/>
        <v>0</v>
      </c>
      <c r="I104" s="48">
        <f t="shared" si="18"/>
        <v>0</v>
      </c>
      <c r="L104" s="13">
        <f>--ISNUMBER(MATCH($A104&amp;","&amp;"yes"&amp;",,",'           DATA          '!$A:$A,0))</f>
        <v>0</v>
      </c>
      <c r="M104" s="13">
        <f>--ISNUMBER(MATCH($A104&amp;",,"&amp;"no"&amp;",",'           DATA          '!$A:$A,0))</f>
        <v>0</v>
      </c>
      <c r="N104" s="13">
        <f>--ISNUMBER(MATCH($A104&amp;",,,"&amp;"abstain",'           DATA          '!$A:$A,0))</f>
        <v>0</v>
      </c>
      <c r="O104" s="13">
        <f>--ISNUMBER(MATCH($B104&amp;","&amp;"yes"&amp;",,",'           DATA          '!$A:$A,0))</f>
        <v>0</v>
      </c>
      <c r="P104" s="13">
        <f>--ISNUMBER(MATCH($B104&amp;",,"&amp;"no"&amp;",",'           DATA          '!$A:$A,0))</f>
        <v>1</v>
      </c>
      <c r="Q104" s="13">
        <f>--ISNUMBER(MATCH($B104&amp;",,,"&amp;"abstain",'           DATA          '!$A:$A,0))</f>
        <v>0</v>
      </c>
      <c r="S104" s="56" t="e">
        <f>SUM(#REF!)</f>
        <v>#REF!</v>
      </c>
      <c r="T104" s="56">
        <f t="shared" si="26"/>
        <v>584</v>
      </c>
      <c r="U104" s="56">
        <f t="shared" si="27"/>
        <v>584</v>
      </c>
      <c r="V104" s="10">
        <f t="shared" si="28"/>
        <v>584</v>
      </c>
    </row>
    <row r="105" spans="1:22" ht="18.75" customHeight="1">
      <c r="A105" s="11" t="s">
        <v>103</v>
      </c>
      <c r="B105" s="58" t="s">
        <v>153</v>
      </c>
      <c r="C105" s="21" t="s">
        <v>103</v>
      </c>
      <c r="D105" s="60">
        <v>1563</v>
      </c>
      <c r="E105" s="64" t="str">
        <f t="shared" si="29"/>
        <v/>
      </c>
      <c r="F105" s="64" t="str">
        <f t="shared" si="23"/>
        <v/>
      </c>
      <c r="G105" s="64" t="str">
        <f t="shared" si="24"/>
        <v/>
      </c>
      <c r="H105" s="49">
        <f t="shared" si="25"/>
        <v>0</v>
      </c>
      <c r="I105" s="48">
        <f t="shared" si="18"/>
        <v>0</v>
      </c>
      <c r="L105" s="13">
        <f>--ISNUMBER(MATCH($A105&amp;","&amp;"yes"&amp;",,",'           DATA          '!$A:$A,0))</f>
        <v>0</v>
      </c>
      <c r="M105" s="13">
        <f>--ISNUMBER(MATCH($A105&amp;",,"&amp;"no"&amp;",",'           DATA          '!$A:$A,0))</f>
        <v>0</v>
      </c>
      <c r="N105" s="13">
        <f>--ISNUMBER(MATCH($A105&amp;",,,"&amp;"abstain",'           DATA          '!$A:$A,0))</f>
        <v>0</v>
      </c>
      <c r="O105" s="13">
        <f>--ISNUMBER(MATCH($B105&amp;","&amp;"yes"&amp;",,",'           DATA          '!$A:$A,0))</f>
        <v>0</v>
      </c>
      <c r="P105" s="13">
        <f>--ISNUMBER(MATCH($B105&amp;",,"&amp;"no"&amp;",",'           DATA          '!$A:$A,0))</f>
        <v>0</v>
      </c>
      <c r="Q105" s="13">
        <f>--ISNUMBER(MATCH($B105&amp;",,,"&amp;"abstain",'           DATA          '!$A:$A,0))</f>
        <v>0</v>
      </c>
      <c r="S105" s="56" t="e">
        <f>SUM(#REF!)</f>
        <v>#REF!</v>
      </c>
      <c r="T105" s="56">
        <f t="shared" si="26"/>
        <v>0</v>
      </c>
      <c r="U105" s="56">
        <f t="shared" si="27"/>
        <v>0</v>
      </c>
      <c r="V105" s="10">
        <f t="shared" si="28"/>
        <v>1563</v>
      </c>
    </row>
    <row r="106" spans="1:22" ht="18.75" customHeight="1">
      <c r="A106" s="11" t="s">
        <v>104</v>
      </c>
      <c r="B106" s="58" t="s">
        <v>154</v>
      </c>
      <c r="C106" s="21" t="s">
        <v>104</v>
      </c>
      <c r="D106" s="60">
        <v>141</v>
      </c>
      <c r="E106" s="64" t="str">
        <f t="shared" si="29"/>
        <v/>
      </c>
      <c r="F106" s="64" t="str">
        <f t="shared" si="23"/>
        <v/>
      </c>
      <c r="G106" s="64" t="str">
        <f t="shared" si="24"/>
        <v/>
      </c>
      <c r="H106" s="49">
        <f t="shared" si="25"/>
        <v>0</v>
      </c>
      <c r="I106" s="48">
        <f t="shared" si="18"/>
        <v>0</v>
      </c>
      <c r="L106" s="13">
        <f>--ISNUMBER(MATCH($A106&amp;","&amp;"yes"&amp;",,",'           DATA          '!$A:$A,0))</f>
        <v>0</v>
      </c>
      <c r="M106" s="13">
        <f>--ISNUMBER(MATCH($A106&amp;",,"&amp;"no"&amp;",",'           DATA          '!$A:$A,0))</f>
        <v>0</v>
      </c>
      <c r="N106" s="13">
        <f>--ISNUMBER(MATCH($A106&amp;",,,"&amp;"abstain",'           DATA          '!$A:$A,0))</f>
        <v>0</v>
      </c>
      <c r="O106" s="13">
        <f>--ISNUMBER(MATCH($B106&amp;","&amp;"yes"&amp;",,",'           DATA          '!$A:$A,0))</f>
        <v>0</v>
      </c>
      <c r="P106" s="13">
        <f>--ISNUMBER(MATCH($B106&amp;",,"&amp;"no"&amp;",",'           DATA          '!$A:$A,0))</f>
        <v>0</v>
      </c>
      <c r="Q106" s="13">
        <f>--ISNUMBER(MATCH($B106&amp;",,,"&amp;"abstain",'           DATA          '!$A:$A,0))</f>
        <v>0</v>
      </c>
      <c r="S106" s="56" t="e">
        <f>SUM(#REF!)</f>
        <v>#REF!</v>
      </c>
      <c r="T106" s="56">
        <f t="shared" si="26"/>
        <v>0</v>
      </c>
      <c r="U106" s="56">
        <f t="shared" si="27"/>
        <v>0</v>
      </c>
      <c r="V106" s="10">
        <f t="shared" si="28"/>
        <v>141</v>
      </c>
    </row>
    <row r="107" spans="1:22" ht="18.75" customHeight="1">
      <c r="A107" s="11" t="s">
        <v>130</v>
      </c>
      <c r="B107" s="58" t="s">
        <v>155</v>
      </c>
      <c r="C107" s="21" t="s">
        <v>130</v>
      </c>
      <c r="D107" s="60">
        <v>319</v>
      </c>
      <c r="E107" s="64" t="str">
        <f t="shared" si="29"/>
        <v/>
      </c>
      <c r="F107" s="64" t="str">
        <f t="shared" si="23"/>
        <v/>
      </c>
      <c r="G107" s="64" t="str">
        <f t="shared" si="24"/>
        <v/>
      </c>
      <c r="H107" s="49">
        <f t="shared" si="25"/>
        <v>0</v>
      </c>
      <c r="I107" s="48">
        <f t="shared" si="18"/>
        <v>0</v>
      </c>
      <c r="L107" s="13">
        <f>--ISNUMBER(MATCH($A107&amp;","&amp;"yes"&amp;",,",'           DATA          '!$A:$A,0))</f>
        <v>0</v>
      </c>
      <c r="M107" s="13">
        <f>--ISNUMBER(MATCH($A107&amp;",,"&amp;"no"&amp;",",'           DATA          '!$A:$A,0))</f>
        <v>0</v>
      </c>
      <c r="N107" s="13">
        <f>--ISNUMBER(MATCH($A107&amp;",,,"&amp;"abstain",'           DATA          '!$A:$A,0))</f>
        <v>0</v>
      </c>
      <c r="O107" s="13">
        <f>--ISNUMBER(MATCH($B107&amp;","&amp;"yes"&amp;",,",'           DATA          '!$A:$A,0))</f>
        <v>0</v>
      </c>
      <c r="P107" s="13">
        <f>--ISNUMBER(MATCH($B107&amp;",,"&amp;"no"&amp;",",'           DATA          '!$A:$A,0))</f>
        <v>0</v>
      </c>
      <c r="Q107" s="13">
        <f>--ISNUMBER(MATCH($B107&amp;",,,"&amp;"abstain",'           DATA          '!$A:$A,0))</f>
        <v>0</v>
      </c>
      <c r="S107" s="56" t="e">
        <f>SUM(#REF!)</f>
        <v>#REF!</v>
      </c>
      <c r="T107" s="56">
        <f t="shared" si="26"/>
        <v>0</v>
      </c>
      <c r="U107" s="56">
        <f t="shared" si="27"/>
        <v>0</v>
      </c>
      <c r="V107" s="10">
        <f t="shared" si="28"/>
        <v>319</v>
      </c>
    </row>
    <row r="108" spans="1:22" ht="18.75" customHeight="1">
      <c r="A108" s="11" t="s">
        <v>112</v>
      </c>
      <c r="B108" s="58" t="s">
        <v>156</v>
      </c>
      <c r="C108" s="27" t="s">
        <v>112</v>
      </c>
      <c r="D108" s="60">
        <v>137</v>
      </c>
      <c r="E108" s="64" t="str">
        <f t="shared" si="29"/>
        <v/>
      </c>
      <c r="F108" s="64" t="str">
        <f t="shared" si="23"/>
        <v/>
      </c>
      <c r="G108" s="64" t="str">
        <f t="shared" si="24"/>
        <v/>
      </c>
      <c r="H108" s="49">
        <f t="shared" si="25"/>
        <v>0</v>
      </c>
      <c r="I108" s="48">
        <f t="shared" si="18"/>
        <v>0</v>
      </c>
      <c r="L108" s="13">
        <f>--ISNUMBER(MATCH($A108&amp;","&amp;"yes"&amp;",,",'           DATA          '!$A:$A,0))</f>
        <v>0</v>
      </c>
      <c r="M108" s="13">
        <f>--ISNUMBER(MATCH($A108&amp;",,"&amp;"no"&amp;",",'           DATA          '!$A:$A,0))</f>
        <v>0</v>
      </c>
      <c r="N108" s="13">
        <f>--ISNUMBER(MATCH($A108&amp;",,,"&amp;"abstain",'           DATA          '!$A:$A,0))</f>
        <v>0</v>
      </c>
      <c r="O108" s="13">
        <f>--ISNUMBER(MATCH($B108&amp;","&amp;"yes"&amp;",,",'           DATA          '!$A:$A,0))</f>
        <v>0</v>
      </c>
      <c r="P108" s="13">
        <f>--ISNUMBER(MATCH($B108&amp;",,"&amp;"no"&amp;",",'           DATA          '!$A:$A,0))</f>
        <v>0</v>
      </c>
      <c r="Q108" s="13">
        <f>--ISNUMBER(MATCH($B108&amp;",,,"&amp;"abstain",'           DATA          '!$A:$A,0))</f>
        <v>0</v>
      </c>
      <c r="S108" s="56" t="e">
        <f>SUM(#REF!)</f>
        <v>#REF!</v>
      </c>
      <c r="T108" s="56">
        <f t="shared" si="26"/>
        <v>0</v>
      </c>
      <c r="U108" s="56">
        <f t="shared" si="27"/>
        <v>0</v>
      </c>
      <c r="V108" s="10">
        <f t="shared" si="28"/>
        <v>137</v>
      </c>
    </row>
    <row r="109" spans="1:22" ht="18.75" customHeight="1">
      <c r="A109" s="11" t="s">
        <v>133</v>
      </c>
      <c r="B109" s="58" t="s">
        <v>157</v>
      </c>
      <c r="C109" s="27" t="s">
        <v>133</v>
      </c>
      <c r="D109" s="60">
        <v>1854</v>
      </c>
      <c r="E109" s="64" t="str">
        <f t="shared" si="29"/>
        <v/>
      </c>
      <c r="F109" s="64">
        <f t="shared" si="23"/>
        <v>1854</v>
      </c>
      <c r="G109" s="64" t="str">
        <f t="shared" si="24"/>
        <v/>
      </c>
      <c r="H109" s="49">
        <f t="shared" si="25"/>
        <v>0</v>
      </c>
      <c r="I109" s="48">
        <f t="shared" si="18"/>
        <v>0</v>
      </c>
      <c r="L109" s="13">
        <f>--ISNUMBER(MATCH($A109&amp;","&amp;"yes"&amp;",,",'           DATA          '!$A:$A,0))</f>
        <v>0</v>
      </c>
      <c r="M109" s="13">
        <f>--ISNUMBER(MATCH($A109&amp;",,"&amp;"no"&amp;",",'           DATA          '!$A:$A,0))</f>
        <v>0</v>
      </c>
      <c r="N109" s="13">
        <f>--ISNUMBER(MATCH($A109&amp;",,,"&amp;"abstain",'           DATA          '!$A:$A,0))</f>
        <v>0</v>
      </c>
      <c r="O109" s="13">
        <f>--ISNUMBER(MATCH($B109&amp;","&amp;"yes"&amp;",,",'           DATA          '!$A:$A,0))</f>
        <v>0</v>
      </c>
      <c r="P109" s="13">
        <f>--ISNUMBER(MATCH($B109&amp;",,"&amp;"no"&amp;",",'           DATA          '!$A:$A,0))</f>
        <v>1</v>
      </c>
      <c r="Q109" s="13">
        <f>--ISNUMBER(MATCH($B109&amp;",,,"&amp;"abstain",'           DATA          '!$A:$A,0))</f>
        <v>0</v>
      </c>
      <c r="S109" s="56" t="e">
        <f>SUM(#REF!)</f>
        <v>#REF!</v>
      </c>
      <c r="T109" s="56">
        <f t="shared" si="26"/>
        <v>1854</v>
      </c>
      <c r="U109" s="56">
        <f t="shared" si="27"/>
        <v>1854</v>
      </c>
      <c r="V109" s="10">
        <f t="shared" si="28"/>
        <v>1854</v>
      </c>
    </row>
    <row r="110" spans="1:22" ht="18.75" customHeight="1">
      <c r="A110" s="11" t="s">
        <v>132</v>
      </c>
      <c r="B110" s="58" t="s">
        <v>158</v>
      </c>
      <c r="C110" s="30" t="s">
        <v>132</v>
      </c>
      <c r="D110" s="60">
        <v>1002</v>
      </c>
      <c r="E110" s="64">
        <f t="shared" si="29"/>
        <v>1002</v>
      </c>
      <c r="F110" s="64" t="str">
        <f t="shared" si="23"/>
        <v/>
      </c>
      <c r="G110" s="64" t="str">
        <f t="shared" si="24"/>
        <v/>
      </c>
      <c r="H110" s="49">
        <f t="shared" si="25"/>
        <v>0</v>
      </c>
      <c r="I110" s="48">
        <f t="shared" si="18"/>
        <v>0</v>
      </c>
      <c r="L110" s="13">
        <f>--ISNUMBER(MATCH($A110&amp;","&amp;"yes"&amp;",,",'           DATA          '!$A:$A,0))</f>
        <v>0</v>
      </c>
      <c r="M110" s="13">
        <f>--ISNUMBER(MATCH($A110&amp;",,"&amp;"no"&amp;",",'           DATA          '!$A:$A,0))</f>
        <v>0</v>
      </c>
      <c r="N110" s="13">
        <f>--ISNUMBER(MATCH($A110&amp;",,,"&amp;"abstain",'           DATA          '!$A:$A,0))</f>
        <v>0</v>
      </c>
      <c r="O110" s="13">
        <f>--ISNUMBER(MATCH($B110&amp;","&amp;"yes"&amp;",,",'           DATA          '!$A:$A,0))</f>
        <v>1</v>
      </c>
      <c r="P110" s="13">
        <f>--ISNUMBER(MATCH($B110&amp;",,"&amp;"no"&amp;",",'           DATA          '!$A:$A,0))</f>
        <v>0</v>
      </c>
      <c r="Q110" s="13">
        <f>--ISNUMBER(MATCH($B110&amp;",,,"&amp;"abstain",'           DATA          '!$A:$A,0))</f>
        <v>0</v>
      </c>
      <c r="S110" s="56" t="e">
        <f>SUM(#REF!)</f>
        <v>#REF!</v>
      </c>
      <c r="T110" s="56">
        <f t="shared" si="26"/>
        <v>1002</v>
      </c>
      <c r="U110" s="56">
        <f t="shared" si="27"/>
        <v>1002</v>
      </c>
      <c r="V110" s="10">
        <f t="shared" si="28"/>
        <v>1002</v>
      </c>
    </row>
    <row r="111" spans="1:22" ht="18.75" customHeight="1">
      <c r="A111" s="11" t="s">
        <v>86</v>
      </c>
      <c r="B111" s="58" t="s">
        <v>159</v>
      </c>
      <c r="C111" s="27" t="s">
        <v>86</v>
      </c>
      <c r="D111" s="60">
        <v>890</v>
      </c>
      <c r="E111" s="64" t="str">
        <f t="shared" si="29"/>
        <v/>
      </c>
      <c r="F111" s="64">
        <f t="shared" si="23"/>
        <v>890</v>
      </c>
      <c r="G111" s="64" t="str">
        <f t="shared" si="24"/>
        <v/>
      </c>
      <c r="H111" s="49">
        <f t="shared" si="25"/>
        <v>0</v>
      </c>
      <c r="I111" s="48">
        <f t="shared" si="18"/>
        <v>0</v>
      </c>
      <c r="L111" s="13">
        <f>--ISNUMBER(MATCH($A111&amp;","&amp;"yes"&amp;",,",'           DATA          '!$A:$A,0))</f>
        <v>0</v>
      </c>
      <c r="M111" s="13">
        <f>--ISNUMBER(MATCH($A111&amp;",,"&amp;"no"&amp;",",'           DATA          '!$A:$A,0))</f>
        <v>0</v>
      </c>
      <c r="N111" s="13">
        <f>--ISNUMBER(MATCH($A111&amp;",,,"&amp;"abstain",'           DATA          '!$A:$A,0))</f>
        <v>0</v>
      </c>
      <c r="O111" s="13">
        <f>--ISNUMBER(MATCH($B111&amp;","&amp;"yes"&amp;",,",'           DATA          '!$A:$A,0))</f>
        <v>0</v>
      </c>
      <c r="P111" s="13">
        <f>--ISNUMBER(MATCH($B111&amp;",,"&amp;"no"&amp;",",'           DATA          '!$A:$A,0))</f>
        <v>1</v>
      </c>
      <c r="Q111" s="13">
        <f>--ISNUMBER(MATCH($B111&amp;",,,"&amp;"abstain",'           DATA          '!$A:$A,0))</f>
        <v>0</v>
      </c>
      <c r="S111" s="56" t="e">
        <f>SUM(#REF!)</f>
        <v>#REF!</v>
      </c>
      <c r="T111" s="56">
        <f t="shared" si="26"/>
        <v>890</v>
      </c>
      <c r="U111" s="56">
        <f t="shared" si="27"/>
        <v>890</v>
      </c>
      <c r="V111" s="10">
        <f t="shared" si="28"/>
        <v>890</v>
      </c>
    </row>
    <row r="112" spans="1:22" ht="18.75" customHeight="1">
      <c r="A112" s="11" t="s">
        <v>87</v>
      </c>
      <c r="B112" s="58"/>
      <c r="C112" s="27" t="s">
        <v>87</v>
      </c>
      <c r="D112" s="60">
        <v>0</v>
      </c>
      <c r="E112" s="63" t="str">
        <f t="shared" si="29"/>
        <v/>
      </c>
      <c r="F112" s="63" t="str">
        <f t="shared" si="23"/>
        <v/>
      </c>
      <c r="G112" s="63" t="str">
        <f t="shared" si="24"/>
        <v/>
      </c>
      <c r="H112" s="49">
        <f t="shared" si="25"/>
        <v>0</v>
      </c>
      <c r="I112" s="48">
        <f t="shared" si="18"/>
        <v>0</v>
      </c>
      <c r="L112" s="13">
        <f>--ISNUMBER(MATCH($A112&amp;","&amp;"yes"&amp;",,",'           DATA          '!$A:$A,0))</f>
        <v>0</v>
      </c>
      <c r="M112" s="13">
        <f>--ISNUMBER(MATCH($A112&amp;",,"&amp;"no"&amp;",",'           DATA          '!$A:$A,0))</f>
        <v>0</v>
      </c>
      <c r="N112" s="13">
        <f>--ISNUMBER(MATCH($A112&amp;",,,"&amp;"abstain",'           DATA          '!$A:$A,0))</f>
        <v>0</v>
      </c>
      <c r="O112" s="13">
        <f>--ISNUMBER(MATCH($B112&amp;","&amp;"yes"&amp;",,",'           DATA          '!$A:$A,0))</f>
        <v>0</v>
      </c>
      <c r="P112" s="13">
        <f>--ISNUMBER(MATCH($B112&amp;",,"&amp;"no"&amp;",",'           DATA          '!$A:$A,0))</f>
        <v>0</v>
      </c>
      <c r="Q112" s="13">
        <f>--ISNUMBER(MATCH($B112&amp;",,,"&amp;"abstain",'           DATA          '!$A:$A,0))</f>
        <v>0</v>
      </c>
      <c r="S112" s="56" t="e">
        <f>SUM(#REF!)</f>
        <v>#REF!</v>
      </c>
      <c r="T112" s="56">
        <f t="shared" si="26"/>
        <v>0</v>
      </c>
      <c r="U112" s="56">
        <f t="shared" si="27"/>
        <v>0</v>
      </c>
      <c r="V112" s="10">
        <f t="shared" si="28"/>
        <v>0</v>
      </c>
    </row>
    <row r="113" spans="1:22" ht="18.75" customHeight="1">
      <c r="A113" s="11" t="s">
        <v>183</v>
      </c>
      <c r="B113" s="58" t="s">
        <v>160</v>
      </c>
      <c r="C113" s="27" t="s">
        <v>121</v>
      </c>
      <c r="D113" s="60">
        <v>1706</v>
      </c>
      <c r="E113" s="64" t="str">
        <f t="shared" si="29"/>
        <v/>
      </c>
      <c r="F113" s="64">
        <f t="shared" si="23"/>
        <v>1706</v>
      </c>
      <c r="G113" s="64" t="str">
        <f t="shared" si="24"/>
        <v/>
      </c>
      <c r="H113" s="49">
        <f t="shared" si="25"/>
        <v>0</v>
      </c>
      <c r="I113" s="48">
        <f t="shared" si="18"/>
        <v>0</v>
      </c>
      <c r="L113" s="13">
        <f>--ISNUMBER(MATCH($A113&amp;","&amp;"yes"&amp;",,",'           DATA          '!$A:$A,0))</f>
        <v>0</v>
      </c>
      <c r="M113" s="13">
        <f>--ISNUMBER(MATCH($A113&amp;",,"&amp;"no"&amp;",",'           DATA          '!$A:$A,0))</f>
        <v>0</v>
      </c>
      <c r="N113" s="13">
        <f>--ISNUMBER(MATCH($A113&amp;",,,"&amp;"abstain",'           DATA          '!$A:$A,0))</f>
        <v>0</v>
      </c>
      <c r="O113" s="13">
        <f>--ISNUMBER(MATCH($B113&amp;","&amp;"yes"&amp;",,",'           DATA          '!$A:$A,0))</f>
        <v>0</v>
      </c>
      <c r="P113" s="13">
        <f>--ISNUMBER(MATCH($B113&amp;",,"&amp;"no"&amp;",",'           DATA          '!$A:$A,0))</f>
        <v>1</v>
      </c>
      <c r="Q113" s="13">
        <f>--ISNUMBER(MATCH($B113&amp;",,,"&amp;"abstain",'           DATA          '!$A:$A,0))</f>
        <v>0</v>
      </c>
      <c r="S113" s="56" t="e">
        <f>SUM(#REF!)</f>
        <v>#REF!</v>
      </c>
      <c r="T113" s="56">
        <f t="shared" si="26"/>
        <v>1706</v>
      </c>
      <c r="U113" s="56">
        <f t="shared" si="27"/>
        <v>1706</v>
      </c>
      <c r="V113" s="10">
        <f t="shared" si="28"/>
        <v>1706</v>
      </c>
    </row>
    <row r="114" spans="1:22" ht="18.75" customHeight="1">
      <c r="A114" s="11" t="s">
        <v>105</v>
      </c>
      <c r="B114" s="58" t="s">
        <v>161</v>
      </c>
      <c r="C114" s="27" t="s">
        <v>105</v>
      </c>
      <c r="D114" s="60">
        <v>2543</v>
      </c>
      <c r="E114" s="64" t="str">
        <f t="shared" si="29"/>
        <v/>
      </c>
      <c r="F114" s="64">
        <f t="shared" si="23"/>
        <v>2543</v>
      </c>
      <c r="G114" s="64" t="str">
        <f t="shared" si="24"/>
        <v/>
      </c>
      <c r="H114" s="49">
        <f t="shared" si="25"/>
        <v>0</v>
      </c>
      <c r="I114" s="48">
        <f t="shared" si="18"/>
        <v>0</v>
      </c>
      <c r="L114" s="13">
        <f>--ISNUMBER(MATCH($A114&amp;","&amp;"yes"&amp;",,",'           DATA          '!$A:$A,0))</f>
        <v>0</v>
      </c>
      <c r="M114" s="13">
        <f>--ISNUMBER(MATCH($A114&amp;",,"&amp;"no"&amp;",",'           DATA          '!$A:$A,0))</f>
        <v>0</v>
      </c>
      <c r="N114" s="13">
        <f>--ISNUMBER(MATCH($A114&amp;",,,"&amp;"abstain",'           DATA          '!$A:$A,0))</f>
        <v>0</v>
      </c>
      <c r="O114" s="13">
        <f>--ISNUMBER(MATCH($B114&amp;","&amp;"yes"&amp;",,",'           DATA          '!$A:$A,0))</f>
        <v>0</v>
      </c>
      <c r="P114" s="13">
        <f>--ISNUMBER(MATCH($B114&amp;",,"&amp;"no"&amp;",",'           DATA          '!$A:$A,0))</f>
        <v>1</v>
      </c>
      <c r="Q114" s="13">
        <f>--ISNUMBER(MATCH($B114&amp;",,,"&amp;"abstain",'           DATA          '!$A:$A,0))</f>
        <v>0</v>
      </c>
      <c r="S114" s="56" t="e">
        <f>SUM(#REF!)</f>
        <v>#REF!</v>
      </c>
      <c r="T114" s="56">
        <f t="shared" si="26"/>
        <v>2543</v>
      </c>
      <c r="U114" s="56">
        <f t="shared" si="27"/>
        <v>2543</v>
      </c>
      <c r="V114" s="10">
        <f t="shared" si="28"/>
        <v>2543</v>
      </c>
    </row>
    <row r="115" spans="1:22" ht="18.75" customHeight="1">
      <c r="A115" s="11" t="s">
        <v>106</v>
      </c>
      <c r="B115" s="58" t="s">
        <v>162</v>
      </c>
      <c r="C115" s="21" t="s">
        <v>106</v>
      </c>
      <c r="D115" s="60">
        <v>1173</v>
      </c>
      <c r="E115" s="64">
        <f t="shared" si="29"/>
        <v>1173</v>
      </c>
      <c r="F115" s="64" t="str">
        <f t="shared" si="23"/>
        <v/>
      </c>
      <c r="G115" s="64" t="str">
        <f t="shared" si="24"/>
        <v/>
      </c>
      <c r="H115" s="49">
        <f t="shared" si="25"/>
        <v>0</v>
      </c>
      <c r="I115" s="48">
        <f t="shared" si="18"/>
        <v>0</v>
      </c>
      <c r="L115" s="13">
        <f>--ISNUMBER(MATCH($A115&amp;","&amp;"yes"&amp;",,",'           DATA          '!$A:$A,0))</f>
        <v>0</v>
      </c>
      <c r="M115" s="13">
        <f>--ISNUMBER(MATCH($A115&amp;",,"&amp;"no"&amp;",",'           DATA          '!$A:$A,0))</f>
        <v>0</v>
      </c>
      <c r="N115" s="13">
        <f>--ISNUMBER(MATCH($A115&amp;",,,"&amp;"abstain",'           DATA          '!$A:$A,0))</f>
        <v>0</v>
      </c>
      <c r="O115" s="13">
        <f>--ISNUMBER(MATCH($B115&amp;","&amp;"yes"&amp;",,",'           DATA          '!$A:$A,0))</f>
        <v>1</v>
      </c>
      <c r="P115" s="13">
        <f>--ISNUMBER(MATCH($B115&amp;",,"&amp;"no"&amp;",",'           DATA          '!$A:$A,0))</f>
        <v>0</v>
      </c>
      <c r="Q115" s="13">
        <f>--ISNUMBER(MATCH($B115&amp;",,,"&amp;"abstain",'           DATA          '!$A:$A,0))</f>
        <v>0</v>
      </c>
      <c r="S115" s="56" t="e">
        <f>SUM(#REF!)</f>
        <v>#REF!</v>
      </c>
      <c r="T115" s="56">
        <f t="shared" si="26"/>
        <v>1173</v>
      </c>
      <c r="U115" s="56">
        <f t="shared" si="27"/>
        <v>1173</v>
      </c>
      <c r="V115" s="10">
        <f t="shared" si="28"/>
        <v>1173</v>
      </c>
    </row>
    <row r="116" spans="1:22" ht="18.75" customHeight="1">
      <c r="A116" s="11" t="s">
        <v>114</v>
      </c>
      <c r="B116" s="58" t="s">
        <v>163</v>
      </c>
      <c r="C116" s="21" t="s">
        <v>179</v>
      </c>
      <c r="D116" s="60">
        <v>661</v>
      </c>
      <c r="E116" s="64" t="str">
        <f t="shared" si="29"/>
        <v/>
      </c>
      <c r="F116" s="64">
        <f t="shared" si="23"/>
        <v>661</v>
      </c>
      <c r="G116" s="64" t="str">
        <f t="shared" si="24"/>
        <v/>
      </c>
      <c r="H116" s="49">
        <f t="shared" si="25"/>
        <v>0</v>
      </c>
      <c r="I116" s="48">
        <f t="shared" si="18"/>
        <v>0</v>
      </c>
      <c r="L116" s="13">
        <f>--ISNUMBER(MATCH($A116&amp;","&amp;"yes"&amp;",,",'           DATA          '!$A:$A,0))</f>
        <v>0</v>
      </c>
      <c r="M116" s="13">
        <f>--ISNUMBER(MATCH($A116&amp;",,"&amp;"no"&amp;",",'           DATA          '!$A:$A,0))</f>
        <v>0</v>
      </c>
      <c r="N116" s="13">
        <f>--ISNUMBER(MATCH($A116&amp;",,,"&amp;"abstain",'           DATA          '!$A:$A,0))</f>
        <v>0</v>
      </c>
      <c r="O116" s="13">
        <f>--ISNUMBER(MATCH($B116&amp;","&amp;"yes"&amp;",,",'           DATA          '!$A:$A,0))</f>
        <v>0</v>
      </c>
      <c r="P116" s="13">
        <f>--ISNUMBER(MATCH($B116&amp;",,"&amp;"no"&amp;",",'           DATA          '!$A:$A,0))</f>
        <v>1</v>
      </c>
      <c r="Q116" s="13">
        <f>--ISNUMBER(MATCH($B116&amp;",,,"&amp;"abstain",'           DATA          '!$A:$A,0))</f>
        <v>0</v>
      </c>
      <c r="S116" s="56" t="e">
        <f>SUM(#REF!)</f>
        <v>#REF!</v>
      </c>
      <c r="T116" s="56">
        <f t="shared" si="26"/>
        <v>661</v>
      </c>
      <c r="U116" s="56">
        <f t="shared" si="27"/>
        <v>661</v>
      </c>
      <c r="V116" s="10">
        <f t="shared" si="28"/>
        <v>661</v>
      </c>
    </row>
    <row r="117" spans="1:22" ht="18.75" customHeight="1">
      <c r="A117" s="11" t="s">
        <v>88</v>
      </c>
      <c r="B117" s="58" t="s">
        <v>164</v>
      </c>
      <c r="C117" s="21" t="s">
        <v>88</v>
      </c>
      <c r="D117" s="60">
        <v>806</v>
      </c>
      <c r="E117" s="64" t="str">
        <f t="shared" si="29"/>
        <v/>
      </c>
      <c r="F117" s="64">
        <f t="shared" si="23"/>
        <v>806</v>
      </c>
      <c r="G117" s="64" t="str">
        <f t="shared" si="24"/>
        <v/>
      </c>
      <c r="H117" s="49">
        <f t="shared" si="25"/>
        <v>0</v>
      </c>
      <c r="I117" s="48">
        <f t="shared" si="18"/>
        <v>0</v>
      </c>
      <c r="L117" s="13">
        <f>--ISNUMBER(MATCH($A117&amp;","&amp;"yes"&amp;",,",'           DATA          '!$A:$A,0))</f>
        <v>0</v>
      </c>
      <c r="M117" s="13">
        <f>--ISNUMBER(MATCH($A117&amp;",,"&amp;"no"&amp;",",'           DATA          '!$A:$A,0))</f>
        <v>0</v>
      </c>
      <c r="N117" s="13">
        <f>--ISNUMBER(MATCH($A117&amp;",,,"&amp;"abstain",'           DATA          '!$A:$A,0))</f>
        <v>0</v>
      </c>
      <c r="O117" s="13">
        <f>--ISNUMBER(MATCH($B117&amp;","&amp;"yes"&amp;",,",'           DATA          '!$A:$A,0))</f>
        <v>0</v>
      </c>
      <c r="P117" s="13">
        <f>--ISNUMBER(MATCH($B117&amp;",,"&amp;"no"&amp;",",'           DATA          '!$A:$A,0))</f>
        <v>1</v>
      </c>
      <c r="Q117" s="13">
        <f>--ISNUMBER(MATCH($B117&amp;",,,"&amp;"abstain",'           DATA          '!$A:$A,0))</f>
        <v>0</v>
      </c>
      <c r="S117" s="56" t="e">
        <f>SUM(#REF!)</f>
        <v>#REF!</v>
      </c>
      <c r="T117" s="56">
        <f t="shared" si="26"/>
        <v>806</v>
      </c>
      <c r="U117" s="56">
        <f t="shared" si="27"/>
        <v>806</v>
      </c>
      <c r="V117" s="10">
        <f t="shared" si="28"/>
        <v>806</v>
      </c>
    </row>
    <row r="118" spans="1:22" ht="18.75" customHeight="1">
      <c r="A118" s="11" t="s">
        <v>89</v>
      </c>
      <c r="B118" s="58"/>
      <c r="C118" s="21" t="s">
        <v>89</v>
      </c>
      <c r="D118" s="60">
        <v>0</v>
      </c>
      <c r="E118" s="63" t="str">
        <f t="shared" si="29"/>
        <v/>
      </c>
      <c r="F118" s="63" t="str">
        <f t="shared" si="23"/>
        <v/>
      </c>
      <c r="G118" s="63" t="str">
        <f t="shared" si="24"/>
        <v/>
      </c>
      <c r="H118" s="49">
        <f t="shared" si="25"/>
        <v>0</v>
      </c>
      <c r="I118" s="48">
        <f t="shared" si="18"/>
        <v>0</v>
      </c>
      <c r="L118" s="13">
        <f>--ISNUMBER(MATCH($A118&amp;","&amp;"yes"&amp;",,",'           DATA          '!$A:$A,0))</f>
        <v>0</v>
      </c>
      <c r="M118" s="13">
        <f>--ISNUMBER(MATCH($A118&amp;",,"&amp;"no"&amp;",",'           DATA          '!$A:$A,0))</f>
        <v>0</v>
      </c>
      <c r="N118" s="13">
        <f>--ISNUMBER(MATCH($A118&amp;",,,"&amp;"abstain",'           DATA          '!$A:$A,0))</f>
        <v>0</v>
      </c>
      <c r="O118" s="13">
        <f>--ISNUMBER(MATCH($B118&amp;","&amp;"yes"&amp;",,",'           DATA          '!$A:$A,0))</f>
        <v>0</v>
      </c>
      <c r="P118" s="13">
        <f>--ISNUMBER(MATCH($B118&amp;",,"&amp;"no"&amp;",",'           DATA          '!$A:$A,0))</f>
        <v>0</v>
      </c>
      <c r="Q118" s="13">
        <f>--ISNUMBER(MATCH($B118&amp;",,,"&amp;"abstain",'           DATA          '!$A:$A,0))</f>
        <v>0</v>
      </c>
      <c r="S118" s="56" t="e">
        <f>SUM(#REF!)</f>
        <v>#REF!</v>
      </c>
      <c r="T118" s="56">
        <f t="shared" si="26"/>
        <v>0</v>
      </c>
      <c r="U118" s="56">
        <f t="shared" si="27"/>
        <v>0</v>
      </c>
      <c r="V118" s="10">
        <f t="shared" si="28"/>
        <v>0</v>
      </c>
    </row>
    <row r="119" spans="1:22" ht="18.75" customHeight="1">
      <c r="A119" s="11" t="s">
        <v>122</v>
      </c>
      <c r="B119" s="58" t="s">
        <v>165</v>
      </c>
      <c r="C119" s="21" t="s">
        <v>122</v>
      </c>
      <c r="D119" s="60">
        <v>1958</v>
      </c>
      <c r="E119" s="64" t="str">
        <f t="shared" si="29"/>
        <v/>
      </c>
      <c r="F119" s="64">
        <f t="shared" si="23"/>
        <v>1958</v>
      </c>
      <c r="G119" s="64" t="str">
        <f t="shared" si="24"/>
        <v/>
      </c>
      <c r="H119" s="49">
        <f t="shared" si="25"/>
        <v>0</v>
      </c>
      <c r="I119" s="48">
        <f t="shared" si="18"/>
        <v>0</v>
      </c>
      <c r="L119" s="13">
        <f>--ISNUMBER(MATCH($A119&amp;","&amp;"yes"&amp;",,",'           DATA          '!$A:$A,0))</f>
        <v>0</v>
      </c>
      <c r="M119" s="13">
        <f>--ISNUMBER(MATCH($A119&amp;",,"&amp;"no"&amp;",",'           DATA          '!$A:$A,0))</f>
        <v>0</v>
      </c>
      <c r="N119" s="13">
        <f>--ISNUMBER(MATCH($A119&amp;",,,"&amp;"abstain",'           DATA          '!$A:$A,0))</f>
        <v>0</v>
      </c>
      <c r="O119" s="13">
        <f>--ISNUMBER(MATCH($B119&amp;","&amp;"yes"&amp;",,",'           DATA          '!$A:$A,0))</f>
        <v>0</v>
      </c>
      <c r="P119" s="13">
        <f>--ISNUMBER(MATCH($B119&amp;",,"&amp;"no"&amp;",",'           DATA          '!$A:$A,0))</f>
        <v>1</v>
      </c>
      <c r="Q119" s="13">
        <f>--ISNUMBER(MATCH($B119&amp;",,,"&amp;"abstain",'           DATA          '!$A:$A,0))</f>
        <v>0</v>
      </c>
      <c r="S119" s="56" t="e">
        <f>SUM(#REF!)</f>
        <v>#REF!</v>
      </c>
      <c r="T119" s="56">
        <f t="shared" si="26"/>
        <v>1958</v>
      </c>
      <c r="U119" s="56">
        <f t="shared" si="27"/>
        <v>1958</v>
      </c>
      <c r="V119" s="10">
        <f t="shared" si="28"/>
        <v>1958</v>
      </c>
    </row>
    <row r="120" spans="1:22" ht="18.75" customHeight="1">
      <c r="A120" s="11" t="s">
        <v>123</v>
      </c>
      <c r="B120" s="58" t="s">
        <v>166</v>
      </c>
      <c r="C120" s="21" t="s">
        <v>123</v>
      </c>
      <c r="D120" s="60">
        <v>2557</v>
      </c>
      <c r="E120" s="64" t="str">
        <f t="shared" si="29"/>
        <v/>
      </c>
      <c r="F120" s="64">
        <f t="shared" si="23"/>
        <v>2557</v>
      </c>
      <c r="G120" s="64" t="str">
        <f t="shared" si="24"/>
        <v/>
      </c>
      <c r="H120" s="49">
        <f t="shared" si="25"/>
        <v>0</v>
      </c>
      <c r="I120" s="48">
        <f t="shared" si="18"/>
        <v>0</v>
      </c>
      <c r="L120" s="13">
        <f>--ISNUMBER(MATCH($A120&amp;","&amp;"yes"&amp;",,",'           DATA          '!$A:$A,0))</f>
        <v>0</v>
      </c>
      <c r="M120" s="13">
        <f>--ISNUMBER(MATCH($A120&amp;",,"&amp;"no"&amp;",",'           DATA          '!$A:$A,0))</f>
        <v>0</v>
      </c>
      <c r="N120" s="13">
        <f>--ISNUMBER(MATCH($A120&amp;",,,"&amp;"abstain",'           DATA          '!$A:$A,0))</f>
        <v>0</v>
      </c>
      <c r="O120" s="13">
        <f>--ISNUMBER(MATCH($B120&amp;","&amp;"yes"&amp;",,",'           DATA          '!$A:$A,0))</f>
        <v>0</v>
      </c>
      <c r="P120" s="13">
        <f>--ISNUMBER(MATCH($B120&amp;",,"&amp;"no"&amp;",",'           DATA          '!$A:$A,0))</f>
        <v>1</v>
      </c>
      <c r="Q120" s="13">
        <f>--ISNUMBER(MATCH($B120&amp;",,,"&amp;"abstain",'           DATA          '!$A:$A,0))</f>
        <v>0</v>
      </c>
      <c r="S120" s="56" t="e">
        <f>SUM(#REF!)</f>
        <v>#REF!</v>
      </c>
      <c r="T120" s="56">
        <f t="shared" si="26"/>
        <v>2557</v>
      </c>
      <c r="U120" s="56">
        <f t="shared" si="27"/>
        <v>2557</v>
      </c>
      <c r="V120" s="10">
        <f t="shared" si="28"/>
        <v>2557</v>
      </c>
    </row>
    <row r="121" spans="1:22" ht="18.75" customHeight="1">
      <c r="A121" s="11" t="s">
        <v>90</v>
      </c>
      <c r="B121" s="58" t="s">
        <v>167</v>
      </c>
      <c r="C121" s="21" t="s">
        <v>90</v>
      </c>
      <c r="D121" s="60">
        <v>1007</v>
      </c>
      <c r="E121" s="64" t="str">
        <f t="shared" si="29"/>
        <v/>
      </c>
      <c r="F121" s="64">
        <f t="shared" si="23"/>
        <v>1007</v>
      </c>
      <c r="G121" s="64" t="str">
        <f t="shared" si="24"/>
        <v/>
      </c>
      <c r="H121" s="49">
        <f t="shared" si="25"/>
        <v>0</v>
      </c>
      <c r="I121" s="48">
        <f t="shared" si="18"/>
        <v>0</v>
      </c>
      <c r="L121" s="13">
        <f>--ISNUMBER(MATCH($A121&amp;","&amp;"yes"&amp;",,",'           DATA          '!$A:$A,0))</f>
        <v>0</v>
      </c>
      <c r="M121" s="13">
        <f>--ISNUMBER(MATCH($A121&amp;",,"&amp;"no"&amp;",",'           DATA          '!$A:$A,0))</f>
        <v>0</v>
      </c>
      <c r="N121" s="13">
        <f>--ISNUMBER(MATCH($A121&amp;",,,"&amp;"abstain",'           DATA          '!$A:$A,0))</f>
        <v>0</v>
      </c>
      <c r="O121" s="13">
        <f>--ISNUMBER(MATCH($B121&amp;","&amp;"yes"&amp;",,",'           DATA          '!$A:$A,0))</f>
        <v>0</v>
      </c>
      <c r="P121" s="13">
        <f>--ISNUMBER(MATCH($B121&amp;",,"&amp;"no"&amp;",",'           DATA          '!$A:$A,0))</f>
        <v>1</v>
      </c>
      <c r="Q121" s="13">
        <f>--ISNUMBER(MATCH($B121&amp;",,,"&amp;"abstain",'           DATA          '!$A:$A,0))</f>
        <v>0</v>
      </c>
      <c r="S121" s="56" t="e">
        <f>SUM(#REF!)</f>
        <v>#REF!</v>
      </c>
      <c r="T121" s="56">
        <f t="shared" si="26"/>
        <v>1007</v>
      </c>
      <c r="U121" s="56">
        <f t="shared" si="27"/>
        <v>1007</v>
      </c>
      <c r="V121" s="10">
        <f t="shared" si="28"/>
        <v>1007</v>
      </c>
    </row>
    <row r="122" spans="1:22" ht="18.75" customHeight="1">
      <c r="A122" s="11" t="s">
        <v>107</v>
      </c>
      <c r="B122" s="58" t="s">
        <v>168</v>
      </c>
      <c r="C122" s="21" t="s">
        <v>107</v>
      </c>
      <c r="D122" s="60">
        <v>616</v>
      </c>
      <c r="E122" s="64" t="str">
        <f t="shared" si="29"/>
        <v/>
      </c>
      <c r="F122" s="64">
        <f t="shared" si="23"/>
        <v>616</v>
      </c>
      <c r="G122" s="64" t="str">
        <f t="shared" si="24"/>
        <v/>
      </c>
      <c r="H122" s="49">
        <f t="shared" si="25"/>
        <v>0</v>
      </c>
      <c r="I122" s="48">
        <f t="shared" si="18"/>
        <v>0</v>
      </c>
      <c r="L122" s="13">
        <f>--ISNUMBER(MATCH($A122&amp;","&amp;"yes"&amp;",,",'           DATA          '!$A:$A,0))</f>
        <v>0</v>
      </c>
      <c r="M122" s="13">
        <f>--ISNUMBER(MATCH($A122&amp;",,"&amp;"no"&amp;",",'           DATA          '!$A:$A,0))</f>
        <v>0</v>
      </c>
      <c r="N122" s="13">
        <f>--ISNUMBER(MATCH($A122&amp;",,,"&amp;"abstain",'           DATA          '!$A:$A,0))</f>
        <v>0</v>
      </c>
      <c r="O122" s="13">
        <f>--ISNUMBER(MATCH($B122&amp;","&amp;"yes"&amp;",,",'           DATA          '!$A:$A,0))</f>
        <v>0</v>
      </c>
      <c r="P122" s="13">
        <f>--ISNUMBER(MATCH($B122&amp;",,"&amp;"no"&amp;",",'           DATA          '!$A:$A,0))</f>
        <v>1</v>
      </c>
      <c r="Q122" s="13">
        <f>--ISNUMBER(MATCH($B122&amp;",,,"&amp;"abstain",'           DATA          '!$A:$A,0))</f>
        <v>0</v>
      </c>
      <c r="S122" s="56" t="e">
        <f>SUM(#REF!)</f>
        <v>#REF!</v>
      </c>
      <c r="T122" s="56">
        <f t="shared" si="26"/>
        <v>616</v>
      </c>
      <c r="U122" s="56">
        <f t="shared" si="27"/>
        <v>616</v>
      </c>
      <c r="V122" s="10">
        <f t="shared" si="28"/>
        <v>616</v>
      </c>
    </row>
    <row r="123" spans="1:22" ht="18.75" customHeight="1">
      <c r="A123" s="11" t="s">
        <v>91</v>
      </c>
      <c r="B123" s="4" t="s">
        <v>169</v>
      </c>
      <c r="C123" s="21" t="s">
        <v>91</v>
      </c>
      <c r="D123" s="60">
        <v>2293</v>
      </c>
      <c r="E123" s="64" t="str">
        <f t="shared" si="29"/>
        <v/>
      </c>
      <c r="F123" s="64">
        <f t="shared" si="23"/>
        <v>2293</v>
      </c>
      <c r="G123" s="64" t="str">
        <f t="shared" si="24"/>
        <v/>
      </c>
      <c r="H123" s="49">
        <f t="shared" si="25"/>
        <v>0</v>
      </c>
      <c r="I123" s="48">
        <f>IF(U123&gt;V123,1,0)</f>
        <v>0</v>
      </c>
      <c r="L123" s="13">
        <f>--ISNUMBER(MATCH($A123&amp;","&amp;"yes"&amp;",,",'           DATA          '!$A:$A,0))</f>
        <v>0</v>
      </c>
      <c r="M123" s="13">
        <f>--ISNUMBER(MATCH($A123&amp;",,"&amp;"no"&amp;",",'           DATA          '!$A:$A,0))</f>
        <v>0</v>
      </c>
      <c r="N123" s="13">
        <f>--ISNUMBER(MATCH($A123&amp;",,,"&amp;"abstain",'           DATA          '!$A:$A,0))</f>
        <v>0</v>
      </c>
      <c r="O123" s="13">
        <f>--ISNUMBER(MATCH($B123&amp;","&amp;"yes"&amp;",,",'           DATA          '!$A:$A,0))</f>
        <v>0</v>
      </c>
      <c r="P123" s="13">
        <f>--ISNUMBER(MATCH($B123&amp;",,"&amp;"no"&amp;",",'           DATA          '!$A:$A,0))</f>
        <v>1</v>
      </c>
      <c r="Q123" s="13">
        <f>--ISNUMBER(MATCH($B123&amp;",,,"&amp;"abstain",'           DATA          '!$A:$A,0))</f>
        <v>0</v>
      </c>
      <c r="S123" s="56" t="e">
        <f>SUM(#REF!)</f>
        <v>#REF!</v>
      </c>
      <c r="T123" s="56">
        <f t="shared" si="26"/>
        <v>2293</v>
      </c>
      <c r="U123" s="56">
        <f t="shared" si="27"/>
        <v>2293</v>
      </c>
      <c r="V123" s="10">
        <f t="shared" si="28"/>
        <v>2293</v>
      </c>
    </row>
    <row r="124" spans="1:22" ht="18.75" customHeight="1">
      <c r="A124" s="11" t="s">
        <v>92</v>
      </c>
      <c r="B124" s="58"/>
      <c r="C124" s="21" t="s">
        <v>92</v>
      </c>
      <c r="D124" s="60">
        <v>0</v>
      </c>
      <c r="E124" s="63" t="str">
        <f t="shared" si="29"/>
        <v/>
      </c>
      <c r="F124" s="63" t="str">
        <f t="shared" si="23"/>
        <v/>
      </c>
      <c r="G124" s="63" t="str">
        <f t="shared" si="24"/>
        <v/>
      </c>
      <c r="H124" s="49">
        <f t="shared" si="25"/>
        <v>0</v>
      </c>
      <c r="I124" s="48">
        <f t="shared" ref="I124:I131" si="30">IF(U124&gt;V124,1,0)</f>
        <v>0</v>
      </c>
      <c r="L124" s="13">
        <f>--ISNUMBER(MATCH($A124&amp;","&amp;"yes"&amp;",,",'           DATA          '!$A:$A,0))</f>
        <v>0</v>
      </c>
      <c r="M124" s="13">
        <f>--ISNUMBER(MATCH($A124&amp;",,"&amp;"no"&amp;",",'           DATA          '!$A:$A,0))</f>
        <v>0</v>
      </c>
      <c r="N124" s="13">
        <f>--ISNUMBER(MATCH($A124&amp;",,,"&amp;"abstain",'           DATA          '!$A:$A,0))</f>
        <v>0</v>
      </c>
      <c r="O124" s="13">
        <f>--ISNUMBER(MATCH($B124&amp;","&amp;"yes"&amp;",,",'           DATA          '!$A:$A,0))</f>
        <v>0</v>
      </c>
      <c r="P124" s="13">
        <f>--ISNUMBER(MATCH($B124&amp;",,"&amp;"no"&amp;",",'           DATA          '!$A:$A,0))</f>
        <v>0</v>
      </c>
      <c r="Q124" s="13">
        <f>--ISNUMBER(MATCH($B124&amp;",,,"&amp;"abstain",'           DATA          '!$A:$A,0))</f>
        <v>0</v>
      </c>
      <c r="S124" s="56" t="e">
        <f>SUM(#REF!)</f>
        <v>#REF!</v>
      </c>
      <c r="T124" s="56">
        <f t="shared" si="26"/>
        <v>0</v>
      </c>
      <c r="U124" s="56">
        <f t="shared" si="27"/>
        <v>0</v>
      </c>
      <c r="V124" s="10">
        <f t="shared" si="28"/>
        <v>0</v>
      </c>
    </row>
    <row r="125" spans="1:22" ht="18.75" customHeight="1">
      <c r="A125" s="11" t="s">
        <v>125</v>
      </c>
      <c r="B125" s="58" t="s">
        <v>170</v>
      </c>
      <c r="C125" s="21" t="s">
        <v>125</v>
      </c>
      <c r="D125" s="60">
        <v>65</v>
      </c>
      <c r="E125" s="64" t="str">
        <f t="shared" si="29"/>
        <v/>
      </c>
      <c r="F125" s="64" t="str">
        <f t="shared" si="23"/>
        <v/>
      </c>
      <c r="G125" s="64" t="str">
        <f t="shared" si="24"/>
        <v/>
      </c>
      <c r="H125" s="49">
        <f t="shared" si="25"/>
        <v>0</v>
      </c>
      <c r="I125" s="48">
        <f t="shared" si="30"/>
        <v>0</v>
      </c>
      <c r="L125" s="13">
        <f>--ISNUMBER(MATCH($A125&amp;","&amp;"yes"&amp;",,",'           DATA          '!$A:$A,0))</f>
        <v>0</v>
      </c>
      <c r="M125" s="13">
        <f>--ISNUMBER(MATCH($A125&amp;",,"&amp;"no"&amp;",",'           DATA          '!$A:$A,0))</f>
        <v>0</v>
      </c>
      <c r="N125" s="13">
        <f>--ISNUMBER(MATCH($A125&amp;",,,"&amp;"abstain",'           DATA          '!$A:$A,0))</f>
        <v>0</v>
      </c>
      <c r="O125" s="13">
        <f>--ISNUMBER(MATCH($B125&amp;","&amp;"yes"&amp;",,",'           DATA          '!$A:$A,0))</f>
        <v>0</v>
      </c>
      <c r="P125" s="13">
        <f>--ISNUMBER(MATCH($B125&amp;",,"&amp;"no"&amp;",",'           DATA          '!$A:$A,0))</f>
        <v>0</v>
      </c>
      <c r="Q125" s="13">
        <f>--ISNUMBER(MATCH($B125&amp;",,,"&amp;"abstain",'           DATA          '!$A:$A,0))</f>
        <v>0</v>
      </c>
      <c r="S125" s="56" t="e">
        <f>SUM(#REF!)</f>
        <v>#REF!</v>
      </c>
      <c r="T125" s="56">
        <f t="shared" si="26"/>
        <v>0</v>
      </c>
      <c r="U125" s="56">
        <f t="shared" si="27"/>
        <v>0</v>
      </c>
      <c r="V125" s="10">
        <f t="shared" si="28"/>
        <v>65</v>
      </c>
    </row>
    <row r="126" spans="1:22" ht="18.75" customHeight="1">
      <c r="A126" s="11" t="s">
        <v>108</v>
      </c>
      <c r="B126" s="58" t="s">
        <v>171</v>
      </c>
      <c r="C126" s="21" t="s">
        <v>108</v>
      </c>
      <c r="D126" s="60">
        <v>3840</v>
      </c>
      <c r="E126" s="64">
        <f t="shared" si="29"/>
        <v>3840</v>
      </c>
      <c r="F126" s="64" t="str">
        <f t="shared" si="23"/>
        <v/>
      </c>
      <c r="G126" s="64" t="str">
        <f t="shared" si="24"/>
        <v/>
      </c>
      <c r="H126" s="49">
        <f t="shared" si="25"/>
        <v>0</v>
      </c>
      <c r="I126" s="48">
        <f t="shared" si="30"/>
        <v>0</v>
      </c>
      <c r="L126" s="13">
        <f>--ISNUMBER(MATCH($A126&amp;","&amp;"yes"&amp;",,",'           DATA          '!$A:$A,0))</f>
        <v>0</v>
      </c>
      <c r="M126" s="13">
        <f>--ISNUMBER(MATCH($A126&amp;",,"&amp;"no"&amp;",",'           DATA          '!$A:$A,0))</f>
        <v>0</v>
      </c>
      <c r="N126" s="13">
        <f>--ISNUMBER(MATCH($A126&amp;",,,"&amp;"abstain",'           DATA          '!$A:$A,0))</f>
        <v>0</v>
      </c>
      <c r="O126" s="13">
        <f>--ISNUMBER(MATCH($B126&amp;","&amp;"yes"&amp;",,",'           DATA          '!$A:$A,0))</f>
        <v>1</v>
      </c>
      <c r="P126" s="13">
        <f>--ISNUMBER(MATCH($B126&amp;",,"&amp;"no"&amp;",",'           DATA          '!$A:$A,0))</f>
        <v>0</v>
      </c>
      <c r="Q126" s="13">
        <f>--ISNUMBER(MATCH($B126&amp;",,,"&amp;"abstain",'           DATA          '!$A:$A,0))</f>
        <v>0</v>
      </c>
      <c r="S126" s="56" t="e">
        <f>SUM(#REF!)</f>
        <v>#REF!</v>
      </c>
      <c r="T126" s="56">
        <f t="shared" si="26"/>
        <v>3840</v>
      </c>
      <c r="U126" s="56">
        <f t="shared" si="27"/>
        <v>3840</v>
      </c>
      <c r="V126" s="10">
        <f t="shared" si="28"/>
        <v>3840</v>
      </c>
    </row>
    <row r="127" spans="1:22" ht="18.75" customHeight="1">
      <c r="A127" s="11" t="s">
        <v>93</v>
      </c>
      <c r="B127" s="58"/>
      <c r="C127" s="21" t="s">
        <v>93</v>
      </c>
      <c r="D127" s="60">
        <v>0</v>
      </c>
      <c r="E127" s="63" t="str">
        <f t="shared" si="29"/>
        <v/>
      </c>
      <c r="F127" s="63" t="str">
        <f t="shared" si="23"/>
        <v/>
      </c>
      <c r="G127" s="63" t="str">
        <f t="shared" si="24"/>
        <v/>
      </c>
      <c r="H127" s="49">
        <f t="shared" si="25"/>
        <v>0</v>
      </c>
      <c r="I127" s="48">
        <f t="shared" si="30"/>
        <v>0</v>
      </c>
      <c r="L127" s="13">
        <f>--ISNUMBER(MATCH($A127&amp;","&amp;"yes"&amp;",,",'           DATA          '!$A:$A,0))</f>
        <v>0</v>
      </c>
      <c r="M127" s="13">
        <f>--ISNUMBER(MATCH($A127&amp;",,"&amp;"no"&amp;",",'           DATA          '!$A:$A,0))</f>
        <v>0</v>
      </c>
      <c r="N127" s="13">
        <f>--ISNUMBER(MATCH($A127&amp;",,,"&amp;"abstain",'           DATA          '!$A:$A,0))</f>
        <v>0</v>
      </c>
      <c r="O127" s="13">
        <f>--ISNUMBER(MATCH($B127&amp;","&amp;"yes"&amp;",,",'           DATA          '!$A:$A,0))</f>
        <v>0</v>
      </c>
      <c r="P127" s="13">
        <f>--ISNUMBER(MATCH($B127&amp;",,"&amp;"no"&amp;",",'           DATA          '!$A:$A,0))</f>
        <v>0</v>
      </c>
      <c r="Q127" s="13">
        <f>--ISNUMBER(MATCH($B127&amp;",,,"&amp;"abstain",'           DATA          '!$A:$A,0))</f>
        <v>0</v>
      </c>
      <c r="S127" s="56" t="e">
        <f>SUM(#REF!)</f>
        <v>#REF!</v>
      </c>
      <c r="T127" s="56">
        <f t="shared" si="26"/>
        <v>0</v>
      </c>
      <c r="U127" s="56">
        <f t="shared" si="27"/>
        <v>0</v>
      </c>
      <c r="V127" s="10">
        <f t="shared" si="28"/>
        <v>0</v>
      </c>
    </row>
    <row r="128" spans="1:22" ht="18.75" customHeight="1">
      <c r="A128" s="11" t="s">
        <v>109</v>
      </c>
      <c r="B128" s="58" t="s">
        <v>172</v>
      </c>
      <c r="C128" s="21" t="s">
        <v>109</v>
      </c>
      <c r="D128" s="60">
        <v>1932</v>
      </c>
      <c r="E128" s="64" t="str">
        <f t="shared" si="29"/>
        <v/>
      </c>
      <c r="F128" s="64">
        <f t="shared" si="23"/>
        <v>1932</v>
      </c>
      <c r="G128" s="64" t="str">
        <f t="shared" si="24"/>
        <v/>
      </c>
      <c r="H128" s="49">
        <f t="shared" si="25"/>
        <v>0</v>
      </c>
      <c r="I128" s="48">
        <f t="shared" si="30"/>
        <v>0</v>
      </c>
      <c r="L128" s="13">
        <f>--ISNUMBER(MATCH($A128&amp;","&amp;"yes"&amp;",,",'           DATA          '!$A:$A,0))</f>
        <v>0</v>
      </c>
      <c r="M128" s="13">
        <f>--ISNUMBER(MATCH($A128&amp;",,"&amp;"no"&amp;",",'           DATA          '!$A:$A,0))</f>
        <v>0</v>
      </c>
      <c r="N128" s="13">
        <f>--ISNUMBER(MATCH($A128&amp;",,,"&amp;"abstain",'           DATA          '!$A:$A,0))</f>
        <v>0</v>
      </c>
      <c r="O128" s="13">
        <f>--ISNUMBER(MATCH($B128&amp;","&amp;"yes"&amp;",,",'           DATA          '!$A:$A,0))</f>
        <v>0</v>
      </c>
      <c r="P128" s="13">
        <f>--ISNUMBER(MATCH($B128&amp;",,"&amp;"no"&amp;",",'           DATA          '!$A:$A,0))</f>
        <v>1</v>
      </c>
      <c r="Q128" s="13">
        <f>--ISNUMBER(MATCH($B128&amp;",,,"&amp;"abstain",'           DATA          '!$A:$A,0))</f>
        <v>0</v>
      </c>
      <c r="S128" s="56" t="e">
        <f>SUM(#REF!)</f>
        <v>#REF!</v>
      </c>
      <c r="T128" s="56">
        <f t="shared" si="26"/>
        <v>1932</v>
      </c>
      <c r="U128" s="56">
        <f t="shared" si="27"/>
        <v>1932</v>
      </c>
      <c r="V128" s="10">
        <f t="shared" si="28"/>
        <v>1932</v>
      </c>
    </row>
    <row r="129" spans="1:22" ht="18.75" customHeight="1">
      <c r="A129" s="11" t="s">
        <v>184</v>
      </c>
      <c r="B129" s="58" t="s">
        <v>173</v>
      </c>
      <c r="C129" s="21" t="s">
        <v>176</v>
      </c>
      <c r="D129" s="60">
        <v>1211</v>
      </c>
      <c r="E129" s="64">
        <f t="shared" si="29"/>
        <v>1211</v>
      </c>
      <c r="F129" s="64" t="str">
        <f t="shared" si="23"/>
        <v/>
      </c>
      <c r="G129" s="64" t="str">
        <f t="shared" si="24"/>
        <v/>
      </c>
      <c r="H129" s="49">
        <f t="shared" si="25"/>
        <v>0</v>
      </c>
      <c r="I129" s="48">
        <f t="shared" si="30"/>
        <v>0</v>
      </c>
      <c r="L129" s="13">
        <f>--ISNUMBER(MATCH($A129&amp;","&amp;"yes"&amp;",,",'           DATA          '!$A:$A,0))</f>
        <v>0</v>
      </c>
      <c r="M129" s="13">
        <f>--ISNUMBER(MATCH($A129&amp;",,"&amp;"no"&amp;",",'           DATA          '!$A:$A,0))</f>
        <v>0</v>
      </c>
      <c r="N129" s="13">
        <f>--ISNUMBER(MATCH($A129&amp;",,,"&amp;"abstain",'           DATA          '!$A:$A,0))</f>
        <v>0</v>
      </c>
      <c r="O129" s="13">
        <f>--ISNUMBER(MATCH($B129&amp;","&amp;"yes"&amp;",,",'           DATA          '!$A:$A,0))</f>
        <v>1</v>
      </c>
      <c r="P129" s="13">
        <f>--ISNUMBER(MATCH($B129&amp;",,"&amp;"no"&amp;",",'           DATA          '!$A:$A,0))</f>
        <v>0</v>
      </c>
      <c r="Q129" s="13">
        <f>--ISNUMBER(MATCH($B129&amp;",,,"&amp;"abstain",'           DATA          '!$A:$A,0))</f>
        <v>0</v>
      </c>
      <c r="S129" s="56" t="e">
        <f>SUM(#REF!)</f>
        <v>#REF!</v>
      </c>
      <c r="T129" s="56">
        <f t="shared" si="26"/>
        <v>1211</v>
      </c>
      <c r="U129" s="56">
        <f t="shared" si="27"/>
        <v>1211</v>
      </c>
      <c r="V129" s="10">
        <f t="shared" si="28"/>
        <v>1211</v>
      </c>
    </row>
    <row r="130" spans="1:22" ht="18.75" customHeight="1">
      <c r="A130" s="11" t="s">
        <v>110</v>
      </c>
      <c r="B130" s="58" t="s">
        <v>174</v>
      </c>
      <c r="C130" s="21" t="s">
        <v>110</v>
      </c>
      <c r="D130" s="60">
        <v>2106</v>
      </c>
      <c r="E130" s="64">
        <f t="shared" si="29"/>
        <v>2106</v>
      </c>
      <c r="F130" s="64" t="str">
        <f t="shared" si="23"/>
        <v/>
      </c>
      <c r="G130" s="64" t="str">
        <f t="shared" si="24"/>
        <v/>
      </c>
      <c r="H130" s="49">
        <f t="shared" si="25"/>
        <v>0</v>
      </c>
      <c r="I130" s="48">
        <f t="shared" si="30"/>
        <v>0</v>
      </c>
      <c r="L130" s="13">
        <f>--ISNUMBER(MATCH($A130&amp;","&amp;"yes"&amp;",,",'           DATA          '!$A:$A,0))</f>
        <v>0</v>
      </c>
      <c r="M130" s="13">
        <f>--ISNUMBER(MATCH($A130&amp;",,"&amp;"no"&amp;",",'           DATA          '!$A:$A,0))</f>
        <v>0</v>
      </c>
      <c r="N130" s="13">
        <f>--ISNUMBER(MATCH($A130&amp;",,,"&amp;"abstain",'           DATA          '!$A:$A,0))</f>
        <v>0</v>
      </c>
      <c r="O130" s="13">
        <f>--ISNUMBER(MATCH($B130&amp;","&amp;"yes"&amp;",,",'           DATA          '!$A:$A,0))</f>
        <v>1</v>
      </c>
      <c r="P130" s="13">
        <f>--ISNUMBER(MATCH($B130&amp;",,"&amp;"no"&amp;",",'           DATA          '!$A:$A,0))</f>
        <v>0</v>
      </c>
      <c r="Q130" s="13">
        <f>--ISNUMBER(MATCH($B130&amp;",,,"&amp;"abstain",'           DATA          '!$A:$A,0))</f>
        <v>0</v>
      </c>
      <c r="S130" s="56" t="e">
        <f>SUM(#REF!)</f>
        <v>#REF!</v>
      </c>
      <c r="T130" s="56">
        <f t="shared" si="26"/>
        <v>2106</v>
      </c>
      <c r="U130" s="56">
        <f t="shared" si="27"/>
        <v>2106</v>
      </c>
      <c r="V130" s="10">
        <f t="shared" si="28"/>
        <v>2106</v>
      </c>
    </row>
    <row r="131" spans="1:22" ht="18.75" customHeight="1">
      <c r="A131" s="11" t="s">
        <v>131</v>
      </c>
      <c r="B131" s="58" t="s">
        <v>175</v>
      </c>
      <c r="C131" s="21" t="s">
        <v>131</v>
      </c>
      <c r="D131" s="60">
        <v>899</v>
      </c>
      <c r="E131" s="64" t="str">
        <f t="shared" si="29"/>
        <v/>
      </c>
      <c r="F131" s="64">
        <f t="shared" si="23"/>
        <v>899</v>
      </c>
      <c r="G131" s="64" t="str">
        <f t="shared" si="24"/>
        <v/>
      </c>
      <c r="H131" s="49">
        <f t="shared" si="25"/>
        <v>0</v>
      </c>
      <c r="I131" s="48">
        <f t="shared" si="30"/>
        <v>0</v>
      </c>
      <c r="L131" s="13">
        <f>--ISNUMBER(MATCH($A131&amp;","&amp;"yes"&amp;",,",'           DATA          '!$A:$A,0))</f>
        <v>0</v>
      </c>
      <c r="M131" s="13">
        <f>--ISNUMBER(MATCH($A131&amp;",,"&amp;"no"&amp;",",'           DATA          '!$A:$A,0))</f>
        <v>0</v>
      </c>
      <c r="N131" s="13">
        <f>--ISNUMBER(MATCH($A131&amp;",,,"&amp;"abstain",'           DATA          '!$A:$A,0))</f>
        <v>0</v>
      </c>
      <c r="O131" s="13">
        <f>--ISNUMBER(MATCH($B131&amp;","&amp;"yes"&amp;",,",'           DATA          '!$A:$A,0))</f>
        <v>0</v>
      </c>
      <c r="P131" s="13">
        <f>--ISNUMBER(MATCH($B131&amp;",,"&amp;"no"&amp;",",'           DATA          '!$A:$A,0))</f>
        <v>1</v>
      </c>
      <c r="Q131" s="13">
        <f>--ISNUMBER(MATCH($B131&amp;",,,"&amp;"abstain",'           DATA          '!$A:$A,0))</f>
        <v>0</v>
      </c>
      <c r="S131" s="56" t="e">
        <f>SUM(#REF!)</f>
        <v>#REF!</v>
      </c>
      <c r="T131" s="56">
        <f t="shared" si="26"/>
        <v>899</v>
      </c>
      <c r="U131" s="56">
        <f t="shared" si="27"/>
        <v>899</v>
      </c>
      <c r="V131" s="10">
        <f t="shared" si="28"/>
        <v>899</v>
      </c>
    </row>
    <row r="132" spans="1:22" ht="18.75" customHeight="1" thickBot="1">
      <c r="A132" s="12"/>
      <c r="B132" s="6"/>
      <c r="C132" s="21"/>
      <c r="D132" s="61"/>
      <c r="E132" s="65"/>
      <c r="F132" s="62"/>
      <c r="G132" s="62"/>
      <c r="H132" s="49"/>
      <c r="I132" s="48"/>
      <c r="L132" s="13"/>
      <c r="M132" s="13"/>
      <c r="N132" s="13"/>
      <c r="O132" s="13"/>
      <c r="P132" s="13"/>
      <c r="Q132" s="13"/>
      <c r="S132" s="56"/>
      <c r="T132" s="56"/>
      <c r="U132" s="56"/>
    </row>
    <row r="133" spans="1:22" ht="18.75" customHeight="1">
      <c r="A133" s="28"/>
      <c r="B133" s="6"/>
      <c r="C133" s="39" t="s">
        <v>94</v>
      </c>
      <c r="D133" s="40">
        <f t="shared" ref="D133:G133" si="31">SUM(D3:D131)</f>
        <v>56377</v>
      </c>
      <c r="E133" s="41">
        <f t="shared" si="31"/>
        <v>12989</v>
      </c>
      <c r="F133" s="42">
        <f t="shared" si="31"/>
        <v>38119</v>
      </c>
      <c r="G133" s="42">
        <f t="shared" si="31"/>
        <v>1489</v>
      </c>
      <c r="H133" s="49">
        <f>IF(T133&gt;D133,1,0)</f>
        <v>0</v>
      </c>
      <c r="I133" s="48">
        <f t="array" ref="I133">IF(U133&gt;D133:D133,1,0)</f>
        <v>0</v>
      </c>
      <c r="L133" s="13"/>
      <c r="M133" s="13"/>
      <c r="N133" s="13"/>
      <c r="O133" s="13"/>
      <c r="P133" s="13"/>
      <c r="Q133" s="13"/>
      <c r="S133" s="56">
        <f>SUM(E133:G133)</f>
        <v>52597</v>
      </c>
      <c r="T133" s="56">
        <f>SUM(E133:G133)</f>
        <v>52597</v>
      </c>
      <c r="U133" s="56">
        <f>SUM(E133:G133)</f>
        <v>52597</v>
      </c>
    </row>
    <row r="134" spans="1:22" ht="18.75" hidden="1" customHeight="1">
      <c r="A134" s="14"/>
      <c r="B134" s="14"/>
      <c r="C134" s="14"/>
      <c r="D134" s="17"/>
      <c r="E134" s="17"/>
      <c r="F134" s="17"/>
      <c r="G134" s="17"/>
      <c r="I134" s="47"/>
      <c r="L134" s="13"/>
      <c r="M134" s="13"/>
      <c r="N134" s="13"/>
      <c r="O134" s="13"/>
      <c r="P134" s="13"/>
      <c r="Q134" s="13"/>
    </row>
    <row r="135" spans="1:22" ht="18.75" hidden="1" customHeight="1">
      <c r="A135" s="14"/>
      <c r="B135" s="14"/>
      <c r="C135" s="14"/>
      <c r="D135" s="17"/>
      <c r="E135" s="66"/>
      <c r="F135" s="66"/>
      <c r="G135" s="17"/>
      <c r="I135" s="47"/>
      <c r="L135" s="13"/>
      <c r="M135" s="13"/>
      <c r="N135" s="13"/>
      <c r="O135" s="13"/>
      <c r="P135" s="13"/>
      <c r="Q135" s="13"/>
    </row>
    <row r="136" spans="1:22" ht="18.75" hidden="1" customHeight="1">
      <c r="A136" s="14"/>
      <c r="B136" s="14"/>
      <c r="C136" s="14"/>
      <c r="D136" s="17"/>
      <c r="E136" s="17"/>
      <c r="F136" s="17"/>
      <c r="G136" s="17"/>
      <c r="I136" s="47"/>
      <c r="J136" s="53"/>
      <c r="K136" s="54"/>
      <c r="L136" s="15"/>
      <c r="M136" s="15"/>
      <c r="N136" s="15"/>
      <c r="O136" s="15"/>
      <c r="P136" s="15"/>
      <c r="Q136" s="15"/>
      <c r="R136" s="54"/>
      <c r="S136" s="57"/>
      <c r="T136" s="57"/>
    </row>
    <row r="137" spans="1:22" ht="18.75" hidden="1" customHeight="1">
      <c r="A137" s="14"/>
      <c r="B137" s="14"/>
      <c r="C137" s="14"/>
      <c r="D137" s="17"/>
      <c r="E137" s="17"/>
      <c r="F137" s="17"/>
      <c r="G137" s="17"/>
      <c r="I137" s="47"/>
      <c r="J137" s="53"/>
      <c r="K137" s="54"/>
      <c r="L137" s="15"/>
      <c r="M137" s="15"/>
      <c r="N137" s="15"/>
      <c r="O137" s="15"/>
      <c r="P137" s="15"/>
      <c r="Q137" s="15"/>
      <c r="R137" s="54"/>
      <c r="S137" s="57"/>
      <c r="T137" s="57"/>
    </row>
    <row r="138" spans="1:22" ht="18.75" hidden="1" customHeight="1">
      <c r="A138" s="14"/>
      <c r="B138" s="14"/>
      <c r="C138" s="14"/>
      <c r="D138" s="17"/>
      <c r="E138" s="17"/>
      <c r="F138" s="17"/>
      <c r="G138" s="17"/>
      <c r="I138" s="47"/>
      <c r="J138" s="53"/>
      <c r="K138" s="54"/>
      <c r="L138" s="15"/>
      <c r="M138" s="15"/>
      <c r="N138" s="15"/>
      <c r="O138" s="15"/>
      <c r="P138" s="15"/>
      <c r="Q138" s="15"/>
      <c r="R138" s="54"/>
      <c r="S138" s="57"/>
      <c r="T138" s="57"/>
    </row>
    <row r="139" spans="1:22" ht="18.75" hidden="1" customHeight="1">
      <c r="A139" s="14"/>
      <c r="B139" s="14"/>
      <c r="C139" s="14"/>
      <c r="D139" s="17"/>
      <c r="E139" s="17"/>
      <c r="F139" s="17"/>
      <c r="G139" s="17"/>
      <c r="I139" s="47"/>
      <c r="J139" s="53"/>
      <c r="K139" s="54"/>
      <c r="L139" s="14"/>
      <c r="M139" s="14"/>
      <c r="N139" s="14"/>
      <c r="O139" s="14"/>
      <c r="P139" s="14"/>
      <c r="Q139" s="14"/>
      <c r="R139" s="54"/>
      <c r="S139" s="57"/>
      <c r="T139" s="57"/>
    </row>
    <row r="140" spans="1:22" ht="18.75" hidden="1" customHeight="1">
      <c r="A140" s="14"/>
      <c r="B140" s="14"/>
      <c r="C140" s="14"/>
      <c r="D140" s="17"/>
      <c r="E140" s="17"/>
      <c r="F140" s="17"/>
      <c r="G140" s="17"/>
      <c r="I140" s="47"/>
      <c r="J140" s="53"/>
      <c r="K140" s="54"/>
      <c r="L140" s="14"/>
      <c r="M140" s="14"/>
      <c r="N140" s="14"/>
      <c r="O140" s="14"/>
      <c r="P140" s="14"/>
      <c r="Q140" s="14"/>
      <c r="R140" s="54"/>
      <c r="S140" s="57"/>
      <c r="T140" s="57"/>
    </row>
    <row r="141" spans="1:22" ht="18.75" hidden="1" customHeight="1">
      <c r="A141" s="14"/>
      <c r="B141" s="14"/>
      <c r="C141" s="14"/>
      <c r="D141" s="17"/>
      <c r="E141" s="17"/>
      <c r="F141" s="17"/>
      <c r="G141" s="17"/>
      <c r="I141" s="47"/>
    </row>
    <row r="142" spans="1:22" ht="18.75" hidden="1" customHeight="1">
      <c r="A142" s="14"/>
      <c r="B142" s="14"/>
      <c r="C142" s="14"/>
      <c r="D142" s="17"/>
      <c r="E142" s="17"/>
      <c r="F142" s="17"/>
      <c r="G142" s="17"/>
      <c r="I142" s="47"/>
    </row>
    <row r="143" spans="1:22" ht="18.75" hidden="1" customHeight="1">
      <c r="A143" s="14"/>
      <c r="B143" s="14"/>
      <c r="C143" s="14"/>
      <c r="D143" s="17"/>
      <c r="E143" s="17"/>
      <c r="F143" s="17"/>
      <c r="G143" s="17"/>
      <c r="I143" s="47"/>
    </row>
    <row r="144" spans="1:22" ht="18.75" hidden="1" customHeight="1">
      <c r="A144" s="14"/>
      <c r="B144" s="14"/>
      <c r="C144" s="14"/>
      <c r="D144" s="17"/>
      <c r="E144" s="17"/>
      <c r="F144" s="17"/>
      <c r="G144" s="17"/>
      <c r="I144" s="47"/>
    </row>
    <row r="145" spans="1:9" ht="18.75" hidden="1" customHeight="1">
      <c r="A145" s="14"/>
      <c r="B145" s="14"/>
      <c r="C145" s="14"/>
      <c r="D145" s="17"/>
      <c r="E145" s="17"/>
      <c r="F145" s="17"/>
      <c r="G145" s="17"/>
      <c r="I145" s="47"/>
    </row>
    <row r="146" spans="1:9" ht="18.75" hidden="1" customHeight="1">
      <c r="A146" s="14"/>
      <c r="B146" s="14"/>
      <c r="C146" s="14"/>
      <c r="D146" s="17"/>
      <c r="E146" s="17"/>
      <c r="F146" s="17"/>
      <c r="G146" s="17"/>
      <c r="I146" s="47"/>
    </row>
    <row r="147" spans="1:9" ht="18.75" hidden="1" customHeight="1">
      <c r="A147" s="14"/>
      <c r="B147" s="14"/>
      <c r="C147" s="14"/>
      <c r="D147" s="17"/>
      <c r="E147" s="17"/>
      <c r="F147" s="17"/>
      <c r="G147" s="17"/>
      <c r="I147" s="47"/>
    </row>
    <row r="148" spans="1:9" ht="18.75" hidden="1" customHeight="1">
      <c r="A148" s="14"/>
      <c r="B148" s="14"/>
      <c r="C148" s="14"/>
      <c r="D148" s="17"/>
      <c r="E148" s="17"/>
      <c r="F148" s="17"/>
      <c r="G148" s="17"/>
      <c r="I148" s="47"/>
    </row>
    <row r="149" spans="1:9" ht="18.75" hidden="1" customHeight="1">
      <c r="A149" s="14"/>
      <c r="B149" s="14"/>
      <c r="C149" s="14"/>
      <c r="D149" s="17"/>
      <c r="E149" s="17"/>
      <c r="F149" s="17"/>
      <c r="G149" s="17"/>
      <c r="I149" s="47"/>
    </row>
    <row r="150" spans="1:9" ht="18.75" hidden="1" customHeight="1">
      <c r="A150" s="14"/>
      <c r="B150" s="14"/>
      <c r="C150" s="14"/>
      <c r="D150" s="17"/>
      <c r="E150" s="17"/>
      <c r="F150" s="17"/>
      <c r="G150" s="17"/>
      <c r="I150" s="47"/>
    </row>
    <row r="151" spans="1:9" ht="18.75" hidden="1" customHeight="1">
      <c r="A151" s="14"/>
      <c r="B151" s="14"/>
      <c r="C151" s="14"/>
      <c r="D151" s="17"/>
      <c r="E151" s="17"/>
      <c r="F151" s="17"/>
      <c r="G151" s="17"/>
      <c r="I151" s="47"/>
    </row>
    <row r="152" spans="1:9" ht="18.75" hidden="1" customHeight="1">
      <c r="A152" s="14"/>
      <c r="B152" s="14"/>
      <c r="C152" s="14"/>
      <c r="D152" s="17"/>
      <c r="E152" s="17"/>
      <c r="F152" s="17"/>
      <c r="G152" s="17"/>
      <c r="I152" s="47"/>
    </row>
    <row r="153" spans="1:9" ht="18.75" hidden="1" customHeight="1">
      <c r="A153" s="14"/>
      <c r="B153" s="14"/>
      <c r="C153" s="14"/>
      <c r="D153" s="17"/>
      <c r="E153" s="17"/>
      <c r="F153" s="17"/>
      <c r="G153" s="17"/>
      <c r="I153" s="47"/>
    </row>
    <row r="154" spans="1:9" ht="18.75" hidden="1" customHeight="1">
      <c r="A154" s="14"/>
      <c r="B154" s="14"/>
      <c r="C154" s="14"/>
      <c r="D154" s="17"/>
      <c r="E154" s="17"/>
      <c r="F154" s="17"/>
      <c r="G154" s="17"/>
      <c r="I154" s="47"/>
    </row>
    <row r="155" spans="1:9" ht="18.75" hidden="1" customHeight="1">
      <c r="A155" s="14"/>
      <c r="B155" s="14"/>
      <c r="C155" s="14"/>
      <c r="D155" s="17"/>
      <c r="E155" s="17"/>
      <c r="F155" s="17"/>
      <c r="G155" s="17"/>
      <c r="I155" s="47"/>
    </row>
    <row r="156" spans="1:9" ht="18.75" hidden="1" customHeight="1">
      <c r="A156" s="14"/>
      <c r="B156" s="14"/>
      <c r="C156" s="14"/>
      <c r="D156" s="17"/>
      <c r="E156" s="17"/>
      <c r="F156" s="17"/>
      <c r="G156" s="17"/>
      <c r="I156" s="47"/>
    </row>
    <row r="157" spans="1:9" ht="18.75" hidden="1" customHeight="1">
      <c r="A157" s="14"/>
      <c r="B157" s="14"/>
      <c r="C157" s="14"/>
      <c r="D157" s="17"/>
      <c r="E157" s="17"/>
      <c r="F157" s="17"/>
      <c r="G157" s="17"/>
      <c r="I157" s="47"/>
    </row>
    <row r="158" spans="1:9" ht="18.75" hidden="1" customHeight="1">
      <c r="A158" s="14"/>
      <c r="B158" s="14"/>
      <c r="C158" s="14"/>
      <c r="D158" s="17"/>
      <c r="E158" s="17"/>
      <c r="F158" s="17"/>
      <c r="G158" s="17"/>
      <c r="I158" s="47"/>
    </row>
    <row r="159" spans="1:9" ht="18.75" hidden="1" customHeight="1">
      <c r="A159" s="14"/>
      <c r="B159" s="14"/>
      <c r="C159" s="14"/>
      <c r="D159" s="17"/>
      <c r="E159" s="17"/>
      <c r="F159" s="17"/>
      <c r="G159" s="17"/>
      <c r="I159" s="47"/>
    </row>
    <row r="160" spans="1:9" ht="18.75" hidden="1" customHeight="1">
      <c r="A160" s="14"/>
      <c r="B160" s="14"/>
      <c r="C160" s="14"/>
      <c r="D160" s="17"/>
      <c r="E160" s="17"/>
      <c r="F160" s="17"/>
      <c r="G160" s="17"/>
      <c r="I160" s="47"/>
    </row>
    <row r="161" spans="1:9" ht="18.75" hidden="1" customHeight="1">
      <c r="A161" s="14"/>
      <c r="B161" s="14"/>
      <c r="C161" s="14"/>
      <c r="D161" s="17"/>
      <c r="E161" s="17"/>
      <c r="F161" s="17"/>
      <c r="G161" s="17"/>
      <c r="I161" s="47"/>
    </row>
    <row r="162" spans="1:9" ht="18.75" hidden="1" customHeight="1">
      <c r="A162" s="14"/>
      <c r="B162" s="14"/>
      <c r="C162" s="14"/>
      <c r="D162" s="17"/>
      <c r="E162" s="17"/>
      <c r="F162" s="17"/>
      <c r="G162" s="17"/>
      <c r="I162" s="47"/>
    </row>
    <row r="163" spans="1:9" ht="18.75" hidden="1" customHeight="1">
      <c r="A163" s="14"/>
      <c r="B163" s="14"/>
      <c r="C163" s="14"/>
      <c r="D163" s="17"/>
      <c r="E163" s="17"/>
      <c r="F163" s="17"/>
      <c r="G163" s="17"/>
      <c r="I163" s="47"/>
    </row>
    <row r="164" spans="1:9" ht="18.75" hidden="1" customHeight="1">
      <c r="A164" s="14"/>
      <c r="B164" s="14"/>
      <c r="C164" s="14"/>
      <c r="D164" s="17"/>
      <c r="E164" s="17"/>
      <c r="F164" s="17"/>
      <c r="G164" s="17"/>
      <c r="I164" s="47"/>
    </row>
    <row r="165" spans="1:9" ht="18.75" hidden="1" customHeight="1">
      <c r="A165" s="14"/>
      <c r="B165" s="14"/>
      <c r="C165" s="14"/>
      <c r="D165" s="17"/>
      <c r="E165" s="17"/>
      <c r="F165" s="17"/>
      <c r="G165" s="17"/>
      <c r="I165" s="47"/>
    </row>
    <row r="166" spans="1:9" ht="18.75" hidden="1" customHeight="1">
      <c r="A166" s="14"/>
      <c r="B166" s="14"/>
      <c r="C166" s="14"/>
      <c r="D166" s="17"/>
      <c r="E166" s="17"/>
      <c r="F166" s="17"/>
      <c r="G166" s="17"/>
      <c r="I166" s="47"/>
    </row>
    <row r="167" spans="1:9" ht="18.75" hidden="1" customHeight="1">
      <c r="A167" s="14"/>
      <c r="B167" s="14"/>
      <c r="C167" s="14"/>
      <c r="D167" s="17"/>
      <c r="E167" s="17"/>
      <c r="F167" s="17"/>
      <c r="G167" s="17"/>
      <c r="I167" s="47"/>
    </row>
    <row r="168" spans="1:9" ht="18.75" hidden="1" customHeight="1">
      <c r="A168" s="14"/>
      <c r="B168" s="14"/>
      <c r="C168" s="14"/>
      <c r="D168" s="17"/>
      <c r="E168" s="17"/>
      <c r="F168" s="17"/>
      <c r="G168" s="17"/>
      <c r="I168" s="47"/>
    </row>
    <row r="169" spans="1:9" ht="18.75" hidden="1" customHeight="1">
      <c r="A169" s="14"/>
      <c r="B169" s="14"/>
      <c r="C169" s="14"/>
      <c r="D169" s="17"/>
      <c r="E169" s="17"/>
      <c r="F169" s="17"/>
      <c r="G169" s="17"/>
      <c r="I169" s="47"/>
    </row>
    <row r="170" spans="1:9" ht="18.75" hidden="1" customHeight="1">
      <c r="A170" s="14"/>
      <c r="B170" s="14"/>
      <c r="C170" s="14"/>
      <c r="D170" s="17"/>
      <c r="E170" s="17"/>
      <c r="F170" s="17"/>
      <c r="G170" s="17"/>
      <c r="I170" s="47"/>
    </row>
    <row r="171" spans="1:9" ht="18.75" hidden="1" customHeight="1">
      <c r="A171" s="14"/>
      <c r="B171" s="14"/>
      <c r="C171" s="14"/>
      <c r="D171" s="17"/>
      <c r="E171" s="17"/>
      <c r="F171" s="17"/>
      <c r="G171" s="17"/>
      <c r="I171" s="47"/>
    </row>
    <row r="172" spans="1:9" ht="18.75" hidden="1" customHeight="1">
      <c r="A172" s="14"/>
      <c r="B172" s="14"/>
      <c r="C172" s="14"/>
      <c r="D172" s="17"/>
      <c r="E172" s="17"/>
      <c r="F172" s="17"/>
      <c r="G172" s="17"/>
      <c r="I172" s="47"/>
    </row>
    <row r="173" spans="1:9" ht="18.75" hidden="1" customHeight="1">
      <c r="A173" s="14"/>
      <c r="B173" s="14"/>
      <c r="C173" s="14"/>
      <c r="D173" s="17"/>
      <c r="E173" s="17"/>
      <c r="F173" s="17"/>
      <c r="G173" s="17"/>
      <c r="I173" s="47"/>
    </row>
    <row r="174" spans="1:9" ht="18.75" hidden="1" customHeight="1">
      <c r="A174" s="14"/>
      <c r="B174" s="14"/>
      <c r="C174" s="14"/>
      <c r="D174" s="17"/>
      <c r="E174" s="17"/>
      <c r="F174" s="17"/>
      <c r="G174" s="17"/>
      <c r="I174" s="47"/>
    </row>
    <row r="175" spans="1:9" ht="18.75" hidden="1" customHeight="1">
      <c r="A175" s="14"/>
      <c r="B175" s="14"/>
      <c r="C175" s="14"/>
      <c r="D175" s="17"/>
      <c r="E175" s="17"/>
      <c r="F175" s="17"/>
      <c r="G175" s="17"/>
      <c r="I175" s="47"/>
    </row>
    <row r="176" spans="1:9" ht="18.75" hidden="1" customHeight="1">
      <c r="A176" s="14"/>
      <c r="B176" s="14"/>
      <c r="C176" s="14"/>
      <c r="D176" s="17"/>
      <c r="E176" s="17"/>
      <c r="F176" s="17"/>
      <c r="G176" s="17"/>
      <c r="I176" s="47"/>
    </row>
    <row r="177" spans="1:9" ht="18.75" hidden="1" customHeight="1">
      <c r="A177" s="14"/>
      <c r="B177" s="14"/>
      <c r="C177" s="14"/>
      <c r="D177" s="17"/>
      <c r="E177" s="17"/>
      <c r="F177" s="17"/>
      <c r="G177" s="17"/>
      <c r="I177" s="47"/>
    </row>
    <row r="178" spans="1:9" ht="18.75" hidden="1" customHeight="1">
      <c r="A178" s="14"/>
      <c r="B178" s="14"/>
      <c r="C178" s="14"/>
      <c r="D178" s="17"/>
      <c r="E178" s="17"/>
      <c r="F178" s="17"/>
      <c r="G178" s="17"/>
      <c r="I178" s="47"/>
    </row>
    <row r="179" spans="1:9" ht="18.75" hidden="1" customHeight="1">
      <c r="A179" s="14"/>
      <c r="B179" s="14"/>
      <c r="C179" s="14"/>
      <c r="D179" s="17"/>
      <c r="E179" s="17"/>
      <c r="F179" s="17"/>
      <c r="G179" s="17"/>
      <c r="I179" s="47"/>
    </row>
    <row r="180" spans="1:9" ht="18.75" hidden="1" customHeight="1">
      <c r="A180" s="14"/>
      <c r="B180" s="14"/>
      <c r="C180" s="14"/>
      <c r="D180" s="17"/>
      <c r="E180" s="17"/>
      <c r="F180" s="17"/>
      <c r="G180" s="17"/>
      <c r="I180" s="47"/>
    </row>
    <row r="181" spans="1:9" ht="18.75" hidden="1" customHeight="1">
      <c r="A181" s="14"/>
      <c r="B181" s="14"/>
      <c r="C181" s="14"/>
      <c r="D181" s="17"/>
      <c r="E181" s="17"/>
      <c r="F181" s="17"/>
      <c r="G181" s="17"/>
      <c r="I181" s="47"/>
    </row>
    <row r="182" spans="1:9" ht="18.75" hidden="1" customHeight="1">
      <c r="A182" s="14"/>
      <c r="B182" s="14"/>
      <c r="C182" s="14"/>
      <c r="D182" s="17"/>
      <c r="E182" s="17"/>
      <c r="F182" s="17"/>
      <c r="G182" s="17"/>
      <c r="I182" s="47"/>
    </row>
    <row r="183" spans="1:9" ht="18.75" hidden="1" customHeight="1">
      <c r="A183" s="14"/>
      <c r="B183" s="14"/>
      <c r="C183" s="14"/>
      <c r="D183" s="17"/>
      <c r="E183" s="17"/>
      <c r="F183" s="17"/>
      <c r="G183" s="17"/>
      <c r="I183" s="47"/>
    </row>
    <row r="184" spans="1:9" ht="18.75" hidden="1" customHeight="1">
      <c r="A184" s="14"/>
      <c r="B184" s="14"/>
      <c r="C184" s="14"/>
      <c r="D184" s="17"/>
      <c r="E184" s="17"/>
      <c r="F184" s="17"/>
      <c r="G184" s="17"/>
      <c r="I184" s="47"/>
    </row>
    <row r="185" spans="1:9" ht="18.75" hidden="1" customHeight="1">
      <c r="A185" s="14"/>
      <c r="B185" s="14"/>
      <c r="C185" s="14"/>
      <c r="D185" s="17"/>
      <c r="E185" s="17"/>
      <c r="F185" s="17"/>
      <c r="G185" s="17"/>
      <c r="I185" s="47"/>
    </row>
    <row r="186" spans="1:9" ht="18.75" hidden="1" customHeight="1">
      <c r="A186" s="14"/>
      <c r="B186" s="14"/>
      <c r="C186" s="14"/>
      <c r="D186" s="17"/>
      <c r="E186" s="17"/>
      <c r="F186" s="17"/>
      <c r="G186" s="17"/>
      <c r="I186" s="47"/>
    </row>
    <row r="187" spans="1:9" ht="18.75" hidden="1" customHeight="1">
      <c r="A187" s="14"/>
      <c r="B187" s="14"/>
      <c r="C187" s="14"/>
      <c r="D187" s="17"/>
      <c r="E187" s="17"/>
      <c r="F187" s="17"/>
      <c r="G187" s="17"/>
      <c r="I187" s="47"/>
    </row>
    <row r="188" spans="1:9" ht="18.75" hidden="1" customHeight="1">
      <c r="A188" s="16"/>
      <c r="B188" s="16"/>
      <c r="C188" s="14"/>
      <c r="D188" s="17"/>
      <c r="E188" s="17"/>
      <c r="F188" s="17"/>
      <c r="G188" s="17"/>
      <c r="I188" s="47"/>
    </row>
    <row r="189" spans="1:9" ht="18.75" hidden="1" customHeight="1">
      <c r="A189" s="16"/>
      <c r="B189" s="16"/>
      <c r="C189" s="14"/>
      <c r="D189" s="17"/>
      <c r="E189" s="17"/>
      <c r="F189" s="17"/>
      <c r="G189" s="17"/>
      <c r="I189" s="47"/>
    </row>
    <row r="190" spans="1:9" ht="18.75" hidden="1" customHeight="1">
      <c r="A190" s="16"/>
      <c r="B190" s="16"/>
      <c r="C190" s="14"/>
      <c r="D190" s="17"/>
      <c r="E190" s="17"/>
      <c r="F190" s="17"/>
      <c r="G190" s="17"/>
      <c r="I190" s="47"/>
    </row>
    <row r="191" spans="1:9" ht="18.75" hidden="1" customHeight="1">
      <c r="A191" s="16"/>
      <c r="B191" s="16"/>
      <c r="C191" s="14"/>
      <c r="D191" s="17"/>
      <c r="E191" s="17"/>
      <c r="F191" s="17"/>
      <c r="G191" s="17"/>
      <c r="I191" s="47"/>
    </row>
    <row r="192" spans="1:9" ht="18.75" hidden="1" customHeight="1">
      <c r="A192" s="16"/>
      <c r="B192" s="16"/>
      <c r="C192" s="14"/>
      <c r="D192" s="17"/>
      <c r="E192" s="17"/>
      <c r="F192" s="17"/>
      <c r="G192" s="17"/>
      <c r="I192" s="47"/>
    </row>
    <row r="193" spans="1:9" ht="18.75" hidden="1" customHeight="1">
      <c r="A193" s="16"/>
      <c r="B193" s="16"/>
      <c r="C193" s="14"/>
      <c r="D193" s="17"/>
      <c r="E193" s="17"/>
      <c r="F193" s="17"/>
      <c r="G193" s="17"/>
      <c r="I193" s="47"/>
    </row>
    <row r="194" spans="1:9" ht="18.75" hidden="1" customHeight="1">
      <c r="A194" s="16"/>
      <c r="B194" s="16"/>
      <c r="C194" s="14"/>
      <c r="D194" s="17"/>
      <c r="E194" s="17"/>
      <c r="F194" s="17"/>
      <c r="G194" s="17"/>
      <c r="I194" s="47"/>
    </row>
    <row r="195" spans="1:9" ht="18.75" hidden="1" customHeight="1">
      <c r="A195" s="16"/>
      <c r="B195" s="16"/>
      <c r="C195" s="14"/>
      <c r="D195" s="17"/>
      <c r="E195" s="17"/>
      <c r="F195" s="17"/>
      <c r="G195" s="17"/>
      <c r="I195" s="47"/>
    </row>
    <row r="196" spans="1:9" ht="18.75" hidden="1" customHeight="1">
      <c r="A196" s="16"/>
      <c r="B196" s="16"/>
      <c r="C196" s="16"/>
      <c r="D196" s="17"/>
      <c r="E196" s="17"/>
      <c r="F196" s="17"/>
      <c r="G196" s="17"/>
      <c r="I196" s="47"/>
    </row>
    <row r="197" spans="1:9" ht="18.75" hidden="1" customHeight="1">
      <c r="A197" s="16"/>
      <c r="B197" s="16"/>
      <c r="C197" s="16"/>
      <c r="D197" s="17"/>
      <c r="E197" s="17"/>
      <c r="F197" s="17"/>
      <c r="G197" s="17"/>
      <c r="I197" s="47"/>
    </row>
    <row r="198" spans="1:9" ht="18.75" hidden="1" customHeight="1">
      <c r="A198" s="16"/>
      <c r="B198" s="16"/>
      <c r="C198" s="16"/>
      <c r="D198" s="18"/>
      <c r="E198" s="44"/>
      <c r="F198" s="44"/>
      <c r="G198" s="44"/>
      <c r="I198" s="47"/>
    </row>
    <row r="199" spans="1:9" ht="18.75" hidden="1" customHeight="1">
      <c r="A199" s="16"/>
      <c r="B199" s="16"/>
      <c r="C199" s="16"/>
      <c r="D199" s="18"/>
      <c r="E199" s="44"/>
      <c r="F199" s="44"/>
      <c r="G199" s="44"/>
      <c r="I199" s="47"/>
    </row>
    <row r="200" spans="1:9" ht="18.75" hidden="1" customHeight="1">
      <c r="A200" s="16"/>
      <c r="B200" s="16"/>
      <c r="C200" s="16"/>
      <c r="D200" s="18"/>
      <c r="E200" s="44"/>
      <c r="F200" s="44"/>
      <c r="G200" s="44"/>
      <c r="I200" s="47"/>
    </row>
    <row r="201" spans="1:9" ht="18.75" hidden="1" customHeight="1">
      <c r="A201" s="16"/>
      <c r="B201" s="16"/>
      <c r="C201" s="16"/>
      <c r="D201" s="18"/>
      <c r="E201" s="44"/>
      <c r="F201" s="44"/>
      <c r="G201" s="44"/>
      <c r="I201" s="47"/>
    </row>
    <row r="202" spans="1:9" ht="18.75" hidden="1" customHeight="1">
      <c r="A202" s="16"/>
      <c r="B202" s="16"/>
      <c r="C202" s="16"/>
      <c r="D202" s="18"/>
      <c r="E202" s="44"/>
      <c r="F202" s="44"/>
      <c r="G202" s="44"/>
      <c r="I202" s="47"/>
    </row>
    <row r="203" spans="1:9" ht="18.75" hidden="1" customHeight="1">
      <c r="A203" s="16"/>
      <c r="B203" s="16"/>
      <c r="C203" s="16"/>
      <c r="D203" s="18"/>
      <c r="E203" s="44"/>
      <c r="F203" s="44"/>
      <c r="G203" s="44"/>
      <c r="I203" s="47"/>
    </row>
    <row r="204" spans="1:9" ht="18.75" hidden="1" customHeight="1">
      <c r="A204" s="16"/>
      <c r="B204" s="16"/>
      <c r="C204" s="16"/>
      <c r="D204" s="18"/>
      <c r="E204" s="44"/>
      <c r="F204" s="44"/>
      <c r="G204" s="44"/>
      <c r="I204" s="47"/>
    </row>
    <row r="205" spans="1:9" ht="18.75" hidden="1" customHeight="1">
      <c r="A205" s="16"/>
      <c r="B205" s="16"/>
      <c r="C205" s="16"/>
      <c r="D205" s="18"/>
      <c r="E205" s="44"/>
      <c r="F205" s="44"/>
      <c r="G205" s="44"/>
      <c r="I205" s="47"/>
    </row>
    <row r="206" spans="1:9" ht="18.75" hidden="1" customHeight="1">
      <c r="A206" s="16"/>
      <c r="B206" s="16"/>
      <c r="C206" s="16"/>
      <c r="D206" s="18"/>
      <c r="E206" s="44"/>
      <c r="F206" s="44"/>
      <c r="G206" s="44"/>
      <c r="I206" s="47"/>
    </row>
    <row r="207" spans="1:9" ht="18.75" hidden="1" customHeight="1">
      <c r="A207" s="16"/>
      <c r="B207" s="16"/>
      <c r="C207" s="16"/>
      <c r="D207" s="18"/>
      <c r="E207" s="44"/>
      <c r="F207" s="44"/>
      <c r="G207" s="44"/>
      <c r="I207" s="47"/>
    </row>
    <row r="208" spans="1:9" ht="18.75" hidden="1" customHeight="1">
      <c r="A208" s="16"/>
      <c r="B208" s="16"/>
      <c r="C208" s="16"/>
      <c r="D208" s="18"/>
      <c r="E208" s="44"/>
      <c r="F208" s="44"/>
      <c r="G208" s="44"/>
      <c r="I208" s="47"/>
    </row>
    <row r="209" spans="1:9" ht="18.75" hidden="1" customHeight="1">
      <c r="A209" s="16"/>
      <c r="B209" s="16"/>
      <c r="C209" s="16"/>
      <c r="D209" s="18"/>
      <c r="E209" s="44"/>
      <c r="F209" s="44"/>
      <c r="G209" s="44"/>
      <c r="I209" s="47"/>
    </row>
    <row r="210" spans="1:9" ht="18.75" hidden="1" customHeight="1">
      <c r="A210" s="16"/>
      <c r="B210" s="16"/>
      <c r="C210" s="16"/>
      <c r="D210" s="18"/>
      <c r="E210" s="44"/>
      <c r="F210" s="44"/>
      <c r="G210" s="44"/>
      <c r="I210" s="47"/>
    </row>
    <row r="211" spans="1:9" ht="18.75" hidden="1" customHeight="1">
      <c r="A211" s="16"/>
      <c r="B211" s="16"/>
      <c r="C211" s="16"/>
      <c r="D211" s="18"/>
      <c r="E211" s="44"/>
      <c r="F211" s="44"/>
      <c r="G211" s="44"/>
      <c r="I211" s="47"/>
    </row>
    <row r="212" spans="1:9" ht="18.75" hidden="1" customHeight="1">
      <c r="A212" s="16"/>
      <c r="B212" s="16"/>
      <c r="C212" s="16"/>
      <c r="D212" s="18"/>
      <c r="E212" s="44"/>
      <c r="F212" s="44"/>
      <c r="G212" s="44"/>
      <c r="I212" s="47"/>
    </row>
    <row r="213" spans="1:9" ht="18.75" hidden="1" customHeight="1">
      <c r="A213" s="16"/>
      <c r="B213" s="16"/>
      <c r="C213" s="16"/>
      <c r="D213" s="18"/>
      <c r="E213" s="44"/>
      <c r="F213" s="44"/>
      <c r="G213" s="44"/>
      <c r="I213" s="47"/>
    </row>
    <row r="214" spans="1:9" ht="18.75" hidden="1" customHeight="1">
      <c r="A214" s="16"/>
      <c r="B214" s="16"/>
      <c r="C214" s="16"/>
      <c r="D214" s="18"/>
      <c r="E214" s="44"/>
      <c r="F214" s="44"/>
      <c r="G214" s="44"/>
      <c r="I214" s="47"/>
    </row>
    <row r="215" spans="1:9" ht="18.75" hidden="1" customHeight="1">
      <c r="A215" s="16"/>
      <c r="B215" s="16"/>
      <c r="C215" s="16"/>
      <c r="D215" s="18"/>
      <c r="E215" s="44"/>
      <c r="F215" s="44"/>
      <c r="G215" s="44"/>
      <c r="I215" s="47"/>
    </row>
    <row r="216" spans="1:9" ht="18.75" hidden="1" customHeight="1">
      <c r="A216" s="16"/>
      <c r="B216" s="16"/>
      <c r="C216" s="16"/>
      <c r="D216" s="18"/>
      <c r="E216" s="44"/>
      <c r="F216" s="44"/>
      <c r="G216" s="44"/>
      <c r="I216" s="47"/>
    </row>
    <row r="217" spans="1:9" ht="18.75" hidden="1" customHeight="1">
      <c r="A217" s="16"/>
      <c r="B217" s="16"/>
      <c r="C217" s="16"/>
      <c r="D217" s="18"/>
      <c r="E217" s="44"/>
      <c r="F217" s="44"/>
      <c r="G217" s="44"/>
      <c r="I217" s="47"/>
    </row>
    <row r="218" spans="1:9" ht="18.75" hidden="1" customHeight="1">
      <c r="A218" s="16"/>
      <c r="B218" s="16"/>
      <c r="C218" s="16"/>
      <c r="D218" s="18"/>
      <c r="E218" s="44"/>
      <c r="F218" s="44"/>
      <c r="G218" s="44"/>
      <c r="I218" s="47"/>
    </row>
    <row r="219" spans="1:9" ht="18.75" hidden="1" customHeight="1">
      <c r="A219" s="16"/>
      <c r="B219" s="16"/>
      <c r="C219" s="16"/>
      <c r="D219" s="18"/>
      <c r="E219" s="44"/>
      <c r="F219" s="44"/>
      <c r="G219" s="44"/>
      <c r="I219" s="47"/>
    </row>
    <row r="220" spans="1:9" ht="18.75" hidden="1" customHeight="1">
      <c r="A220" s="16"/>
      <c r="B220" s="16"/>
      <c r="C220" s="16"/>
      <c r="D220" s="18"/>
      <c r="E220" s="44"/>
      <c r="F220" s="44"/>
      <c r="G220" s="44"/>
      <c r="I220" s="47"/>
    </row>
    <row r="221" spans="1:9" ht="18.75" hidden="1" customHeight="1">
      <c r="A221" s="16"/>
      <c r="B221" s="16"/>
      <c r="C221" s="16"/>
      <c r="D221" s="18"/>
      <c r="E221" s="44"/>
      <c r="F221" s="44"/>
      <c r="G221" s="44"/>
      <c r="I221" s="47"/>
    </row>
    <row r="222" spans="1:9" ht="18.75" hidden="1" customHeight="1">
      <c r="A222" s="16"/>
      <c r="B222" s="16"/>
      <c r="C222" s="16"/>
      <c r="D222" s="18"/>
      <c r="E222" s="44"/>
      <c r="F222" s="44"/>
      <c r="G222" s="44"/>
      <c r="I222" s="47"/>
    </row>
    <row r="223" spans="1:9" ht="18.75" hidden="1" customHeight="1">
      <c r="A223" s="16"/>
      <c r="B223" s="16"/>
      <c r="C223" s="16"/>
      <c r="D223" s="18"/>
      <c r="E223" s="44"/>
      <c r="F223" s="44"/>
      <c r="G223" s="44"/>
      <c r="I223" s="47"/>
    </row>
    <row r="224" spans="1:9" ht="18.75" hidden="1" customHeight="1">
      <c r="A224" s="16"/>
      <c r="B224" s="16"/>
      <c r="C224" s="16"/>
      <c r="D224" s="18"/>
      <c r="E224" s="44"/>
      <c r="F224" s="44"/>
      <c r="G224" s="44"/>
      <c r="I224" s="47"/>
    </row>
    <row r="225" spans="1:9" ht="18.75" hidden="1" customHeight="1">
      <c r="A225" s="16"/>
      <c r="B225" s="16"/>
      <c r="C225" s="16"/>
      <c r="D225" s="18"/>
      <c r="E225" s="44"/>
      <c r="F225" s="44"/>
      <c r="G225" s="44"/>
      <c r="I225" s="47"/>
    </row>
    <row r="226" spans="1:9" ht="18.75" hidden="1" customHeight="1">
      <c r="A226" s="16"/>
      <c r="B226" s="16"/>
      <c r="C226" s="16"/>
      <c r="D226" s="18"/>
      <c r="E226" s="44"/>
      <c r="F226" s="44"/>
      <c r="G226" s="44"/>
      <c r="I226" s="47"/>
    </row>
    <row r="227" spans="1:9" ht="18.75" hidden="1" customHeight="1">
      <c r="A227" s="16"/>
      <c r="B227" s="16"/>
      <c r="C227" s="16"/>
      <c r="D227" s="18"/>
      <c r="E227" s="44"/>
      <c r="F227" s="44"/>
      <c r="G227" s="44"/>
      <c r="I227" s="47"/>
    </row>
    <row r="228" spans="1:9" ht="18.75" hidden="1" customHeight="1">
      <c r="A228" s="16"/>
      <c r="B228" s="16"/>
      <c r="C228" s="16"/>
      <c r="D228" s="18"/>
      <c r="E228" s="44"/>
      <c r="F228" s="44"/>
      <c r="G228" s="44"/>
      <c r="I228" s="47"/>
    </row>
    <row r="229" spans="1:9" ht="18.75" hidden="1" customHeight="1">
      <c r="A229" s="16"/>
      <c r="B229" s="16"/>
      <c r="C229" s="16"/>
      <c r="D229" s="18"/>
      <c r="E229" s="44"/>
      <c r="F229" s="44"/>
      <c r="G229" s="44"/>
      <c r="I229" s="47"/>
    </row>
    <row r="230" spans="1:9" ht="18.75" hidden="1" customHeight="1">
      <c r="A230" s="16"/>
      <c r="B230" s="16"/>
      <c r="C230" s="16"/>
      <c r="D230" s="18"/>
      <c r="E230" s="44"/>
      <c r="F230" s="44"/>
      <c r="G230" s="44"/>
      <c r="I230" s="47"/>
    </row>
    <row r="231" spans="1:9" ht="18.75" hidden="1" customHeight="1">
      <c r="A231" s="16"/>
      <c r="B231" s="16"/>
      <c r="C231" s="16"/>
      <c r="D231" s="18"/>
      <c r="E231" s="44"/>
      <c r="F231" s="44"/>
      <c r="G231" s="44"/>
      <c r="I231" s="47"/>
    </row>
    <row r="232" spans="1:9" ht="18.75" hidden="1" customHeight="1">
      <c r="A232" s="16"/>
      <c r="B232" s="16"/>
      <c r="C232" s="16"/>
      <c r="D232" s="18"/>
      <c r="E232" s="44"/>
      <c r="F232" s="44"/>
      <c r="G232" s="44"/>
      <c r="I232" s="47"/>
    </row>
    <row r="233" spans="1:9" ht="18.75" hidden="1" customHeight="1">
      <c r="A233" s="16"/>
      <c r="B233" s="16"/>
      <c r="C233" s="16"/>
      <c r="D233" s="18"/>
      <c r="E233" s="44"/>
      <c r="F233" s="44"/>
      <c r="G233" s="44"/>
      <c r="I233" s="47"/>
    </row>
    <row r="234" spans="1:9" ht="18.75" hidden="1" customHeight="1">
      <c r="A234" s="16"/>
      <c r="B234" s="16"/>
      <c r="C234" s="16"/>
      <c r="D234" s="18"/>
      <c r="E234" s="44"/>
      <c r="F234" s="44"/>
      <c r="G234" s="44"/>
      <c r="I234" s="47"/>
    </row>
    <row r="235" spans="1:9" ht="18.75" hidden="1" customHeight="1">
      <c r="A235" s="16"/>
      <c r="B235" s="16"/>
      <c r="C235" s="16"/>
      <c r="D235" s="18"/>
      <c r="E235" s="44"/>
      <c r="F235" s="44"/>
      <c r="G235" s="44"/>
      <c r="I235" s="47"/>
    </row>
    <row r="236" spans="1:9" ht="18.75" hidden="1" customHeight="1">
      <c r="A236" s="16"/>
      <c r="B236" s="16"/>
      <c r="C236" s="16"/>
      <c r="D236" s="18"/>
      <c r="E236" s="44"/>
      <c r="F236" s="44"/>
      <c r="G236" s="44"/>
      <c r="I236" s="47"/>
    </row>
    <row r="237" spans="1:9" ht="18.75" hidden="1" customHeight="1">
      <c r="A237" s="16"/>
      <c r="B237" s="16"/>
      <c r="C237" s="16"/>
      <c r="D237" s="18"/>
      <c r="E237" s="44"/>
      <c r="F237" s="44"/>
      <c r="G237" s="44"/>
      <c r="I237" s="47"/>
    </row>
    <row r="238" spans="1:9" ht="18.75" hidden="1" customHeight="1">
      <c r="A238" s="16"/>
      <c r="B238" s="16"/>
      <c r="C238" s="16"/>
      <c r="D238" s="18"/>
      <c r="E238" s="44"/>
      <c r="F238" s="44"/>
      <c r="G238" s="44"/>
      <c r="I238" s="47"/>
    </row>
    <row r="239" spans="1:9" ht="18.75" hidden="1" customHeight="1">
      <c r="A239" s="16"/>
      <c r="B239" s="16"/>
      <c r="C239" s="16"/>
      <c r="D239" s="18"/>
      <c r="E239" s="44"/>
      <c r="F239" s="44"/>
      <c r="G239" s="44"/>
      <c r="I239" s="47"/>
    </row>
    <row r="240" spans="1:9" ht="18.75" hidden="1" customHeight="1">
      <c r="A240" s="16"/>
      <c r="B240" s="16"/>
      <c r="C240" s="16"/>
      <c r="D240" s="18"/>
      <c r="E240" s="44"/>
      <c r="F240" s="44"/>
      <c r="G240" s="44"/>
      <c r="I240" s="47"/>
    </row>
    <row r="241" spans="1:9" ht="18.75" hidden="1" customHeight="1">
      <c r="A241" s="16"/>
      <c r="B241" s="16"/>
      <c r="C241" s="16"/>
      <c r="D241" s="18"/>
      <c r="E241" s="44"/>
      <c r="F241" s="44"/>
      <c r="G241" s="44"/>
      <c r="I241" s="47"/>
    </row>
    <row r="242" spans="1:9" ht="18.75" hidden="1" customHeight="1">
      <c r="A242" s="16"/>
      <c r="B242" s="16"/>
      <c r="C242" s="16"/>
      <c r="D242" s="18"/>
      <c r="E242" s="44"/>
      <c r="F242" s="44"/>
      <c r="G242" s="44"/>
      <c r="I242" s="47"/>
    </row>
    <row r="243" spans="1:9" ht="18.75" hidden="1" customHeight="1">
      <c r="A243" s="16"/>
      <c r="B243" s="16"/>
      <c r="C243" s="16"/>
      <c r="D243" s="18"/>
      <c r="E243" s="44"/>
      <c r="F243" s="44"/>
      <c r="G243" s="44"/>
      <c r="I243" s="47"/>
    </row>
    <row r="244" spans="1:9" ht="18.75" hidden="1" customHeight="1">
      <c r="A244" s="16"/>
      <c r="B244" s="16"/>
      <c r="C244" s="16"/>
      <c r="D244" s="18"/>
      <c r="E244" s="44"/>
      <c r="F244" s="44"/>
      <c r="G244" s="44"/>
      <c r="I244" s="47"/>
    </row>
    <row r="245" spans="1:9" ht="18.75" hidden="1" customHeight="1">
      <c r="A245" s="16"/>
      <c r="B245" s="16"/>
      <c r="C245" s="16"/>
      <c r="D245" s="18"/>
      <c r="E245" s="44"/>
      <c r="F245" s="44"/>
      <c r="G245" s="44"/>
      <c r="I245" s="47"/>
    </row>
    <row r="246" spans="1:9" ht="18.75" hidden="1" customHeight="1">
      <c r="A246" s="16"/>
      <c r="B246" s="16"/>
      <c r="C246" s="16"/>
      <c r="D246" s="18"/>
      <c r="E246" s="44"/>
      <c r="F246" s="44"/>
      <c r="G246" s="44"/>
      <c r="I246" s="47"/>
    </row>
    <row r="247" spans="1:9" ht="18.75" hidden="1" customHeight="1">
      <c r="A247" s="16"/>
      <c r="B247" s="16"/>
      <c r="C247" s="16"/>
      <c r="D247" s="18"/>
      <c r="E247" s="44"/>
      <c r="F247" s="44"/>
      <c r="G247" s="44"/>
      <c r="I247" s="47"/>
    </row>
    <row r="248" spans="1:9" ht="18.75" hidden="1" customHeight="1">
      <c r="A248" s="16"/>
      <c r="B248" s="16"/>
      <c r="C248" s="16"/>
      <c r="D248" s="18"/>
      <c r="E248" s="44"/>
      <c r="F248" s="44"/>
      <c r="G248" s="44"/>
      <c r="I248" s="47"/>
    </row>
    <row r="249" spans="1:9" ht="18.75" hidden="1" customHeight="1">
      <c r="A249" s="16"/>
      <c r="B249" s="16"/>
      <c r="C249" s="16"/>
      <c r="D249" s="18"/>
      <c r="E249" s="44"/>
      <c r="F249" s="44"/>
      <c r="G249" s="44"/>
      <c r="I249" s="47"/>
    </row>
    <row r="250" spans="1:9" ht="18.75" hidden="1" customHeight="1">
      <c r="A250" s="16"/>
      <c r="B250" s="16"/>
      <c r="C250" s="16"/>
      <c r="D250" s="18"/>
      <c r="E250" s="44"/>
      <c r="F250" s="44"/>
      <c r="G250" s="44"/>
      <c r="I250" s="47"/>
    </row>
    <row r="251" spans="1:9" ht="18.75" hidden="1" customHeight="1">
      <c r="A251" s="16"/>
      <c r="B251" s="16"/>
      <c r="C251" s="16"/>
      <c r="D251" s="18"/>
      <c r="E251" s="44"/>
      <c r="F251" s="44"/>
      <c r="G251" s="44"/>
      <c r="I251" s="47"/>
    </row>
    <row r="252" spans="1:9" ht="18.75" hidden="1" customHeight="1">
      <c r="A252" s="16"/>
      <c r="B252" s="16"/>
      <c r="C252" s="16"/>
      <c r="D252" s="18"/>
      <c r="E252" s="44"/>
      <c r="F252" s="44"/>
      <c r="G252" s="44"/>
      <c r="I252" s="47"/>
    </row>
    <row r="253" spans="1:9" ht="18.75" hidden="1" customHeight="1">
      <c r="A253" s="16"/>
      <c r="B253" s="16"/>
      <c r="C253" s="16"/>
      <c r="D253" s="18"/>
      <c r="E253" s="44"/>
      <c r="F253" s="44"/>
      <c r="G253" s="44"/>
      <c r="I253" s="47"/>
    </row>
    <row r="254" spans="1:9" ht="18.75" hidden="1" customHeight="1">
      <c r="A254" s="16"/>
      <c r="B254" s="16"/>
      <c r="C254" s="16"/>
      <c r="D254" s="18"/>
      <c r="E254" s="44"/>
      <c r="F254" s="44"/>
      <c r="G254" s="44"/>
      <c r="I254" s="47"/>
    </row>
    <row r="255" spans="1:9" ht="18.75" hidden="1" customHeight="1">
      <c r="A255" s="16"/>
      <c r="B255" s="16"/>
      <c r="C255" s="16"/>
      <c r="D255" s="18"/>
      <c r="E255" s="44"/>
      <c r="F255" s="44"/>
      <c r="G255" s="44"/>
      <c r="I255" s="47"/>
    </row>
    <row r="256" spans="1:9" ht="18.75" hidden="1" customHeight="1">
      <c r="A256" s="16"/>
      <c r="B256" s="16"/>
      <c r="C256" s="16"/>
      <c r="D256" s="18"/>
      <c r="E256" s="44"/>
      <c r="F256" s="44"/>
      <c r="G256" s="44"/>
      <c r="I256" s="47"/>
    </row>
    <row r="257" spans="1:9" ht="18.75" hidden="1" customHeight="1">
      <c r="A257" s="16"/>
      <c r="B257" s="16"/>
      <c r="C257" s="16"/>
      <c r="D257" s="18"/>
      <c r="E257" s="44"/>
      <c r="F257" s="44"/>
      <c r="G257" s="44"/>
      <c r="I257" s="47"/>
    </row>
    <row r="258" spans="1:9" ht="18.75" hidden="1" customHeight="1">
      <c r="A258" s="16"/>
      <c r="B258" s="16"/>
      <c r="C258" s="16"/>
      <c r="D258" s="18"/>
      <c r="E258" s="44"/>
      <c r="F258" s="44"/>
      <c r="G258" s="44"/>
      <c r="I258" s="47"/>
    </row>
    <row r="259" spans="1:9" ht="18.75" hidden="1" customHeight="1">
      <c r="A259" s="16"/>
      <c r="B259" s="16"/>
      <c r="C259" s="16"/>
      <c r="D259" s="18"/>
      <c r="E259" s="44"/>
      <c r="F259" s="44"/>
      <c r="G259" s="44"/>
      <c r="I259" s="47"/>
    </row>
    <row r="260" spans="1:9" ht="18.75" hidden="1" customHeight="1">
      <c r="A260" s="16"/>
      <c r="B260" s="16"/>
      <c r="C260" s="16"/>
      <c r="D260" s="18"/>
      <c r="E260" s="44"/>
      <c r="F260" s="44"/>
      <c r="G260" s="44"/>
      <c r="I260" s="47"/>
    </row>
    <row r="261" spans="1:9" ht="18.75" hidden="1" customHeight="1">
      <c r="A261" s="16"/>
      <c r="B261" s="16"/>
      <c r="C261" s="16"/>
      <c r="D261" s="18"/>
      <c r="E261" s="44"/>
      <c r="F261" s="44"/>
      <c r="G261" s="44"/>
      <c r="I261" s="47"/>
    </row>
    <row r="262" spans="1:9" ht="18.75" hidden="1" customHeight="1">
      <c r="A262" s="16"/>
      <c r="B262" s="16"/>
      <c r="C262" s="16"/>
      <c r="D262" s="18"/>
      <c r="E262" s="44"/>
      <c r="F262" s="44"/>
      <c r="G262" s="44"/>
      <c r="I262" s="47"/>
    </row>
    <row r="263" spans="1:9" ht="18.75" hidden="1" customHeight="1">
      <c r="A263" s="16"/>
      <c r="B263" s="16"/>
      <c r="C263" s="16"/>
      <c r="D263" s="18"/>
      <c r="E263" s="44"/>
      <c r="F263" s="44"/>
      <c r="G263" s="44"/>
      <c r="I263" s="47"/>
    </row>
    <row r="264" spans="1:9" ht="18.75" hidden="1" customHeight="1">
      <c r="A264" s="16"/>
      <c r="B264" s="16"/>
      <c r="C264" s="16"/>
      <c r="D264" s="18"/>
      <c r="E264" s="44"/>
      <c r="F264" s="44"/>
      <c r="G264" s="44"/>
      <c r="I264" s="47"/>
    </row>
    <row r="265" spans="1:9" ht="18.75" hidden="1" customHeight="1">
      <c r="A265" s="16"/>
      <c r="B265" s="16"/>
      <c r="C265" s="16"/>
      <c r="D265" s="18"/>
      <c r="E265" s="44"/>
      <c r="F265" s="44"/>
      <c r="G265" s="44"/>
      <c r="I265" s="47"/>
    </row>
    <row r="266" spans="1:9" ht="18.75" hidden="1" customHeight="1">
      <c r="A266" s="16"/>
      <c r="B266" s="16"/>
      <c r="C266" s="16"/>
      <c r="D266" s="18"/>
      <c r="E266" s="44"/>
      <c r="F266" s="44"/>
      <c r="G266" s="44"/>
      <c r="I266" s="47"/>
    </row>
    <row r="267" spans="1:9" ht="18.75" hidden="1" customHeight="1">
      <c r="A267" s="16"/>
      <c r="B267" s="16"/>
      <c r="C267" s="16"/>
      <c r="D267" s="18"/>
      <c r="E267" s="44"/>
      <c r="F267" s="44"/>
      <c r="G267" s="44"/>
      <c r="I267" s="47"/>
    </row>
    <row r="268" spans="1:9" ht="18.75" hidden="1" customHeight="1">
      <c r="A268" s="16"/>
      <c r="B268" s="16"/>
      <c r="C268" s="16"/>
      <c r="D268" s="18"/>
      <c r="E268" s="44"/>
      <c r="F268" s="44"/>
      <c r="G268" s="44"/>
      <c r="I268" s="47"/>
    </row>
    <row r="269" spans="1:9" ht="18.75" hidden="1" customHeight="1">
      <c r="A269" s="16"/>
      <c r="B269" s="16"/>
      <c r="C269" s="16"/>
      <c r="D269" s="18"/>
      <c r="E269" s="44"/>
      <c r="F269" s="44"/>
      <c r="G269" s="44"/>
      <c r="I269" s="47"/>
    </row>
    <row r="270" spans="1:9" ht="18.75" hidden="1" customHeight="1">
      <c r="A270" s="16"/>
      <c r="B270" s="16"/>
      <c r="C270" s="16"/>
      <c r="D270" s="18"/>
      <c r="E270" s="44"/>
      <c r="F270" s="44"/>
      <c r="G270" s="44"/>
      <c r="I270" s="47"/>
    </row>
    <row r="271" spans="1:9" ht="18.75" hidden="1" customHeight="1">
      <c r="A271" s="16"/>
      <c r="B271" s="16"/>
      <c r="C271" s="16"/>
      <c r="D271" s="18"/>
      <c r="E271" s="44"/>
      <c r="F271" s="44"/>
      <c r="G271" s="44"/>
      <c r="I271" s="47"/>
    </row>
    <row r="272" spans="1:9" ht="18.75" hidden="1" customHeight="1">
      <c r="A272" s="16"/>
      <c r="B272" s="16"/>
      <c r="C272" s="16"/>
      <c r="D272" s="18"/>
      <c r="E272" s="44"/>
      <c r="F272" s="44"/>
      <c r="G272" s="44"/>
      <c r="I272" s="47"/>
    </row>
    <row r="273" spans="1:9" ht="18.75" hidden="1" customHeight="1">
      <c r="A273" s="16"/>
      <c r="B273" s="16"/>
      <c r="C273" s="16"/>
      <c r="D273" s="18"/>
      <c r="E273" s="44"/>
      <c r="F273" s="44"/>
      <c r="G273" s="44"/>
      <c r="I273" s="47"/>
    </row>
    <row r="274" spans="1:9" ht="18.75" hidden="1" customHeight="1">
      <c r="A274" s="16"/>
      <c r="B274" s="16"/>
      <c r="C274" s="16"/>
      <c r="D274" s="18"/>
      <c r="E274" s="44"/>
      <c r="F274" s="44"/>
      <c r="G274" s="44"/>
      <c r="I274" s="47"/>
    </row>
    <row r="275" spans="1:9" ht="18.75" hidden="1" customHeight="1">
      <c r="A275" s="16"/>
      <c r="B275" s="16"/>
      <c r="C275" s="16"/>
      <c r="D275" s="18"/>
      <c r="E275" s="44"/>
      <c r="F275" s="44"/>
      <c r="G275" s="44"/>
      <c r="I275" s="47"/>
    </row>
    <row r="276" spans="1:9" ht="18.75" hidden="1" customHeight="1">
      <c r="A276" s="16"/>
      <c r="B276" s="16"/>
      <c r="C276" s="16"/>
      <c r="D276" s="18"/>
      <c r="E276" s="44"/>
      <c r="F276" s="44"/>
      <c r="G276" s="44"/>
      <c r="I276" s="47"/>
    </row>
    <row r="277" spans="1:9" ht="18.75" hidden="1" customHeight="1">
      <c r="A277" s="16"/>
      <c r="B277" s="16"/>
      <c r="C277" s="16"/>
      <c r="D277" s="18"/>
      <c r="E277" s="44"/>
      <c r="F277" s="44"/>
      <c r="G277" s="44"/>
      <c r="I277" s="47"/>
    </row>
    <row r="278" spans="1:9" ht="18.75" hidden="1" customHeight="1">
      <c r="A278" s="16"/>
      <c r="B278" s="16"/>
      <c r="C278" s="16"/>
      <c r="D278" s="18"/>
      <c r="E278" s="44"/>
      <c r="F278" s="44"/>
      <c r="G278" s="44"/>
      <c r="I278" s="47"/>
    </row>
    <row r="279" spans="1:9" ht="18.75" hidden="1" customHeight="1">
      <c r="A279" s="16"/>
      <c r="B279" s="16"/>
      <c r="C279" s="16"/>
      <c r="D279" s="18"/>
      <c r="E279" s="44"/>
      <c r="F279" s="44"/>
      <c r="G279" s="44"/>
      <c r="I279" s="47"/>
    </row>
    <row r="280" spans="1:9" ht="18.75" hidden="1" customHeight="1">
      <c r="A280" s="16"/>
      <c r="B280" s="16"/>
      <c r="C280" s="16"/>
      <c r="D280" s="18"/>
      <c r="E280" s="44"/>
      <c r="F280" s="44"/>
      <c r="G280" s="44"/>
      <c r="I280" s="47"/>
    </row>
    <row r="281" spans="1:9" ht="18.75" hidden="1" customHeight="1">
      <c r="A281" s="16"/>
      <c r="B281" s="16"/>
      <c r="C281" s="16"/>
      <c r="D281" s="18"/>
      <c r="E281" s="44"/>
      <c r="F281" s="44"/>
      <c r="G281" s="44"/>
      <c r="I281" s="47"/>
    </row>
    <row r="282" spans="1:9" ht="18.75" hidden="1" customHeight="1">
      <c r="A282" s="16"/>
      <c r="B282" s="16"/>
      <c r="C282" s="16"/>
      <c r="D282" s="18"/>
      <c r="E282" s="44"/>
      <c r="F282" s="44"/>
      <c r="G282" s="44"/>
      <c r="I282" s="47"/>
    </row>
    <row r="283" spans="1:9" ht="18.75" hidden="1" customHeight="1">
      <c r="A283" s="16"/>
      <c r="B283" s="16"/>
      <c r="C283" s="16"/>
      <c r="D283" s="18"/>
      <c r="E283" s="44"/>
      <c r="F283" s="44"/>
      <c r="G283" s="44"/>
      <c r="I283" s="47"/>
    </row>
    <row r="284" spans="1:9" ht="18.75" hidden="1" customHeight="1">
      <c r="A284" s="16"/>
      <c r="B284" s="16"/>
      <c r="C284" s="16"/>
      <c r="D284" s="18"/>
      <c r="E284" s="44"/>
      <c r="F284" s="44"/>
      <c r="G284" s="44"/>
      <c r="I284" s="47"/>
    </row>
    <row r="285" spans="1:9" ht="18.75" hidden="1" customHeight="1">
      <c r="A285" s="16"/>
      <c r="B285" s="16"/>
      <c r="C285" s="16"/>
      <c r="D285" s="18"/>
      <c r="E285" s="44"/>
      <c r="F285" s="44"/>
      <c r="G285" s="44"/>
      <c r="I285" s="47"/>
    </row>
    <row r="286" spans="1:9" ht="18.75" hidden="1" customHeight="1">
      <c r="A286" s="16"/>
      <c r="B286" s="16"/>
      <c r="C286" s="16"/>
      <c r="D286" s="18"/>
      <c r="E286" s="44"/>
      <c r="F286" s="44"/>
      <c r="G286" s="44"/>
      <c r="I286" s="47"/>
    </row>
    <row r="287" spans="1:9" ht="18.75" hidden="1" customHeight="1">
      <c r="A287" s="16"/>
      <c r="B287" s="16"/>
      <c r="C287" s="16"/>
      <c r="D287" s="18"/>
      <c r="E287" s="44"/>
      <c r="F287" s="44"/>
      <c r="G287" s="44"/>
      <c r="I287" s="47"/>
    </row>
    <row r="288" spans="1:9" ht="18.75" hidden="1" customHeight="1">
      <c r="A288" s="16"/>
      <c r="B288" s="16"/>
      <c r="C288" s="16"/>
      <c r="D288" s="18"/>
      <c r="E288" s="44"/>
      <c r="F288" s="44"/>
      <c r="G288" s="44"/>
      <c r="I288" s="47"/>
    </row>
    <row r="289" spans="1:9" ht="18.75" hidden="1" customHeight="1">
      <c r="A289" s="16"/>
      <c r="B289" s="16"/>
      <c r="C289" s="16"/>
      <c r="D289" s="18"/>
      <c r="E289" s="44"/>
      <c r="F289" s="44"/>
      <c r="G289" s="44"/>
      <c r="I289" s="47"/>
    </row>
    <row r="290" spans="1:9" ht="18.75" hidden="1" customHeight="1">
      <c r="A290" s="16"/>
      <c r="B290" s="16"/>
      <c r="C290" s="16"/>
      <c r="D290" s="18"/>
      <c r="E290" s="44"/>
      <c r="F290" s="44"/>
      <c r="G290" s="44"/>
      <c r="I290" s="47"/>
    </row>
    <row r="291" spans="1:9" ht="18.75" hidden="1" customHeight="1">
      <c r="A291" s="16"/>
      <c r="B291" s="16"/>
      <c r="C291" s="16"/>
      <c r="D291" s="18"/>
      <c r="E291" s="44"/>
      <c r="F291" s="44"/>
      <c r="G291" s="44"/>
      <c r="I291" s="47"/>
    </row>
    <row r="292" spans="1:9" ht="18.75" hidden="1" customHeight="1">
      <c r="A292" s="16"/>
      <c r="B292" s="16"/>
      <c r="C292" s="16"/>
      <c r="D292" s="18"/>
      <c r="E292" s="44"/>
      <c r="F292" s="44"/>
      <c r="G292" s="44"/>
      <c r="I292" s="47"/>
    </row>
    <row r="293" spans="1:9" ht="18.75" hidden="1" customHeight="1">
      <c r="A293" s="16"/>
      <c r="B293" s="16"/>
      <c r="C293" s="16"/>
      <c r="D293" s="18"/>
      <c r="E293" s="44"/>
      <c r="F293" s="44"/>
      <c r="G293" s="44"/>
      <c r="I293" s="47"/>
    </row>
    <row r="294" spans="1:9" ht="18.75" hidden="1" customHeight="1">
      <c r="A294" s="16"/>
      <c r="B294" s="16"/>
      <c r="C294" s="16"/>
      <c r="D294" s="18"/>
      <c r="E294" s="44"/>
      <c r="F294" s="44"/>
      <c r="G294" s="44"/>
      <c r="I294" s="47"/>
    </row>
    <row r="295" spans="1:9" ht="18.75" hidden="1" customHeight="1">
      <c r="A295" s="16"/>
      <c r="B295" s="16"/>
      <c r="C295" s="16"/>
      <c r="D295" s="18"/>
      <c r="E295" s="44"/>
      <c r="F295" s="44"/>
      <c r="G295" s="44"/>
      <c r="I295" s="47"/>
    </row>
    <row r="296" spans="1:9" ht="18.75" hidden="1" customHeight="1">
      <c r="A296" s="16"/>
      <c r="B296" s="16"/>
      <c r="C296" s="16"/>
      <c r="D296" s="18"/>
      <c r="E296" s="44"/>
      <c r="F296" s="44"/>
      <c r="G296" s="44"/>
      <c r="I296" s="47"/>
    </row>
    <row r="297" spans="1:9" ht="18.75" hidden="1" customHeight="1">
      <c r="A297" s="16"/>
      <c r="B297" s="16"/>
      <c r="C297" s="16"/>
      <c r="D297" s="18"/>
      <c r="E297" s="44"/>
      <c r="F297" s="44"/>
      <c r="G297" s="44"/>
      <c r="I297" s="47"/>
    </row>
    <row r="298" spans="1:9" ht="18.75" hidden="1" customHeight="1">
      <c r="A298" s="16"/>
      <c r="B298" s="16"/>
      <c r="C298" s="16"/>
      <c r="D298" s="18"/>
      <c r="E298" s="44"/>
      <c r="F298" s="44"/>
      <c r="G298" s="44"/>
      <c r="I298" s="47"/>
    </row>
    <row r="299" spans="1:9" ht="18.75" hidden="1" customHeight="1">
      <c r="A299" s="16"/>
      <c r="B299" s="16"/>
      <c r="C299" s="16"/>
      <c r="D299" s="18"/>
      <c r="E299" s="44"/>
      <c r="F299" s="44"/>
      <c r="G299" s="44"/>
      <c r="I299" s="47"/>
    </row>
    <row r="300" spans="1:9" ht="18.75" hidden="1" customHeight="1">
      <c r="A300" s="16"/>
      <c r="B300" s="16"/>
      <c r="C300" s="16"/>
      <c r="D300" s="18"/>
      <c r="E300" s="44"/>
      <c r="F300" s="44"/>
      <c r="G300" s="44"/>
      <c r="I300" s="47"/>
    </row>
    <row r="301" spans="1:9" ht="18.75" hidden="1" customHeight="1">
      <c r="A301" s="16"/>
      <c r="B301" s="16"/>
      <c r="C301" s="16"/>
      <c r="D301" s="18"/>
      <c r="E301" s="44"/>
      <c r="F301" s="44"/>
      <c r="G301" s="44"/>
      <c r="I301" s="47"/>
    </row>
    <row r="302" spans="1:9" ht="18.75" hidden="1" customHeight="1">
      <c r="A302" s="16"/>
      <c r="B302" s="16"/>
      <c r="C302" s="16"/>
      <c r="D302" s="18"/>
      <c r="E302" s="44"/>
      <c r="F302" s="44"/>
      <c r="G302" s="44"/>
      <c r="I302" s="47"/>
    </row>
    <row r="303" spans="1:9" ht="18.75" hidden="1" customHeight="1">
      <c r="A303" s="16"/>
      <c r="B303" s="16"/>
      <c r="C303" s="16"/>
      <c r="D303" s="18"/>
      <c r="E303" s="44"/>
      <c r="F303" s="44"/>
      <c r="G303" s="44"/>
      <c r="I303" s="47"/>
    </row>
    <row r="304" spans="1:9" ht="18.75" hidden="1" customHeight="1">
      <c r="A304" s="16"/>
      <c r="B304" s="16"/>
      <c r="C304" s="16"/>
      <c r="D304" s="18"/>
      <c r="E304" s="44"/>
      <c r="F304" s="44"/>
      <c r="G304" s="44"/>
      <c r="I304" s="47"/>
    </row>
    <row r="305" spans="1:9" ht="18.75" hidden="1" customHeight="1">
      <c r="A305" s="16"/>
      <c r="B305" s="16"/>
      <c r="C305" s="16"/>
      <c r="D305" s="18"/>
      <c r="E305" s="44"/>
      <c r="F305" s="44"/>
      <c r="G305" s="44"/>
      <c r="I305" s="47"/>
    </row>
    <row r="306" spans="1:9" ht="18.75" hidden="1" customHeight="1">
      <c r="A306" s="16"/>
      <c r="B306" s="16"/>
      <c r="C306" s="16"/>
      <c r="D306" s="18"/>
      <c r="E306" s="44"/>
      <c r="F306" s="44"/>
      <c r="G306" s="44"/>
      <c r="I306" s="47"/>
    </row>
    <row r="307" spans="1:9" ht="18.75" hidden="1" customHeight="1">
      <c r="A307" s="16"/>
      <c r="B307" s="16"/>
      <c r="C307" s="16"/>
      <c r="D307" s="18"/>
      <c r="E307" s="44"/>
      <c r="F307" s="44"/>
      <c r="G307" s="44"/>
      <c r="I307" s="47"/>
    </row>
    <row r="308" spans="1:9" ht="18.75" hidden="1" customHeight="1">
      <c r="A308" s="16"/>
      <c r="B308" s="16"/>
      <c r="C308" s="16"/>
      <c r="D308" s="18"/>
      <c r="E308" s="44"/>
      <c r="F308" s="44"/>
      <c r="G308" s="44"/>
      <c r="I308" s="47"/>
    </row>
    <row r="309" spans="1:9" ht="18.75" hidden="1" customHeight="1">
      <c r="A309" s="16"/>
      <c r="B309" s="16"/>
      <c r="C309" s="16"/>
      <c r="D309" s="18"/>
      <c r="E309" s="44"/>
      <c r="F309" s="44"/>
      <c r="G309" s="44"/>
      <c r="I309" s="47"/>
    </row>
    <row r="310" spans="1:9" ht="18.75" hidden="1" customHeight="1">
      <c r="A310" s="16"/>
      <c r="B310" s="16"/>
      <c r="C310" s="16"/>
      <c r="D310" s="18"/>
      <c r="E310" s="44"/>
      <c r="F310" s="44"/>
      <c r="G310" s="44"/>
      <c r="I310" s="47"/>
    </row>
    <row r="311" spans="1:9" ht="18.75" hidden="1" customHeight="1">
      <c r="A311" s="16"/>
      <c r="B311" s="16"/>
      <c r="C311" s="16"/>
      <c r="D311" s="18"/>
      <c r="E311" s="44"/>
      <c r="F311" s="44"/>
      <c r="G311" s="44"/>
      <c r="I311" s="47"/>
    </row>
    <row r="312" spans="1:9" ht="18.75" hidden="1" customHeight="1">
      <c r="A312" s="16"/>
      <c r="B312" s="16"/>
      <c r="C312" s="16"/>
      <c r="D312" s="18"/>
      <c r="E312" s="44"/>
      <c r="F312" s="44"/>
      <c r="G312" s="44"/>
      <c r="I312" s="47"/>
    </row>
    <row r="313" spans="1:9" ht="18.75" hidden="1" customHeight="1">
      <c r="A313" s="16"/>
      <c r="B313" s="16"/>
      <c r="C313" s="16"/>
      <c r="D313" s="18"/>
      <c r="E313" s="44"/>
      <c r="F313" s="44"/>
      <c r="G313" s="44"/>
      <c r="I313" s="47"/>
    </row>
    <row r="314" spans="1:9" ht="18.75" hidden="1" customHeight="1">
      <c r="A314" s="16"/>
      <c r="B314" s="16"/>
      <c r="C314" s="16"/>
      <c r="D314" s="18"/>
      <c r="E314" s="44"/>
      <c r="F314" s="44"/>
      <c r="G314" s="44"/>
      <c r="I314" s="47"/>
    </row>
    <row r="315" spans="1:9" ht="18.75" hidden="1" customHeight="1">
      <c r="A315" s="16"/>
      <c r="B315" s="16"/>
      <c r="C315" s="16"/>
      <c r="D315" s="18"/>
      <c r="E315" s="44"/>
      <c r="F315" s="44"/>
      <c r="G315" s="44"/>
      <c r="I315" s="47"/>
    </row>
    <row r="316" spans="1:9" ht="18.75" hidden="1" customHeight="1">
      <c r="A316" s="16"/>
      <c r="B316" s="16"/>
      <c r="C316" s="16"/>
      <c r="D316" s="18"/>
      <c r="E316" s="44"/>
      <c r="F316" s="44"/>
      <c r="G316" s="44"/>
      <c r="I316" s="47"/>
    </row>
    <row r="317" spans="1:9" ht="18.75" hidden="1" customHeight="1">
      <c r="A317" s="16"/>
      <c r="B317" s="16"/>
      <c r="C317" s="16"/>
      <c r="D317" s="18"/>
      <c r="E317" s="44"/>
      <c r="F317" s="44"/>
      <c r="G317" s="44"/>
      <c r="I317" s="47"/>
    </row>
    <row r="318" spans="1:9" ht="18.75" hidden="1" customHeight="1">
      <c r="A318" s="16"/>
      <c r="B318" s="16"/>
      <c r="C318" s="16"/>
      <c r="D318" s="18"/>
      <c r="E318" s="44"/>
      <c r="F318" s="44"/>
      <c r="G318" s="44"/>
      <c r="I318" s="47"/>
    </row>
    <row r="319" spans="1:9" ht="18.75" hidden="1" customHeight="1">
      <c r="A319" s="16"/>
      <c r="B319" s="16"/>
      <c r="C319" s="16"/>
      <c r="D319" s="18"/>
      <c r="E319" s="44"/>
      <c r="F319" s="44"/>
      <c r="G319" s="44"/>
      <c r="I319" s="47"/>
    </row>
    <row r="320" spans="1:9" ht="18.75" hidden="1" customHeight="1">
      <c r="A320" s="16"/>
      <c r="B320" s="16"/>
      <c r="C320" s="16"/>
      <c r="D320" s="18"/>
      <c r="E320" s="44"/>
      <c r="F320" s="44"/>
      <c r="G320" s="44"/>
      <c r="I320" s="47"/>
    </row>
    <row r="321" spans="1:9" ht="18.75" hidden="1" customHeight="1">
      <c r="A321" s="16"/>
      <c r="B321" s="16"/>
      <c r="C321" s="16"/>
      <c r="D321" s="18"/>
      <c r="E321" s="44"/>
      <c r="F321" s="44"/>
      <c r="G321" s="44"/>
      <c r="I321" s="47"/>
    </row>
    <row r="322" spans="1:9" ht="18.75" hidden="1" customHeight="1">
      <c r="A322" s="16"/>
      <c r="B322" s="16"/>
      <c r="C322" s="16"/>
      <c r="D322" s="18"/>
      <c r="E322" s="44"/>
      <c r="F322" s="44"/>
      <c r="G322" s="44"/>
      <c r="I322" s="47"/>
    </row>
    <row r="323" spans="1:9" ht="18.75" hidden="1" customHeight="1">
      <c r="A323" s="16"/>
      <c r="B323" s="16"/>
      <c r="C323" s="16"/>
      <c r="D323" s="18"/>
      <c r="E323" s="44"/>
      <c r="F323" s="44"/>
      <c r="G323" s="44"/>
      <c r="I323" s="47"/>
    </row>
    <row r="324" spans="1:9" ht="18.75" hidden="1" customHeight="1">
      <c r="A324" s="16"/>
      <c r="B324" s="16"/>
      <c r="C324" s="16"/>
      <c r="D324" s="18"/>
      <c r="E324" s="44"/>
      <c r="F324" s="44"/>
      <c r="G324" s="44"/>
      <c r="I324" s="47"/>
    </row>
    <row r="325" spans="1:9" ht="18.75" hidden="1" customHeight="1">
      <c r="A325" s="16"/>
      <c r="B325" s="16"/>
      <c r="C325" s="16"/>
      <c r="D325" s="18"/>
      <c r="E325" s="44"/>
      <c r="F325" s="44"/>
      <c r="G325" s="44"/>
      <c r="I325" s="47"/>
    </row>
    <row r="326" spans="1:9" ht="18.75" hidden="1" customHeight="1">
      <c r="A326" s="16"/>
      <c r="B326" s="16"/>
      <c r="C326" s="16"/>
      <c r="D326" s="18"/>
      <c r="E326" s="44"/>
      <c r="F326" s="44"/>
      <c r="G326" s="44"/>
      <c r="I326" s="47"/>
    </row>
    <row r="327" spans="1:9" ht="18.75" hidden="1" customHeight="1">
      <c r="A327" s="16"/>
      <c r="B327" s="16"/>
      <c r="C327" s="16"/>
      <c r="D327" s="18"/>
      <c r="E327" s="44"/>
      <c r="F327" s="44"/>
      <c r="G327" s="44"/>
      <c r="I327" s="47"/>
    </row>
    <row r="328" spans="1:9" ht="18.75" hidden="1" customHeight="1">
      <c r="A328" s="16"/>
      <c r="B328" s="16"/>
      <c r="C328" s="16"/>
      <c r="D328" s="18"/>
      <c r="E328" s="44"/>
      <c r="F328" s="44"/>
      <c r="G328" s="44"/>
      <c r="I328" s="47"/>
    </row>
    <row r="329" spans="1:9" ht="18.75" hidden="1" customHeight="1">
      <c r="A329" s="16"/>
      <c r="B329" s="16"/>
      <c r="C329" s="16"/>
      <c r="D329" s="18"/>
      <c r="E329" s="44"/>
      <c r="F329" s="44"/>
      <c r="G329" s="44"/>
      <c r="I329" s="47"/>
    </row>
    <row r="330" spans="1:9" ht="18.75" hidden="1" customHeight="1">
      <c r="A330" s="16"/>
      <c r="B330" s="16"/>
      <c r="C330" s="16"/>
      <c r="D330" s="18"/>
      <c r="E330" s="44"/>
      <c r="F330" s="44"/>
      <c r="G330" s="44"/>
      <c r="I330" s="47"/>
    </row>
    <row r="331" spans="1:9" ht="18.75" hidden="1" customHeight="1">
      <c r="A331" s="16"/>
      <c r="B331" s="16"/>
      <c r="C331" s="16"/>
      <c r="D331" s="18"/>
      <c r="E331" s="44"/>
      <c r="F331" s="44"/>
      <c r="G331" s="44"/>
      <c r="I331" s="47"/>
    </row>
    <row r="332" spans="1:9" ht="18.75" hidden="1" customHeight="1">
      <c r="A332" s="16"/>
      <c r="B332" s="16"/>
      <c r="C332" s="16"/>
      <c r="D332" s="18"/>
      <c r="E332" s="44"/>
      <c r="F332" s="44"/>
      <c r="G332" s="44"/>
      <c r="I332" s="47"/>
    </row>
    <row r="333" spans="1:9" ht="18.75" hidden="1" customHeight="1">
      <c r="A333" s="16"/>
      <c r="B333" s="16"/>
      <c r="C333" s="16"/>
      <c r="D333" s="18"/>
      <c r="E333" s="44"/>
      <c r="F333" s="44"/>
      <c r="G333" s="44"/>
      <c r="I333" s="47"/>
    </row>
    <row r="334" spans="1:9" ht="18.75" hidden="1" customHeight="1">
      <c r="A334" s="16"/>
      <c r="B334" s="16"/>
      <c r="C334" s="16"/>
      <c r="D334" s="18"/>
      <c r="E334" s="44"/>
      <c r="F334" s="44"/>
      <c r="G334" s="44"/>
      <c r="I334" s="47"/>
    </row>
    <row r="335" spans="1:9" ht="18.75" hidden="1" customHeight="1">
      <c r="A335" s="16"/>
      <c r="B335" s="16"/>
      <c r="C335" s="16"/>
      <c r="D335" s="18"/>
      <c r="E335" s="44"/>
      <c r="F335" s="44"/>
      <c r="G335" s="44"/>
      <c r="I335" s="47"/>
    </row>
    <row r="336" spans="1:9" ht="18.75" hidden="1" customHeight="1">
      <c r="A336" s="16"/>
      <c r="B336" s="16"/>
      <c r="C336" s="16"/>
      <c r="D336" s="18"/>
      <c r="E336" s="44"/>
      <c r="F336" s="44"/>
      <c r="G336" s="44"/>
      <c r="I336" s="47"/>
    </row>
    <row r="337" spans="1:9" ht="18.75" hidden="1" customHeight="1">
      <c r="A337" s="16"/>
      <c r="B337" s="16"/>
      <c r="C337" s="16"/>
      <c r="D337" s="18"/>
      <c r="E337" s="44"/>
      <c r="F337" s="44"/>
      <c r="G337" s="44"/>
      <c r="I337" s="47"/>
    </row>
    <row r="338" spans="1:9" ht="18.75" hidden="1" customHeight="1">
      <c r="A338" s="16"/>
      <c r="B338" s="16"/>
      <c r="C338" s="16"/>
      <c r="D338" s="18"/>
      <c r="E338" s="44"/>
      <c r="F338" s="44"/>
      <c r="G338" s="44"/>
      <c r="I338" s="47"/>
    </row>
    <row r="339" spans="1:9" ht="18.75" hidden="1" customHeight="1">
      <c r="A339" s="16"/>
      <c r="B339" s="16"/>
      <c r="C339" s="16"/>
      <c r="D339" s="18"/>
      <c r="E339" s="44"/>
      <c r="F339" s="44"/>
      <c r="G339" s="44"/>
      <c r="I339" s="47"/>
    </row>
    <row r="340" spans="1:9" ht="18.75" hidden="1" customHeight="1">
      <c r="A340" s="16"/>
      <c r="B340" s="16"/>
      <c r="C340" s="16"/>
      <c r="D340" s="18"/>
      <c r="E340" s="44"/>
      <c r="F340" s="44"/>
      <c r="G340" s="44"/>
      <c r="I340" s="47"/>
    </row>
    <row r="341" spans="1:9" ht="18.75" hidden="1" customHeight="1">
      <c r="A341" s="16"/>
      <c r="B341" s="16"/>
      <c r="C341" s="16"/>
      <c r="D341" s="18"/>
      <c r="E341" s="44"/>
      <c r="F341" s="44"/>
      <c r="G341" s="44"/>
      <c r="I341" s="47"/>
    </row>
    <row r="342" spans="1:9" ht="18.75" hidden="1" customHeight="1">
      <c r="A342" s="16"/>
      <c r="B342" s="16"/>
      <c r="C342" s="16"/>
      <c r="D342" s="18"/>
      <c r="E342" s="44"/>
      <c r="F342" s="44"/>
      <c r="G342" s="44"/>
      <c r="I342" s="47"/>
    </row>
    <row r="343" spans="1:9" ht="18.75" hidden="1" customHeight="1">
      <c r="A343" s="16"/>
      <c r="B343" s="16"/>
      <c r="C343" s="16"/>
      <c r="D343" s="18"/>
      <c r="E343" s="44"/>
      <c r="F343" s="44"/>
      <c r="G343" s="44"/>
      <c r="I343" s="47"/>
    </row>
    <row r="344" spans="1:9" ht="18.75" hidden="1" customHeight="1">
      <c r="A344" s="16"/>
      <c r="B344" s="16"/>
      <c r="C344" s="16"/>
      <c r="D344" s="18"/>
      <c r="E344" s="44"/>
      <c r="F344" s="44"/>
      <c r="G344" s="44"/>
      <c r="I344" s="47"/>
    </row>
    <row r="345" spans="1:9" ht="18.75" hidden="1" customHeight="1">
      <c r="A345" s="16"/>
      <c r="B345" s="16"/>
      <c r="C345" s="16"/>
      <c r="D345" s="18"/>
      <c r="E345" s="44"/>
      <c r="F345" s="44"/>
      <c r="G345" s="44"/>
      <c r="I345" s="47"/>
    </row>
    <row r="346" spans="1:9" ht="18.75" hidden="1" customHeight="1">
      <c r="A346" s="16"/>
      <c r="B346" s="16"/>
      <c r="C346" s="16"/>
      <c r="D346" s="18"/>
      <c r="E346" s="44"/>
      <c r="F346" s="44"/>
      <c r="G346" s="44"/>
      <c r="I346" s="47"/>
    </row>
    <row r="347" spans="1:9" ht="18.75" hidden="1" customHeight="1">
      <c r="A347" s="16"/>
      <c r="B347" s="16"/>
      <c r="C347" s="16"/>
      <c r="D347" s="18"/>
      <c r="E347" s="44"/>
      <c r="F347" s="44"/>
      <c r="G347" s="44"/>
      <c r="I347" s="47"/>
    </row>
    <row r="348" spans="1:9" ht="18.75" hidden="1" customHeight="1">
      <c r="A348" s="16"/>
      <c r="B348" s="16"/>
      <c r="C348" s="16"/>
      <c r="D348" s="18"/>
      <c r="E348" s="44"/>
      <c r="F348" s="44"/>
      <c r="G348" s="44"/>
      <c r="I348" s="47"/>
    </row>
    <row r="349" spans="1:9" ht="18.75" hidden="1" customHeight="1">
      <c r="A349" s="16"/>
      <c r="B349" s="16"/>
      <c r="C349" s="16"/>
      <c r="D349" s="18"/>
      <c r="E349" s="44"/>
      <c r="F349" s="44"/>
      <c r="G349" s="44"/>
      <c r="I349" s="47"/>
    </row>
    <row r="350" spans="1:9" ht="18.75" hidden="1" customHeight="1">
      <c r="A350" s="16"/>
      <c r="B350" s="16"/>
      <c r="C350" s="16"/>
      <c r="D350" s="18"/>
      <c r="E350" s="44"/>
      <c r="F350" s="44"/>
      <c r="G350" s="44"/>
      <c r="I350" s="47"/>
    </row>
    <row r="351" spans="1:9" ht="18.75" hidden="1" customHeight="1">
      <c r="A351" s="16"/>
      <c r="B351" s="16"/>
      <c r="C351" s="16"/>
      <c r="D351" s="18"/>
      <c r="E351" s="44"/>
      <c r="F351" s="44"/>
      <c r="G351" s="44"/>
      <c r="I351" s="47"/>
    </row>
    <row r="352" spans="1:9" ht="18.75" hidden="1" customHeight="1">
      <c r="A352" s="16"/>
      <c r="B352" s="16"/>
      <c r="C352" s="16"/>
      <c r="D352" s="18"/>
      <c r="E352" s="44"/>
      <c r="F352" s="44"/>
      <c r="G352" s="44"/>
      <c r="I352" s="47"/>
    </row>
    <row r="353" spans="1:9" ht="18.75" hidden="1" customHeight="1">
      <c r="A353" s="16"/>
      <c r="B353" s="16"/>
      <c r="C353" s="16"/>
      <c r="D353" s="18"/>
      <c r="E353" s="44"/>
      <c r="F353" s="44"/>
      <c r="G353" s="44"/>
      <c r="I353" s="47"/>
    </row>
    <row r="354" spans="1:9" ht="18.75" hidden="1" customHeight="1">
      <c r="A354" s="16"/>
      <c r="B354" s="16"/>
      <c r="C354" s="16"/>
      <c r="D354" s="18"/>
      <c r="E354" s="44"/>
      <c r="F354" s="44"/>
      <c r="G354" s="44"/>
      <c r="I354" s="47"/>
    </row>
    <row r="355" spans="1:9" ht="18.75" hidden="1" customHeight="1">
      <c r="A355" s="16"/>
      <c r="B355" s="16"/>
      <c r="C355" s="16"/>
      <c r="D355" s="18"/>
      <c r="E355" s="44"/>
      <c r="F355" s="44"/>
      <c r="G355" s="44"/>
      <c r="I355" s="47"/>
    </row>
    <row r="356" spans="1:9" ht="18.75" hidden="1" customHeight="1">
      <c r="A356" s="16"/>
      <c r="B356" s="16"/>
      <c r="C356" s="16"/>
      <c r="D356" s="18"/>
      <c r="E356" s="44"/>
      <c r="F356" s="44"/>
      <c r="G356" s="44"/>
      <c r="I356" s="47"/>
    </row>
    <row r="357" spans="1:9" ht="18.75" hidden="1" customHeight="1">
      <c r="A357" s="16"/>
      <c r="B357" s="16"/>
      <c r="C357" s="16"/>
      <c r="D357" s="18"/>
      <c r="E357" s="44"/>
      <c r="F357" s="44"/>
      <c r="G357" s="44"/>
      <c r="I357" s="47"/>
    </row>
    <row r="358" spans="1:9" ht="18.75" hidden="1" customHeight="1">
      <c r="A358" s="16"/>
      <c r="B358" s="16"/>
      <c r="C358" s="16"/>
      <c r="D358" s="18"/>
      <c r="E358" s="44"/>
      <c r="F358" s="44"/>
      <c r="G358" s="44"/>
      <c r="I358" s="47"/>
    </row>
    <row r="359" spans="1:9" ht="18.75" hidden="1" customHeight="1">
      <c r="A359" s="16"/>
      <c r="B359" s="16"/>
      <c r="C359" s="16"/>
      <c r="D359" s="18"/>
      <c r="E359" s="44"/>
      <c r="F359" s="44"/>
      <c r="G359" s="44"/>
      <c r="I359" s="47"/>
    </row>
    <row r="360" spans="1:9" ht="18.75" hidden="1" customHeight="1">
      <c r="A360" s="16"/>
      <c r="B360" s="16"/>
      <c r="C360" s="16"/>
      <c r="D360" s="18"/>
      <c r="E360" s="44"/>
      <c r="F360" s="44"/>
      <c r="G360" s="44"/>
      <c r="I360" s="47"/>
    </row>
    <row r="361" spans="1:9" ht="18.75" hidden="1" customHeight="1">
      <c r="A361" s="16"/>
      <c r="B361" s="16"/>
      <c r="C361" s="16"/>
      <c r="D361" s="18"/>
      <c r="E361" s="44"/>
      <c r="F361" s="44"/>
      <c r="G361" s="44"/>
      <c r="I361" s="47"/>
    </row>
    <row r="362" spans="1:9" ht="18.75" hidden="1" customHeight="1">
      <c r="A362" s="16"/>
      <c r="B362" s="16"/>
      <c r="C362" s="16"/>
      <c r="D362" s="18"/>
      <c r="E362" s="44"/>
      <c r="F362" s="44"/>
      <c r="G362" s="44"/>
      <c r="I362" s="47"/>
    </row>
    <row r="363" spans="1:9" ht="18.75" hidden="1" customHeight="1">
      <c r="A363" s="16"/>
      <c r="B363" s="16"/>
      <c r="C363" s="16"/>
      <c r="D363" s="18"/>
      <c r="E363" s="44"/>
      <c r="F363" s="44"/>
      <c r="G363" s="44"/>
      <c r="I363" s="47"/>
    </row>
    <row r="364" spans="1:9" ht="18.75" hidden="1" customHeight="1">
      <c r="A364" s="16"/>
      <c r="B364" s="16"/>
      <c r="C364" s="16"/>
      <c r="D364" s="18"/>
      <c r="E364" s="44"/>
      <c r="F364" s="44"/>
      <c r="G364" s="44"/>
      <c r="I364" s="47"/>
    </row>
    <row r="365" spans="1:9" ht="18.75" hidden="1" customHeight="1">
      <c r="A365" s="16"/>
      <c r="B365" s="16"/>
      <c r="C365" s="16"/>
      <c r="D365" s="18"/>
      <c r="E365" s="44"/>
      <c r="F365" s="44"/>
      <c r="G365" s="44"/>
      <c r="I365" s="47"/>
    </row>
    <row r="366" spans="1:9" ht="18.75" hidden="1" customHeight="1">
      <c r="A366" s="16"/>
      <c r="B366" s="16"/>
      <c r="C366" s="16"/>
      <c r="D366" s="18"/>
      <c r="E366" s="44"/>
      <c r="F366" s="44"/>
      <c r="G366" s="44"/>
      <c r="I366" s="47"/>
    </row>
    <row r="367" spans="1:9" ht="18.75" hidden="1" customHeight="1">
      <c r="A367" s="16"/>
      <c r="B367" s="16"/>
      <c r="C367" s="16"/>
      <c r="D367" s="18"/>
      <c r="E367" s="44"/>
      <c r="F367" s="44"/>
      <c r="G367" s="44"/>
      <c r="I367" s="47"/>
    </row>
    <row r="368" spans="1:9" ht="18.75" hidden="1" customHeight="1">
      <c r="A368" s="16"/>
      <c r="B368" s="16"/>
      <c r="C368" s="16"/>
      <c r="D368" s="18"/>
      <c r="E368" s="44"/>
      <c r="F368" s="44"/>
      <c r="G368" s="44"/>
      <c r="I368" s="47"/>
    </row>
    <row r="369" spans="1:9" ht="18.75" hidden="1" customHeight="1">
      <c r="A369" s="16"/>
      <c r="B369" s="16"/>
      <c r="C369" s="16"/>
      <c r="D369" s="18"/>
      <c r="E369" s="44"/>
      <c r="F369" s="44"/>
      <c r="G369" s="44"/>
      <c r="I369" s="47"/>
    </row>
    <row r="370" spans="1:9" ht="18.75" hidden="1" customHeight="1">
      <c r="A370" s="16"/>
      <c r="B370" s="16"/>
      <c r="C370" s="16"/>
      <c r="D370" s="18"/>
      <c r="E370" s="44"/>
      <c r="F370" s="44"/>
      <c r="G370" s="44"/>
      <c r="I370" s="47"/>
    </row>
    <row r="371" spans="1:9" ht="18.75" hidden="1" customHeight="1">
      <c r="A371" s="16"/>
      <c r="B371" s="16"/>
      <c r="C371" s="16"/>
      <c r="D371" s="18"/>
      <c r="E371" s="44"/>
      <c r="F371" s="44"/>
      <c r="G371" s="44"/>
      <c r="I371" s="47"/>
    </row>
    <row r="372" spans="1:9" ht="18.75" hidden="1" customHeight="1">
      <c r="A372" s="16"/>
      <c r="B372" s="16"/>
      <c r="C372" s="16"/>
      <c r="D372" s="18"/>
      <c r="E372" s="44"/>
      <c r="F372" s="44"/>
      <c r="G372" s="44"/>
      <c r="I372" s="47"/>
    </row>
    <row r="373" spans="1:9" ht="18.75" hidden="1" customHeight="1">
      <c r="A373" s="16"/>
      <c r="B373" s="16"/>
      <c r="C373" s="16"/>
      <c r="D373" s="18"/>
      <c r="E373" s="44"/>
      <c r="F373" s="44"/>
      <c r="G373" s="44"/>
      <c r="I373" s="47"/>
    </row>
    <row r="374" spans="1:9" ht="18.75" hidden="1" customHeight="1">
      <c r="A374" s="16"/>
      <c r="B374" s="16"/>
      <c r="C374" s="16"/>
      <c r="D374" s="18"/>
      <c r="E374" s="44"/>
      <c r="F374" s="44"/>
      <c r="G374" s="44"/>
      <c r="I374" s="47"/>
    </row>
    <row r="375" spans="1:9" ht="18.75" hidden="1" customHeight="1">
      <c r="A375" s="16"/>
      <c r="B375" s="16"/>
      <c r="C375" s="16"/>
      <c r="D375" s="18"/>
      <c r="E375" s="44"/>
      <c r="F375" s="44"/>
      <c r="G375" s="44"/>
      <c r="I375" s="47"/>
    </row>
    <row r="376" spans="1:9" ht="18.75" hidden="1" customHeight="1">
      <c r="A376" s="16"/>
      <c r="B376" s="16"/>
      <c r="C376" s="16"/>
      <c r="D376" s="18"/>
      <c r="E376" s="44"/>
      <c r="F376" s="44"/>
      <c r="G376" s="44"/>
      <c r="I376" s="47"/>
    </row>
    <row r="377" spans="1:9" ht="18.75" hidden="1" customHeight="1">
      <c r="A377" s="16"/>
      <c r="B377" s="16"/>
      <c r="C377" s="16"/>
      <c r="D377" s="18"/>
      <c r="E377" s="44"/>
      <c r="F377" s="44"/>
      <c r="G377" s="44"/>
      <c r="I377" s="47"/>
    </row>
    <row r="378" spans="1:9" ht="18.75" hidden="1" customHeight="1">
      <c r="A378" s="16"/>
      <c r="B378" s="16"/>
      <c r="C378" s="16"/>
      <c r="D378" s="18"/>
      <c r="E378" s="44"/>
      <c r="F378" s="44"/>
      <c r="G378" s="44"/>
      <c r="I378" s="47"/>
    </row>
    <row r="379" spans="1:9" ht="18.75" hidden="1" customHeight="1">
      <c r="A379" s="16"/>
      <c r="B379" s="16"/>
      <c r="C379" s="16"/>
      <c r="D379" s="18"/>
      <c r="E379" s="44"/>
      <c r="F379" s="44"/>
      <c r="G379" s="44"/>
      <c r="I379" s="47"/>
    </row>
    <row r="380" spans="1:9" ht="18.75" hidden="1" customHeight="1">
      <c r="A380" s="16"/>
      <c r="B380" s="16"/>
      <c r="C380" s="16"/>
      <c r="D380" s="18"/>
      <c r="E380" s="44"/>
      <c r="F380" s="44"/>
      <c r="G380" s="44"/>
      <c r="I380" s="47"/>
    </row>
    <row r="381" spans="1:9" ht="18.75" hidden="1" customHeight="1">
      <c r="A381" s="16"/>
      <c r="B381" s="16"/>
      <c r="C381" s="16"/>
      <c r="D381" s="18"/>
      <c r="E381" s="44"/>
      <c r="F381" s="44"/>
      <c r="G381" s="44"/>
      <c r="I381" s="47"/>
    </row>
    <row r="382" spans="1:9" ht="18.75" hidden="1" customHeight="1">
      <c r="A382" s="16"/>
      <c r="B382" s="16"/>
      <c r="C382" s="16"/>
      <c r="D382" s="18"/>
      <c r="E382" s="44"/>
      <c r="F382" s="44"/>
      <c r="G382" s="44"/>
      <c r="I382" s="47"/>
    </row>
    <row r="383" spans="1:9" ht="18.75" hidden="1" customHeight="1">
      <c r="A383" s="16"/>
      <c r="B383" s="16"/>
      <c r="C383" s="16"/>
      <c r="D383" s="18"/>
      <c r="E383" s="44"/>
      <c r="F383" s="44"/>
      <c r="G383" s="44"/>
      <c r="I383" s="47"/>
    </row>
    <row r="384" spans="1:9" ht="18.75" hidden="1" customHeight="1">
      <c r="A384" s="16"/>
      <c r="B384" s="16"/>
      <c r="C384" s="16"/>
      <c r="D384" s="18"/>
      <c r="E384" s="44"/>
      <c r="F384" s="44"/>
      <c r="G384" s="44"/>
      <c r="I384" s="47"/>
    </row>
    <row r="385" spans="1:9" ht="18.75" hidden="1" customHeight="1">
      <c r="A385" s="16"/>
      <c r="B385" s="16"/>
      <c r="C385" s="16"/>
      <c r="D385" s="18"/>
      <c r="E385" s="44"/>
      <c r="F385" s="44"/>
      <c r="G385" s="44"/>
      <c r="I385" s="47"/>
    </row>
    <row r="386" spans="1:9" ht="18.75" hidden="1" customHeight="1">
      <c r="A386" s="16"/>
      <c r="B386" s="16"/>
      <c r="C386" s="16"/>
      <c r="D386" s="18"/>
      <c r="E386" s="44"/>
      <c r="F386" s="44"/>
      <c r="G386" s="44"/>
      <c r="I386" s="47"/>
    </row>
    <row r="387" spans="1:9" ht="18.75" hidden="1" customHeight="1">
      <c r="A387" s="16"/>
      <c r="B387" s="16"/>
      <c r="C387" s="16"/>
      <c r="D387" s="18"/>
      <c r="E387" s="44"/>
      <c r="F387" s="44"/>
      <c r="G387" s="44"/>
      <c r="I387" s="47"/>
    </row>
    <row r="388" spans="1:9" ht="18.75" hidden="1" customHeight="1">
      <c r="A388" s="16"/>
      <c r="B388" s="16"/>
      <c r="C388" s="16"/>
      <c r="D388" s="18"/>
      <c r="E388" s="44"/>
      <c r="F388" s="44"/>
      <c r="G388" s="44"/>
      <c r="I388" s="47"/>
    </row>
    <row r="389" spans="1:9" ht="18.75" hidden="1" customHeight="1">
      <c r="A389" s="16"/>
      <c r="B389" s="16"/>
      <c r="C389" s="16"/>
      <c r="D389" s="18"/>
      <c r="E389" s="44"/>
      <c r="F389" s="44"/>
      <c r="G389" s="44"/>
      <c r="I389" s="47"/>
    </row>
    <row r="390" spans="1:9" ht="18.75" hidden="1" customHeight="1">
      <c r="A390" s="16"/>
      <c r="B390" s="16"/>
      <c r="C390" s="16"/>
      <c r="D390" s="18"/>
      <c r="E390" s="44"/>
      <c r="F390" s="44"/>
      <c r="G390" s="44"/>
      <c r="I390" s="47"/>
    </row>
    <row r="391" spans="1:9" ht="18.75" hidden="1" customHeight="1">
      <c r="A391" s="16"/>
      <c r="B391" s="16"/>
      <c r="C391" s="16"/>
      <c r="D391" s="18"/>
      <c r="E391" s="44"/>
      <c r="F391" s="44"/>
      <c r="G391" s="44"/>
      <c r="I391" s="47"/>
    </row>
    <row r="392" spans="1:9" ht="18.75" hidden="1" customHeight="1">
      <c r="A392" s="16"/>
      <c r="B392" s="16"/>
      <c r="C392" s="16"/>
      <c r="D392" s="18"/>
      <c r="E392" s="44"/>
      <c r="F392" s="44"/>
      <c r="G392" s="44"/>
      <c r="I392" s="47"/>
    </row>
    <row r="393" spans="1:9" ht="18.75" hidden="1" customHeight="1">
      <c r="A393" s="16"/>
      <c r="B393" s="16"/>
      <c r="C393" s="16"/>
      <c r="D393" s="18"/>
      <c r="E393" s="44"/>
      <c r="F393" s="44"/>
      <c r="G393" s="44"/>
      <c r="I393" s="47"/>
    </row>
    <row r="394" spans="1:9" ht="18.75" hidden="1" customHeight="1">
      <c r="A394" s="16"/>
      <c r="B394" s="16"/>
      <c r="C394" s="16"/>
      <c r="D394" s="18"/>
      <c r="E394" s="44"/>
      <c r="F394" s="44"/>
      <c r="G394" s="44"/>
      <c r="I394" s="47"/>
    </row>
    <row r="395" spans="1:9" ht="18.75" hidden="1" customHeight="1">
      <c r="A395" s="16"/>
      <c r="B395" s="16"/>
      <c r="C395" s="16"/>
      <c r="D395" s="18"/>
      <c r="E395" s="44"/>
      <c r="F395" s="44"/>
      <c r="G395" s="44"/>
      <c r="I395" s="47"/>
    </row>
    <row r="396" spans="1:9" ht="18.75" hidden="1" customHeight="1">
      <c r="A396" s="16"/>
      <c r="B396" s="16"/>
      <c r="C396" s="16"/>
      <c r="D396" s="18"/>
      <c r="E396" s="44"/>
      <c r="F396" s="44"/>
      <c r="G396" s="44"/>
      <c r="I396" s="47"/>
    </row>
    <row r="397" spans="1:9" ht="18.75" hidden="1" customHeight="1">
      <c r="A397" s="16"/>
      <c r="B397" s="16"/>
      <c r="C397" s="16"/>
      <c r="D397" s="18"/>
      <c r="E397" s="44"/>
      <c r="F397" s="44"/>
      <c r="G397" s="44"/>
      <c r="I397" s="47"/>
    </row>
    <row r="398" spans="1:9" ht="18.75" hidden="1" customHeight="1">
      <c r="A398" s="16"/>
      <c r="B398" s="16"/>
      <c r="C398" s="16"/>
      <c r="D398" s="18"/>
      <c r="E398" s="44"/>
      <c r="F398" s="44"/>
      <c r="G398" s="44"/>
      <c r="I398" s="47"/>
    </row>
    <row r="399" spans="1:9" ht="18.75" hidden="1" customHeight="1">
      <c r="A399" s="16"/>
      <c r="B399" s="16"/>
      <c r="C399" s="16"/>
      <c r="D399" s="18"/>
      <c r="E399" s="44"/>
      <c r="F399" s="44"/>
      <c r="G399" s="44"/>
      <c r="I399" s="47"/>
    </row>
    <row r="400" spans="1:9" ht="18.75" hidden="1" customHeight="1">
      <c r="A400" s="16"/>
      <c r="B400" s="16"/>
      <c r="C400" s="16"/>
      <c r="D400" s="18"/>
      <c r="E400" s="44"/>
      <c r="F400" s="44"/>
      <c r="G400" s="44"/>
      <c r="I400" s="47"/>
    </row>
    <row r="401" spans="1:9" ht="18.75" hidden="1" customHeight="1">
      <c r="A401" s="16"/>
      <c r="B401" s="16"/>
      <c r="C401" s="16"/>
      <c r="D401" s="18"/>
      <c r="E401" s="44"/>
      <c r="F401" s="44"/>
      <c r="G401" s="44"/>
      <c r="I401" s="47"/>
    </row>
    <row r="402" spans="1:9" ht="18.75" hidden="1" customHeight="1">
      <c r="A402" s="16"/>
      <c r="B402" s="16"/>
      <c r="C402" s="16"/>
      <c r="D402" s="18"/>
      <c r="E402" s="44"/>
      <c r="F402" s="44"/>
      <c r="G402" s="44"/>
      <c r="I402" s="47"/>
    </row>
    <row r="403" spans="1:9" ht="18.75" hidden="1" customHeight="1">
      <c r="A403" s="16"/>
      <c r="B403" s="16"/>
      <c r="C403" s="16"/>
      <c r="D403" s="18"/>
      <c r="E403" s="44"/>
      <c r="F403" s="44"/>
      <c r="G403" s="44"/>
      <c r="I403" s="47"/>
    </row>
    <row r="404" spans="1:9" ht="18.75" hidden="1" customHeight="1">
      <c r="A404" s="16"/>
      <c r="B404" s="16"/>
      <c r="C404" s="16"/>
      <c r="D404" s="18"/>
      <c r="E404" s="44"/>
      <c r="F404" s="44"/>
      <c r="G404" s="44"/>
      <c r="I404" s="47"/>
    </row>
    <row r="405" spans="1:9" ht="18.75" hidden="1" customHeight="1">
      <c r="A405" s="16"/>
      <c r="B405" s="16"/>
      <c r="C405" s="16"/>
      <c r="D405" s="18"/>
      <c r="E405" s="44"/>
      <c r="F405" s="44"/>
      <c r="G405" s="44"/>
      <c r="I405" s="47"/>
    </row>
    <row r="406" spans="1:9" ht="18.75" hidden="1" customHeight="1">
      <c r="A406" s="16"/>
      <c r="B406" s="16"/>
      <c r="C406" s="16"/>
      <c r="D406" s="18"/>
      <c r="E406" s="44"/>
      <c r="F406" s="44"/>
      <c r="G406" s="44"/>
      <c r="I406" s="47"/>
    </row>
    <row r="407" spans="1:9" ht="18.75" hidden="1" customHeight="1">
      <c r="A407" s="16"/>
      <c r="B407" s="16"/>
      <c r="C407" s="16"/>
      <c r="D407" s="18"/>
      <c r="E407" s="44"/>
      <c r="F407" s="44"/>
      <c r="G407" s="44"/>
      <c r="I407" s="47"/>
    </row>
    <row r="408" spans="1:9" ht="18.75" hidden="1" customHeight="1">
      <c r="A408" s="16"/>
      <c r="B408" s="16"/>
      <c r="C408" s="16"/>
      <c r="D408" s="18"/>
      <c r="E408" s="44"/>
      <c r="F408" s="44"/>
      <c r="G408" s="44"/>
      <c r="I408" s="47"/>
    </row>
    <row r="409" spans="1:9" ht="18.75" hidden="1" customHeight="1">
      <c r="A409" s="16"/>
      <c r="B409" s="16"/>
      <c r="C409" s="16"/>
      <c r="D409" s="18"/>
      <c r="E409" s="44"/>
      <c r="F409" s="44"/>
      <c r="G409" s="44"/>
      <c r="I409" s="47"/>
    </row>
    <row r="410" spans="1:9" ht="18.75" hidden="1" customHeight="1">
      <c r="A410" s="16"/>
      <c r="B410" s="16"/>
      <c r="C410" s="16"/>
      <c r="D410" s="18"/>
      <c r="E410" s="44"/>
      <c r="F410" s="44"/>
      <c r="G410" s="44"/>
      <c r="I410" s="47"/>
    </row>
    <row r="411" spans="1:9" ht="18.75" hidden="1" customHeight="1">
      <c r="A411" s="16"/>
      <c r="B411" s="16"/>
      <c r="C411" s="16"/>
      <c r="D411" s="18"/>
      <c r="E411" s="44"/>
      <c r="F411" s="44"/>
      <c r="G411" s="44"/>
      <c r="I411" s="47"/>
    </row>
    <row r="412" spans="1:9" ht="18.75" hidden="1" customHeight="1">
      <c r="A412" s="16"/>
      <c r="B412" s="16"/>
      <c r="C412" s="16"/>
      <c r="D412" s="18"/>
      <c r="E412" s="44"/>
      <c r="F412" s="44"/>
      <c r="G412" s="44"/>
      <c r="I412" s="47"/>
    </row>
    <row r="413" spans="1:9" ht="18.75" hidden="1" customHeight="1">
      <c r="A413" s="16"/>
      <c r="B413" s="16"/>
      <c r="C413" s="16"/>
      <c r="D413" s="18"/>
      <c r="E413" s="44"/>
      <c r="F413" s="44"/>
      <c r="G413" s="44"/>
      <c r="I413" s="47"/>
    </row>
    <row r="414" spans="1:9" ht="18.75" hidden="1" customHeight="1">
      <c r="A414" s="16"/>
      <c r="B414" s="16"/>
      <c r="C414" s="16"/>
      <c r="D414" s="18"/>
      <c r="E414" s="44"/>
      <c r="F414" s="44"/>
      <c r="G414" s="44"/>
      <c r="I414" s="47"/>
    </row>
    <row r="415" spans="1:9" ht="18.75" hidden="1" customHeight="1">
      <c r="A415" s="16"/>
      <c r="B415" s="16"/>
      <c r="C415" s="16"/>
      <c r="D415" s="18"/>
      <c r="E415" s="44"/>
      <c r="F415" s="44"/>
      <c r="G415" s="44"/>
      <c r="I415" s="47"/>
    </row>
    <row r="416" spans="1:9" ht="18.75" hidden="1" customHeight="1">
      <c r="A416" s="16"/>
      <c r="B416" s="16"/>
      <c r="C416" s="16"/>
      <c r="D416" s="18"/>
      <c r="E416" s="44"/>
      <c r="F416" s="44"/>
      <c r="G416" s="44"/>
      <c r="I416" s="47"/>
    </row>
    <row r="417" spans="1:9" ht="18.75" hidden="1" customHeight="1">
      <c r="A417" s="16"/>
      <c r="B417" s="16"/>
      <c r="C417" s="16"/>
      <c r="D417" s="18"/>
      <c r="E417" s="44"/>
      <c r="F417" s="44"/>
      <c r="G417" s="44"/>
      <c r="I417" s="47"/>
    </row>
    <row r="418" spans="1:9" ht="18.75" hidden="1" customHeight="1">
      <c r="A418" s="16"/>
      <c r="B418" s="16"/>
      <c r="C418" s="16"/>
      <c r="D418" s="18"/>
      <c r="E418" s="44"/>
      <c r="F418" s="44"/>
      <c r="G418" s="44"/>
      <c r="I418" s="47"/>
    </row>
    <row r="419" spans="1:9" ht="18.75" hidden="1" customHeight="1">
      <c r="A419" s="16"/>
      <c r="B419" s="16"/>
      <c r="C419" s="16"/>
      <c r="D419" s="18"/>
      <c r="E419" s="44"/>
      <c r="F419" s="44"/>
      <c r="G419" s="44"/>
      <c r="I419" s="47"/>
    </row>
    <row r="420" spans="1:9" ht="18.75" hidden="1" customHeight="1">
      <c r="A420" s="16"/>
      <c r="B420" s="16"/>
      <c r="C420" s="16"/>
      <c r="D420" s="18"/>
      <c r="E420" s="44"/>
      <c r="F420" s="44"/>
      <c r="G420" s="44"/>
      <c r="I420" s="47"/>
    </row>
    <row r="421" spans="1:9" ht="18.75" hidden="1" customHeight="1">
      <c r="A421" s="16"/>
      <c r="B421" s="16"/>
      <c r="C421" s="16"/>
      <c r="D421" s="18"/>
      <c r="E421" s="44"/>
      <c r="F421" s="44"/>
      <c r="G421" s="44"/>
      <c r="I421" s="47"/>
    </row>
    <row r="422" spans="1:9" ht="18.75" hidden="1" customHeight="1">
      <c r="A422" s="16"/>
      <c r="B422" s="16"/>
      <c r="C422" s="16"/>
      <c r="D422" s="18"/>
      <c r="E422" s="44"/>
      <c r="F422" s="44"/>
      <c r="G422" s="44"/>
      <c r="I422" s="47"/>
    </row>
    <row r="423" spans="1:9" ht="18.75" hidden="1" customHeight="1">
      <c r="A423" s="16"/>
      <c r="B423" s="16"/>
      <c r="C423" s="16"/>
      <c r="D423" s="18"/>
      <c r="E423" s="44"/>
      <c r="F423" s="44"/>
      <c r="G423" s="44"/>
      <c r="I423" s="47"/>
    </row>
    <row r="424" spans="1:9" ht="18.75" hidden="1" customHeight="1">
      <c r="A424" s="16"/>
      <c r="B424" s="16"/>
      <c r="C424" s="16"/>
      <c r="D424" s="18"/>
      <c r="E424" s="44"/>
      <c r="F424" s="44"/>
      <c r="G424" s="44"/>
      <c r="I424" s="47"/>
    </row>
    <row r="425" spans="1:9" ht="18.75" hidden="1" customHeight="1">
      <c r="A425" s="16"/>
      <c r="B425" s="16"/>
      <c r="C425" s="16"/>
      <c r="D425" s="18"/>
      <c r="E425" s="44"/>
      <c r="F425" s="44"/>
      <c r="G425" s="44"/>
      <c r="I425" s="47"/>
    </row>
    <row r="426" spans="1:9" ht="18.75" hidden="1" customHeight="1">
      <c r="A426" s="16"/>
      <c r="B426" s="16"/>
      <c r="C426" s="16"/>
      <c r="D426" s="18"/>
      <c r="E426" s="44"/>
      <c r="F426" s="44"/>
      <c r="G426" s="44"/>
      <c r="I426" s="47"/>
    </row>
    <row r="427" spans="1:9" ht="18.75" hidden="1" customHeight="1">
      <c r="A427" s="16"/>
      <c r="B427" s="16"/>
      <c r="C427" s="16"/>
      <c r="D427" s="18"/>
      <c r="E427" s="44"/>
      <c r="F427" s="44"/>
      <c r="G427" s="44"/>
      <c r="I427" s="47"/>
    </row>
    <row r="428" spans="1:9" ht="18.75" hidden="1" customHeight="1">
      <c r="A428" s="16"/>
      <c r="B428" s="16"/>
      <c r="C428" s="16"/>
      <c r="D428" s="18"/>
      <c r="E428" s="44"/>
      <c r="F428" s="44"/>
      <c r="G428" s="44"/>
      <c r="I428" s="47"/>
    </row>
    <row r="429" spans="1:9" ht="18.75" hidden="1" customHeight="1">
      <c r="A429" s="16"/>
      <c r="B429" s="16"/>
      <c r="C429" s="16"/>
      <c r="D429" s="18"/>
      <c r="E429" s="44"/>
      <c r="F429" s="44"/>
      <c r="G429" s="44"/>
      <c r="I429" s="47"/>
    </row>
    <row r="430" spans="1:9" ht="18.75" hidden="1" customHeight="1">
      <c r="A430" s="16"/>
      <c r="B430" s="16"/>
      <c r="C430" s="16"/>
      <c r="D430" s="18"/>
      <c r="E430" s="44"/>
      <c r="F430" s="44"/>
      <c r="G430" s="44"/>
      <c r="I430" s="47"/>
    </row>
    <row r="431" spans="1:9" ht="18.75" hidden="1" customHeight="1">
      <c r="A431" s="16"/>
      <c r="B431" s="16"/>
      <c r="C431" s="16"/>
      <c r="D431" s="18"/>
      <c r="E431" s="44"/>
      <c r="F431" s="44"/>
      <c r="G431" s="44"/>
      <c r="I431" s="47"/>
    </row>
    <row r="432" spans="1:9" ht="18.75" hidden="1" customHeight="1">
      <c r="A432" s="16"/>
      <c r="B432" s="16"/>
      <c r="C432" s="16"/>
      <c r="D432" s="18"/>
      <c r="E432" s="44"/>
      <c r="F432" s="44"/>
      <c r="G432" s="44"/>
      <c r="I432" s="47"/>
    </row>
    <row r="433" spans="1:9" ht="18.75" hidden="1" customHeight="1">
      <c r="A433" s="16"/>
      <c r="B433" s="16"/>
      <c r="C433" s="16"/>
      <c r="D433" s="18"/>
      <c r="E433" s="44"/>
      <c r="F433" s="44"/>
      <c r="G433" s="44"/>
      <c r="I433" s="47"/>
    </row>
    <row r="434" spans="1:9" ht="18.75" hidden="1" customHeight="1">
      <c r="A434" s="16"/>
      <c r="B434" s="16"/>
      <c r="C434" s="16"/>
      <c r="D434" s="18"/>
      <c r="E434" s="44"/>
      <c r="F434" s="44"/>
      <c r="G434" s="44"/>
      <c r="I434" s="47"/>
    </row>
    <row r="435" spans="1:9" ht="18.75" hidden="1" customHeight="1">
      <c r="A435" s="16"/>
      <c r="B435" s="16"/>
      <c r="C435" s="16"/>
      <c r="D435" s="18"/>
      <c r="E435" s="44"/>
      <c r="F435" s="44"/>
      <c r="G435" s="44"/>
      <c r="I435" s="47"/>
    </row>
    <row r="436" spans="1:9" ht="18.75" hidden="1" customHeight="1">
      <c r="A436" s="16"/>
      <c r="B436" s="16"/>
      <c r="C436" s="16"/>
      <c r="D436" s="18"/>
      <c r="E436" s="44"/>
      <c r="F436" s="44"/>
      <c r="G436" s="44"/>
      <c r="I436" s="47"/>
    </row>
    <row r="437" spans="1:9" ht="18.75" hidden="1" customHeight="1">
      <c r="A437" s="16"/>
      <c r="B437" s="16"/>
      <c r="C437" s="16"/>
      <c r="D437" s="18"/>
      <c r="E437" s="44"/>
      <c r="F437" s="44"/>
      <c r="G437" s="44"/>
      <c r="I437" s="47"/>
    </row>
    <row r="438" spans="1:9" ht="18.75" hidden="1" customHeight="1">
      <c r="A438" s="16"/>
      <c r="B438" s="16"/>
      <c r="C438" s="16"/>
      <c r="D438" s="18"/>
      <c r="E438" s="44"/>
      <c r="F438" s="44"/>
      <c r="G438" s="44"/>
      <c r="I438" s="47"/>
    </row>
    <row r="439" spans="1:9" ht="18.75" hidden="1" customHeight="1">
      <c r="A439" s="16"/>
      <c r="B439" s="16"/>
      <c r="C439" s="16"/>
      <c r="D439" s="18"/>
      <c r="E439" s="44"/>
      <c r="F439" s="44"/>
      <c r="G439" s="44"/>
      <c r="I439" s="47"/>
    </row>
    <row r="440" spans="1:9" ht="18.75" hidden="1" customHeight="1">
      <c r="A440" s="16"/>
      <c r="B440" s="16"/>
      <c r="C440" s="16"/>
      <c r="D440" s="18"/>
      <c r="E440" s="44"/>
      <c r="F440" s="44"/>
      <c r="G440" s="44"/>
      <c r="I440" s="47"/>
    </row>
    <row r="441" spans="1:9" ht="18.75" hidden="1" customHeight="1">
      <c r="A441" s="16"/>
      <c r="B441" s="16"/>
      <c r="C441" s="16"/>
      <c r="D441" s="18"/>
      <c r="E441" s="44"/>
      <c r="F441" s="44"/>
      <c r="G441" s="44"/>
      <c r="I441" s="47"/>
    </row>
    <row r="442" spans="1:9" ht="18.75" hidden="1" customHeight="1">
      <c r="A442" s="16"/>
      <c r="B442" s="16"/>
      <c r="C442" s="16"/>
      <c r="D442" s="18"/>
      <c r="E442" s="44"/>
      <c r="F442" s="44"/>
      <c r="G442" s="44"/>
      <c r="I442" s="47"/>
    </row>
    <row r="443" spans="1:9" ht="18.75" hidden="1" customHeight="1">
      <c r="A443" s="16"/>
      <c r="B443" s="16"/>
      <c r="C443" s="16"/>
      <c r="D443" s="18"/>
      <c r="E443" s="44"/>
      <c r="F443" s="44"/>
      <c r="G443" s="44"/>
      <c r="I443" s="47"/>
    </row>
    <row r="444" spans="1:9" ht="18.75" hidden="1" customHeight="1">
      <c r="A444" s="16"/>
      <c r="B444" s="16"/>
      <c r="C444" s="16"/>
      <c r="D444" s="18"/>
      <c r="E444" s="44"/>
      <c r="F444" s="44"/>
      <c r="G444" s="44"/>
      <c r="I444" s="47"/>
    </row>
    <row r="445" spans="1:9" ht="18.75" hidden="1" customHeight="1">
      <c r="A445" s="16"/>
      <c r="B445" s="16"/>
      <c r="C445" s="16"/>
      <c r="D445" s="18"/>
      <c r="E445" s="44"/>
      <c r="F445" s="44"/>
      <c r="G445" s="44"/>
      <c r="I445" s="47"/>
    </row>
    <row r="446" spans="1:9" ht="18.75" hidden="1" customHeight="1">
      <c r="A446" s="16"/>
      <c r="B446" s="16"/>
      <c r="C446" s="16"/>
      <c r="D446" s="18"/>
      <c r="E446" s="44"/>
      <c r="F446" s="44"/>
      <c r="G446" s="44"/>
      <c r="I446" s="47"/>
    </row>
    <row r="447" spans="1:9" ht="18.75" hidden="1" customHeight="1">
      <c r="A447" s="16"/>
      <c r="B447" s="16"/>
      <c r="C447" s="16"/>
      <c r="D447" s="18"/>
      <c r="E447" s="44"/>
      <c r="F447" s="44"/>
      <c r="G447" s="44"/>
      <c r="I447" s="47"/>
    </row>
    <row r="448" spans="1:9" ht="18.75" hidden="1" customHeight="1">
      <c r="A448" s="16"/>
      <c r="B448" s="16"/>
      <c r="C448" s="16"/>
      <c r="D448" s="18"/>
      <c r="E448" s="44"/>
      <c r="F448" s="44"/>
      <c r="G448" s="44"/>
      <c r="I448" s="47"/>
    </row>
    <row r="449" spans="1:9" ht="18.75" hidden="1" customHeight="1">
      <c r="A449" s="16"/>
      <c r="B449" s="16"/>
      <c r="C449" s="16"/>
      <c r="D449" s="18"/>
      <c r="E449" s="44"/>
      <c r="F449" s="44"/>
      <c r="G449" s="44"/>
      <c r="I449" s="47"/>
    </row>
    <row r="450" spans="1:9" ht="18.75" hidden="1" customHeight="1">
      <c r="A450" s="16"/>
      <c r="B450" s="16"/>
      <c r="C450" s="16"/>
      <c r="D450" s="18"/>
      <c r="E450" s="44"/>
      <c r="F450" s="44"/>
      <c r="G450" s="44"/>
      <c r="I450" s="47"/>
    </row>
    <row r="451" spans="1:9" ht="18.75" hidden="1" customHeight="1">
      <c r="A451" s="16"/>
      <c r="B451" s="16"/>
      <c r="C451" s="16"/>
      <c r="D451" s="18"/>
      <c r="E451" s="44"/>
      <c r="F451" s="44"/>
      <c r="G451" s="44"/>
      <c r="I451" s="47"/>
    </row>
    <row r="452" spans="1:9" ht="18.75" hidden="1" customHeight="1">
      <c r="A452" s="16"/>
      <c r="B452" s="16"/>
      <c r="C452" s="16"/>
      <c r="D452" s="18"/>
      <c r="E452" s="44"/>
      <c r="F452" s="44"/>
      <c r="G452" s="44"/>
      <c r="I452" s="47"/>
    </row>
    <row r="453" spans="1:9" ht="18.75" hidden="1" customHeight="1">
      <c r="A453" s="16"/>
      <c r="B453" s="16"/>
      <c r="C453" s="16"/>
      <c r="D453" s="18"/>
      <c r="E453" s="44"/>
      <c r="F453" s="44"/>
      <c r="G453" s="44"/>
      <c r="I453" s="47"/>
    </row>
    <row r="454" spans="1:9" ht="18.75" hidden="1" customHeight="1">
      <c r="A454" s="16"/>
      <c r="B454" s="16"/>
      <c r="C454" s="16"/>
      <c r="D454" s="18"/>
      <c r="E454" s="44"/>
      <c r="F454" s="44"/>
      <c r="G454" s="44"/>
      <c r="I454" s="47"/>
    </row>
    <row r="455" spans="1:9" ht="18.75" hidden="1" customHeight="1">
      <c r="A455" s="16"/>
      <c r="B455" s="16"/>
      <c r="C455" s="16"/>
      <c r="D455" s="18"/>
      <c r="E455" s="44"/>
      <c r="F455" s="44"/>
      <c r="G455" s="44"/>
      <c r="I455" s="47"/>
    </row>
    <row r="456" spans="1:9" ht="18.75" hidden="1" customHeight="1">
      <c r="A456" s="16"/>
      <c r="B456" s="16"/>
      <c r="C456" s="16"/>
      <c r="D456" s="18"/>
      <c r="E456" s="44"/>
      <c r="F456" s="44"/>
      <c r="G456" s="44"/>
      <c r="I456" s="47"/>
    </row>
    <row r="457" spans="1:9" ht="18.75" hidden="1" customHeight="1">
      <c r="A457" s="16"/>
      <c r="B457" s="16"/>
      <c r="C457" s="16"/>
      <c r="D457" s="18"/>
      <c r="E457" s="44"/>
      <c r="F457" s="44"/>
      <c r="G457" s="44"/>
      <c r="I457" s="47"/>
    </row>
    <row r="458" spans="1:9" ht="18.75" hidden="1" customHeight="1">
      <c r="A458" s="16"/>
      <c r="B458" s="16"/>
      <c r="C458" s="16"/>
      <c r="D458" s="18"/>
      <c r="E458" s="44"/>
      <c r="F458" s="44"/>
      <c r="G458" s="44"/>
      <c r="I458" s="47"/>
    </row>
    <row r="459" spans="1:9" ht="18.75" hidden="1" customHeight="1">
      <c r="A459" s="16"/>
      <c r="B459" s="16"/>
      <c r="C459" s="16"/>
      <c r="D459" s="18"/>
      <c r="E459" s="44"/>
      <c r="F459" s="44"/>
      <c r="G459" s="44"/>
      <c r="I459" s="47"/>
    </row>
    <row r="460" spans="1:9" ht="18.75" hidden="1" customHeight="1">
      <c r="A460" s="16"/>
      <c r="B460" s="16"/>
      <c r="C460" s="16"/>
      <c r="D460" s="18"/>
      <c r="E460" s="44"/>
      <c r="F460" s="44"/>
      <c r="G460" s="44"/>
      <c r="I460" s="47"/>
    </row>
    <row r="461" spans="1:9" ht="18.75" hidden="1" customHeight="1">
      <c r="A461" s="16"/>
      <c r="B461" s="16"/>
      <c r="C461" s="16"/>
      <c r="D461" s="18"/>
      <c r="E461" s="44"/>
      <c r="F461" s="44"/>
      <c r="G461" s="44"/>
      <c r="I461" s="47"/>
    </row>
    <row r="462" spans="1:9" ht="18.75" hidden="1" customHeight="1">
      <c r="A462" s="16"/>
      <c r="B462" s="16"/>
      <c r="C462" s="16"/>
      <c r="D462" s="18"/>
      <c r="E462" s="44"/>
      <c r="F462" s="44"/>
      <c r="G462" s="44"/>
      <c r="I462" s="47"/>
    </row>
    <row r="463" spans="1:9" ht="18.75" hidden="1" customHeight="1">
      <c r="A463" s="16"/>
      <c r="B463" s="16"/>
      <c r="C463" s="16"/>
      <c r="D463" s="18"/>
      <c r="E463" s="44"/>
      <c r="F463" s="44"/>
      <c r="G463" s="44"/>
      <c r="I463" s="47"/>
    </row>
    <row r="464" spans="1:9" ht="18.75" hidden="1" customHeight="1">
      <c r="A464" s="16"/>
      <c r="B464" s="16"/>
      <c r="C464" s="16"/>
      <c r="D464" s="18"/>
      <c r="E464" s="44"/>
      <c r="F464" s="44"/>
      <c r="G464" s="44"/>
      <c r="I464" s="47"/>
    </row>
    <row r="465" spans="1:9" ht="18.75" hidden="1" customHeight="1">
      <c r="A465" s="16"/>
      <c r="B465" s="16"/>
      <c r="C465" s="16"/>
      <c r="D465" s="18"/>
      <c r="E465" s="44"/>
      <c r="F465" s="44"/>
      <c r="G465" s="44"/>
      <c r="I465" s="47"/>
    </row>
    <row r="466" spans="1:9" ht="18.75" hidden="1" customHeight="1">
      <c r="A466" s="16"/>
      <c r="B466" s="16"/>
      <c r="C466" s="16"/>
      <c r="D466" s="18"/>
      <c r="E466" s="44"/>
      <c r="F466" s="44"/>
      <c r="G466" s="44"/>
      <c r="I466" s="47"/>
    </row>
    <row r="467" spans="1:9" ht="18.75" hidden="1" customHeight="1">
      <c r="A467" s="16"/>
      <c r="B467" s="16"/>
      <c r="C467" s="16"/>
      <c r="D467" s="18"/>
      <c r="E467" s="44"/>
      <c r="F467" s="44"/>
      <c r="G467" s="44"/>
      <c r="I467" s="47"/>
    </row>
    <row r="468" spans="1:9" ht="18.75" hidden="1" customHeight="1">
      <c r="A468" s="16"/>
      <c r="B468" s="16"/>
      <c r="C468" s="16"/>
      <c r="D468" s="18"/>
      <c r="E468" s="44"/>
      <c r="F468" s="44"/>
      <c r="G468" s="44"/>
      <c r="I468" s="47"/>
    </row>
    <row r="469" spans="1:9" ht="18.75" hidden="1" customHeight="1">
      <c r="A469" s="16"/>
      <c r="B469" s="16"/>
      <c r="C469" s="16"/>
      <c r="D469" s="18"/>
      <c r="E469" s="44"/>
      <c r="F469" s="44"/>
      <c r="G469" s="44"/>
      <c r="I469" s="47"/>
    </row>
    <row r="470" spans="1:9" ht="18.75" hidden="1" customHeight="1">
      <c r="A470" s="16"/>
      <c r="B470" s="16"/>
      <c r="C470" s="16"/>
      <c r="D470" s="18"/>
      <c r="E470" s="44"/>
      <c r="F470" s="44"/>
      <c r="G470" s="44"/>
      <c r="I470" s="47"/>
    </row>
    <row r="471" spans="1:9" ht="18.75" hidden="1" customHeight="1">
      <c r="A471" s="16"/>
      <c r="B471" s="16"/>
      <c r="C471" s="16"/>
      <c r="D471" s="18"/>
      <c r="E471" s="44"/>
      <c r="F471" s="44"/>
      <c r="G471" s="44"/>
      <c r="I471" s="47"/>
    </row>
    <row r="472" spans="1:9" ht="18.75" hidden="1" customHeight="1">
      <c r="A472" s="16"/>
      <c r="B472" s="16"/>
      <c r="C472" s="16"/>
      <c r="D472" s="18"/>
      <c r="E472" s="44"/>
      <c r="F472" s="44"/>
      <c r="G472" s="44"/>
      <c r="I472" s="47"/>
    </row>
    <row r="473" spans="1:9" ht="18.75" hidden="1" customHeight="1">
      <c r="A473" s="16"/>
      <c r="B473" s="16"/>
      <c r="C473" s="16"/>
      <c r="D473" s="18"/>
      <c r="E473" s="44"/>
      <c r="F473" s="44"/>
      <c r="G473" s="44"/>
      <c r="I473" s="47"/>
    </row>
    <row r="474" spans="1:9" ht="18.75" hidden="1" customHeight="1">
      <c r="A474" s="16"/>
      <c r="B474" s="16"/>
      <c r="C474" s="16"/>
      <c r="D474" s="18"/>
      <c r="E474" s="44"/>
      <c r="F474" s="44"/>
      <c r="G474" s="44"/>
      <c r="I474" s="47"/>
    </row>
    <row r="475" spans="1:9" ht="18.75" hidden="1" customHeight="1">
      <c r="A475" s="16"/>
      <c r="B475" s="16"/>
      <c r="C475" s="16"/>
      <c r="D475" s="18"/>
      <c r="E475" s="44"/>
      <c r="F475" s="44"/>
      <c r="G475" s="44"/>
      <c r="I475" s="47"/>
    </row>
    <row r="476" spans="1:9" ht="18.75" hidden="1" customHeight="1">
      <c r="A476" s="16"/>
      <c r="B476" s="16"/>
      <c r="C476" s="16"/>
      <c r="D476" s="18"/>
      <c r="E476" s="44"/>
      <c r="F476" s="44"/>
      <c r="G476" s="44"/>
      <c r="I476" s="47"/>
    </row>
    <row r="477" spans="1:9" ht="18.75" hidden="1" customHeight="1">
      <c r="A477" s="16"/>
      <c r="B477" s="16"/>
      <c r="C477" s="16"/>
      <c r="D477" s="18"/>
      <c r="E477" s="44"/>
      <c r="F477" s="44"/>
      <c r="G477" s="44"/>
      <c r="I477" s="47"/>
    </row>
    <row r="478" spans="1:9" ht="18.75" hidden="1" customHeight="1">
      <c r="A478" s="16"/>
      <c r="B478" s="16"/>
      <c r="C478" s="16"/>
      <c r="D478" s="18"/>
      <c r="E478" s="44"/>
      <c r="F478" s="44"/>
      <c r="G478" s="44"/>
      <c r="I478" s="47"/>
    </row>
    <row r="479" spans="1:9" ht="18.75" hidden="1" customHeight="1">
      <c r="A479" s="16"/>
      <c r="B479" s="16"/>
      <c r="C479" s="16"/>
      <c r="D479" s="18"/>
      <c r="E479" s="44"/>
      <c r="F479" s="44"/>
      <c r="G479" s="44"/>
      <c r="I479" s="47"/>
    </row>
    <row r="480" spans="1:9" ht="18.75" hidden="1" customHeight="1">
      <c r="A480" s="16"/>
      <c r="B480" s="16"/>
      <c r="C480" s="16"/>
      <c r="D480" s="18"/>
      <c r="E480" s="44"/>
      <c r="F480" s="44"/>
      <c r="G480" s="44"/>
      <c r="I480" s="47"/>
    </row>
    <row r="481" spans="1:9" ht="18.75" hidden="1" customHeight="1">
      <c r="A481" s="16"/>
      <c r="B481" s="16"/>
      <c r="C481" s="16"/>
      <c r="D481" s="18"/>
      <c r="E481" s="44"/>
      <c r="F481" s="44"/>
      <c r="G481" s="44"/>
      <c r="I481" s="47"/>
    </row>
    <row r="482" spans="1:9" ht="18.75" hidden="1" customHeight="1">
      <c r="A482" s="16"/>
      <c r="B482" s="16"/>
      <c r="C482" s="16"/>
      <c r="D482" s="18"/>
      <c r="E482" s="44"/>
      <c r="F482" s="44"/>
      <c r="G482" s="44"/>
      <c r="I482" s="47"/>
    </row>
    <row r="483" spans="1:9" ht="18.75" hidden="1" customHeight="1">
      <c r="A483" s="16"/>
      <c r="B483" s="16"/>
      <c r="C483" s="16"/>
      <c r="D483" s="18"/>
      <c r="E483" s="44"/>
      <c r="F483" s="44"/>
      <c r="G483" s="44"/>
      <c r="I483" s="47"/>
    </row>
    <row r="484" spans="1:9" ht="18.75" hidden="1" customHeight="1">
      <c r="A484" s="16"/>
      <c r="B484" s="16"/>
      <c r="C484" s="16"/>
      <c r="D484" s="18"/>
      <c r="E484" s="44"/>
      <c r="F484" s="44"/>
      <c r="G484" s="44"/>
      <c r="I484" s="47"/>
    </row>
    <row r="485" spans="1:9" ht="18.75" hidden="1" customHeight="1">
      <c r="A485" s="16"/>
      <c r="B485" s="16"/>
      <c r="C485" s="16"/>
      <c r="D485" s="18"/>
      <c r="E485" s="44"/>
      <c r="F485" s="44"/>
      <c r="G485" s="44"/>
      <c r="I485" s="47"/>
    </row>
    <row r="486" spans="1:9" ht="18.75" hidden="1" customHeight="1">
      <c r="A486" s="16"/>
      <c r="B486" s="16"/>
      <c r="C486" s="16"/>
      <c r="D486" s="18"/>
      <c r="E486" s="44"/>
      <c r="F486" s="44"/>
      <c r="G486" s="44"/>
      <c r="I486" s="47"/>
    </row>
    <row r="487" spans="1:9" ht="18.75" hidden="1" customHeight="1">
      <c r="A487" s="16"/>
      <c r="B487" s="16"/>
      <c r="C487" s="16"/>
      <c r="D487" s="18"/>
      <c r="E487" s="44"/>
      <c r="F487" s="44"/>
      <c r="G487" s="44"/>
      <c r="I487" s="47"/>
    </row>
    <row r="488" spans="1:9" ht="18.75" hidden="1" customHeight="1">
      <c r="A488" s="16"/>
      <c r="B488" s="16"/>
      <c r="C488" s="16"/>
      <c r="D488" s="18"/>
      <c r="E488" s="44"/>
      <c r="F488" s="44"/>
      <c r="G488" s="44"/>
      <c r="I488" s="47"/>
    </row>
    <row r="489" spans="1:9" ht="18.75" hidden="1" customHeight="1">
      <c r="A489" s="16"/>
      <c r="B489" s="16"/>
      <c r="C489" s="16"/>
      <c r="D489" s="18"/>
      <c r="E489" s="44"/>
      <c r="F489" s="44"/>
      <c r="G489" s="44"/>
      <c r="I489" s="47"/>
    </row>
    <row r="490" spans="1:9" ht="18.75" hidden="1" customHeight="1">
      <c r="A490" s="16"/>
      <c r="B490" s="16"/>
      <c r="C490" s="16"/>
      <c r="D490" s="18"/>
      <c r="E490" s="44"/>
      <c r="F490" s="44"/>
      <c r="G490" s="44"/>
      <c r="I490" s="47"/>
    </row>
    <row r="491" spans="1:9" ht="18.75" hidden="1" customHeight="1">
      <c r="A491" s="16"/>
      <c r="B491" s="16"/>
      <c r="C491" s="16"/>
      <c r="D491" s="18"/>
      <c r="E491" s="44"/>
      <c r="F491" s="44"/>
      <c r="G491" s="44"/>
      <c r="I491" s="47"/>
    </row>
    <row r="492" spans="1:9" ht="18.75" hidden="1" customHeight="1">
      <c r="A492" s="16"/>
      <c r="B492" s="16"/>
      <c r="C492" s="16"/>
      <c r="D492" s="18"/>
      <c r="E492" s="44"/>
      <c r="F492" s="44"/>
      <c r="G492" s="44"/>
      <c r="I492" s="47"/>
    </row>
    <row r="493" spans="1:9" ht="18.75" hidden="1" customHeight="1">
      <c r="A493" s="16"/>
      <c r="B493" s="16"/>
      <c r="C493" s="16"/>
      <c r="D493" s="18"/>
      <c r="E493" s="44"/>
      <c r="F493" s="44"/>
      <c r="G493" s="44"/>
      <c r="I493" s="47"/>
    </row>
    <row r="494" spans="1:9" ht="18.75" hidden="1" customHeight="1">
      <c r="A494" s="16"/>
      <c r="B494" s="16"/>
      <c r="C494" s="16"/>
      <c r="D494" s="18"/>
      <c r="E494" s="44"/>
      <c r="F494" s="44"/>
      <c r="G494" s="44"/>
      <c r="I494" s="47"/>
    </row>
    <row r="495" spans="1:9" ht="18.75" hidden="1" customHeight="1">
      <c r="A495" s="16"/>
      <c r="B495" s="16"/>
      <c r="C495" s="16"/>
      <c r="D495" s="18"/>
      <c r="E495" s="44"/>
      <c r="F495" s="44"/>
      <c r="G495" s="44"/>
      <c r="I495" s="47"/>
    </row>
    <row r="496" spans="1:9" ht="18.75" hidden="1" customHeight="1">
      <c r="A496" s="16"/>
      <c r="B496" s="16"/>
      <c r="C496" s="16"/>
      <c r="D496" s="18"/>
      <c r="E496" s="44"/>
      <c r="F496" s="44"/>
      <c r="G496" s="44"/>
      <c r="I496" s="47"/>
    </row>
    <row r="497" spans="1:9" ht="18.75" hidden="1" customHeight="1">
      <c r="A497" s="16"/>
      <c r="B497" s="16"/>
      <c r="C497" s="16"/>
      <c r="D497" s="18"/>
      <c r="E497" s="44"/>
      <c r="F497" s="44"/>
      <c r="G497" s="44"/>
      <c r="I497" s="47"/>
    </row>
    <row r="498" spans="1:9" ht="18.75" hidden="1" customHeight="1">
      <c r="A498" s="16"/>
      <c r="B498" s="16"/>
      <c r="C498" s="16"/>
      <c r="D498" s="18"/>
      <c r="E498" s="44"/>
      <c r="F498" s="44"/>
      <c r="G498" s="44"/>
      <c r="I498" s="47"/>
    </row>
    <row r="499" spans="1:9" ht="18.75" hidden="1" customHeight="1">
      <c r="A499" s="16"/>
      <c r="B499" s="16"/>
      <c r="C499" s="16"/>
      <c r="D499" s="18"/>
      <c r="E499" s="44"/>
      <c r="F499" s="44"/>
      <c r="G499" s="44"/>
      <c r="I499" s="47"/>
    </row>
    <row r="500" spans="1:9" ht="18.75" hidden="1" customHeight="1">
      <c r="A500" s="16"/>
      <c r="B500" s="16"/>
      <c r="C500" s="16"/>
      <c r="D500" s="18"/>
      <c r="E500" s="44"/>
      <c r="F500" s="44"/>
      <c r="G500" s="44"/>
      <c r="I500" s="47"/>
    </row>
    <row r="501" spans="1:9" ht="18.75" hidden="1" customHeight="1">
      <c r="A501" s="16"/>
      <c r="B501" s="16"/>
      <c r="C501" s="16"/>
      <c r="D501" s="18"/>
      <c r="E501" s="44"/>
      <c r="F501" s="44"/>
      <c r="G501" s="44"/>
      <c r="I501" s="47"/>
    </row>
    <row r="502" spans="1:9" ht="18.75" hidden="1" customHeight="1">
      <c r="A502" s="16"/>
      <c r="B502" s="16"/>
      <c r="C502" s="16"/>
      <c r="D502" s="18"/>
      <c r="E502" s="44"/>
      <c r="F502" s="44"/>
      <c r="G502" s="44"/>
      <c r="I502" s="47"/>
    </row>
    <row r="503" spans="1:9" ht="18.75" hidden="1" customHeight="1">
      <c r="A503" s="16"/>
      <c r="B503" s="16"/>
      <c r="C503" s="16"/>
      <c r="D503" s="18"/>
      <c r="E503" s="44"/>
      <c r="F503" s="44"/>
      <c r="G503" s="44"/>
      <c r="I503" s="47"/>
    </row>
    <row r="504" spans="1:9" ht="18.75" hidden="1" customHeight="1">
      <c r="A504" s="16"/>
      <c r="B504" s="16"/>
      <c r="C504" s="16"/>
      <c r="D504" s="18"/>
      <c r="E504" s="44"/>
      <c r="F504" s="44"/>
      <c r="G504" s="44"/>
      <c r="I504" s="47"/>
    </row>
    <row r="505" spans="1:9" ht="18.75" hidden="1" customHeight="1">
      <c r="A505" s="16"/>
      <c r="B505" s="16"/>
      <c r="C505" s="16"/>
      <c r="D505" s="18"/>
      <c r="E505" s="44"/>
      <c r="F505" s="44"/>
      <c r="G505" s="44"/>
      <c r="I505" s="47"/>
    </row>
    <row r="506" spans="1:9" ht="18.75" hidden="1" customHeight="1">
      <c r="A506" s="16"/>
      <c r="B506" s="16"/>
      <c r="C506" s="16"/>
      <c r="D506" s="18"/>
      <c r="E506" s="44"/>
      <c r="F506" s="44"/>
      <c r="G506" s="44"/>
      <c r="I506" s="47"/>
    </row>
    <row r="507" spans="1:9" ht="18.75" hidden="1" customHeight="1">
      <c r="A507" s="16"/>
      <c r="B507" s="16"/>
      <c r="C507" s="16"/>
      <c r="D507" s="18"/>
      <c r="E507" s="44"/>
      <c r="F507" s="44"/>
      <c r="G507" s="44"/>
      <c r="I507" s="47"/>
    </row>
    <row r="508" spans="1:9" ht="18.75" hidden="1" customHeight="1">
      <c r="A508" s="16"/>
      <c r="B508" s="16"/>
      <c r="C508" s="16"/>
      <c r="D508" s="18"/>
      <c r="E508" s="44"/>
      <c r="F508" s="44"/>
      <c r="G508" s="44"/>
      <c r="I508" s="47"/>
    </row>
    <row r="509" spans="1:9" ht="18.75" hidden="1" customHeight="1">
      <c r="A509" s="16"/>
      <c r="B509" s="16"/>
      <c r="C509" s="16"/>
      <c r="D509" s="18"/>
      <c r="E509" s="44"/>
      <c r="F509" s="44"/>
      <c r="G509" s="44"/>
      <c r="I509" s="47"/>
    </row>
    <row r="510" spans="1:9" ht="18.75" hidden="1" customHeight="1">
      <c r="A510" s="16"/>
      <c r="B510" s="16"/>
      <c r="C510" s="16"/>
      <c r="D510" s="18"/>
      <c r="E510" s="44"/>
      <c r="F510" s="44"/>
      <c r="G510" s="44"/>
      <c r="I510" s="47"/>
    </row>
    <row r="511" spans="1:9" ht="18.75" hidden="1" customHeight="1">
      <c r="A511" s="16"/>
      <c r="B511" s="16"/>
      <c r="C511" s="16"/>
      <c r="D511" s="18"/>
      <c r="E511" s="44"/>
      <c r="F511" s="44"/>
      <c r="G511" s="44"/>
      <c r="I511" s="47"/>
    </row>
    <row r="512" spans="1:9" ht="18.75" hidden="1" customHeight="1">
      <c r="A512" s="16"/>
      <c r="B512" s="16"/>
      <c r="C512" s="16"/>
      <c r="D512" s="18"/>
      <c r="E512" s="44"/>
      <c r="F512" s="44"/>
      <c r="G512" s="44"/>
      <c r="I512" s="47"/>
    </row>
    <row r="513" spans="1:9" ht="18.75" hidden="1" customHeight="1">
      <c r="A513" s="16"/>
      <c r="B513" s="16"/>
      <c r="C513" s="16"/>
      <c r="D513" s="18"/>
      <c r="E513" s="44"/>
      <c r="F513" s="44"/>
      <c r="G513" s="44"/>
      <c r="I513" s="47"/>
    </row>
    <row r="514" spans="1:9" ht="18.75" hidden="1" customHeight="1">
      <c r="A514" s="16"/>
      <c r="B514" s="16"/>
      <c r="C514" s="16"/>
      <c r="D514" s="18"/>
      <c r="E514" s="44"/>
      <c r="F514" s="44"/>
      <c r="G514" s="44"/>
      <c r="I514" s="47"/>
    </row>
    <row r="515" spans="1:9" ht="18.75" hidden="1" customHeight="1">
      <c r="A515" s="16"/>
      <c r="B515" s="16"/>
      <c r="C515" s="16"/>
      <c r="D515" s="18"/>
      <c r="E515" s="44"/>
      <c r="F515" s="44"/>
      <c r="G515" s="44"/>
      <c r="I515" s="47"/>
    </row>
    <row r="516" spans="1:9" ht="18.75" hidden="1" customHeight="1">
      <c r="A516" s="16"/>
      <c r="B516" s="16"/>
      <c r="C516" s="16"/>
      <c r="D516" s="18"/>
      <c r="E516" s="44"/>
      <c r="F516" s="44"/>
      <c r="G516" s="44"/>
      <c r="I516" s="47"/>
    </row>
    <row r="517" spans="1:9" ht="18.75" hidden="1" customHeight="1">
      <c r="A517" s="16"/>
      <c r="B517" s="16"/>
      <c r="C517" s="16"/>
      <c r="D517" s="18"/>
      <c r="E517" s="44"/>
      <c r="F517" s="44"/>
      <c r="G517" s="44"/>
      <c r="I517" s="47"/>
    </row>
    <row r="518" spans="1:9" ht="18.75" hidden="1" customHeight="1">
      <c r="A518" s="16"/>
      <c r="B518" s="16"/>
      <c r="C518" s="16"/>
      <c r="D518" s="18"/>
      <c r="E518" s="44"/>
      <c r="F518" s="44"/>
      <c r="G518" s="44"/>
      <c r="I518" s="47"/>
    </row>
    <row r="519" spans="1:9" ht="18.75" hidden="1" customHeight="1">
      <c r="A519" s="16"/>
      <c r="B519" s="16"/>
      <c r="C519" s="16"/>
      <c r="D519" s="18"/>
      <c r="E519" s="44"/>
      <c r="F519" s="44"/>
      <c r="G519" s="44"/>
      <c r="I519" s="47"/>
    </row>
    <row r="520" spans="1:9" ht="18.75" hidden="1" customHeight="1">
      <c r="A520" s="16"/>
      <c r="B520" s="16"/>
      <c r="C520" s="16"/>
      <c r="D520" s="18"/>
      <c r="E520" s="44"/>
      <c r="F520" s="44"/>
      <c r="G520" s="44"/>
      <c r="I520" s="47"/>
    </row>
    <row r="521" spans="1:9" ht="18.75" hidden="1" customHeight="1">
      <c r="A521" s="16"/>
      <c r="B521" s="16"/>
      <c r="C521" s="16"/>
      <c r="D521" s="18"/>
      <c r="E521" s="44"/>
      <c r="F521" s="44"/>
      <c r="G521" s="44"/>
      <c r="I521" s="47"/>
    </row>
    <row r="522" spans="1:9" ht="18.75" hidden="1" customHeight="1">
      <c r="A522" s="16"/>
      <c r="B522" s="16"/>
      <c r="C522" s="16"/>
      <c r="D522" s="18"/>
      <c r="E522" s="44"/>
      <c r="F522" s="44"/>
      <c r="G522" s="44"/>
      <c r="I522" s="47"/>
    </row>
    <row r="523" spans="1:9" ht="18.75" hidden="1" customHeight="1">
      <c r="A523" s="16"/>
      <c r="B523" s="16"/>
      <c r="C523" s="16"/>
      <c r="D523" s="18"/>
      <c r="E523" s="44"/>
      <c r="F523" s="44"/>
      <c r="G523" s="44"/>
      <c r="I523" s="47"/>
    </row>
    <row r="524" spans="1:9" ht="18.75" hidden="1" customHeight="1">
      <c r="A524" s="16"/>
      <c r="B524" s="16"/>
      <c r="C524" s="16"/>
      <c r="D524" s="18"/>
      <c r="E524" s="44"/>
      <c r="F524" s="44"/>
      <c r="G524" s="44"/>
      <c r="I524" s="47"/>
    </row>
    <row r="525" spans="1:9" ht="18.75" hidden="1" customHeight="1">
      <c r="A525" s="16"/>
      <c r="B525" s="16"/>
      <c r="C525" s="16"/>
      <c r="D525" s="18"/>
      <c r="E525" s="44"/>
      <c r="F525" s="44"/>
      <c r="G525" s="44"/>
      <c r="I525" s="47"/>
    </row>
    <row r="526" spans="1:9" ht="18.75" hidden="1" customHeight="1">
      <c r="A526" s="16"/>
      <c r="B526" s="16"/>
      <c r="C526" s="16"/>
      <c r="D526" s="18"/>
      <c r="E526" s="44"/>
      <c r="F526" s="44"/>
      <c r="G526" s="44"/>
      <c r="I526" s="47"/>
    </row>
    <row r="527" spans="1:9" ht="18.75" hidden="1" customHeight="1">
      <c r="A527" s="16"/>
      <c r="B527" s="16"/>
      <c r="C527" s="16"/>
      <c r="D527" s="18"/>
      <c r="E527" s="44"/>
      <c r="F527" s="44"/>
      <c r="G527" s="44"/>
      <c r="I527" s="47"/>
    </row>
    <row r="528" spans="1:9" ht="18.75" hidden="1" customHeight="1">
      <c r="A528" s="16"/>
      <c r="B528" s="16"/>
      <c r="C528" s="16"/>
      <c r="D528" s="18"/>
      <c r="E528" s="44"/>
      <c r="F528" s="44"/>
      <c r="G528" s="44"/>
      <c r="I528" s="47"/>
    </row>
    <row r="529" spans="1:9" ht="18.75" hidden="1" customHeight="1">
      <c r="A529" s="16"/>
      <c r="B529" s="16"/>
      <c r="C529" s="16"/>
      <c r="D529" s="18"/>
      <c r="E529" s="44"/>
      <c r="F529" s="44"/>
      <c r="G529" s="44"/>
      <c r="I529" s="47"/>
    </row>
    <row r="530" spans="1:9" ht="18.75" hidden="1" customHeight="1">
      <c r="A530" s="16"/>
      <c r="B530" s="16"/>
      <c r="C530" s="16"/>
      <c r="D530" s="18"/>
      <c r="E530" s="44"/>
      <c r="F530" s="44"/>
      <c r="G530" s="44"/>
      <c r="I530" s="47"/>
    </row>
    <row r="531" spans="1:9" ht="18.75" hidden="1" customHeight="1">
      <c r="A531" s="16"/>
      <c r="B531" s="16"/>
      <c r="C531" s="16"/>
      <c r="D531" s="18"/>
      <c r="E531" s="44"/>
      <c r="F531" s="44"/>
      <c r="G531" s="44"/>
      <c r="I531" s="47"/>
    </row>
    <row r="532" spans="1:9" ht="18.75" hidden="1" customHeight="1">
      <c r="A532" s="16"/>
      <c r="B532" s="16"/>
      <c r="C532" s="16"/>
      <c r="D532" s="18"/>
      <c r="E532" s="44"/>
      <c r="F532" s="44"/>
      <c r="G532" s="44"/>
      <c r="I532" s="47"/>
    </row>
    <row r="533" spans="1:9" ht="18.75" hidden="1" customHeight="1">
      <c r="A533" s="16"/>
      <c r="B533" s="16"/>
      <c r="C533" s="16"/>
      <c r="D533" s="18"/>
      <c r="E533" s="44"/>
      <c r="F533" s="44"/>
      <c r="G533" s="44"/>
      <c r="I533" s="47"/>
    </row>
    <row r="534" spans="1:9" ht="18.75" hidden="1" customHeight="1">
      <c r="A534" s="16"/>
      <c r="B534" s="16"/>
      <c r="C534" s="16"/>
      <c r="D534" s="18"/>
      <c r="E534" s="44"/>
      <c r="F534" s="44"/>
      <c r="G534" s="44"/>
      <c r="I534" s="47"/>
    </row>
    <row r="535" spans="1:9" ht="18.75" hidden="1" customHeight="1">
      <c r="A535" s="16"/>
      <c r="B535" s="16"/>
      <c r="C535" s="16"/>
      <c r="D535" s="18"/>
      <c r="E535" s="44"/>
      <c r="F535" s="44"/>
      <c r="G535" s="44"/>
      <c r="I535" s="47"/>
    </row>
    <row r="536" spans="1:9" ht="18.75" hidden="1" customHeight="1">
      <c r="A536" s="16"/>
      <c r="B536" s="16"/>
      <c r="C536" s="16"/>
      <c r="D536" s="18"/>
      <c r="E536" s="44"/>
      <c r="F536" s="44"/>
      <c r="G536" s="44"/>
      <c r="I536" s="47"/>
    </row>
    <row r="537" spans="1:9" ht="18.75" hidden="1" customHeight="1">
      <c r="A537" s="16"/>
      <c r="B537" s="16"/>
      <c r="C537" s="16"/>
      <c r="D537" s="18"/>
      <c r="E537" s="44"/>
      <c r="F537" s="44"/>
      <c r="G537" s="44"/>
      <c r="I537" s="47"/>
    </row>
    <row r="538" spans="1:9" ht="18.75" hidden="1" customHeight="1">
      <c r="A538" s="16"/>
      <c r="B538" s="16"/>
      <c r="C538" s="16"/>
      <c r="D538" s="18"/>
      <c r="E538" s="44"/>
      <c r="F538" s="44"/>
      <c r="G538" s="44"/>
      <c r="I538" s="47"/>
    </row>
    <row r="539" spans="1:9" ht="18.75" hidden="1" customHeight="1">
      <c r="A539" s="16"/>
      <c r="B539" s="16"/>
      <c r="C539" s="16"/>
      <c r="D539" s="18"/>
      <c r="E539" s="44"/>
      <c r="F539" s="44"/>
      <c r="G539" s="44"/>
      <c r="I539" s="47"/>
    </row>
    <row r="540" spans="1:9" ht="18.75" hidden="1" customHeight="1">
      <c r="A540" s="16"/>
      <c r="B540" s="16"/>
      <c r="C540" s="16"/>
      <c r="D540" s="18"/>
      <c r="E540" s="44"/>
      <c r="F540" s="44"/>
      <c r="G540" s="44"/>
      <c r="I540" s="47"/>
    </row>
    <row r="541" spans="1:9" ht="18.75" hidden="1" customHeight="1">
      <c r="A541" s="16"/>
      <c r="B541" s="16"/>
      <c r="C541" s="16"/>
      <c r="D541" s="18"/>
      <c r="E541" s="44"/>
      <c r="F541" s="44"/>
      <c r="G541" s="44"/>
      <c r="I541" s="47"/>
    </row>
    <row r="542" spans="1:9" ht="18.75" hidden="1" customHeight="1">
      <c r="A542" s="16"/>
      <c r="B542" s="16"/>
      <c r="C542" s="16"/>
      <c r="D542" s="18"/>
      <c r="E542" s="44"/>
      <c r="F542" s="44"/>
      <c r="G542" s="44"/>
      <c r="I542" s="47"/>
    </row>
    <row r="543" spans="1:9" ht="18.75" hidden="1" customHeight="1">
      <c r="A543" s="16"/>
      <c r="B543" s="16"/>
      <c r="C543" s="16"/>
      <c r="D543" s="18"/>
      <c r="E543" s="44"/>
      <c r="F543" s="44"/>
      <c r="G543" s="44"/>
      <c r="I543" s="47"/>
    </row>
    <row r="544" spans="1:9" ht="18.75" hidden="1" customHeight="1">
      <c r="A544" s="16"/>
      <c r="B544" s="16"/>
      <c r="C544" s="16"/>
      <c r="D544" s="18"/>
      <c r="E544" s="44"/>
      <c r="F544" s="44"/>
      <c r="G544" s="44"/>
      <c r="I544" s="47"/>
    </row>
    <row r="545" spans="1:9" ht="18.75" hidden="1" customHeight="1">
      <c r="A545" s="16"/>
      <c r="B545" s="16"/>
      <c r="C545" s="16"/>
      <c r="D545" s="18"/>
      <c r="E545" s="44"/>
      <c r="F545" s="44"/>
      <c r="G545" s="44"/>
      <c r="I545" s="47"/>
    </row>
    <row r="546" spans="1:9" ht="18.75" hidden="1" customHeight="1">
      <c r="A546" s="16"/>
      <c r="B546" s="16"/>
      <c r="C546" s="16"/>
      <c r="D546" s="18"/>
      <c r="E546" s="44"/>
      <c r="F546" s="44"/>
      <c r="G546" s="44"/>
      <c r="I546" s="47"/>
    </row>
    <row r="547" spans="1:9" ht="18.75" hidden="1" customHeight="1">
      <c r="A547" s="16"/>
      <c r="B547" s="16"/>
      <c r="C547" s="16"/>
      <c r="D547" s="18"/>
      <c r="E547" s="44"/>
      <c r="F547" s="44"/>
      <c r="G547" s="44"/>
      <c r="I547" s="47"/>
    </row>
    <row r="548" spans="1:9" ht="18.75" hidden="1" customHeight="1">
      <c r="A548" s="16"/>
      <c r="B548" s="16"/>
      <c r="C548" s="16"/>
      <c r="D548" s="18"/>
      <c r="E548" s="44"/>
      <c r="F548" s="44"/>
      <c r="G548" s="44"/>
      <c r="I548" s="47"/>
    </row>
    <row r="549" spans="1:9" ht="18.75" hidden="1" customHeight="1">
      <c r="A549" s="16"/>
      <c r="B549" s="16"/>
      <c r="C549" s="16"/>
      <c r="D549" s="18"/>
      <c r="E549" s="44"/>
      <c r="F549" s="44"/>
      <c r="G549" s="44"/>
      <c r="I549" s="47"/>
    </row>
    <row r="550" spans="1:9" ht="18.75" hidden="1" customHeight="1">
      <c r="A550" s="16"/>
      <c r="B550" s="16"/>
      <c r="C550" s="16"/>
      <c r="D550" s="18"/>
      <c r="E550" s="44"/>
      <c r="F550" s="44"/>
      <c r="G550" s="44"/>
      <c r="I550" s="47"/>
    </row>
    <row r="551" spans="1:9" ht="18.75" hidden="1" customHeight="1">
      <c r="A551" s="16"/>
      <c r="B551" s="16"/>
      <c r="C551" s="16"/>
      <c r="D551" s="18"/>
      <c r="E551" s="44"/>
      <c r="F551" s="44"/>
      <c r="G551" s="44"/>
      <c r="I551" s="47"/>
    </row>
    <row r="552" spans="1:9" ht="18.75" hidden="1" customHeight="1">
      <c r="A552" s="16"/>
      <c r="B552" s="16"/>
      <c r="C552" s="16"/>
      <c r="D552" s="18"/>
      <c r="E552" s="44"/>
      <c r="F552" s="44"/>
      <c r="G552" s="44"/>
      <c r="I552" s="47"/>
    </row>
    <row r="553" spans="1:9" ht="18.75" hidden="1" customHeight="1">
      <c r="A553" s="16"/>
      <c r="B553" s="16"/>
      <c r="C553" s="16"/>
      <c r="D553" s="18"/>
      <c r="E553" s="44"/>
      <c r="F553" s="44"/>
      <c r="G553" s="44"/>
      <c r="I553" s="47"/>
    </row>
    <row r="554" spans="1:9" ht="18.75" hidden="1" customHeight="1">
      <c r="A554" s="16"/>
      <c r="B554" s="16"/>
      <c r="C554" s="16"/>
      <c r="D554" s="18"/>
      <c r="E554" s="44"/>
      <c r="F554" s="44"/>
      <c r="G554" s="44"/>
      <c r="I554" s="47"/>
    </row>
    <row r="555" spans="1:9" ht="18.75" hidden="1" customHeight="1">
      <c r="A555" s="16"/>
      <c r="B555" s="16"/>
      <c r="C555" s="16"/>
      <c r="D555" s="18"/>
      <c r="E555" s="44"/>
      <c r="F555" s="44"/>
      <c r="G555" s="44"/>
      <c r="I555" s="47"/>
    </row>
    <row r="556" spans="1:9" ht="18.75" hidden="1" customHeight="1">
      <c r="A556" s="16"/>
      <c r="B556" s="16"/>
      <c r="C556" s="16"/>
      <c r="D556" s="18"/>
      <c r="E556" s="44"/>
      <c r="F556" s="44"/>
      <c r="G556" s="44"/>
      <c r="I556" s="47"/>
    </row>
    <row r="557" spans="1:9" ht="18.75" hidden="1" customHeight="1">
      <c r="A557" s="16"/>
      <c r="B557" s="16"/>
      <c r="C557" s="16"/>
      <c r="D557" s="18"/>
      <c r="E557" s="44"/>
      <c r="F557" s="44"/>
      <c r="G557" s="44"/>
      <c r="I557" s="47"/>
    </row>
    <row r="558" spans="1:9" ht="18.75" hidden="1" customHeight="1">
      <c r="A558" s="16"/>
      <c r="B558" s="16"/>
      <c r="C558" s="16"/>
      <c r="D558" s="18"/>
      <c r="E558" s="44"/>
      <c r="F558" s="44"/>
      <c r="G558" s="44"/>
      <c r="I558" s="47"/>
    </row>
    <row r="559" spans="1:9" ht="18.75" hidden="1" customHeight="1">
      <c r="A559" s="16"/>
      <c r="B559" s="16"/>
      <c r="C559" s="16"/>
      <c r="D559" s="18"/>
      <c r="E559" s="44"/>
      <c r="F559" s="44"/>
      <c r="G559" s="44"/>
      <c r="I559" s="47"/>
    </row>
    <row r="560" spans="1:9" ht="18.75" hidden="1" customHeight="1">
      <c r="A560" s="16"/>
      <c r="B560" s="16"/>
      <c r="C560" s="16"/>
      <c r="D560" s="18"/>
      <c r="E560" s="44"/>
      <c r="F560" s="44"/>
      <c r="G560" s="44"/>
      <c r="I560" s="47"/>
    </row>
    <row r="561" spans="1:9" ht="18.75" hidden="1" customHeight="1">
      <c r="A561" s="16"/>
      <c r="B561" s="16"/>
      <c r="C561" s="16"/>
      <c r="D561" s="18"/>
      <c r="E561" s="44"/>
      <c r="F561" s="44"/>
      <c r="G561" s="44"/>
      <c r="I561" s="47"/>
    </row>
    <row r="562" spans="1:9" ht="18.75" hidden="1" customHeight="1">
      <c r="A562" s="16"/>
      <c r="B562" s="16"/>
      <c r="C562" s="16"/>
      <c r="D562" s="18"/>
      <c r="E562" s="44"/>
      <c r="F562" s="44"/>
      <c r="G562" s="44"/>
      <c r="I562" s="47"/>
    </row>
    <row r="563" spans="1:9" ht="18.75" hidden="1" customHeight="1">
      <c r="A563" s="16"/>
      <c r="B563" s="16"/>
      <c r="C563" s="16"/>
      <c r="D563" s="18"/>
      <c r="E563" s="44"/>
      <c r="F563" s="44"/>
      <c r="G563" s="44"/>
      <c r="I563" s="47"/>
    </row>
    <row r="564" spans="1:9" ht="18.75" hidden="1" customHeight="1">
      <c r="A564" s="16"/>
      <c r="B564" s="16"/>
      <c r="C564" s="16"/>
      <c r="D564" s="18"/>
      <c r="E564" s="44"/>
      <c r="F564" s="44"/>
      <c r="G564" s="44"/>
      <c r="I564" s="47"/>
    </row>
    <row r="565" spans="1:9" ht="18.75" hidden="1" customHeight="1">
      <c r="A565" s="16"/>
      <c r="B565" s="16"/>
      <c r="C565" s="16"/>
      <c r="D565" s="18"/>
      <c r="E565" s="44"/>
      <c r="F565" s="44"/>
      <c r="G565" s="44"/>
      <c r="I565" s="47"/>
    </row>
    <row r="566" spans="1:9" ht="18.75" hidden="1" customHeight="1">
      <c r="A566" s="16"/>
      <c r="B566" s="16"/>
      <c r="C566" s="16"/>
      <c r="D566" s="18"/>
      <c r="E566" s="44"/>
      <c r="F566" s="44"/>
      <c r="G566" s="44"/>
      <c r="I566" s="47"/>
    </row>
    <row r="567" spans="1:9" ht="18.75" hidden="1" customHeight="1">
      <c r="A567" s="16"/>
      <c r="B567" s="16"/>
      <c r="C567" s="16"/>
      <c r="D567" s="18"/>
      <c r="E567" s="44"/>
      <c r="F567" s="44"/>
      <c r="G567" s="44"/>
      <c r="I567" s="47"/>
    </row>
    <row r="568" spans="1:9" ht="18.75" hidden="1" customHeight="1">
      <c r="A568" s="16"/>
      <c r="B568" s="16"/>
      <c r="C568" s="16"/>
      <c r="D568" s="18"/>
      <c r="E568" s="44"/>
      <c r="F568" s="44"/>
      <c r="G568" s="44"/>
      <c r="I568" s="47"/>
    </row>
    <row r="569" spans="1:9" ht="18.75" hidden="1" customHeight="1">
      <c r="A569" s="16"/>
      <c r="B569" s="16"/>
      <c r="C569" s="16"/>
      <c r="D569" s="18"/>
      <c r="E569" s="44"/>
      <c r="F569" s="44"/>
      <c r="G569" s="44"/>
      <c r="I569" s="47"/>
    </row>
    <row r="570" spans="1:9" ht="18.75" hidden="1" customHeight="1">
      <c r="A570" s="16"/>
      <c r="B570" s="16"/>
      <c r="C570" s="16"/>
      <c r="D570" s="18"/>
      <c r="E570" s="44"/>
      <c r="F570" s="44"/>
      <c r="G570" s="44"/>
      <c r="I570" s="47"/>
    </row>
    <row r="571" spans="1:9" ht="18.75" hidden="1" customHeight="1">
      <c r="A571" s="16"/>
      <c r="B571" s="16"/>
      <c r="C571" s="16"/>
      <c r="D571" s="18"/>
      <c r="E571" s="44"/>
      <c r="F571" s="44"/>
      <c r="G571" s="44"/>
      <c r="I571" s="47"/>
    </row>
    <row r="572" spans="1:9" ht="18.75" hidden="1" customHeight="1">
      <c r="A572" s="16"/>
      <c r="B572" s="16"/>
      <c r="C572" s="16"/>
      <c r="D572" s="18"/>
      <c r="E572" s="44"/>
      <c r="F572" s="44"/>
      <c r="G572" s="44"/>
      <c r="I572" s="47"/>
    </row>
    <row r="573" spans="1:9" ht="18.75" hidden="1" customHeight="1">
      <c r="A573" s="16"/>
      <c r="B573" s="16"/>
      <c r="C573" s="16"/>
      <c r="D573" s="18"/>
      <c r="E573" s="44"/>
      <c r="F573" s="44"/>
      <c r="G573" s="44"/>
      <c r="I573" s="47"/>
    </row>
    <row r="574" spans="1:9" ht="18.75" hidden="1" customHeight="1">
      <c r="A574" s="16"/>
      <c r="B574" s="16"/>
      <c r="C574" s="16"/>
      <c r="D574" s="18"/>
      <c r="E574" s="44"/>
      <c r="F574" s="44"/>
      <c r="G574" s="44"/>
      <c r="I574" s="47"/>
    </row>
    <row r="575" spans="1:9" ht="18.75" hidden="1" customHeight="1">
      <c r="A575" s="16"/>
      <c r="B575" s="16"/>
      <c r="C575" s="16"/>
      <c r="D575" s="18"/>
      <c r="E575" s="44"/>
      <c r="F575" s="44"/>
      <c r="G575" s="44"/>
      <c r="I575" s="47"/>
    </row>
    <row r="576" spans="1:9" ht="18.75" hidden="1" customHeight="1">
      <c r="A576" s="16"/>
      <c r="B576" s="16"/>
      <c r="C576" s="16"/>
      <c r="D576" s="18"/>
      <c r="E576" s="44"/>
      <c r="F576" s="44"/>
      <c r="G576" s="44"/>
      <c r="I576" s="47"/>
    </row>
    <row r="577" spans="1:9" ht="18.75" hidden="1" customHeight="1">
      <c r="A577" s="16"/>
      <c r="B577" s="16"/>
      <c r="C577" s="16"/>
      <c r="D577" s="18"/>
      <c r="E577" s="44"/>
      <c r="F577" s="44"/>
      <c r="G577" s="44"/>
      <c r="I577" s="47"/>
    </row>
    <row r="578" spans="1:9" ht="18.75" hidden="1" customHeight="1">
      <c r="A578" s="16"/>
      <c r="B578" s="16"/>
      <c r="C578" s="16"/>
      <c r="D578" s="18"/>
      <c r="E578" s="44"/>
      <c r="F578" s="44"/>
      <c r="G578" s="44"/>
      <c r="I578" s="47"/>
    </row>
    <row r="579" spans="1:9" ht="18.75" hidden="1" customHeight="1">
      <c r="A579" s="16"/>
      <c r="B579" s="16"/>
      <c r="C579" s="16"/>
      <c r="D579" s="18"/>
      <c r="E579" s="44"/>
      <c r="F579" s="44"/>
      <c r="G579" s="44"/>
      <c r="I579" s="47"/>
    </row>
    <row r="580" spans="1:9" ht="18.75" hidden="1" customHeight="1">
      <c r="A580" s="16"/>
      <c r="B580" s="16"/>
      <c r="C580" s="16"/>
      <c r="D580" s="18"/>
      <c r="E580" s="44"/>
      <c r="F580" s="44"/>
      <c r="G580" s="44"/>
      <c r="I580" s="47"/>
    </row>
    <row r="581" spans="1:9" ht="18.75" hidden="1" customHeight="1">
      <c r="A581" s="16"/>
      <c r="B581" s="16"/>
      <c r="C581" s="16"/>
      <c r="D581" s="18"/>
      <c r="E581" s="44"/>
      <c r="F581" s="44"/>
      <c r="G581" s="44"/>
      <c r="I581" s="47"/>
    </row>
    <row r="582" spans="1:9" ht="18.75" hidden="1" customHeight="1">
      <c r="A582" s="16"/>
      <c r="B582" s="16"/>
      <c r="C582" s="16"/>
      <c r="D582" s="18"/>
      <c r="E582" s="44"/>
      <c r="F582" s="44"/>
      <c r="G582" s="44"/>
      <c r="I582" s="47"/>
    </row>
    <row r="583" spans="1:9" ht="18.75" hidden="1" customHeight="1">
      <c r="A583" s="16"/>
      <c r="B583" s="16"/>
      <c r="C583" s="16"/>
      <c r="D583" s="18"/>
      <c r="E583" s="44"/>
      <c r="F583" s="44"/>
      <c r="G583" s="44"/>
      <c r="I583" s="47"/>
    </row>
    <row r="584" spans="1:9" ht="18.75" hidden="1" customHeight="1">
      <c r="A584" s="16"/>
      <c r="B584" s="16"/>
      <c r="C584" s="16"/>
      <c r="D584" s="18"/>
      <c r="E584" s="44"/>
      <c r="F584" s="44"/>
      <c r="G584" s="44"/>
      <c r="I584" s="47"/>
    </row>
    <row r="585" spans="1:9" ht="18.75" hidden="1" customHeight="1">
      <c r="A585" s="16"/>
      <c r="B585" s="16"/>
      <c r="C585" s="16"/>
      <c r="D585" s="18"/>
      <c r="E585" s="44"/>
      <c r="F585" s="44"/>
      <c r="G585" s="44"/>
      <c r="I585" s="47"/>
    </row>
    <row r="586" spans="1:9" ht="18.75" hidden="1" customHeight="1">
      <c r="A586" s="16"/>
      <c r="B586" s="16"/>
      <c r="C586" s="16"/>
      <c r="D586" s="18"/>
      <c r="E586" s="44"/>
      <c r="F586" s="44"/>
      <c r="G586" s="44"/>
      <c r="I586" s="47"/>
    </row>
    <row r="587" spans="1:9" ht="18.75" hidden="1" customHeight="1">
      <c r="A587" s="16"/>
      <c r="B587" s="16"/>
      <c r="C587" s="16"/>
      <c r="D587" s="18"/>
      <c r="E587" s="44"/>
      <c r="F587" s="44"/>
      <c r="G587" s="44"/>
      <c r="I587" s="47"/>
    </row>
    <row r="588" spans="1:9" ht="18.75" hidden="1" customHeight="1">
      <c r="A588" s="16"/>
      <c r="B588" s="16"/>
      <c r="C588" s="16"/>
      <c r="D588" s="18"/>
      <c r="E588" s="44"/>
      <c r="F588" s="44"/>
      <c r="G588" s="44"/>
      <c r="I588" s="47"/>
    </row>
    <row r="589" spans="1:9" ht="18.75" hidden="1" customHeight="1">
      <c r="A589" s="16"/>
      <c r="B589" s="16"/>
      <c r="C589" s="16"/>
      <c r="D589" s="18"/>
      <c r="E589" s="44"/>
      <c r="F589" s="44"/>
      <c r="G589" s="44"/>
      <c r="I589" s="47"/>
    </row>
    <row r="590" spans="1:9" ht="18.75" hidden="1" customHeight="1">
      <c r="A590" s="16"/>
      <c r="B590" s="16"/>
      <c r="C590" s="16"/>
      <c r="D590" s="18"/>
      <c r="E590" s="44"/>
      <c r="F590" s="44"/>
      <c r="G590" s="44"/>
      <c r="I590" s="47"/>
    </row>
    <row r="591" spans="1:9" ht="18.75" hidden="1" customHeight="1">
      <c r="A591" s="16"/>
      <c r="B591" s="16"/>
      <c r="C591" s="16"/>
      <c r="D591" s="18"/>
      <c r="E591" s="44"/>
      <c r="F591" s="44"/>
      <c r="G591" s="44"/>
      <c r="I591" s="47"/>
    </row>
    <row r="592" spans="1:9" ht="18.75" hidden="1" customHeight="1">
      <c r="A592" s="16"/>
      <c r="B592" s="16"/>
      <c r="C592" s="16"/>
      <c r="D592" s="18"/>
      <c r="E592" s="44"/>
      <c r="F592" s="44"/>
      <c r="G592" s="44"/>
      <c r="I592" s="47"/>
    </row>
    <row r="593" spans="1:9" ht="18.75" hidden="1" customHeight="1">
      <c r="A593" s="16"/>
      <c r="B593" s="16"/>
      <c r="C593" s="16"/>
      <c r="D593" s="18"/>
      <c r="E593" s="44"/>
      <c r="F593" s="44"/>
      <c r="G593" s="44"/>
      <c r="I593" s="47"/>
    </row>
    <row r="594" spans="1:9" ht="18.75" hidden="1" customHeight="1">
      <c r="A594" s="16"/>
      <c r="B594" s="16"/>
      <c r="C594" s="16"/>
      <c r="D594" s="18"/>
      <c r="E594" s="44"/>
      <c r="F594" s="44"/>
      <c r="G594" s="44"/>
      <c r="I594" s="47"/>
    </row>
    <row r="595" spans="1:9" ht="18.75" hidden="1" customHeight="1">
      <c r="A595" s="16"/>
      <c r="B595" s="16"/>
      <c r="C595" s="16"/>
      <c r="D595" s="18"/>
      <c r="E595" s="44"/>
      <c r="F595" s="44"/>
      <c r="G595" s="44"/>
      <c r="I595" s="47"/>
    </row>
    <row r="596" spans="1:9" ht="18.75" hidden="1" customHeight="1">
      <c r="A596" s="16"/>
      <c r="B596" s="16"/>
      <c r="C596" s="16"/>
      <c r="D596" s="18"/>
      <c r="E596" s="44"/>
      <c r="F596" s="44"/>
      <c r="G596" s="44"/>
      <c r="I596" s="47"/>
    </row>
    <row r="597" spans="1:9" ht="18.75" hidden="1" customHeight="1">
      <c r="A597" s="16"/>
      <c r="B597" s="16"/>
      <c r="C597" s="16"/>
      <c r="D597" s="18"/>
      <c r="E597" s="44"/>
      <c r="F597" s="44"/>
      <c r="G597" s="44"/>
      <c r="I597" s="47"/>
    </row>
    <row r="598" spans="1:9" ht="18.75" hidden="1" customHeight="1">
      <c r="A598" s="16"/>
      <c r="B598" s="16"/>
      <c r="C598" s="16"/>
      <c r="D598" s="18"/>
      <c r="E598" s="44"/>
      <c r="F598" s="44"/>
      <c r="G598" s="44"/>
      <c r="I598" s="47"/>
    </row>
    <row r="599" spans="1:9" ht="18.75" hidden="1" customHeight="1">
      <c r="A599" s="16"/>
      <c r="B599" s="16"/>
      <c r="C599" s="16"/>
      <c r="D599" s="18"/>
      <c r="E599" s="44"/>
      <c r="F599" s="44"/>
      <c r="G599" s="44"/>
      <c r="I599" s="47"/>
    </row>
    <row r="600" spans="1:9" ht="18.75" hidden="1" customHeight="1">
      <c r="A600" s="16"/>
      <c r="B600" s="16"/>
      <c r="C600" s="16"/>
      <c r="D600" s="18"/>
      <c r="E600" s="44"/>
      <c r="F600" s="44"/>
      <c r="G600" s="44"/>
      <c r="I600" s="47"/>
    </row>
    <row r="601" spans="1:9" ht="18.75" hidden="1" customHeight="1">
      <c r="A601" s="16"/>
      <c r="B601" s="16"/>
      <c r="C601" s="16"/>
      <c r="D601" s="18"/>
      <c r="E601" s="44"/>
      <c r="F601" s="44"/>
      <c r="G601" s="44"/>
      <c r="I601" s="47"/>
    </row>
    <row r="602" spans="1:9" ht="18.75" hidden="1" customHeight="1">
      <c r="A602" s="16"/>
      <c r="B602" s="16"/>
      <c r="C602" s="16"/>
      <c r="D602" s="18"/>
      <c r="E602" s="44"/>
      <c r="F602" s="44"/>
      <c r="G602" s="44"/>
      <c r="I602" s="47"/>
    </row>
    <row r="603" spans="1:9" ht="18.75" hidden="1" customHeight="1">
      <c r="A603" s="16"/>
      <c r="B603" s="16"/>
      <c r="C603" s="16"/>
      <c r="D603" s="18"/>
      <c r="E603" s="44"/>
      <c r="F603" s="44"/>
      <c r="G603" s="44"/>
      <c r="I603" s="47"/>
    </row>
    <row r="604" spans="1:9" ht="18.75" hidden="1" customHeight="1">
      <c r="A604" s="16"/>
      <c r="B604" s="16"/>
      <c r="C604" s="16"/>
      <c r="D604" s="18"/>
      <c r="E604" s="44"/>
      <c r="F604" s="44"/>
      <c r="G604" s="44"/>
      <c r="I604" s="47"/>
    </row>
    <row r="605" spans="1:9" ht="18.75" hidden="1" customHeight="1">
      <c r="A605" s="16"/>
      <c r="B605" s="16"/>
      <c r="C605" s="16"/>
      <c r="D605" s="18"/>
      <c r="E605" s="44"/>
      <c r="F605" s="44"/>
      <c r="G605" s="44"/>
      <c r="I605" s="47"/>
    </row>
    <row r="606" spans="1:9" ht="18.75" hidden="1" customHeight="1">
      <c r="A606" s="16"/>
      <c r="B606" s="16"/>
      <c r="C606" s="16"/>
      <c r="D606" s="18"/>
      <c r="E606" s="44"/>
      <c r="F606" s="44"/>
      <c r="G606" s="44"/>
      <c r="I606" s="47"/>
    </row>
    <row r="607" spans="1:9" ht="18.75" hidden="1" customHeight="1">
      <c r="A607" s="16"/>
      <c r="B607" s="16"/>
      <c r="C607" s="16"/>
      <c r="D607" s="18"/>
      <c r="E607" s="44"/>
      <c r="F607" s="44"/>
      <c r="G607" s="44"/>
      <c r="I607" s="47"/>
    </row>
    <row r="608" spans="1:9" ht="18.75" hidden="1" customHeight="1">
      <c r="A608" s="16"/>
      <c r="B608" s="16"/>
      <c r="C608" s="16"/>
      <c r="D608" s="18"/>
      <c r="E608" s="44"/>
      <c r="F608" s="44"/>
      <c r="G608" s="44"/>
      <c r="I608" s="47"/>
    </row>
    <row r="609" spans="1:9" ht="18.75" hidden="1" customHeight="1">
      <c r="A609" s="16"/>
      <c r="B609" s="16"/>
      <c r="C609" s="16"/>
      <c r="D609" s="18"/>
      <c r="E609" s="44"/>
      <c r="F609" s="44"/>
      <c r="G609" s="44"/>
      <c r="I609" s="47"/>
    </row>
    <row r="610" spans="1:9" ht="18.75" hidden="1" customHeight="1">
      <c r="A610" s="16"/>
      <c r="B610" s="16"/>
      <c r="C610" s="16"/>
      <c r="D610" s="18"/>
      <c r="E610" s="44"/>
      <c r="F610" s="44"/>
      <c r="G610" s="44"/>
      <c r="I610" s="47"/>
    </row>
    <row r="611" spans="1:9" ht="18.75" hidden="1" customHeight="1">
      <c r="A611" s="16"/>
      <c r="B611" s="16"/>
      <c r="C611" s="16"/>
      <c r="D611" s="18"/>
      <c r="E611" s="44"/>
      <c r="F611" s="44"/>
      <c r="G611" s="44"/>
      <c r="I611" s="47"/>
    </row>
    <row r="612" spans="1:9" ht="18.75" hidden="1" customHeight="1">
      <c r="A612" s="16"/>
      <c r="B612" s="16"/>
      <c r="C612" s="16"/>
      <c r="D612" s="18"/>
      <c r="E612" s="44"/>
      <c r="F612" s="44"/>
      <c r="G612" s="44"/>
      <c r="I612" s="47"/>
    </row>
    <row r="613" spans="1:9" ht="18.75" hidden="1" customHeight="1">
      <c r="A613" s="16"/>
      <c r="B613" s="16"/>
      <c r="C613" s="16"/>
      <c r="D613" s="18"/>
      <c r="E613" s="44"/>
      <c r="F613" s="44"/>
      <c r="G613" s="44"/>
      <c r="I613" s="47"/>
    </row>
    <row r="614" spans="1:9" ht="18.75" hidden="1" customHeight="1">
      <c r="A614" s="16"/>
      <c r="B614" s="16"/>
      <c r="C614" s="16"/>
      <c r="D614" s="18"/>
      <c r="E614" s="44"/>
      <c r="F614" s="44"/>
      <c r="G614" s="44"/>
      <c r="I614" s="47"/>
    </row>
    <row r="615" spans="1:9" ht="18.75" hidden="1" customHeight="1">
      <c r="A615" s="16"/>
      <c r="B615" s="16"/>
      <c r="C615" s="16"/>
      <c r="D615" s="18"/>
      <c r="E615" s="44"/>
      <c r="F615" s="44"/>
      <c r="G615" s="44"/>
      <c r="I615" s="47"/>
    </row>
    <row r="616" spans="1:9" ht="18.75" hidden="1" customHeight="1">
      <c r="A616" s="16"/>
      <c r="B616" s="16"/>
      <c r="C616" s="16"/>
      <c r="D616" s="18"/>
      <c r="E616" s="44"/>
      <c r="F616" s="44"/>
      <c r="G616" s="44"/>
      <c r="I616" s="47"/>
    </row>
    <row r="617" spans="1:9" ht="18.75" hidden="1" customHeight="1">
      <c r="A617" s="16"/>
      <c r="B617" s="16"/>
      <c r="C617" s="16"/>
      <c r="D617" s="18"/>
      <c r="E617" s="44"/>
      <c r="F617" s="44"/>
      <c r="G617" s="44"/>
      <c r="I617" s="47"/>
    </row>
    <row r="618" spans="1:9" ht="18.75" hidden="1" customHeight="1">
      <c r="A618" s="16"/>
      <c r="B618" s="16"/>
      <c r="C618" s="16"/>
      <c r="D618" s="18"/>
      <c r="E618" s="44"/>
      <c r="F618" s="44"/>
      <c r="G618" s="44"/>
      <c r="I618" s="47"/>
    </row>
    <row r="619" spans="1:9" ht="18.75" hidden="1" customHeight="1">
      <c r="A619" s="16"/>
      <c r="B619" s="16"/>
      <c r="C619" s="16"/>
      <c r="D619" s="18"/>
      <c r="E619" s="44"/>
      <c r="F619" s="44"/>
      <c r="G619" s="44"/>
      <c r="I619" s="47"/>
    </row>
    <row r="620" spans="1:9" ht="18.75" hidden="1" customHeight="1">
      <c r="A620" s="16"/>
      <c r="B620" s="16"/>
      <c r="C620" s="16"/>
      <c r="D620" s="18"/>
      <c r="E620" s="44"/>
      <c r="F620" s="44"/>
      <c r="G620" s="44"/>
      <c r="I620" s="47"/>
    </row>
    <row r="621" spans="1:9" ht="18.75" hidden="1" customHeight="1">
      <c r="A621" s="16"/>
      <c r="B621" s="16"/>
      <c r="C621" s="16"/>
      <c r="D621" s="18"/>
      <c r="E621" s="44"/>
      <c r="F621" s="44"/>
      <c r="G621" s="44"/>
      <c r="I621" s="47"/>
    </row>
    <row r="622" spans="1:9" ht="18.75" hidden="1" customHeight="1">
      <c r="A622" s="16"/>
      <c r="B622" s="16"/>
      <c r="C622" s="16"/>
      <c r="D622" s="18"/>
      <c r="E622" s="44"/>
      <c r="F622" s="44"/>
      <c r="G622" s="44"/>
      <c r="I622" s="47"/>
    </row>
    <row r="623" spans="1:9" ht="18.75" hidden="1" customHeight="1">
      <c r="A623" s="16"/>
      <c r="B623" s="16"/>
      <c r="C623" s="16"/>
      <c r="D623" s="18"/>
      <c r="E623" s="44"/>
      <c r="F623" s="44"/>
      <c r="G623" s="44"/>
      <c r="I623" s="47"/>
    </row>
    <row r="624" spans="1:9" ht="18.75" hidden="1" customHeight="1">
      <c r="A624" s="16"/>
      <c r="B624" s="16"/>
      <c r="C624" s="16"/>
      <c r="D624" s="18"/>
      <c r="E624" s="44"/>
      <c r="F624" s="44"/>
      <c r="G624" s="44"/>
      <c r="I624" s="47"/>
    </row>
    <row r="625" spans="1:9" ht="18.75" hidden="1" customHeight="1">
      <c r="A625" s="16"/>
      <c r="B625" s="16"/>
      <c r="C625" s="16"/>
      <c r="D625" s="18"/>
      <c r="E625" s="44"/>
      <c r="F625" s="44"/>
      <c r="G625" s="44"/>
      <c r="I625" s="47"/>
    </row>
    <row r="626" spans="1:9" ht="18.75" hidden="1" customHeight="1">
      <c r="A626" s="16"/>
      <c r="B626" s="16"/>
      <c r="C626" s="16"/>
      <c r="D626" s="18"/>
      <c r="E626" s="44"/>
      <c r="F626" s="44"/>
      <c r="G626" s="44"/>
      <c r="I626" s="47"/>
    </row>
    <row r="627" spans="1:9" ht="18.75" hidden="1" customHeight="1">
      <c r="A627" s="16"/>
      <c r="B627" s="16"/>
      <c r="C627" s="16"/>
      <c r="D627" s="18"/>
      <c r="E627" s="44"/>
      <c r="F627" s="44"/>
      <c r="G627" s="44"/>
      <c r="I627" s="47"/>
    </row>
    <row r="628" spans="1:9" ht="18.75" hidden="1" customHeight="1">
      <c r="A628" s="16"/>
      <c r="B628" s="16"/>
      <c r="C628" s="16"/>
      <c r="D628" s="18"/>
      <c r="E628" s="44"/>
      <c r="F628" s="44"/>
      <c r="G628" s="44"/>
      <c r="I628" s="47"/>
    </row>
    <row r="629" spans="1:9" ht="18.75" hidden="1" customHeight="1">
      <c r="A629" s="16"/>
      <c r="B629" s="16"/>
      <c r="C629" s="16"/>
      <c r="D629" s="18"/>
      <c r="E629" s="44"/>
      <c r="F629" s="44"/>
      <c r="G629" s="44"/>
      <c r="I629" s="47"/>
    </row>
    <row r="630" spans="1:9" ht="18.75" hidden="1" customHeight="1">
      <c r="A630" s="16"/>
      <c r="B630" s="16"/>
      <c r="C630" s="16"/>
      <c r="D630" s="18"/>
      <c r="E630" s="44"/>
      <c r="F630" s="44"/>
      <c r="G630" s="44"/>
      <c r="I630" s="47"/>
    </row>
    <row r="631" spans="1:9" ht="18.75" hidden="1" customHeight="1">
      <c r="A631" s="16"/>
      <c r="B631" s="16"/>
      <c r="C631" s="16"/>
      <c r="D631" s="18"/>
      <c r="E631" s="44"/>
      <c r="F631" s="44"/>
      <c r="G631" s="44"/>
      <c r="I631" s="47"/>
    </row>
    <row r="632" spans="1:9" ht="18.75" hidden="1" customHeight="1">
      <c r="A632" s="16"/>
      <c r="B632" s="16"/>
      <c r="C632" s="16"/>
      <c r="D632" s="18"/>
      <c r="E632" s="44"/>
      <c r="F632" s="44"/>
      <c r="G632" s="44"/>
      <c r="I632" s="47"/>
    </row>
    <row r="633" spans="1:9" ht="18.75" hidden="1" customHeight="1">
      <c r="A633" s="16"/>
      <c r="B633" s="16"/>
      <c r="C633" s="16"/>
      <c r="D633" s="18"/>
      <c r="E633" s="44"/>
      <c r="F633" s="44"/>
      <c r="G633" s="44"/>
      <c r="I633" s="47"/>
    </row>
    <row r="634" spans="1:9" ht="18.75" hidden="1" customHeight="1">
      <c r="A634" s="16"/>
      <c r="B634" s="16"/>
      <c r="C634" s="16"/>
      <c r="D634" s="18"/>
      <c r="E634" s="44"/>
      <c r="F634" s="44"/>
      <c r="G634" s="44"/>
      <c r="I634" s="47"/>
    </row>
    <row r="635" spans="1:9" ht="18.75" hidden="1" customHeight="1">
      <c r="A635" s="16"/>
      <c r="B635" s="16"/>
      <c r="C635" s="16"/>
      <c r="D635" s="18"/>
      <c r="E635" s="44"/>
      <c r="F635" s="44"/>
      <c r="G635" s="44"/>
      <c r="I635" s="47"/>
    </row>
    <row r="636" spans="1:9" ht="18.75" hidden="1" customHeight="1">
      <c r="A636" s="16"/>
      <c r="B636" s="16"/>
      <c r="C636" s="16"/>
      <c r="D636" s="18"/>
      <c r="E636" s="44"/>
      <c r="F636" s="44"/>
      <c r="G636" s="44"/>
      <c r="I636" s="47"/>
    </row>
    <row r="637" spans="1:9" ht="18.75" hidden="1" customHeight="1">
      <c r="A637" s="16"/>
      <c r="B637" s="16"/>
      <c r="C637" s="16"/>
      <c r="D637" s="18"/>
      <c r="E637" s="44"/>
      <c r="F637" s="44"/>
      <c r="G637" s="44"/>
      <c r="I637" s="47"/>
    </row>
    <row r="638" spans="1:9" ht="18.75" hidden="1" customHeight="1">
      <c r="A638" s="16"/>
      <c r="B638" s="16"/>
      <c r="C638" s="16"/>
      <c r="D638" s="18"/>
      <c r="E638" s="44"/>
      <c r="F638" s="44"/>
      <c r="G638" s="44"/>
      <c r="I638" s="47"/>
    </row>
    <row r="639" spans="1:9" ht="18.75" hidden="1" customHeight="1">
      <c r="A639" s="16"/>
      <c r="B639" s="16"/>
      <c r="C639" s="16"/>
      <c r="D639" s="18"/>
      <c r="E639" s="44"/>
      <c r="F639" s="44"/>
      <c r="G639" s="44"/>
      <c r="I639" s="47"/>
    </row>
    <row r="640" spans="1:9" ht="18.75" hidden="1" customHeight="1">
      <c r="A640" s="16"/>
      <c r="B640" s="16"/>
      <c r="C640" s="16"/>
      <c r="D640" s="18"/>
      <c r="E640" s="44"/>
      <c r="F640" s="44"/>
      <c r="G640" s="44"/>
      <c r="I640" s="47"/>
    </row>
    <row r="641" spans="1:9" ht="18.75" hidden="1" customHeight="1">
      <c r="A641" s="16"/>
      <c r="B641" s="16"/>
      <c r="C641" s="16"/>
      <c r="D641" s="18"/>
      <c r="E641" s="44"/>
      <c r="F641" s="44"/>
      <c r="G641" s="44"/>
      <c r="I641" s="47"/>
    </row>
    <row r="642" spans="1:9" ht="18.75" hidden="1" customHeight="1">
      <c r="A642" s="16"/>
      <c r="B642" s="16"/>
      <c r="C642" s="16"/>
      <c r="D642" s="18"/>
      <c r="E642" s="44"/>
      <c r="F642" s="44"/>
      <c r="G642" s="44"/>
      <c r="I642" s="47"/>
    </row>
    <row r="643" spans="1:9" ht="18.75" hidden="1" customHeight="1">
      <c r="A643" s="16"/>
      <c r="B643" s="16"/>
      <c r="C643" s="16"/>
      <c r="D643" s="18"/>
      <c r="E643" s="44"/>
      <c r="F643" s="44"/>
      <c r="G643" s="44"/>
      <c r="I643" s="47"/>
    </row>
    <row r="644" spans="1:9" ht="18.75" hidden="1" customHeight="1">
      <c r="A644" s="16"/>
      <c r="B644" s="16"/>
      <c r="C644" s="16"/>
      <c r="D644" s="18"/>
      <c r="E644" s="44"/>
      <c r="F644" s="44"/>
      <c r="G644" s="44"/>
      <c r="I644" s="47"/>
    </row>
    <row r="645" spans="1:9" ht="18.75" hidden="1" customHeight="1">
      <c r="A645" s="16"/>
      <c r="B645" s="16"/>
      <c r="C645" s="16"/>
      <c r="D645" s="18"/>
      <c r="E645" s="44"/>
      <c r="F645" s="44"/>
      <c r="G645" s="44"/>
      <c r="I645" s="47"/>
    </row>
    <row r="646" spans="1:9" ht="18.75" hidden="1" customHeight="1">
      <c r="A646" s="16"/>
      <c r="B646" s="16"/>
      <c r="C646" s="16"/>
      <c r="D646" s="18"/>
      <c r="E646" s="44"/>
      <c r="F646" s="44"/>
      <c r="G646" s="44"/>
      <c r="I646" s="47"/>
    </row>
    <row r="647" spans="1:9" ht="18.75" hidden="1" customHeight="1">
      <c r="A647" s="16"/>
      <c r="B647" s="16"/>
      <c r="C647" s="16"/>
      <c r="D647" s="18"/>
      <c r="E647" s="44"/>
      <c r="F647" s="44"/>
      <c r="G647" s="44"/>
      <c r="I647" s="47"/>
    </row>
    <row r="648" spans="1:9" ht="18.75" hidden="1" customHeight="1">
      <c r="A648" s="16"/>
      <c r="B648" s="16"/>
      <c r="C648" s="16"/>
      <c r="D648" s="18"/>
      <c r="E648" s="44"/>
      <c r="F648" s="44"/>
      <c r="G648" s="44"/>
      <c r="I648" s="47"/>
    </row>
    <row r="649" spans="1:9" ht="18.75" hidden="1" customHeight="1">
      <c r="A649" s="16"/>
      <c r="B649" s="16"/>
      <c r="C649" s="16"/>
      <c r="D649" s="18"/>
      <c r="E649" s="44"/>
      <c r="F649" s="44"/>
      <c r="G649" s="44"/>
      <c r="I649" s="47"/>
    </row>
    <row r="650" spans="1:9" ht="18.75" hidden="1" customHeight="1">
      <c r="A650" s="16"/>
      <c r="B650" s="16"/>
      <c r="C650" s="16"/>
      <c r="D650" s="18"/>
      <c r="E650" s="44"/>
      <c r="F650" s="44"/>
      <c r="G650" s="44"/>
      <c r="I650" s="47"/>
    </row>
    <row r="651" spans="1:9" ht="18.75" hidden="1" customHeight="1">
      <c r="A651" s="16"/>
      <c r="B651" s="16"/>
      <c r="C651" s="16"/>
      <c r="D651" s="18"/>
      <c r="E651" s="44"/>
      <c r="F651" s="44"/>
      <c r="G651" s="44"/>
      <c r="I651" s="47"/>
    </row>
    <row r="652" spans="1:9" ht="18.75" hidden="1" customHeight="1">
      <c r="A652" s="16"/>
      <c r="B652" s="16"/>
      <c r="C652" s="16"/>
      <c r="D652" s="18"/>
      <c r="E652" s="44"/>
      <c r="F652" s="44"/>
      <c r="G652" s="44"/>
      <c r="I652" s="47"/>
    </row>
    <row r="653" spans="1:9" ht="18.75" hidden="1" customHeight="1">
      <c r="A653" s="16"/>
      <c r="B653" s="16"/>
      <c r="C653" s="16"/>
      <c r="D653" s="18"/>
      <c r="E653" s="44"/>
      <c r="F653" s="44"/>
      <c r="G653" s="44"/>
      <c r="I653" s="47"/>
    </row>
    <row r="654" spans="1:9" ht="18.75" hidden="1" customHeight="1">
      <c r="A654" s="16"/>
      <c r="B654" s="16"/>
      <c r="C654" s="16"/>
      <c r="D654" s="18"/>
      <c r="E654" s="44"/>
      <c r="F654" s="44"/>
      <c r="G654" s="44"/>
      <c r="I654" s="47"/>
    </row>
    <row r="655" spans="1:9" ht="18.75" hidden="1" customHeight="1">
      <c r="A655" s="16"/>
      <c r="B655" s="16"/>
      <c r="C655" s="16"/>
      <c r="D655" s="18"/>
      <c r="E655" s="44"/>
      <c r="F655" s="44"/>
      <c r="G655" s="44"/>
      <c r="I655" s="47"/>
    </row>
    <row r="656" spans="1:9" ht="18.75" hidden="1" customHeight="1">
      <c r="A656" s="16"/>
      <c r="B656" s="16"/>
      <c r="C656" s="16"/>
      <c r="D656" s="18"/>
      <c r="E656" s="44"/>
      <c r="F656" s="44"/>
      <c r="G656" s="44"/>
      <c r="I656" s="47"/>
    </row>
    <row r="657" spans="1:9" ht="18.75" hidden="1" customHeight="1">
      <c r="A657" s="16"/>
      <c r="B657" s="16"/>
      <c r="C657" s="16"/>
      <c r="D657" s="18"/>
      <c r="E657" s="44"/>
      <c r="F657" s="44"/>
      <c r="G657" s="44"/>
      <c r="I657" s="47"/>
    </row>
    <row r="658" spans="1:9" ht="18.75" hidden="1" customHeight="1">
      <c r="A658" s="16"/>
      <c r="B658" s="16"/>
      <c r="C658" s="16"/>
      <c r="D658" s="18"/>
      <c r="E658" s="44"/>
      <c r="F658" s="44"/>
      <c r="G658" s="44"/>
      <c r="I658" s="47"/>
    </row>
    <row r="659" spans="1:9" ht="18.75" hidden="1" customHeight="1">
      <c r="A659" s="16"/>
      <c r="B659" s="16"/>
      <c r="C659" s="16"/>
      <c r="D659" s="18"/>
      <c r="E659" s="44"/>
      <c r="F659" s="44"/>
      <c r="G659" s="44"/>
      <c r="I659" s="47"/>
    </row>
    <row r="660" spans="1:9" ht="18.75" hidden="1" customHeight="1">
      <c r="A660" s="16"/>
      <c r="B660" s="16"/>
      <c r="C660" s="16"/>
      <c r="D660" s="18"/>
      <c r="E660" s="44"/>
      <c r="F660" s="44"/>
      <c r="G660" s="44"/>
      <c r="I660" s="47"/>
    </row>
    <row r="661" spans="1:9" ht="18.75" hidden="1" customHeight="1">
      <c r="A661" s="16"/>
      <c r="B661" s="16"/>
      <c r="C661" s="16"/>
      <c r="D661" s="18"/>
      <c r="E661" s="44"/>
      <c r="F661" s="44"/>
      <c r="G661" s="44"/>
      <c r="I661" s="47"/>
    </row>
    <row r="662" spans="1:9" ht="18.75" hidden="1" customHeight="1">
      <c r="A662" s="16"/>
      <c r="B662" s="16"/>
      <c r="C662" s="16"/>
      <c r="D662" s="18"/>
      <c r="E662" s="44"/>
      <c r="F662" s="44"/>
      <c r="G662" s="44"/>
      <c r="I662" s="47"/>
    </row>
    <row r="663" spans="1:9" ht="18.75" hidden="1" customHeight="1">
      <c r="A663" s="16"/>
      <c r="B663" s="16"/>
      <c r="C663" s="16"/>
      <c r="D663" s="18"/>
      <c r="E663" s="44"/>
      <c r="F663" s="44"/>
      <c r="G663" s="44"/>
      <c r="I663" s="47"/>
    </row>
    <row r="664" spans="1:9" ht="18.75" hidden="1" customHeight="1">
      <c r="A664" s="16"/>
      <c r="B664" s="16"/>
      <c r="C664" s="16"/>
      <c r="D664" s="18"/>
      <c r="E664" s="44"/>
      <c r="F664" s="44"/>
      <c r="G664" s="44"/>
      <c r="I664" s="47"/>
    </row>
    <row r="665" spans="1:9" ht="18.75" hidden="1" customHeight="1">
      <c r="A665" s="16"/>
      <c r="B665" s="16"/>
      <c r="C665" s="16"/>
      <c r="D665" s="18"/>
      <c r="E665" s="44"/>
      <c r="F665" s="44"/>
      <c r="G665" s="44"/>
      <c r="I665" s="47"/>
    </row>
    <row r="666" spans="1:9" ht="18.75" hidden="1" customHeight="1">
      <c r="A666" s="16"/>
      <c r="B666" s="16"/>
      <c r="C666" s="16"/>
      <c r="D666" s="18"/>
      <c r="E666" s="44"/>
      <c r="F666" s="44"/>
      <c r="G666" s="44"/>
      <c r="I666" s="47"/>
    </row>
    <row r="667" spans="1:9" ht="18.75" hidden="1" customHeight="1">
      <c r="A667" s="16"/>
      <c r="B667" s="16"/>
      <c r="C667" s="16"/>
      <c r="D667" s="18"/>
      <c r="E667" s="44"/>
      <c r="F667" s="44"/>
      <c r="G667" s="44"/>
      <c r="I667" s="47"/>
    </row>
    <row r="668" spans="1:9" ht="18.75" hidden="1" customHeight="1">
      <c r="A668" s="16"/>
      <c r="B668" s="16"/>
      <c r="C668" s="16"/>
      <c r="D668" s="18"/>
      <c r="E668" s="44"/>
      <c r="F668" s="44"/>
      <c r="G668" s="44"/>
      <c r="I668" s="47"/>
    </row>
    <row r="669" spans="1:9" ht="18.75" hidden="1" customHeight="1">
      <c r="A669" s="16"/>
      <c r="B669" s="16"/>
      <c r="C669" s="16"/>
      <c r="D669" s="18"/>
      <c r="E669" s="44"/>
      <c r="F669" s="44"/>
      <c r="G669" s="44"/>
      <c r="I669" s="47"/>
    </row>
    <row r="670" spans="1:9" ht="18.75" hidden="1" customHeight="1">
      <c r="A670" s="16"/>
      <c r="B670" s="16"/>
      <c r="C670" s="16"/>
      <c r="D670" s="18"/>
      <c r="E670" s="44"/>
      <c r="F670" s="44"/>
      <c r="G670" s="44"/>
      <c r="I670" s="47"/>
    </row>
    <row r="671" spans="1:9" ht="18.75" hidden="1" customHeight="1">
      <c r="A671" s="16"/>
      <c r="B671" s="16"/>
      <c r="C671" s="16"/>
      <c r="D671" s="18"/>
      <c r="E671" s="44"/>
      <c r="F671" s="44"/>
      <c r="G671" s="44"/>
      <c r="I671" s="47"/>
    </row>
    <row r="672" spans="1:9" ht="18.75" hidden="1" customHeight="1">
      <c r="A672" s="16"/>
      <c r="B672" s="16"/>
      <c r="C672" s="16"/>
      <c r="D672" s="18"/>
      <c r="E672" s="44"/>
      <c r="F672" s="44"/>
      <c r="G672" s="44"/>
      <c r="I672" s="47"/>
    </row>
    <row r="673" spans="1:9" ht="18.75" hidden="1" customHeight="1">
      <c r="A673" s="16"/>
      <c r="B673" s="16"/>
      <c r="C673" s="16"/>
      <c r="D673" s="18"/>
      <c r="E673" s="44"/>
      <c r="F673" s="44"/>
      <c r="G673" s="44"/>
      <c r="I673" s="47"/>
    </row>
    <row r="674" spans="1:9" ht="18.75" hidden="1" customHeight="1">
      <c r="A674" s="16"/>
      <c r="B674" s="16"/>
      <c r="C674" s="16"/>
      <c r="D674" s="18"/>
      <c r="E674" s="44"/>
      <c r="F674" s="44"/>
      <c r="G674" s="44"/>
      <c r="I674" s="47"/>
    </row>
    <row r="675" spans="1:9" ht="18.75" hidden="1" customHeight="1">
      <c r="A675" s="16"/>
      <c r="B675" s="16"/>
      <c r="C675" s="16"/>
      <c r="D675" s="18"/>
      <c r="E675" s="44"/>
      <c r="F675" s="44"/>
      <c r="G675" s="44"/>
      <c r="I675" s="47"/>
    </row>
    <row r="676" spans="1:9" ht="18.75" hidden="1" customHeight="1">
      <c r="A676" s="16"/>
      <c r="B676" s="16"/>
      <c r="C676" s="16"/>
      <c r="D676" s="18"/>
      <c r="E676" s="44"/>
      <c r="F676" s="44"/>
      <c r="G676" s="44"/>
      <c r="I676" s="47"/>
    </row>
    <row r="677" spans="1:9" ht="18.75" hidden="1" customHeight="1">
      <c r="A677" s="16"/>
      <c r="B677" s="16"/>
      <c r="C677" s="16"/>
      <c r="D677" s="18"/>
      <c r="E677" s="44"/>
      <c r="F677" s="44"/>
      <c r="G677" s="44"/>
      <c r="I677" s="47"/>
    </row>
    <row r="678" spans="1:9" ht="18.75" hidden="1" customHeight="1">
      <c r="A678" s="16"/>
      <c r="B678" s="16"/>
      <c r="C678" s="16"/>
      <c r="D678" s="18"/>
      <c r="E678" s="44"/>
      <c r="F678" s="44"/>
      <c r="G678" s="44"/>
      <c r="I678" s="47"/>
    </row>
    <row r="679" spans="1:9" ht="18.75" hidden="1" customHeight="1">
      <c r="A679" s="16"/>
      <c r="B679" s="16"/>
      <c r="C679" s="16"/>
      <c r="D679" s="18"/>
      <c r="E679" s="44"/>
      <c r="F679" s="44"/>
      <c r="G679" s="44"/>
      <c r="I679" s="47"/>
    </row>
    <row r="680" spans="1:9" ht="18.75" hidden="1" customHeight="1">
      <c r="A680" s="16"/>
      <c r="B680" s="16"/>
      <c r="C680" s="16"/>
      <c r="D680" s="18"/>
      <c r="E680" s="44"/>
      <c r="F680" s="44"/>
      <c r="G680" s="44"/>
      <c r="I680" s="47"/>
    </row>
    <row r="681" spans="1:9" ht="18.75" hidden="1" customHeight="1">
      <c r="A681" s="16"/>
      <c r="B681" s="16"/>
      <c r="C681" s="16"/>
      <c r="D681" s="18"/>
      <c r="E681" s="44"/>
      <c r="F681" s="44"/>
      <c r="G681" s="44"/>
      <c r="I681" s="47"/>
    </row>
    <row r="682" spans="1:9" ht="18.75" hidden="1" customHeight="1">
      <c r="A682" s="16"/>
      <c r="B682" s="16"/>
      <c r="C682" s="16"/>
      <c r="D682" s="18"/>
      <c r="E682" s="44"/>
      <c r="F682" s="44"/>
      <c r="G682" s="44"/>
      <c r="I682" s="47"/>
    </row>
    <row r="683" spans="1:9" ht="18.75" hidden="1" customHeight="1">
      <c r="A683" s="16"/>
      <c r="B683" s="16"/>
      <c r="C683" s="16"/>
      <c r="D683" s="18"/>
      <c r="E683" s="44"/>
      <c r="F683" s="44"/>
      <c r="G683" s="44"/>
      <c r="I683" s="47"/>
    </row>
    <row r="684" spans="1:9" ht="18.75" hidden="1" customHeight="1">
      <c r="A684" s="16"/>
      <c r="B684" s="16"/>
      <c r="C684" s="16"/>
      <c r="D684" s="18"/>
      <c r="E684" s="44"/>
      <c r="F684" s="44"/>
      <c r="G684" s="44"/>
      <c r="I684" s="47"/>
    </row>
    <row r="685" spans="1:9" ht="18.75" hidden="1" customHeight="1">
      <c r="A685" s="16"/>
      <c r="B685" s="16"/>
      <c r="C685" s="16"/>
      <c r="D685" s="18"/>
      <c r="E685" s="44"/>
      <c r="F685" s="44"/>
      <c r="G685" s="44"/>
      <c r="I685" s="47"/>
    </row>
    <row r="686" spans="1:9" ht="18.75" hidden="1" customHeight="1">
      <c r="A686" s="16"/>
      <c r="B686" s="16"/>
      <c r="C686" s="16"/>
      <c r="D686" s="18"/>
      <c r="E686" s="44"/>
      <c r="F686" s="44"/>
      <c r="G686" s="44"/>
      <c r="I686" s="47"/>
    </row>
    <row r="687" spans="1:9" ht="18.75" hidden="1" customHeight="1">
      <c r="A687" s="16"/>
      <c r="B687" s="16"/>
      <c r="C687" s="16"/>
      <c r="D687" s="18"/>
      <c r="E687" s="44"/>
      <c r="F687" s="44"/>
      <c r="G687" s="44"/>
      <c r="I687" s="47"/>
    </row>
    <row r="688" spans="1:9" ht="18.75" hidden="1" customHeight="1">
      <c r="A688" s="16"/>
      <c r="B688" s="16"/>
      <c r="C688" s="16"/>
      <c r="D688" s="18"/>
      <c r="E688" s="44"/>
      <c r="F688" s="44"/>
      <c r="G688" s="44"/>
      <c r="I688" s="47"/>
    </row>
    <row r="689" spans="1:9" ht="18.75" hidden="1" customHeight="1">
      <c r="A689" s="16"/>
      <c r="B689" s="16"/>
      <c r="C689" s="16"/>
      <c r="D689" s="18"/>
      <c r="E689" s="44"/>
      <c r="F689" s="44"/>
      <c r="G689" s="44"/>
      <c r="I689" s="47"/>
    </row>
    <row r="690" spans="1:9" ht="18.75" hidden="1" customHeight="1">
      <c r="A690" s="16"/>
      <c r="B690" s="16"/>
      <c r="C690" s="16"/>
      <c r="D690" s="18"/>
      <c r="E690" s="44"/>
      <c r="F690" s="44"/>
      <c r="G690" s="44"/>
      <c r="I690" s="47"/>
    </row>
    <row r="691" spans="1:9" ht="18.75" hidden="1" customHeight="1">
      <c r="A691" s="16"/>
      <c r="B691" s="16"/>
      <c r="C691" s="16"/>
      <c r="D691" s="18"/>
      <c r="E691" s="44"/>
      <c r="F691" s="44"/>
      <c r="G691" s="44"/>
      <c r="I691" s="47"/>
    </row>
    <row r="692" spans="1:9" ht="18.75" hidden="1" customHeight="1">
      <c r="A692" s="16"/>
      <c r="B692" s="16"/>
      <c r="C692" s="16"/>
      <c r="D692" s="18"/>
      <c r="E692" s="44"/>
      <c r="F692" s="44"/>
      <c r="G692" s="44"/>
      <c r="I692" s="47"/>
    </row>
    <row r="693" spans="1:9" ht="18.75" hidden="1" customHeight="1">
      <c r="A693" s="16"/>
      <c r="B693" s="16"/>
      <c r="C693" s="16"/>
      <c r="D693" s="18"/>
      <c r="E693" s="44"/>
      <c r="F693" s="44"/>
      <c r="G693" s="44"/>
      <c r="I693" s="47"/>
    </row>
    <row r="694" spans="1:9" ht="18.75" hidden="1" customHeight="1">
      <c r="A694" s="16"/>
      <c r="B694" s="16"/>
      <c r="C694" s="16"/>
      <c r="D694" s="18"/>
      <c r="E694" s="44"/>
      <c r="F694" s="44"/>
      <c r="G694" s="44"/>
      <c r="I694" s="47"/>
    </row>
    <row r="695" spans="1:9" ht="18.75" hidden="1" customHeight="1">
      <c r="A695" s="16"/>
      <c r="B695" s="16"/>
      <c r="C695" s="16"/>
      <c r="D695" s="18"/>
      <c r="E695" s="44"/>
      <c r="F695" s="44"/>
      <c r="G695" s="44"/>
      <c r="I695" s="47"/>
    </row>
    <row r="696" spans="1:9" ht="18.75" hidden="1" customHeight="1">
      <c r="A696" s="16"/>
      <c r="B696" s="16"/>
      <c r="C696" s="16"/>
      <c r="D696" s="18"/>
      <c r="E696" s="44"/>
      <c r="F696" s="44"/>
      <c r="G696" s="44"/>
      <c r="I696" s="47"/>
    </row>
    <row r="697" spans="1:9" ht="18.75" hidden="1" customHeight="1">
      <c r="A697" s="16"/>
      <c r="B697" s="16"/>
      <c r="C697" s="16"/>
      <c r="D697" s="18"/>
      <c r="E697" s="44"/>
      <c r="F697" s="44"/>
      <c r="G697" s="44"/>
      <c r="I697" s="47"/>
    </row>
    <row r="698" spans="1:9" ht="18.75" hidden="1" customHeight="1">
      <c r="A698" s="16"/>
      <c r="B698" s="16"/>
      <c r="C698" s="16"/>
      <c r="D698" s="18"/>
      <c r="E698" s="44"/>
      <c r="F698" s="44"/>
      <c r="G698" s="44"/>
      <c r="I698" s="47"/>
    </row>
    <row r="699" spans="1:9" ht="18.75" hidden="1" customHeight="1">
      <c r="A699" s="16"/>
      <c r="B699" s="16"/>
      <c r="C699" s="16"/>
      <c r="D699" s="18"/>
      <c r="E699" s="44"/>
      <c r="F699" s="44"/>
      <c r="G699" s="44"/>
      <c r="I699" s="47"/>
    </row>
    <row r="700" spans="1:9" ht="18.75" hidden="1" customHeight="1">
      <c r="A700" s="16"/>
      <c r="B700" s="16"/>
      <c r="C700" s="16"/>
      <c r="D700" s="18"/>
      <c r="E700" s="44"/>
      <c r="F700" s="44"/>
      <c r="G700" s="44"/>
      <c r="I700" s="47"/>
    </row>
    <row r="701" spans="1:9" ht="18.75" hidden="1" customHeight="1">
      <c r="A701" s="16"/>
      <c r="B701" s="16"/>
      <c r="C701" s="16"/>
      <c r="D701" s="18"/>
      <c r="E701" s="44"/>
      <c r="F701" s="44"/>
      <c r="G701" s="44"/>
      <c r="I701" s="47"/>
    </row>
    <row r="702" spans="1:9" ht="18.75" hidden="1" customHeight="1">
      <c r="A702" s="16"/>
      <c r="B702" s="16"/>
      <c r="C702" s="16"/>
      <c r="D702" s="18"/>
      <c r="E702" s="44"/>
      <c r="F702" s="44"/>
      <c r="G702" s="44"/>
      <c r="I702" s="47"/>
    </row>
    <row r="703" spans="1:9" ht="18.75" hidden="1" customHeight="1">
      <c r="A703" s="16"/>
      <c r="B703" s="16"/>
      <c r="C703" s="16"/>
      <c r="D703" s="18"/>
      <c r="E703" s="44"/>
      <c r="F703" s="44"/>
      <c r="G703" s="44"/>
      <c r="I703" s="47"/>
    </row>
    <row r="704" spans="1:9" ht="18.75" hidden="1" customHeight="1">
      <c r="A704" s="16"/>
      <c r="B704" s="16"/>
      <c r="C704" s="16"/>
      <c r="D704" s="18"/>
      <c r="E704" s="44"/>
      <c r="F704" s="44"/>
      <c r="G704" s="44"/>
      <c r="I704" s="47"/>
    </row>
    <row r="705" spans="1:9" ht="18.75" hidden="1" customHeight="1">
      <c r="A705" s="16"/>
      <c r="B705" s="16"/>
      <c r="C705" s="16"/>
      <c r="D705" s="18"/>
      <c r="E705" s="44"/>
      <c r="F705" s="44"/>
      <c r="G705" s="44"/>
      <c r="I705" s="47"/>
    </row>
    <row r="706" spans="1:9" ht="18.75" hidden="1" customHeight="1">
      <c r="A706" s="16"/>
      <c r="B706" s="16"/>
      <c r="C706" s="16"/>
      <c r="D706" s="18"/>
      <c r="E706" s="44"/>
      <c r="F706" s="44"/>
      <c r="G706" s="44"/>
      <c r="I706" s="47"/>
    </row>
    <row r="707" spans="1:9" ht="18.75" hidden="1" customHeight="1">
      <c r="A707" s="16"/>
      <c r="B707" s="16"/>
      <c r="C707" s="16"/>
      <c r="D707" s="18"/>
      <c r="E707" s="44"/>
      <c r="F707" s="44"/>
      <c r="G707" s="44"/>
      <c r="I707" s="47"/>
    </row>
    <row r="708" spans="1:9" ht="18.75" hidden="1" customHeight="1">
      <c r="A708" s="16"/>
      <c r="B708" s="16"/>
      <c r="C708" s="16"/>
      <c r="D708" s="18"/>
      <c r="E708" s="44"/>
      <c r="F708" s="44"/>
      <c r="G708" s="44"/>
      <c r="I708" s="47"/>
    </row>
    <row r="709" spans="1:9" ht="18.75" hidden="1" customHeight="1">
      <c r="A709" s="16"/>
      <c r="B709" s="16"/>
      <c r="C709" s="16"/>
      <c r="D709" s="18"/>
      <c r="E709" s="44"/>
      <c r="F709" s="44"/>
      <c r="G709" s="44"/>
      <c r="I709" s="47"/>
    </row>
    <row r="710" spans="1:9" ht="18.75" hidden="1" customHeight="1">
      <c r="A710" s="16"/>
      <c r="B710" s="16"/>
      <c r="C710" s="16"/>
      <c r="D710" s="18"/>
      <c r="E710" s="44"/>
      <c r="F710" s="44"/>
      <c r="G710" s="44"/>
      <c r="I710" s="47"/>
    </row>
    <row r="711" spans="1:9" ht="18.75" hidden="1" customHeight="1">
      <c r="A711" s="16"/>
      <c r="B711" s="16"/>
      <c r="C711" s="16"/>
      <c r="D711" s="18"/>
      <c r="E711" s="44"/>
      <c r="F711" s="44"/>
      <c r="G711" s="44"/>
      <c r="I711" s="47"/>
    </row>
    <row r="712" spans="1:9" ht="18.75" hidden="1" customHeight="1">
      <c r="A712" s="16"/>
      <c r="B712" s="16"/>
      <c r="C712" s="16"/>
      <c r="D712" s="18"/>
      <c r="E712" s="44"/>
      <c r="F712" s="44"/>
      <c r="G712" s="44"/>
      <c r="I712" s="47"/>
    </row>
    <row r="713" spans="1:9" ht="18.75" hidden="1" customHeight="1">
      <c r="A713" s="16"/>
      <c r="B713" s="16"/>
      <c r="C713" s="16"/>
      <c r="D713" s="18"/>
      <c r="E713" s="44"/>
      <c r="F713" s="44"/>
      <c r="G713" s="44"/>
      <c r="I713" s="47"/>
    </row>
    <row r="714" spans="1:9" ht="18.75" hidden="1" customHeight="1">
      <c r="A714" s="16"/>
      <c r="B714" s="16"/>
      <c r="C714" s="16"/>
      <c r="D714" s="18"/>
      <c r="E714" s="44"/>
      <c r="F714" s="44"/>
      <c r="G714" s="44"/>
      <c r="I714" s="47"/>
    </row>
    <row r="715" spans="1:9" ht="18.75" hidden="1" customHeight="1">
      <c r="A715" s="16"/>
      <c r="B715" s="16"/>
      <c r="C715" s="16"/>
      <c r="D715" s="18"/>
      <c r="E715" s="44"/>
      <c r="F715" s="44"/>
      <c r="G715" s="44"/>
      <c r="I715" s="47"/>
    </row>
    <row r="716" spans="1:9" ht="18.75" hidden="1" customHeight="1">
      <c r="A716" s="16"/>
      <c r="B716" s="16"/>
      <c r="C716" s="16"/>
      <c r="D716" s="18"/>
      <c r="E716" s="44"/>
      <c r="F716" s="44"/>
      <c r="G716" s="44"/>
      <c r="I716" s="47"/>
    </row>
    <row r="717" spans="1:9" ht="18.75" hidden="1" customHeight="1">
      <c r="A717" s="16"/>
      <c r="B717" s="16"/>
      <c r="C717" s="16"/>
      <c r="D717" s="18"/>
      <c r="E717" s="44"/>
      <c r="F717" s="44"/>
      <c r="G717" s="44"/>
      <c r="I717" s="47"/>
    </row>
    <row r="718" spans="1:9" ht="18.75" hidden="1" customHeight="1">
      <c r="A718" s="16"/>
      <c r="B718" s="16"/>
      <c r="C718" s="16"/>
      <c r="D718" s="18"/>
      <c r="E718" s="44"/>
      <c r="F718" s="44"/>
      <c r="G718" s="44"/>
      <c r="I718" s="47"/>
    </row>
    <row r="719" spans="1:9" ht="18.75" hidden="1" customHeight="1">
      <c r="A719" s="16"/>
      <c r="B719" s="16"/>
      <c r="C719" s="16"/>
      <c r="D719" s="18"/>
      <c r="E719" s="44"/>
      <c r="F719" s="44"/>
      <c r="G719" s="44"/>
      <c r="I719" s="47"/>
    </row>
    <row r="720" spans="1:9" ht="18.75" hidden="1" customHeight="1">
      <c r="A720" s="16"/>
      <c r="B720" s="16"/>
      <c r="C720" s="16"/>
      <c r="D720" s="18"/>
      <c r="E720" s="44"/>
      <c r="F720" s="44"/>
      <c r="G720" s="44"/>
      <c r="I720" s="47"/>
    </row>
    <row r="721" spans="1:9" ht="18.75" hidden="1" customHeight="1">
      <c r="A721" s="16"/>
      <c r="B721" s="16"/>
      <c r="C721" s="16"/>
      <c r="D721" s="18"/>
      <c r="E721" s="44"/>
      <c r="F721" s="44"/>
      <c r="G721" s="44"/>
      <c r="I721" s="47"/>
    </row>
    <row r="722" spans="1:9" ht="18.75" hidden="1" customHeight="1">
      <c r="A722" s="16"/>
      <c r="B722" s="16"/>
      <c r="C722" s="16"/>
      <c r="D722" s="18"/>
      <c r="E722" s="44"/>
      <c r="F722" s="44"/>
      <c r="G722" s="44"/>
      <c r="I722" s="47"/>
    </row>
    <row r="723" spans="1:9" ht="18.75" hidden="1" customHeight="1">
      <c r="A723" s="16"/>
      <c r="B723" s="16"/>
      <c r="C723" s="16"/>
      <c r="D723" s="18"/>
      <c r="E723" s="44"/>
      <c r="F723" s="44"/>
      <c r="G723" s="44"/>
      <c r="I723" s="47"/>
    </row>
    <row r="724" spans="1:9" ht="18.75" hidden="1" customHeight="1">
      <c r="A724" s="16"/>
      <c r="B724" s="16"/>
      <c r="C724" s="16"/>
      <c r="D724" s="18"/>
      <c r="E724" s="44"/>
      <c r="F724" s="44"/>
      <c r="G724" s="44"/>
      <c r="I724" s="47"/>
    </row>
    <row r="725" spans="1:9" ht="18.75" hidden="1" customHeight="1">
      <c r="A725" s="16"/>
      <c r="B725" s="16"/>
      <c r="C725" s="16"/>
      <c r="D725" s="18"/>
      <c r="E725" s="44"/>
      <c r="F725" s="44"/>
      <c r="G725" s="44"/>
      <c r="I725" s="47"/>
    </row>
    <row r="726" spans="1:9" ht="18.75" hidden="1" customHeight="1">
      <c r="A726" s="16"/>
      <c r="B726" s="16"/>
      <c r="C726" s="16"/>
      <c r="D726" s="18"/>
      <c r="E726" s="44"/>
      <c r="F726" s="44"/>
      <c r="G726" s="44"/>
      <c r="I726" s="47"/>
    </row>
    <row r="727" spans="1:9" ht="18.75" hidden="1" customHeight="1">
      <c r="A727" s="16"/>
      <c r="B727" s="16"/>
      <c r="C727" s="16"/>
      <c r="D727" s="18"/>
      <c r="E727" s="44"/>
      <c r="F727" s="44"/>
      <c r="G727" s="44"/>
      <c r="I727" s="47"/>
    </row>
    <row r="728" spans="1:9" ht="18.75" hidden="1" customHeight="1">
      <c r="A728" s="16"/>
      <c r="B728" s="16"/>
      <c r="C728" s="16"/>
      <c r="D728" s="18"/>
      <c r="E728" s="44"/>
      <c r="F728" s="44"/>
      <c r="G728" s="44"/>
      <c r="I728" s="47"/>
    </row>
    <row r="729" spans="1:9" ht="18.75" hidden="1" customHeight="1">
      <c r="A729" s="16"/>
      <c r="B729" s="16"/>
      <c r="C729" s="16"/>
      <c r="D729" s="18"/>
      <c r="E729" s="44"/>
      <c r="F729" s="44"/>
      <c r="G729" s="44"/>
      <c r="I729" s="47"/>
    </row>
    <row r="730" spans="1:9" ht="18.75" hidden="1" customHeight="1">
      <c r="A730" s="16"/>
      <c r="B730" s="16"/>
      <c r="C730" s="16"/>
      <c r="D730" s="18"/>
      <c r="E730" s="44"/>
      <c r="F730" s="44"/>
      <c r="G730" s="44"/>
      <c r="I730" s="47"/>
    </row>
    <row r="731" spans="1:9" ht="18.75" hidden="1" customHeight="1">
      <c r="A731" s="16"/>
      <c r="B731" s="16"/>
      <c r="C731" s="16"/>
      <c r="D731" s="18"/>
      <c r="E731" s="44"/>
      <c r="F731" s="44"/>
      <c r="G731" s="44"/>
      <c r="I731" s="47"/>
    </row>
    <row r="732" spans="1:9" ht="18.75" hidden="1" customHeight="1">
      <c r="A732" s="16"/>
      <c r="B732" s="16"/>
      <c r="C732" s="16"/>
      <c r="D732" s="18"/>
      <c r="E732" s="44"/>
      <c r="F732" s="44"/>
      <c r="G732" s="44"/>
      <c r="I732" s="47"/>
    </row>
    <row r="733" spans="1:9" ht="18.75" hidden="1" customHeight="1">
      <c r="A733" s="16"/>
      <c r="B733" s="16"/>
      <c r="C733" s="16"/>
      <c r="D733" s="18"/>
      <c r="E733" s="44"/>
      <c r="F733" s="44"/>
      <c r="G733" s="44"/>
      <c r="I733" s="47"/>
    </row>
    <row r="734" spans="1:9" ht="18.75" hidden="1" customHeight="1">
      <c r="A734" s="16"/>
      <c r="B734" s="16"/>
      <c r="C734" s="16"/>
      <c r="D734" s="18"/>
      <c r="E734" s="44"/>
      <c r="F734" s="44"/>
      <c r="G734" s="44"/>
      <c r="I734" s="47"/>
    </row>
    <row r="735" spans="1:9" ht="18.75" hidden="1" customHeight="1">
      <c r="A735" s="16"/>
      <c r="B735" s="16"/>
      <c r="C735" s="16"/>
      <c r="D735" s="18"/>
      <c r="E735" s="44"/>
      <c r="F735" s="44"/>
      <c r="G735" s="44"/>
      <c r="I735" s="47"/>
    </row>
    <row r="736" spans="1:9" ht="18.75" hidden="1" customHeight="1">
      <c r="A736" s="16"/>
      <c r="B736" s="16"/>
      <c r="C736" s="16"/>
      <c r="D736" s="18"/>
      <c r="E736" s="44"/>
      <c r="F736" s="44"/>
      <c r="G736" s="44"/>
      <c r="I736" s="47"/>
    </row>
    <row r="737" spans="1:9" ht="18.75" hidden="1" customHeight="1">
      <c r="A737" s="16"/>
      <c r="B737" s="16"/>
      <c r="C737" s="16"/>
      <c r="D737" s="18"/>
      <c r="E737" s="44"/>
      <c r="F737" s="44"/>
      <c r="G737" s="44"/>
      <c r="I737" s="47"/>
    </row>
    <row r="738" spans="1:9" ht="18.75" hidden="1" customHeight="1">
      <c r="A738" s="16"/>
      <c r="B738" s="16"/>
      <c r="C738" s="16"/>
      <c r="D738" s="18"/>
      <c r="E738" s="44"/>
      <c r="F738" s="44"/>
      <c r="G738" s="44"/>
      <c r="I738" s="47"/>
    </row>
    <row r="739" spans="1:9" ht="18.75" hidden="1" customHeight="1">
      <c r="A739" s="16"/>
      <c r="B739" s="16"/>
      <c r="C739" s="16"/>
      <c r="D739" s="18"/>
      <c r="E739" s="44"/>
      <c r="F739" s="44"/>
      <c r="G739" s="44"/>
      <c r="I739" s="47"/>
    </row>
    <row r="740" spans="1:9" ht="18.75" hidden="1" customHeight="1">
      <c r="A740" s="16"/>
      <c r="B740" s="16"/>
      <c r="C740" s="16"/>
      <c r="D740" s="18"/>
      <c r="E740" s="44"/>
      <c r="F740" s="44"/>
      <c r="G740" s="44"/>
      <c r="I740" s="47"/>
    </row>
    <row r="741" spans="1:9" ht="18.75" hidden="1" customHeight="1">
      <c r="A741" s="16"/>
      <c r="B741" s="16"/>
      <c r="C741" s="16"/>
      <c r="D741" s="18"/>
      <c r="E741" s="44"/>
      <c r="F741" s="44"/>
      <c r="G741" s="44"/>
      <c r="I741" s="47"/>
    </row>
    <row r="742" spans="1:9" ht="18.75" hidden="1" customHeight="1">
      <c r="A742" s="16"/>
      <c r="B742" s="16"/>
      <c r="C742" s="16"/>
      <c r="D742" s="18"/>
      <c r="E742" s="44"/>
      <c r="F742" s="44"/>
      <c r="G742" s="44"/>
      <c r="I742" s="47"/>
    </row>
    <row r="743" spans="1:9" ht="18.75" hidden="1" customHeight="1">
      <c r="A743" s="16"/>
      <c r="B743" s="16"/>
      <c r="C743" s="16"/>
      <c r="D743" s="18"/>
      <c r="E743" s="44"/>
      <c r="F743" s="44"/>
      <c r="G743" s="44"/>
      <c r="I743" s="47"/>
    </row>
    <row r="744" spans="1:9" ht="18.75" hidden="1" customHeight="1">
      <c r="A744" s="16"/>
      <c r="B744" s="16"/>
      <c r="C744" s="16"/>
      <c r="D744" s="18"/>
      <c r="E744" s="44"/>
      <c r="F744" s="44"/>
      <c r="G744" s="44"/>
      <c r="I744" s="47"/>
    </row>
    <row r="745" spans="1:9" ht="18.75" hidden="1" customHeight="1">
      <c r="A745" s="16"/>
      <c r="B745" s="16"/>
      <c r="C745" s="16"/>
      <c r="D745" s="18"/>
      <c r="E745" s="44"/>
      <c r="F745" s="44"/>
      <c r="G745" s="44"/>
      <c r="I745" s="47"/>
    </row>
    <row r="746" spans="1:9" ht="18.75" hidden="1" customHeight="1">
      <c r="A746" s="16"/>
      <c r="B746" s="16"/>
      <c r="C746" s="16"/>
      <c r="D746" s="18"/>
      <c r="E746" s="44"/>
      <c r="F746" s="44"/>
      <c r="G746" s="44"/>
      <c r="I746" s="47"/>
    </row>
    <row r="747" spans="1:9" ht="18.75" hidden="1" customHeight="1">
      <c r="A747" s="16"/>
      <c r="B747" s="16"/>
      <c r="C747" s="16"/>
      <c r="D747" s="18"/>
      <c r="E747" s="44"/>
      <c r="F747" s="44"/>
      <c r="G747" s="44"/>
      <c r="I747" s="47"/>
    </row>
    <row r="748" spans="1:9" ht="18.75" hidden="1" customHeight="1">
      <c r="A748" s="16"/>
      <c r="B748" s="16"/>
      <c r="C748" s="16"/>
      <c r="D748" s="18"/>
      <c r="E748" s="44"/>
      <c r="F748" s="44"/>
      <c r="G748" s="44"/>
      <c r="I748" s="47"/>
    </row>
    <row r="749" spans="1:9" ht="18.75" hidden="1" customHeight="1">
      <c r="A749" s="16"/>
      <c r="B749" s="16"/>
      <c r="C749" s="16"/>
      <c r="D749" s="18"/>
      <c r="E749" s="44"/>
      <c r="F749" s="44"/>
      <c r="G749" s="44"/>
      <c r="I749" s="47"/>
    </row>
    <row r="750" spans="1:9" ht="18.75" hidden="1" customHeight="1">
      <c r="A750" s="16"/>
      <c r="B750" s="16"/>
      <c r="C750" s="16"/>
      <c r="D750" s="18"/>
      <c r="E750" s="44"/>
      <c r="F750" s="44"/>
      <c r="G750" s="44"/>
      <c r="I750" s="47"/>
    </row>
    <row r="751" spans="1:9" ht="18.75" hidden="1" customHeight="1">
      <c r="A751" s="16"/>
      <c r="B751" s="16"/>
      <c r="C751" s="16"/>
      <c r="D751" s="18"/>
      <c r="E751" s="44"/>
      <c r="F751" s="44"/>
      <c r="G751" s="44"/>
      <c r="I751" s="47"/>
    </row>
    <row r="752" spans="1:9" ht="18.75" hidden="1" customHeight="1">
      <c r="A752" s="16"/>
      <c r="B752" s="16"/>
      <c r="C752" s="16"/>
      <c r="D752" s="18"/>
      <c r="E752" s="44"/>
      <c r="F752" s="44"/>
      <c r="G752" s="44"/>
      <c r="I752" s="47"/>
    </row>
    <row r="753" spans="1:9" ht="18.75" hidden="1" customHeight="1">
      <c r="A753" s="16"/>
      <c r="B753" s="16"/>
      <c r="C753" s="16"/>
      <c r="D753" s="18"/>
      <c r="E753" s="44"/>
      <c r="F753" s="44"/>
      <c r="G753" s="44"/>
      <c r="I753" s="47"/>
    </row>
    <row r="754" spans="1:9" ht="18.75" hidden="1" customHeight="1">
      <c r="A754" s="16"/>
      <c r="B754" s="16"/>
      <c r="C754" s="16"/>
      <c r="D754" s="18"/>
      <c r="E754" s="44"/>
      <c r="F754" s="44"/>
      <c r="G754" s="44"/>
      <c r="I754" s="47"/>
    </row>
    <row r="755" spans="1:9" ht="18.75" hidden="1" customHeight="1">
      <c r="A755" s="16"/>
      <c r="B755" s="16"/>
      <c r="C755" s="16"/>
      <c r="D755" s="18"/>
      <c r="E755" s="44"/>
      <c r="F755" s="44"/>
      <c r="G755" s="44"/>
      <c r="I755" s="47"/>
    </row>
    <row r="756" spans="1:9" ht="18.75" hidden="1" customHeight="1">
      <c r="A756" s="16"/>
      <c r="B756" s="16"/>
      <c r="C756" s="16"/>
      <c r="D756" s="18"/>
      <c r="E756" s="44"/>
      <c r="F756" s="44"/>
      <c r="G756" s="44"/>
      <c r="I756" s="47"/>
    </row>
    <row r="757" spans="1:9" ht="18.75" hidden="1" customHeight="1">
      <c r="A757" s="16"/>
      <c r="B757" s="16"/>
      <c r="C757" s="16"/>
      <c r="D757" s="18"/>
      <c r="E757" s="44"/>
      <c r="F757" s="44"/>
      <c r="G757" s="44"/>
      <c r="I757" s="47"/>
    </row>
    <row r="758" spans="1:9" ht="18.75" hidden="1" customHeight="1">
      <c r="A758" s="16"/>
      <c r="B758" s="16"/>
      <c r="C758" s="16"/>
      <c r="D758" s="18"/>
      <c r="E758" s="44"/>
      <c r="F758" s="44"/>
      <c r="G758" s="44"/>
      <c r="I758" s="47"/>
    </row>
    <row r="759" spans="1:9" ht="18.75" hidden="1" customHeight="1">
      <c r="A759" s="16"/>
      <c r="B759" s="16"/>
      <c r="C759" s="16"/>
      <c r="D759" s="18"/>
      <c r="E759" s="44"/>
      <c r="F759" s="44"/>
      <c r="G759" s="44"/>
      <c r="I759" s="47"/>
    </row>
    <row r="760" spans="1:9" ht="18.75" hidden="1" customHeight="1">
      <c r="A760" s="16"/>
      <c r="B760" s="16"/>
      <c r="C760" s="16"/>
      <c r="D760" s="18"/>
      <c r="E760" s="44"/>
      <c r="F760" s="44"/>
      <c r="G760" s="44"/>
      <c r="I760" s="47"/>
    </row>
    <row r="761" spans="1:9" ht="18.75" hidden="1" customHeight="1">
      <c r="A761" s="16"/>
      <c r="B761" s="16"/>
      <c r="C761" s="16"/>
      <c r="D761" s="18"/>
      <c r="E761" s="44"/>
      <c r="F761" s="44"/>
      <c r="G761" s="44"/>
      <c r="I761" s="47"/>
    </row>
    <row r="762" spans="1:9" ht="18.75" hidden="1" customHeight="1">
      <c r="A762" s="16"/>
      <c r="B762" s="16"/>
      <c r="C762" s="16"/>
      <c r="D762" s="18"/>
      <c r="E762" s="44"/>
      <c r="F762" s="44"/>
      <c r="G762" s="44"/>
      <c r="I762" s="47"/>
    </row>
    <row r="763" spans="1:9" ht="18.75" hidden="1" customHeight="1">
      <c r="A763" s="16"/>
      <c r="B763" s="16"/>
      <c r="C763" s="16"/>
      <c r="D763" s="18"/>
      <c r="E763" s="44"/>
      <c r="F763" s="44"/>
      <c r="G763" s="44"/>
      <c r="I763" s="47"/>
    </row>
    <row r="764" spans="1:9" ht="18.75" hidden="1" customHeight="1">
      <c r="A764" s="16"/>
      <c r="B764" s="16"/>
      <c r="C764" s="16"/>
      <c r="D764" s="18"/>
      <c r="E764" s="44"/>
      <c r="F764" s="44"/>
      <c r="G764" s="44"/>
      <c r="I764" s="47"/>
    </row>
    <row r="765" spans="1:9" ht="18.75" hidden="1" customHeight="1">
      <c r="A765" s="16"/>
      <c r="B765" s="16"/>
      <c r="C765" s="16"/>
      <c r="D765" s="18"/>
      <c r="E765" s="44"/>
      <c r="F765" s="44"/>
      <c r="G765" s="44"/>
      <c r="I765" s="47"/>
    </row>
    <row r="766" spans="1:9" ht="18.75" hidden="1" customHeight="1">
      <c r="A766" s="16"/>
      <c r="B766" s="16"/>
      <c r="C766" s="16"/>
      <c r="D766" s="18"/>
      <c r="E766" s="44"/>
      <c r="F766" s="44"/>
      <c r="G766" s="44"/>
      <c r="I766" s="47"/>
    </row>
    <row r="767" spans="1:9" ht="18.75" hidden="1" customHeight="1">
      <c r="A767" s="16"/>
      <c r="B767" s="16"/>
      <c r="C767" s="16"/>
      <c r="D767" s="18"/>
      <c r="E767" s="44"/>
      <c r="F767" s="44"/>
      <c r="G767" s="44"/>
      <c r="I767" s="47"/>
    </row>
    <row r="768" spans="1:9" ht="18.75" hidden="1" customHeight="1">
      <c r="A768" s="16"/>
      <c r="B768" s="16"/>
      <c r="C768" s="16"/>
      <c r="D768" s="18"/>
      <c r="E768" s="44"/>
      <c r="F768" s="44"/>
      <c r="G768" s="44"/>
      <c r="I768" s="47"/>
    </row>
    <row r="769" spans="1:9" ht="18.75" hidden="1" customHeight="1">
      <c r="A769" s="16"/>
      <c r="B769" s="16"/>
      <c r="C769" s="16"/>
      <c r="D769" s="18"/>
      <c r="E769" s="44"/>
      <c r="F769" s="44"/>
      <c r="G769" s="44"/>
      <c r="I769" s="47"/>
    </row>
    <row r="770" spans="1:9" ht="18.75" hidden="1" customHeight="1">
      <c r="A770" s="16"/>
      <c r="B770" s="16"/>
      <c r="C770" s="16"/>
      <c r="D770" s="18"/>
      <c r="E770" s="44"/>
      <c r="F770" s="44"/>
      <c r="G770" s="44"/>
      <c r="I770" s="47"/>
    </row>
    <row r="771" spans="1:9" ht="18.75" hidden="1" customHeight="1">
      <c r="A771" s="16"/>
      <c r="B771" s="16"/>
      <c r="C771" s="16"/>
      <c r="D771" s="18"/>
      <c r="E771" s="44"/>
      <c r="F771" s="44"/>
      <c r="G771" s="44"/>
      <c r="I771" s="47"/>
    </row>
    <row r="772" spans="1:9" ht="18.75" hidden="1" customHeight="1">
      <c r="A772" s="16"/>
      <c r="B772" s="16"/>
      <c r="C772" s="16"/>
      <c r="D772" s="18"/>
      <c r="E772" s="44"/>
      <c r="F772" s="44"/>
      <c r="G772" s="44"/>
      <c r="I772" s="47"/>
    </row>
    <row r="773" spans="1:9" ht="18.75" hidden="1" customHeight="1">
      <c r="A773" s="16"/>
      <c r="B773" s="16"/>
      <c r="C773" s="16"/>
      <c r="D773" s="18"/>
      <c r="E773" s="44"/>
      <c r="F773" s="44"/>
      <c r="G773" s="44"/>
      <c r="I773" s="47"/>
    </row>
    <row r="774" spans="1:9" ht="18.75" hidden="1" customHeight="1">
      <c r="A774" s="16"/>
      <c r="B774" s="16"/>
      <c r="C774" s="16"/>
      <c r="D774" s="18"/>
      <c r="E774" s="44"/>
      <c r="F774" s="44"/>
      <c r="G774" s="44"/>
      <c r="I774" s="47"/>
    </row>
    <row r="775" spans="1:9" ht="18.75" hidden="1" customHeight="1">
      <c r="A775" s="16"/>
      <c r="B775" s="16"/>
      <c r="C775" s="16"/>
      <c r="D775" s="18"/>
      <c r="E775" s="44"/>
      <c r="F775" s="44"/>
      <c r="G775" s="44"/>
      <c r="I775" s="47"/>
    </row>
    <row r="776" spans="1:9" ht="18.75" hidden="1" customHeight="1">
      <c r="A776" s="16"/>
      <c r="B776" s="16"/>
      <c r="C776" s="16"/>
      <c r="D776" s="18"/>
      <c r="E776" s="44"/>
      <c r="F776" s="44"/>
      <c r="G776" s="44"/>
      <c r="I776" s="47"/>
    </row>
    <row r="777" spans="1:9" ht="18.75" hidden="1" customHeight="1">
      <c r="A777" s="16"/>
      <c r="B777" s="16"/>
      <c r="C777" s="16"/>
      <c r="D777" s="18"/>
      <c r="E777" s="44"/>
      <c r="F777" s="44"/>
      <c r="G777" s="44"/>
      <c r="I777" s="47"/>
    </row>
    <row r="778" spans="1:9" ht="18.75" hidden="1" customHeight="1">
      <c r="A778" s="16"/>
      <c r="B778" s="16"/>
      <c r="C778" s="16"/>
      <c r="D778" s="18"/>
      <c r="E778" s="44"/>
      <c r="F778" s="44"/>
      <c r="G778" s="44"/>
      <c r="I778" s="47"/>
    </row>
    <row r="779" spans="1:9" ht="18.75" hidden="1" customHeight="1">
      <c r="A779" s="16"/>
      <c r="B779" s="16"/>
      <c r="C779" s="16"/>
      <c r="D779" s="18"/>
      <c r="E779" s="44"/>
      <c r="F779" s="44"/>
      <c r="G779" s="44"/>
      <c r="I779" s="47"/>
    </row>
    <row r="780" spans="1:9" ht="18.75" hidden="1" customHeight="1">
      <c r="A780" s="16"/>
      <c r="B780" s="16"/>
      <c r="C780" s="16"/>
      <c r="D780" s="18"/>
      <c r="E780" s="44"/>
      <c r="F780" s="44"/>
      <c r="G780" s="44"/>
      <c r="I780" s="47"/>
    </row>
    <row r="781" spans="1:9" ht="18.75" hidden="1" customHeight="1">
      <c r="A781" s="16"/>
      <c r="B781" s="16"/>
      <c r="C781" s="16"/>
      <c r="D781" s="18"/>
      <c r="E781" s="44"/>
      <c r="F781" s="44"/>
      <c r="G781" s="44"/>
      <c r="I781" s="47"/>
    </row>
    <row r="782" spans="1:9" ht="18.75" hidden="1" customHeight="1">
      <c r="A782" s="16"/>
      <c r="B782" s="16"/>
      <c r="C782" s="16"/>
      <c r="D782" s="18"/>
      <c r="E782" s="44"/>
      <c r="F782" s="44"/>
      <c r="G782" s="44"/>
      <c r="I782" s="47"/>
    </row>
    <row r="783" spans="1:9" ht="18.75" hidden="1" customHeight="1">
      <c r="A783" s="16"/>
      <c r="B783" s="16"/>
      <c r="C783" s="16"/>
      <c r="D783" s="18"/>
      <c r="E783" s="44"/>
      <c r="F783" s="44"/>
      <c r="G783" s="44"/>
      <c r="I783" s="47"/>
    </row>
    <row r="784" spans="1:9" ht="18.75" hidden="1" customHeight="1">
      <c r="A784" s="16"/>
      <c r="B784" s="16"/>
      <c r="C784" s="16"/>
      <c r="D784" s="18"/>
      <c r="E784" s="44"/>
      <c r="F784" s="44"/>
      <c r="G784" s="44"/>
      <c r="I784" s="47"/>
    </row>
    <row r="785" spans="1:9" ht="18.75" hidden="1" customHeight="1">
      <c r="A785" s="16"/>
      <c r="B785" s="16"/>
      <c r="C785" s="16"/>
      <c r="D785" s="18"/>
      <c r="E785" s="44"/>
      <c r="F785" s="44"/>
      <c r="G785" s="44"/>
      <c r="I785" s="47"/>
    </row>
    <row r="786" spans="1:9" ht="18.75" hidden="1" customHeight="1">
      <c r="A786" s="16"/>
      <c r="B786" s="16"/>
      <c r="C786" s="16"/>
      <c r="D786" s="18"/>
      <c r="E786" s="44"/>
      <c r="F786" s="44"/>
      <c r="G786" s="44"/>
      <c r="I786" s="47"/>
    </row>
    <row r="787" spans="1:9" ht="18.75" hidden="1" customHeight="1">
      <c r="A787" s="16"/>
      <c r="B787" s="16"/>
      <c r="C787" s="16"/>
      <c r="D787" s="18"/>
      <c r="E787" s="44"/>
      <c r="F787" s="44"/>
      <c r="G787" s="44"/>
      <c r="I787" s="47"/>
    </row>
    <row r="788" spans="1:9" ht="18.75" hidden="1" customHeight="1">
      <c r="A788" s="16"/>
      <c r="B788" s="16"/>
      <c r="C788" s="16"/>
      <c r="D788" s="18"/>
      <c r="E788" s="44"/>
      <c r="F788" s="44"/>
      <c r="G788" s="44"/>
      <c r="I788" s="47"/>
    </row>
    <row r="789" spans="1:9" ht="18.75" hidden="1" customHeight="1">
      <c r="A789" s="16"/>
      <c r="B789" s="16"/>
      <c r="C789" s="16"/>
      <c r="D789" s="18"/>
      <c r="E789" s="44"/>
      <c r="F789" s="44"/>
      <c r="G789" s="44"/>
      <c r="I789" s="47"/>
    </row>
    <row r="790" spans="1:9" ht="18.75" hidden="1" customHeight="1">
      <c r="A790" s="16"/>
      <c r="B790" s="16"/>
      <c r="C790" s="16"/>
      <c r="D790" s="18"/>
      <c r="E790" s="44"/>
      <c r="F790" s="44"/>
      <c r="G790" s="44"/>
      <c r="I790" s="47"/>
    </row>
    <row r="791" spans="1:9" ht="18.75" hidden="1" customHeight="1">
      <c r="A791" s="16"/>
      <c r="B791" s="16"/>
      <c r="C791" s="16"/>
      <c r="D791" s="18"/>
      <c r="E791" s="44"/>
      <c r="F791" s="44"/>
      <c r="G791" s="44"/>
      <c r="I791" s="47"/>
    </row>
    <row r="792" spans="1:9" ht="18.75" hidden="1" customHeight="1">
      <c r="A792" s="16"/>
      <c r="B792" s="16"/>
      <c r="C792" s="16"/>
      <c r="D792" s="18"/>
      <c r="E792" s="44"/>
      <c r="F792" s="44"/>
      <c r="G792" s="44"/>
      <c r="I792" s="47"/>
    </row>
    <row r="793" spans="1:9" ht="18.75" hidden="1" customHeight="1">
      <c r="A793" s="16"/>
      <c r="B793" s="16"/>
      <c r="C793" s="16"/>
      <c r="D793" s="18"/>
      <c r="E793" s="44"/>
      <c r="F793" s="44"/>
      <c r="G793" s="44"/>
      <c r="I793" s="47"/>
    </row>
    <row r="794" spans="1:9" ht="18.75" hidden="1" customHeight="1">
      <c r="A794" s="16"/>
      <c r="B794" s="16"/>
      <c r="C794" s="16"/>
      <c r="D794" s="18"/>
      <c r="E794" s="44"/>
      <c r="F794" s="44"/>
      <c r="G794" s="44"/>
      <c r="I794" s="47"/>
    </row>
    <row r="795" spans="1:9" ht="18.75" hidden="1" customHeight="1">
      <c r="A795" s="16"/>
      <c r="B795" s="16"/>
      <c r="C795" s="16"/>
      <c r="D795" s="18"/>
      <c r="E795" s="44"/>
      <c r="F795" s="44"/>
      <c r="G795" s="44"/>
      <c r="I795" s="47"/>
    </row>
    <row r="796" spans="1:9" ht="18.75" hidden="1" customHeight="1">
      <c r="A796" s="16"/>
      <c r="B796" s="16"/>
      <c r="C796" s="16"/>
      <c r="D796" s="18"/>
      <c r="E796" s="44"/>
      <c r="F796" s="44"/>
      <c r="G796" s="44"/>
      <c r="I796" s="47"/>
    </row>
    <row r="797" spans="1:9" ht="18.75" hidden="1" customHeight="1">
      <c r="A797" s="16"/>
      <c r="B797" s="16"/>
      <c r="C797" s="16"/>
      <c r="D797" s="18"/>
      <c r="E797" s="44"/>
      <c r="F797" s="44"/>
      <c r="G797" s="44"/>
      <c r="I797" s="47"/>
    </row>
    <row r="798" spans="1:9" ht="18.75" hidden="1" customHeight="1">
      <c r="A798" s="16"/>
      <c r="B798" s="16"/>
      <c r="C798" s="16"/>
      <c r="D798" s="18"/>
      <c r="E798" s="44"/>
      <c r="F798" s="44"/>
      <c r="G798" s="44"/>
      <c r="I798" s="47"/>
    </row>
    <row r="799" spans="1:9" ht="18.75" hidden="1" customHeight="1">
      <c r="A799" s="16"/>
      <c r="B799" s="16"/>
      <c r="C799" s="16"/>
      <c r="D799" s="18"/>
      <c r="E799" s="44"/>
      <c r="F799" s="44"/>
      <c r="G799" s="44"/>
      <c r="I799" s="47"/>
    </row>
    <row r="800" spans="1:9" ht="18.75" hidden="1" customHeight="1">
      <c r="A800" s="16"/>
      <c r="B800" s="16"/>
      <c r="C800" s="16"/>
      <c r="D800" s="18"/>
      <c r="E800" s="44"/>
      <c r="F800" s="44"/>
      <c r="G800" s="44"/>
      <c r="I800" s="47"/>
    </row>
    <row r="801" spans="1:9" ht="18.75" hidden="1" customHeight="1">
      <c r="A801" s="16"/>
      <c r="B801" s="16"/>
      <c r="C801" s="16"/>
      <c r="D801" s="18"/>
      <c r="E801" s="44"/>
      <c r="F801" s="44"/>
      <c r="G801" s="44"/>
      <c r="I801" s="47"/>
    </row>
    <row r="802" spans="1:9" ht="18.75" hidden="1" customHeight="1">
      <c r="A802" s="16"/>
      <c r="B802" s="16"/>
      <c r="C802" s="16"/>
      <c r="D802" s="18"/>
      <c r="E802" s="44"/>
      <c r="F802" s="44"/>
      <c r="G802" s="44"/>
      <c r="I802" s="47"/>
    </row>
    <row r="803" spans="1:9" ht="18.75" hidden="1" customHeight="1">
      <c r="A803" s="16"/>
      <c r="B803" s="16"/>
      <c r="C803" s="16"/>
      <c r="D803" s="18"/>
      <c r="E803" s="44"/>
      <c r="F803" s="44"/>
      <c r="G803" s="44"/>
      <c r="I803" s="47"/>
    </row>
    <row r="804" spans="1:9" ht="18.75" hidden="1" customHeight="1">
      <c r="A804" s="16"/>
      <c r="B804" s="16"/>
      <c r="C804" s="16"/>
      <c r="D804" s="18"/>
      <c r="E804" s="44"/>
      <c r="F804" s="44"/>
      <c r="G804" s="44"/>
      <c r="I804" s="47"/>
    </row>
    <row r="805" spans="1:9" ht="18.75" hidden="1" customHeight="1">
      <c r="A805" s="16"/>
      <c r="B805" s="16"/>
      <c r="C805" s="16"/>
      <c r="D805" s="18"/>
      <c r="E805" s="44"/>
      <c r="F805" s="44"/>
      <c r="G805" s="44"/>
      <c r="I805" s="47"/>
    </row>
    <row r="806" spans="1:9" ht="18.75" hidden="1" customHeight="1">
      <c r="A806" s="16"/>
      <c r="B806" s="16"/>
      <c r="C806" s="16"/>
      <c r="D806" s="18"/>
      <c r="E806" s="44"/>
      <c r="F806" s="44"/>
      <c r="G806" s="44"/>
      <c r="I806" s="47"/>
    </row>
    <row r="807" spans="1:9" ht="18.75" hidden="1" customHeight="1">
      <c r="A807" s="16"/>
      <c r="B807" s="16"/>
      <c r="C807" s="16"/>
      <c r="D807" s="18"/>
      <c r="E807" s="44"/>
      <c r="F807" s="44"/>
      <c r="G807" s="44"/>
      <c r="I807" s="47"/>
    </row>
    <row r="808" spans="1:9" ht="18.75" hidden="1" customHeight="1">
      <c r="A808" s="16"/>
      <c r="B808" s="16"/>
      <c r="C808" s="16"/>
      <c r="D808" s="18"/>
      <c r="E808" s="44"/>
      <c r="F808" s="44"/>
      <c r="G808" s="44"/>
      <c r="I808" s="47"/>
    </row>
    <row r="809" spans="1:9" ht="18.75" hidden="1" customHeight="1">
      <c r="A809" s="16"/>
      <c r="B809" s="16"/>
      <c r="C809" s="16"/>
      <c r="D809" s="18"/>
      <c r="E809" s="44"/>
      <c r="F809" s="44"/>
      <c r="G809" s="44"/>
      <c r="I809" s="47"/>
    </row>
    <row r="810" spans="1:9" ht="18.75" hidden="1" customHeight="1">
      <c r="A810" s="16"/>
      <c r="B810" s="16"/>
      <c r="C810" s="16"/>
      <c r="D810" s="18"/>
      <c r="E810" s="44"/>
      <c r="F810" s="44"/>
      <c r="G810" s="44"/>
      <c r="I810" s="47"/>
    </row>
    <row r="811" spans="1:9" ht="18.75" hidden="1" customHeight="1">
      <c r="A811" s="16"/>
      <c r="B811" s="16"/>
      <c r="C811" s="16"/>
      <c r="D811" s="18"/>
      <c r="E811" s="44"/>
      <c r="F811" s="44"/>
      <c r="G811" s="44"/>
      <c r="I811" s="47"/>
    </row>
    <row r="812" spans="1:9" ht="18.75" hidden="1" customHeight="1">
      <c r="A812" s="16"/>
      <c r="B812" s="16"/>
      <c r="C812" s="16"/>
      <c r="D812" s="18"/>
      <c r="E812" s="44"/>
      <c r="F812" s="44"/>
      <c r="G812" s="44"/>
      <c r="I812" s="47"/>
    </row>
    <row r="813" spans="1:9" ht="18.75" hidden="1" customHeight="1">
      <c r="A813" s="16"/>
      <c r="B813" s="16"/>
      <c r="C813" s="16"/>
      <c r="D813" s="18"/>
      <c r="E813" s="44"/>
      <c r="F813" s="44"/>
      <c r="G813" s="44"/>
      <c r="I813" s="47"/>
    </row>
    <row r="814" spans="1:9" ht="18.75" hidden="1" customHeight="1">
      <c r="A814" s="16"/>
      <c r="B814" s="16"/>
      <c r="C814" s="16"/>
      <c r="D814" s="18"/>
      <c r="E814" s="44"/>
      <c r="F814" s="44"/>
      <c r="G814" s="44"/>
      <c r="I814" s="47"/>
    </row>
    <row r="815" spans="1:9" ht="18.75" hidden="1" customHeight="1">
      <c r="A815" s="16"/>
      <c r="B815" s="16"/>
      <c r="C815" s="16"/>
      <c r="D815" s="18"/>
      <c r="E815" s="44"/>
      <c r="F815" s="44"/>
      <c r="G815" s="44"/>
      <c r="I815" s="47"/>
    </row>
    <row r="816" spans="1:9" ht="18.75" hidden="1" customHeight="1">
      <c r="A816" s="16"/>
      <c r="B816" s="16"/>
      <c r="C816" s="16"/>
      <c r="D816" s="18"/>
      <c r="E816" s="44"/>
      <c r="F816" s="44"/>
      <c r="G816" s="44"/>
      <c r="I816" s="47"/>
    </row>
    <row r="817" spans="1:9" ht="18.75" hidden="1" customHeight="1">
      <c r="A817" s="16"/>
      <c r="B817" s="16"/>
      <c r="C817" s="16"/>
      <c r="D817" s="18"/>
      <c r="E817" s="44"/>
      <c r="F817" s="44"/>
      <c r="G817" s="44"/>
      <c r="I817" s="47"/>
    </row>
    <row r="818" spans="1:9" ht="18.75" hidden="1" customHeight="1">
      <c r="A818" s="16"/>
      <c r="B818" s="16"/>
      <c r="C818" s="16"/>
      <c r="D818" s="18"/>
      <c r="E818" s="44"/>
      <c r="F818" s="44"/>
      <c r="G818" s="44"/>
      <c r="I818" s="47"/>
    </row>
    <row r="819" spans="1:9" ht="18.75" hidden="1" customHeight="1">
      <c r="A819" s="16"/>
      <c r="B819" s="16"/>
      <c r="C819" s="16"/>
      <c r="D819" s="18"/>
      <c r="E819" s="44"/>
      <c r="F819" s="44"/>
      <c r="G819" s="44"/>
      <c r="I819" s="47"/>
    </row>
    <row r="820" spans="1:9" ht="18.75" hidden="1" customHeight="1">
      <c r="A820" s="16"/>
      <c r="B820" s="16"/>
      <c r="C820" s="16"/>
      <c r="D820" s="18"/>
      <c r="E820" s="44"/>
      <c r="F820" s="44"/>
      <c r="G820" s="44"/>
      <c r="I820" s="47"/>
    </row>
    <row r="821" spans="1:9" ht="18.75" hidden="1" customHeight="1">
      <c r="A821" s="16"/>
      <c r="B821" s="16"/>
      <c r="C821" s="16"/>
      <c r="D821" s="18"/>
      <c r="E821" s="44"/>
      <c r="F821" s="44"/>
      <c r="G821" s="44"/>
      <c r="I821" s="47"/>
    </row>
    <row r="822" spans="1:9" ht="18.75" hidden="1" customHeight="1">
      <c r="A822" s="16"/>
      <c r="B822" s="16"/>
      <c r="C822" s="16"/>
      <c r="D822" s="18"/>
      <c r="E822" s="44"/>
      <c r="F822" s="44"/>
      <c r="G822" s="44"/>
      <c r="I822" s="47"/>
    </row>
    <row r="823" spans="1:9" ht="18.75" hidden="1" customHeight="1">
      <c r="A823" s="16"/>
      <c r="B823" s="16"/>
      <c r="C823" s="16"/>
      <c r="D823" s="18"/>
      <c r="E823" s="44"/>
      <c r="F823" s="44"/>
      <c r="G823" s="44"/>
      <c r="I823" s="47"/>
    </row>
    <row r="824" spans="1:9" ht="18.75" hidden="1" customHeight="1">
      <c r="A824" s="16"/>
      <c r="B824" s="16"/>
      <c r="C824" s="16"/>
      <c r="D824" s="18"/>
      <c r="E824" s="44"/>
      <c r="F824" s="44"/>
      <c r="G824" s="44"/>
      <c r="I824" s="47"/>
    </row>
    <row r="825" spans="1:9" ht="18.75" hidden="1" customHeight="1">
      <c r="A825" s="16"/>
      <c r="B825" s="16"/>
      <c r="C825" s="16"/>
      <c r="D825" s="18"/>
      <c r="E825" s="44"/>
      <c r="F825" s="44"/>
      <c r="G825" s="44"/>
      <c r="I825" s="47"/>
    </row>
    <row r="826" spans="1:9" ht="18.75" hidden="1" customHeight="1">
      <c r="A826" s="16"/>
      <c r="B826" s="16"/>
      <c r="C826" s="16"/>
      <c r="D826" s="18"/>
      <c r="E826" s="44"/>
      <c r="F826" s="44"/>
      <c r="G826" s="44"/>
      <c r="I826" s="47"/>
    </row>
    <row r="827" spans="1:9" ht="18.75" hidden="1" customHeight="1">
      <c r="A827" s="16"/>
      <c r="B827" s="16"/>
      <c r="C827" s="16"/>
      <c r="D827" s="18"/>
      <c r="E827" s="44"/>
      <c r="F827" s="44"/>
      <c r="G827" s="44"/>
      <c r="I827" s="47"/>
    </row>
    <row r="828" spans="1:9" ht="18.75" hidden="1" customHeight="1">
      <c r="A828" s="16"/>
      <c r="B828" s="16"/>
      <c r="C828" s="16"/>
      <c r="D828" s="18"/>
      <c r="E828" s="44"/>
      <c r="F828" s="44"/>
      <c r="G828" s="44"/>
      <c r="I828" s="47"/>
    </row>
    <row r="829" spans="1:9" ht="18.75" hidden="1" customHeight="1">
      <c r="A829" s="16"/>
      <c r="B829" s="16"/>
      <c r="C829" s="16"/>
      <c r="D829" s="18"/>
      <c r="E829" s="44"/>
      <c r="F829" s="44"/>
      <c r="G829" s="44"/>
      <c r="I829" s="47"/>
    </row>
    <row r="830" spans="1:9" ht="18.75" hidden="1" customHeight="1">
      <c r="A830" s="16"/>
      <c r="B830" s="16"/>
      <c r="C830" s="16"/>
      <c r="D830" s="18"/>
      <c r="E830" s="44"/>
      <c r="F830" s="44"/>
      <c r="G830" s="44"/>
      <c r="I830" s="47"/>
    </row>
    <row r="831" spans="1:9" ht="18.75" hidden="1" customHeight="1">
      <c r="A831" s="16"/>
      <c r="B831" s="16"/>
      <c r="C831" s="16"/>
      <c r="D831" s="18"/>
      <c r="E831" s="44"/>
      <c r="F831" s="44"/>
      <c r="G831" s="44"/>
      <c r="I831" s="47"/>
    </row>
    <row r="832" spans="1:9" ht="18.75" hidden="1" customHeight="1">
      <c r="A832" s="16"/>
      <c r="B832" s="16"/>
      <c r="C832" s="16"/>
      <c r="D832" s="18"/>
      <c r="E832" s="44"/>
      <c r="F832" s="44"/>
      <c r="G832" s="44"/>
      <c r="I832" s="47"/>
    </row>
    <row r="833" spans="1:9" ht="18.75" hidden="1" customHeight="1">
      <c r="A833" s="16"/>
      <c r="B833" s="16"/>
      <c r="C833" s="16"/>
      <c r="D833" s="18"/>
      <c r="E833" s="44"/>
      <c r="F833" s="44"/>
      <c r="G833" s="44"/>
      <c r="I833" s="47"/>
    </row>
    <row r="834" spans="1:9" ht="18.75" hidden="1" customHeight="1">
      <c r="A834" s="16"/>
      <c r="B834" s="16"/>
      <c r="C834" s="16"/>
      <c r="D834" s="18"/>
      <c r="E834" s="44"/>
      <c r="F834" s="44"/>
      <c r="G834" s="44"/>
      <c r="I834" s="47"/>
    </row>
    <row r="835" spans="1:9" ht="18.75" hidden="1" customHeight="1">
      <c r="A835" s="16"/>
      <c r="B835" s="16"/>
      <c r="C835" s="16"/>
      <c r="D835" s="18"/>
      <c r="E835" s="44"/>
      <c r="F835" s="44"/>
      <c r="G835" s="44"/>
      <c r="I835" s="47"/>
    </row>
    <row r="836" spans="1:9" ht="18.75" hidden="1" customHeight="1">
      <c r="A836" s="16"/>
      <c r="B836" s="16"/>
      <c r="C836" s="16"/>
      <c r="D836" s="18"/>
      <c r="E836" s="44"/>
      <c r="F836" s="44"/>
      <c r="G836" s="44"/>
      <c r="I836" s="47"/>
    </row>
    <row r="837" spans="1:9" ht="18.75" hidden="1" customHeight="1">
      <c r="A837" s="16"/>
      <c r="B837" s="16"/>
      <c r="C837" s="16"/>
      <c r="D837" s="18"/>
      <c r="E837" s="44"/>
      <c r="F837" s="44"/>
      <c r="G837" s="44"/>
      <c r="I837" s="47"/>
    </row>
    <row r="838" spans="1:9" ht="18.75" hidden="1" customHeight="1">
      <c r="A838" s="16"/>
      <c r="B838" s="16"/>
      <c r="C838" s="16"/>
      <c r="D838" s="18"/>
      <c r="E838" s="44"/>
      <c r="F838" s="44"/>
      <c r="G838" s="44"/>
      <c r="I838" s="47"/>
    </row>
    <row r="839" spans="1:9" ht="18.75" hidden="1" customHeight="1">
      <c r="A839" s="16"/>
      <c r="B839" s="16"/>
      <c r="C839" s="16"/>
      <c r="D839" s="18"/>
      <c r="E839" s="44"/>
      <c r="F839" s="44"/>
      <c r="G839" s="44"/>
      <c r="I839" s="47"/>
    </row>
    <row r="840" spans="1:9" ht="18.75" hidden="1" customHeight="1">
      <c r="A840" s="16"/>
      <c r="B840" s="16"/>
      <c r="C840" s="16"/>
      <c r="D840" s="18"/>
      <c r="E840" s="44"/>
      <c r="F840" s="44"/>
      <c r="G840" s="44"/>
      <c r="I840" s="47"/>
    </row>
    <row r="841" spans="1:9" ht="18.75" hidden="1" customHeight="1">
      <c r="A841" s="16"/>
      <c r="B841" s="16"/>
      <c r="C841" s="16"/>
      <c r="D841" s="18"/>
      <c r="E841" s="44"/>
      <c r="F841" s="44"/>
      <c r="G841" s="44"/>
      <c r="I841" s="47"/>
    </row>
    <row r="842" spans="1:9" ht="18.75" hidden="1" customHeight="1">
      <c r="A842" s="16"/>
      <c r="B842" s="16"/>
      <c r="C842" s="16"/>
      <c r="D842" s="18"/>
      <c r="E842" s="44"/>
      <c r="F842" s="44"/>
      <c r="G842" s="44"/>
      <c r="I842" s="47"/>
    </row>
    <row r="843" spans="1:9" ht="18.75" hidden="1" customHeight="1">
      <c r="A843" s="16"/>
      <c r="B843" s="16"/>
      <c r="C843" s="16"/>
      <c r="D843" s="18"/>
      <c r="E843" s="44"/>
      <c r="F843" s="44"/>
      <c r="G843" s="44"/>
      <c r="I843" s="47"/>
    </row>
    <row r="844" spans="1:9" ht="18.75" hidden="1" customHeight="1">
      <c r="A844" s="16"/>
      <c r="B844" s="16"/>
      <c r="C844" s="16"/>
      <c r="D844" s="18"/>
      <c r="E844" s="44"/>
      <c r="F844" s="44"/>
      <c r="G844" s="44"/>
      <c r="I844" s="47"/>
    </row>
    <row r="845" spans="1:9" ht="18.75" hidden="1" customHeight="1">
      <c r="A845" s="16"/>
      <c r="B845" s="16"/>
      <c r="C845" s="16"/>
      <c r="D845" s="18"/>
      <c r="E845" s="44"/>
      <c r="F845" s="44"/>
      <c r="G845" s="44"/>
      <c r="I845" s="47"/>
    </row>
    <row r="846" spans="1:9" ht="18.75" hidden="1" customHeight="1">
      <c r="A846" s="16"/>
      <c r="B846" s="16"/>
      <c r="C846" s="16"/>
      <c r="D846" s="18"/>
      <c r="E846" s="44"/>
      <c r="F846" s="44"/>
      <c r="G846" s="44"/>
      <c r="I846" s="47"/>
    </row>
    <row r="847" spans="1:9" ht="18.75" hidden="1" customHeight="1">
      <c r="A847" s="16"/>
      <c r="B847" s="16"/>
      <c r="C847" s="16"/>
      <c r="D847" s="18"/>
      <c r="E847" s="44"/>
      <c r="F847" s="44"/>
      <c r="G847" s="44"/>
      <c r="I847" s="47"/>
    </row>
    <row r="848" spans="1:9" ht="18.75" hidden="1" customHeight="1">
      <c r="A848" s="16"/>
      <c r="B848" s="16"/>
      <c r="C848" s="16"/>
      <c r="D848" s="18"/>
      <c r="E848" s="44"/>
      <c r="F848" s="44"/>
      <c r="G848" s="44"/>
      <c r="I848" s="47"/>
    </row>
    <row r="849" spans="1:9" ht="18.75" hidden="1" customHeight="1">
      <c r="A849" s="16"/>
      <c r="B849" s="16"/>
      <c r="C849" s="16"/>
      <c r="D849" s="18"/>
      <c r="E849" s="44"/>
      <c r="F849" s="44"/>
      <c r="G849" s="44"/>
      <c r="I849" s="47"/>
    </row>
    <row r="850" spans="1:9" ht="18.75" hidden="1" customHeight="1">
      <c r="A850" s="16"/>
      <c r="B850" s="16"/>
      <c r="C850" s="16"/>
      <c r="D850" s="18"/>
      <c r="E850" s="44"/>
      <c r="F850" s="44"/>
      <c r="G850" s="44"/>
      <c r="I850" s="47"/>
    </row>
    <row r="851" spans="1:9" ht="18.75" hidden="1" customHeight="1">
      <c r="A851" s="16"/>
      <c r="B851" s="16"/>
      <c r="C851" s="16"/>
      <c r="D851" s="18"/>
      <c r="E851" s="44"/>
      <c r="F851" s="44"/>
      <c r="G851" s="44"/>
      <c r="I851" s="47"/>
    </row>
    <row r="852" spans="1:9" ht="18.75" hidden="1" customHeight="1">
      <c r="A852" s="16"/>
      <c r="B852" s="16"/>
      <c r="C852" s="16"/>
      <c r="D852" s="18"/>
      <c r="E852" s="44"/>
      <c r="F852" s="44"/>
      <c r="G852" s="44"/>
      <c r="I852" s="47"/>
    </row>
    <row r="853" spans="1:9" ht="18.75" hidden="1" customHeight="1">
      <c r="A853" s="16"/>
      <c r="B853" s="16"/>
      <c r="C853" s="16"/>
      <c r="D853" s="18"/>
      <c r="E853" s="44"/>
      <c r="F853" s="44"/>
      <c r="G853" s="44"/>
      <c r="I853" s="47"/>
    </row>
    <row r="854" spans="1:9" ht="18.75" hidden="1" customHeight="1">
      <c r="A854" s="16"/>
      <c r="B854" s="16"/>
      <c r="C854" s="16"/>
      <c r="D854" s="18"/>
      <c r="E854" s="44"/>
      <c r="F854" s="44"/>
      <c r="G854" s="44"/>
      <c r="I854" s="47"/>
    </row>
    <row r="855" spans="1:9" ht="18.75" hidden="1" customHeight="1">
      <c r="A855" s="16"/>
      <c r="B855" s="16"/>
      <c r="C855" s="16"/>
      <c r="D855" s="18"/>
      <c r="E855" s="44"/>
      <c r="F855" s="44"/>
      <c r="G855" s="44"/>
      <c r="I855" s="47"/>
    </row>
    <row r="856" spans="1:9" ht="18.75" hidden="1" customHeight="1">
      <c r="A856" s="16"/>
      <c r="B856" s="16"/>
      <c r="C856" s="16"/>
      <c r="D856" s="18"/>
      <c r="E856" s="44"/>
      <c r="F856" s="44"/>
      <c r="G856" s="44"/>
      <c r="I856" s="47"/>
    </row>
    <row r="857" spans="1:9" ht="18.75" hidden="1" customHeight="1">
      <c r="A857" s="16"/>
      <c r="B857" s="16"/>
      <c r="C857" s="16"/>
      <c r="D857" s="18"/>
      <c r="E857" s="44"/>
      <c r="F857" s="44"/>
      <c r="G857" s="44"/>
      <c r="I857" s="47"/>
    </row>
    <row r="858" spans="1:9" ht="18.75" hidden="1" customHeight="1">
      <c r="A858" s="16"/>
      <c r="B858" s="16"/>
      <c r="C858" s="16"/>
      <c r="D858" s="18"/>
      <c r="E858" s="44"/>
      <c r="F858" s="44"/>
      <c r="G858" s="44"/>
      <c r="I858" s="47"/>
    </row>
    <row r="859" spans="1:9" ht="18.75" hidden="1" customHeight="1">
      <c r="A859" s="16"/>
      <c r="B859" s="16"/>
      <c r="C859" s="16"/>
      <c r="D859" s="18"/>
      <c r="E859" s="44"/>
      <c r="F859" s="44"/>
      <c r="G859" s="44"/>
      <c r="I859" s="47"/>
    </row>
    <row r="860" spans="1:9" ht="18.75" hidden="1" customHeight="1">
      <c r="A860" s="16"/>
      <c r="B860" s="16"/>
      <c r="C860" s="16"/>
      <c r="D860" s="18"/>
      <c r="E860" s="44"/>
      <c r="F860" s="44"/>
      <c r="G860" s="44"/>
      <c r="I860" s="47"/>
    </row>
    <row r="861" spans="1:9" ht="18.75" hidden="1" customHeight="1">
      <c r="A861" s="16"/>
      <c r="B861" s="16"/>
      <c r="C861" s="16"/>
      <c r="D861" s="18"/>
      <c r="E861" s="44"/>
      <c r="F861" s="44"/>
      <c r="G861" s="44"/>
      <c r="I861" s="47"/>
    </row>
    <row r="862" spans="1:9" ht="18.75" hidden="1" customHeight="1">
      <c r="A862" s="16"/>
      <c r="B862" s="16"/>
      <c r="C862" s="16"/>
      <c r="D862" s="18"/>
      <c r="E862" s="44"/>
      <c r="F862" s="44"/>
      <c r="G862" s="44"/>
      <c r="I862" s="47"/>
    </row>
    <row r="863" spans="1:9" ht="18.75" hidden="1" customHeight="1">
      <c r="A863" s="16"/>
      <c r="B863" s="16"/>
      <c r="C863" s="16"/>
      <c r="D863" s="18"/>
      <c r="E863" s="44"/>
      <c r="F863" s="44"/>
      <c r="G863" s="44"/>
      <c r="I863" s="47"/>
    </row>
    <row r="864" spans="1:9" ht="18.75" hidden="1" customHeight="1">
      <c r="A864" s="16"/>
      <c r="B864" s="16"/>
      <c r="C864" s="16"/>
      <c r="D864" s="18"/>
      <c r="E864" s="44"/>
      <c r="F864" s="44"/>
      <c r="G864" s="44"/>
      <c r="I864" s="47"/>
    </row>
    <row r="865" spans="1:9" ht="18.75" hidden="1" customHeight="1">
      <c r="A865" s="16"/>
      <c r="B865" s="16"/>
      <c r="C865" s="16"/>
      <c r="D865" s="18"/>
      <c r="E865" s="44"/>
      <c r="F865" s="44"/>
      <c r="G865" s="44"/>
      <c r="I865" s="47"/>
    </row>
    <row r="866" spans="1:9" ht="18.75" hidden="1" customHeight="1">
      <c r="A866" s="16"/>
      <c r="B866" s="16"/>
      <c r="C866" s="16"/>
      <c r="D866" s="18"/>
      <c r="E866" s="44"/>
      <c r="F866" s="44"/>
      <c r="G866" s="44"/>
      <c r="I866" s="47"/>
    </row>
    <row r="867" spans="1:9" ht="18.75" hidden="1" customHeight="1">
      <c r="A867" s="16"/>
      <c r="B867" s="16"/>
      <c r="C867" s="16"/>
      <c r="D867" s="18"/>
      <c r="E867" s="44"/>
      <c r="F867" s="44"/>
      <c r="G867" s="44"/>
      <c r="I867" s="47"/>
    </row>
    <row r="868" spans="1:9" ht="18.75" hidden="1" customHeight="1">
      <c r="A868" s="16"/>
      <c r="B868" s="16"/>
      <c r="C868" s="16"/>
      <c r="D868" s="18"/>
      <c r="E868" s="44"/>
      <c r="F868" s="44"/>
      <c r="G868" s="44"/>
      <c r="I868" s="47"/>
    </row>
    <row r="869" spans="1:9" ht="18.75" hidden="1" customHeight="1">
      <c r="A869" s="16"/>
      <c r="B869" s="16"/>
      <c r="C869" s="16"/>
      <c r="D869" s="18"/>
      <c r="E869" s="44"/>
      <c r="F869" s="44"/>
      <c r="G869" s="44"/>
      <c r="I869" s="47"/>
    </row>
    <row r="870" spans="1:9" ht="18.75" hidden="1" customHeight="1">
      <c r="A870" s="16"/>
      <c r="B870" s="16"/>
      <c r="C870" s="16"/>
      <c r="D870" s="18"/>
      <c r="E870" s="44"/>
      <c r="F870" s="44"/>
      <c r="G870" s="44"/>
      <c r="I870" s="47"/>
    </row>
    <row r="871" spans="1:9" ht="18.75" hidden="1" customHeight="1">
      <c r="A871" s="16"/>
      <c r="B871" s="16"/>
      <c r="C871" s="16"/>
      <c r="D871" s="18"/>
      <c r="E871" s="44"/>
      <c r="F871" s="44"/>
      <c r="G871" s="44"/>
      <c r="I871" s="47"/>
    </row>
    <row r="872" spans="1:9" ht="18.75" hidden="1" customHeight="1">
      <c r="A872" s="16"/>
      <c r="B872" s="16"/>
      <c r="C872" s="16"/>
      <c r="D872" s="18"/>
      <c r="E872" s="44"/>
      <c r="F872" s="44"/>
      <c r="G872" s="44"/>
      <c r="I872" s="47"/>
    </row>
    <row r="873" spans="1:9" ht="18.75" hidden="1" customHeight="1">
      <c r="A873" s="16"/>
      <c r="B873" s="16"/>
      <c r="C873" s="16"/>
      <c r="D873" s="18"/>
      <c r="E873" s="44"/>
      <c r="F873" s="44"/>
      <c r="G873" s="44"/>
      <c r="I873" s="47"/>
    </row>
    <row r="874" spans="1:9" ht="18.75" hidden="1" customHeight="1">
      <c r="A874" s="16"/>
      <c r="B874" s="16"/>
      <c r="C874" s="16"/>
      <c r="D874" s="18"/>
      <c r="E874" s="44"/>
      <c r="F874" s="44"/>
      <c r="G874" s="44"/>
      <c r="I874" s="47"/>
    </row>
    <row r="875" spans="1:9" ht="18.75" hidden="1" customHeight="1">
      <c r="A875" s="16"/>
      <c r="B875" s="16"/>
      <c r="C875" s="16"/>
      <c r="D875" s="18"/>
      <c r="E875" s="44"/>
      <c r="F875" s="44"/>
      <c r="G875" s="44"/>
      <c r="I875" s="47"/>
    </row>
    <row r="876" spans="1:9" ht="18.75" hidden="1" customHeight="1">
      <c r="A876" s="16"/>
      <c r="B876" s="16"/>
      <c r="C876" s="16"/>
      <c r="D876" s="18"/>
      <c r="E876" s="44"/>
      <c r="F876" s="44"/>
      <c r="G876" s="44"/>
      <c r="I876" s="47"/>
    </row>
    <row r="877" spans="1:9" ht="18.75" hidden="1" customHeight="1">
      <c r="A877" s="16"/>
      <c r="B877" s="16"/>
      <c r="C877" s="16"/>
      <c r="D877" s="18"/>
      <c r="E877" s="44"/>
      <c r="F877" s="44"/>
      <c r="G877" s="44"/>
      <c r="I877" s="47"/>
    </row>
    <row r="878" spans="1:9" ht="18.75" hidden="1" customHeight="1">
      <c r="A878" s="16"/>
      <c r="B878" s="16"/>
      <c r="C878" s="16"/>
      <c r="D878" s="18"/>
      <c r="E878" s="44"/>
      <c r="F878" s="44"/>
      <c r="G878" s="44"/>
      <c r="I878" s="47"/>
    </row>
    <row r="879" spans="1:9" ht="18.75" hidden="1" customHeight="1">
      <c r="A879" s="16"/>
      <c r="B879" s="16"/>
      <c r="C879" s="16"/>
      <c r="D879" s="18"/>
      <c r="E879" s="44"/>
      <c r="F879" s="44"/>
      <c r="G879" s="44"/>
      <c r="I879" s="47"/>
    </row>
    <row r="880" spans="1:9" ht="18.75" hidden="1" customHeight="1">
      <c r="A880" s="16"/>
      <c r="B880" s="16"/>
      <c r="C880" s="16"/>
      <c r="D880" s="18"/>
      <c r="E880" s="44"/>
      <c r="F880" s="44"/>
      <c r="G880" s="44"/>
      <c r="I880" s="47"/>
    </row>
    <row r="881" spans="1:9" ht="18.75" hidden="1" customHeight="1">
      <c r="A881" s="16"/>
      <c r="B881" s="16"/>
      <c r="C881" s="16"/>
      <c r="D881" s="18"/>
      <c r="E881" s="44"/>
      <c r="F881" s="44"/>
      <c r="G881" s="44"/>
      <c r="I881" s="47"/>
    </row>
    <row r="882" spans="1:9" ht="18.75" hidden="1" customHeight="1">
      <c r="A882" s="16"/>
      <c r="B882" s="16"/>
      <c r="C882" s="16"/>
      <c r="D882" s="18"/>
      <c r="E882" s="44"/>
      <c r="F882" s="44"/>
      <c r="G882" s="44"/>
      <c r="I882" s="47"/>
    </row>
    <row r="883" spans="1:9" ht="18.75" hidden="1" customHeight="1">
      <c r="A883" s="16"/>
      <c r="B883" s="16"/>
      <c r="C883" s="16"/>
      <c r="D883" s="18"/>
      <c r="E883" s="44"/>
      <c r="F883" s="44"/>
      <c r="G883" s="44"/>
      <c r="I883" s="47"/>
    </row>
    <row r="884" spans="1:9" ht="18.75" hidden="1" customHeight="1">
      <c r="A884" s="16"/>
      <c r="B884" s="16"/>
      <c r="C884" s="16"/>
      <c r="D884" s="18"/>
      <c r="E884" s="44"/>
      <c r="F884" s="44"/>
      <c r="G884" s="44"/>
      <c r="I884" s="47"/>
    </row>
    <row r="885" spans="1:9" ht="18.75" hidden="1" customHeight="1">
      <c r="A885" s="16"/>
      <c r="B885" s="16"/>
      <c r="C885" s="16"/>
      <c r="D885" s="18"/>
      <c r="E885" s="44"/>
      <c r="F885" s="44"/>
      <c r="G885" s="44"/>
      <c r="I885" s="47"/>
    </row>
    <row r="886" spans="1:9" ht="18.75" hidden="1" customHeight="1">
      <c r="A886" s="16"/>
      <c r="B886" s="16"/>
      <c r="C886" s="16"/>
      <c r="D886" s="18"/>
      <c r="E886" s="44"/>
      <c r="F886" s="44"/>
      <c r="G886" s="44"/>
      <c r="I886" s="47"/>
    </row>
    <row r="887" spans="1:9" ht="18.75" hidden="1" customHeight="1">
      <c r="A887" s="16"/>
      <c r="B887" s="16"/>
      <c r="C887" s="16"/>
      <c r="D887" s="18"/>
      <c r="E887" s="44"/>
      <c r="F887" s="44"/>
      <c r="G887" s="44"/>
      <c r="I887" s="47"/>
    </row>
    <row r="888" spans="1:9" ht="18.75" hidden="1" customHeight="1">
      <c r="A888" s="16"/>
      <c r="B888" s="16"/>
      <c r="C888" s="16"/>
      <c r="D888" s="18"/>
      <c r="E888" s="44"/>
      <c r="F888" s="44"/>
      <c r="G888" s="44"/>
      <c r="I888" s="47"/>
    </row>
    <row r="889" spans="1:9" ht="18.75" hidden="1" customHeight="1">
      <c r="A889" s="16"/>
      <c r="B889" s="16"/>
      <c r="C889" s="16"/>
      <c r="D889" s="18"/>
      <c r="E889" s="44"/>
      <c r="F889" s="44"/>
      <c r="G889" s="44"/>
      <c r="I889" s="47"/>
    </row>
    <row r="890" spans="1:9" ht="18.75" hidden="1" customHeight="1">
      <c r="A890" s="16"/>
      <c r="B890" s="16"/>
      <c r="C890" s="16"/>
      <c r="D890" s="18"/>
      <c r="E890" s="44"/>
      <c r="F890" s="44"/>
      <c r="G890" s="44"/>
      <c r="I890" s="47"/>
    </row>
    <row r="891" spans="1:9" ht="18.75" hidden="1" customHeight="1">
      <c r="A891" s="16"/>
      <c r="B891" s="16"/>
      <c r="C891" s="16"/>
      <c r="D891" s="18"/>
      <c r="E891" s="44"/>
      <c r="F891" s="44"/>
      <c r="G891" s="44"/>
      <c r="I891" s="47"/>
    </row>
    <row r="892" spans="1:9" ht="18.75" hidden="1" customHeight="1">
      <c r="A892" s="16"/>
      <c r="B892" s="16"/>
      <c r="C892" s="16"/>
      <c r="D892" s="18"/>
      <c r="E892" s="44"/>
      <c r="F892" s="44"/>
      <c r="G892" s="44"/>
      <c r="I892" s="47"/>
    </row>
    <row r="893" spans="1:9" ht="18.75" hidden="1" customHeight="1">
      <c r="A893" s="16"/>
      <c r="B893" s="16"/>
      <c r="C893" s="16"/>
      <c r="D893" s="18"/>
      <c r="E893" s="44"/>
      <c r="F893" s="44"/>
      <c r="G893" s="44"/>
      <c r="I893" s="47"/>
    </row>
    <row r="894" spans="1:9" ht="18.75" hidden="1" customHeight="1">
      <c r="A894" s="16"/>
      <c r="B894" s="16"/>
      <c r="C894" s="16"/>
      <c r="D894" s="18"/>
      <c r="E894" s="44"/>
      <c r="F894" s="44"/>
      <c r="G894" s="44"/>
      <c r="I894" s="47"/>
    </row>
    <row r="895" spans="1:9" ht="18.75" hidden="1" customHeight="1">
      <c r="A895" s="16"/>
      <c r="B895" s="16"/>
      <c r="C895" s="16"/>
      <c r="D895" s="18"/>
      <c r="E895" s="44"/>
      <c r="F895" s="44"/>
      <c r="G895" s="44"/>
      <c r="I895" s="47"/>
    </row>
    <row r="896" spans="1:9" ht="18.75" hidden="1" customHeight="1">
      <c r="A896" s="16"/>
      <c r="B896" s="16"/>
      <c r="C896" s="16"/>
      <c r="D896" s="18"/>
      <c r="E896" s="44"/>
      <c r="F896" s="44"/>
      <c r="G896" s="44"/>
      <c r="I896" s="47"/>
    </row>
    <row r="897" spans="1:9" ht="18.75" hidden="1" customHeight="1">
      <c r="A897" s="16"/>
      <c r="B897" s="16"/>
      <c r="C897" s="16"/>
      <c r="D897" s="18"/>
      <c r="E897" s="44"/>
      <c r="F897" s="44"/>
      <c r="G897" s="44"/>
      <c r="I897" s="47"/>
    </row>
    <row r="898" spans="1:9" ht="18.75" hidden="1" customHeight="1">
      <c r="A898" s="16"/>
      <c r="B898" s="16"/>
      <c r="C898" s="16"/>
      <c r="D898" s="18"/>
      <c r="E898" s="44"/>
      <c r="F898" s="44"/>
      <c r="G898" s="44"/>
      <c r="I898" s="47"/>
    </row>
    <row r="899" spans="1:9" ht="18.75" hidden="1" customHeight="1">
      <c r="A899" s="16"/>
      <c r="B899" s="16"/>
      <c r="C899" s="16"/>
      <c r="D899" s="18"/>
      <c r="E899" s="44"/>
      <c r="F899" s="44"/>
      <c r="G899" s="44"/>
      <c r="I899" s="47"/>
    </row>
    <row r="900" spans="1:9" ht="18.75" hidden="1" customHeight="1">
      <c r="A900" s="16"/>
      <c r="B900" s="16"/>
      <c r="C900" s="16"/>
      <c r="D900" s="18"/>
      <c r="E900" s="44"/>
      <c r="F900" s="44"/>
      <c r="G900" s="44"/>
      <c r="I900" s="47"/>
    </row>
    <row r="901" spans="1:9" ht="18.75" hidden="1" customHeight="1">
      <c r="A901" s="16"/>
      <c r="B901" s="16"/>
      <c r="C901" s="16"/>
      <c r="D901" s="18"/>
      <c r="E901" s="44"/>
      <c r="F901" s="44"/>
      <c r="G901" s="44"/>
      <c r="I901" s="47"/>
    </row>
    <row r="902" spans="1:9" ht="18.75" hidden="1" customHeight="1">
      <c r="A902" s="16"/>
      <c r="B902" s="16"/>
      <c r="C902" s="16"/>
      <c r="D902" s="18"/>
      <c r="E902" s="44"/>
      <c r="F902" s="44"/>
      <c r="G902" s="44"/>
      <c r="I902" s="47"/>
    </row>
    <row r="903" spans="1:9" ht="18.75" hidden="1" customHeight="1">
      <c r="A903" s="16"/>
      <c r="B903" s="16"/>
      <c r="C903" s="16"/>
      <c r="D903" s="18"/>
      <c r="E903" s="44"/>
      <c r="F903" s="44"/>
      <c r="G903" s="44"/>
      <c r="I903" s="47"/>
    </row>
    <row r="904" spans="1:9" ht="18.75" hidden="1" customHeight="1">
      <c r="A904" s="16"/>
      <c r="B904" s="16"/>
      <c r="C904" s="16"/>
      <c r="D904" s="18"/>
      <c r="E904" s="44"/>
      <c r="F904" s="44"/>
      <c r="G904" s="44"/>
      <c r="I904" s="47"/>
    </row>
    <row r="905" spans="1:9" ht="18.75" hidden="1" customHeight="1">
      <c r="A905" s="16"/>
      <c r="B905" s="16"/>
      <c r="C905" s="16"/>
      <c r="D905" s="18"/>
      <c r="E905" s="44"/>
      <c r="F905" s="44"/>
      <c r="G905" s="44"/>
      <c r="I905" s="47"/>
    </row>
    <row r="906" spans="1:9" ht="18.75" hidden="1" customHeight="1">
      <c r="A906" s="16"/>
      <c r="B906" s="16"/>
      <c r="C906" s="16"/>
      <c r="D906" s="18"/>
      <c r="E906" s="44"/>
      <c r="F906" s="44"/>
      <c r="G906" s="44"/>
      <c r="I906" s="47"/>
    </row>
    <row r="907" spans="1:9" ht="18.75" hidden="1" customHeight="1">
      <c r="A907" s="16"/>
      <c r="B907" s="16"/>
      <c r="C907" s="16"/>
      <c r="D907" s="18"/>
      <c r="E907" s="44"/>
      <c r="F907" s="44"/>
      <c r="G907" s="44"/>
      <c r="I907" s="47"/>
    </row>
    <row r="908" spans="1:9" ht="18.75" hidden="1" customHeight="1">
      <c r="A908" s="16"/>
      <c r="B908" s="16"/>
      <c r="C908" s="16"/>
      <c r="D908" s="18"/>
      <c r="E908" s="44"/>
      <c r="F908" s="44"/>
      <c r="G908" s="44"/>
      <c r="I908" s="47"/>
    </row>
    <row r="909" spans="1:9" ht="18.75" hidden="1" customHeight="1">
      <c r="A909" s="16"/>
      <c r="B909" s="16"/>
      <c r="C909" s="16"/>
      <c r="D909" s="18"/>
      <c r="E909" s="44"/>
      <c r="F909" s="44"/>
      <c r="G909" s="44"/>
      <c r="I909" s="47"/>
    </row>
    <row r="910" spans="1:9" ht="18.75" hidden="1" customHeight="1">
      <c r="A910" s="16"/>
      <c r="B910" s="16"/>
      <c r="C910" s="16"/>
      <c r="D910" s="18"/>
      <c r="E910" s="44"/>
      <c r="F910" s="44"/>
      <c r="G910" s="44"/>
      <c r="I910" s="47"/>
    </row>
    <row r="911" spans="1:9" ht="18.75" hidden="1" customHeight="1">
      <c r="A911" s="16"/>
      <c r="B911" s="16"/>
      <c r="C911" s="16"/>
      <c r="D911" s="18"/>
      <c r="E911" s="44"/>
      <c r="F911" s="44"/>
      <c r="G911" s="44"/>
      <c r="I911" s="47"/>
    </row>
    <row r="912" spans="1:9" ht="18.75" hidden="1" customHeight="1">
      <c r="A912" s="16"/>
      <c r="B912" s="16"/>
      <c r="C912" s="16"/>
      <c r="D912" s="18"/>
      <c r="E912" s="44"/>
      <c r="F912" s="44"/>
      <c r="G912" s="44"/>
      <c r="I912" s="47"/>
    </row>
    <row r="913" spans="1:9" ht="18.75" hidden="1" customHeight="1">
      <c r="A913" s="16"/>
      <c r="B913" s="16"/>
      <c r="C913" s="16"/>
      <c r="D913" s="18"/>
      <c r="E913" s="44"/>
      <c r="F913" s="44"/>
      <c r="G913" s="44"/>
      <c r="I913" s="47"/>
    </row>
    <row r="914" spans="1:9" ht="18.75" hidden="1" customHeight="1">
      <c r="A914" s="16"/>
      <c r="B914" s="16"/>
      <c r="C914" s="16"/>
      <c r="D914" s="18"/>
      <c r="E914" s="44"/>
      <c r="F914" s="44"/>
      <c r="G914" s="44"/>
      <c r="I914" s="47"/>
    </row>
    <row r="915" spans="1:9" ht="18.75" hidden="1" customHeight="1">
      <c r="A915" s="16"/>
      <c r="B915" s="16"/>
      <c r="C915" s="16"/>
      <c r="D915" s="18"/>
      <c r="E915" s="44"/>
      <c r="F915" s="44"/>
      <c r="G915" s="44"/>
      <c r="I915" s="47"/>
    </row>
    <row r="916" spans="1:9" ht="18.75" hidden="1" customHeight="1">
      <c r="A916" s="16"/>
      <c r="B916" s="16"/>
      <c r="C916" s="16"/>
      <c r="D916" s="18"/>
      <c r="E916" s="44"/>
      <c r="F916" s="44"/>
      <c r="G916" s="44"/>
      <c r="I916" s="47"/>
    </row>
    <row r="917" spans="1:9" ht="18.75" hidden="1" customHeight="1">
      <c r="A917" s="16"/>
      <c r="B917" s="16"/>
      <c r="C917" s="16"/>
      <c r="D917" s="18"/>
      <c r="E917" s="44"/>
      <c r="F917" s="44"/>
      <c r="G917" s="44"/>
      <c r="I917" s="47"/>
    </row>
    <row r="918" spans="1:9" ht="18.75" hidden="1" customHeight="1">
      <c r="A918" s="16"/>
      <c r="B918" s="16"/>
      <c r="C918" s="16"/>
      <c r="D918" s="18"/>
      <c r="E918" s="44"/>
      <c r="F918" s="44"/>
      <c r="G918" s="44"/>
      <c r="I918" s="47"/>
    </row>
    <row r="919" spans="1:9" ht="18.75" hidden="1" customHeight="1">
      <c r="A919" s="16"/>
      <c r="B919" s="16"/>
      <c r="C919" s="16"/>
      <c r="D919" s="18"/>
      <c r="E919" s="44"/>
      <c r="F919" s="44"/>
      <c r="G919" s="44"/>
      <c r="I919" s="47"/>
    </row>
    <row r="920" spans="1:9" ht="18.75" hidden="1" customHeight="1">
      <c r="A920" s="16"/>
      <c r="B920" s="16"/>
      <c r="C920" s="16"/>
      <c r="D920" s="18"/>
      <c r="E920" s="44"/>
      <c r="F920" s="44"/>
      <c r="G920" s="44"/>
      <c r="I920" s="47"/>
    </row>
    <row r="921" spans="1:9" ht="18.75" hidden="1" customHeight="1">
      <c r="A921" s="16"/>
      <c r="B921" s="16"/>
      <c r="C921" s="16"/>
      <c r="D921" s="18"/>
      <c r="E921" s="44"/>
      <c r="F921" s="44"/>
      <c r="G921" s="44"/>
      <c r="I921" s="47"/>
    </row>
    <row r="922" spans="1:9" ht="18.75" hidden="1" customHeight="1">
      <c r="A922" s="16"/>
      <c r="B922" s="16"/>
      <c r="C922" s="16"/>
      <c r="D922" s="18"/>
      <c r="E922" s="44"/>
      <c r="F922" s="44"/>
      <c r="G922" s="44"/>
      <c r="I922" s="47"/>
    </row>
    <row r="923" spans="1:9" ht="18.75" hidden="1" customHeight="1">
      <c r="A923" s="16"/>
      <c r="B923" s="16"/>
      <c r="C923" s="16"/>
      <c r="D923" s="18"/>
      <c r="E923" s="44"/>
      <c r="F923" s="44"/>
      <c r="G923" s="44"/>
      <c r="I923" s="47"/>
    </row>
    <row r="924" spans="1:9" ht="18.75" hidden="1" customHeight="1">
      <c r="A924" s="16"/>
      <c r="B924" s="16"/>
      <c r="C924" s="16"/>
      <c r="D924" s="18"/>
      <c r="E924" s="44"/>
      <c r="F924" s="44"/>
      <c r="G924" s="44"/>
      <c r="I924" s="47"/>
    </row>
    <row r="925" spans="1:9" ht="18.75" hidden="1" customHeight="1">
      <c r="A925" s="16"/>
      <c r="B925" s="16"/>
      <c r="C925" s="16"/>
      <c r="D925" s="18"/>
      <c r="E925" s="44"/>
      <c r="F925" s="44"/>
      <c r="G925" s="44"/>
      <c r="I925" s="47"/>
    </row>
    <row r="926" spans="1:9" ht="18.75" hidden="1" customHeight="1">
      <c r="A926" s="16"/>
      <c r="B926" s="16"/>
      <c r="C926" s="16"/>
      <c r="D926" s="18"/>
      <c r="E926" s="44"/>
      <c r="F926" s="44"/>
      <c r="G926" s="44"/>
      <c r="I926" s="47"/>
    </row>
    <row r="927" spans="1:9" ht="18.75" hidden="1" customHeight="1">
      <c r="A927" s="16"/>
      <c r="B927" s="16"/>
      <c r="C927" s="16"/>
      <c r="D927" s="18"/>
      <c r="E927" s="44"/>
      <c r="F927" s="44"/>
      <c r="G927" s="44"/>
      <c r="I927" s="47"/>
    </row>
    <row r="928" spans="1:9" ht="18.75" hidden="1" customHeight="1">
      <c r="A928" s="16"/>
      <c r="B928" s="16"/>
      <c r="C928" s="16"/>
      <c r="D928" s="18"/>
      <c r="E928" s="44"/>
      <c r="F928" s="44"/>
      <c r="G928" s="44"/>
      <c r="I928" s="47"/>
    </row>
    <row r="929" spans="1:9" ht="18.75" hidden="1" customHeight="1">
      <c r="A929" s="16"/>
      <c r="B929" s="16"/>
      <c r="C929" s="16"/>
      <c r="D929" s="18"/>
      <c r="E929" s="44"/>
      <c r="F929" s="44"/>
      <c r="G929" s="44"/>
      <c r="I929" s="47"/>
    </row>
    <row r="930" spans="1:9" ht="18.75" hidden="1" customHeight="1">
      <c r="A930" s="16"/>
      <c r="B930" s="16"/>
      <c r="C930" s="16"/>
      <c r="D930" s="18"/>
      <c r="E930" s="44"/>
      <c r="F930" s="44"/>
      <c r="G930" s="44"/>
      <c r="I930" s="47"/>
    </row>
    <row r="931" spans="1:9" ht="18.75" hidden="1" customHeight="1">
      <c r="A931" s="16"/>
      <c r="B931" s="16"/>
      <c r="C931" s="16"/>
      <c r="D931" s="18"/>
      <c r="E931" s="44"/>
      <c r="F931" s="44"/>
      <c r="G931" s="44"/>
      <c r="I931" s="47"/>
    </row>
    <row r="932" spans="1:9" ht="18.75" hidden="1" customHeight="1">
      <c r="A932" s="16"/>
      <c r="B932" s="16"/>
      <c r="C932" s="16"/>
      <c r="D932" s="18"/>
      <c r="E932" s="44"/>
      <c r="F932" s="44"/>
      <c r="G932" s="44"/>
      <c r="I932" s="47"/>
    </row>
    <row r="933" spans="1:9" ht="18.75" hidden="1" customHeight="1">
      <c r="A933" s="16"/>
      <c r="B933" s="16"/>
      <c r="C933" s="16"/>
      <c r="D933" s="18"/>
      <c r="E933" s="44"/>
      <c r="F933" s="44"/>
      <c r="G933" s="44"/>
      <c r="I933" s="47"/>
    </row>
    <row r="934" spans="1:9" ht="18.75" hidden="1" customHeight="1">
      <c r="A934" s="16"/>
      <c r="B934" s="16"/>
      <c r="C934" s="16"/>
      <c r="D934" s="18"/>
      <c r="E934" s="44"/>
      <c r="F934" s="44"/>
      <c r="G934" s="44"/>
      <c r="I934" s="47"/>
    </row>
    <row r="935" spans="1:9" ht="18.75" hidden="1" customHeight="1">
      <c r="A935" s="16"/>
      <c r="B935" s="16"/>
      <c r="C935" s="16"/>
      <c r="D935" s="18"/>
      <c r="E935" s="44"/>
      <c r="F935" s="44"/>
      <c r="G935" s="44"/>
      <c r="I935" s="47"/>
    </row>
    <row r="936" spans="1:9" ht="18.75" hidden="1" customHeight="1">
      <c r="A936" s="16"/>
      <c r="B936" s="16"/>
      <c r="C936" s="16"/>
      <c r="D936" s="18"/>
      <c r="E936" s="44"/>
      <c r="F936" s="44"/>
      <c r="G936" s="44"/>
      <c r="I936" s="47"/>
    </row>
    <row r="937" spans="1:9" ht="18.75" hidden="1" customHeight="1">
      <c r="A937" s="16"/>
      <c r="B937" s="16"/>
      <c r="C937" s="16"/>
      <c r="D937" s="18"/>
      <c r="E937" s="44"/>
      <c r="F937" s="44"/>
      <c r="G937" s="44"/>
      <c r="I937" s="47"/>
    </row>
    <row r="938" spans="1:9" ht="18.75" hidden="1" customHeight="1">
      <c r="A938" s="16"/>
      <c r="B938" s="16"/>
      <c r="C938" s="16"/>
      <c r="D938" s="18"/>
      <c r="E938" s="44"/>
      <c r="F938" s="44"/>
      <c r="G938" s="44"/>
      <c r="I938" s="47"/>
    </row>
    <row r="939" spans="1:9" ht="18.75" hidden="1" customHeight="1">
      <c r="A939" s="16"/>
      <c r="B939" s="16"/>
      <c r="C939" s="16"/>
      <c r="D939" s="18"/>
      <c r="E939" s="44"/>
      <c r="F939" s="44"/>
      <c r="G939" s="44"/>
      <c r="I939" s="47"/>
    </row>
    <row r="940" spans="1:9" ht="18.75" hidden="1" customHeight="1">
      <c r="A940" s="16"/>
      <c r="B940" s="16"/>
      <c r="C940" s="16"/>
      <c r="D940" s="18"/>
      <c r="E940" s="44"/>
      <c r="F940" s="44"/>
      <c r="G940" s="44"/>
      <c r="I940" s="47"/>
    </row>
    <row r="941" spans="1:9" ht="18.75" hidden="1" customHeight="1">
      <c r="A941" s="16"/>
      <c r="B941" s="16"/>
      <c r="C941" s="16"/>
      <c r="D941" s="18"/>
      <c r="E941" s="44"/>
      <c r="F941" s="44"/>
      <c r="G941" s="44"/>
      <c r="I941" s="47"/>
    </row>
    <row r="942" spans="1:9" ht="18.75" hidden="1" customHeight="1">
      <c r="A942" s="16"/>
      <c r="B942" s="16"/>
      <c r="C942" s="16"/>
      <c r="D942" s="18"/>
      <c r="E942" s="44"/>
      <c r="F942" s="44"/>
      <c r="G942" s="44"/>
      <c r="I942" s="47"/>
    </row>
    <row r="943" spans="1:9" ht="18.75" hidden="1" customHeight="1">
      <c r="A943" s="16"/>
      <c r="B943" s="16"/>
      <c r="C943" s="16"/>
      <c r="D943" s="18"/>
      <c r="E943" s="44"/>
      <c r="F943" s="44"/>
      <c r="G943" s="44"/>
      <c r="I943" s="47"/>
    </row>
    <row r="944" spans="1:9" ht="18.75" hidden="1" customHeight="1">
      <c r="A944" s="16"/>
      <c r="B944" s="16"/>
      <c r="C944" s="16"/>
      <c r="D944" s="18"/>
      <c r="E944" s="44"/>
      <c r="F944" s="44"/>
      <c r="G944" s="44"/>
      <c r="I944" s="47"/>
    </row>
    <row r="945" spans="1:9" ht="18.75" hidden="1" customHeight="1">
      <c r="A945" s="16"/>
      <c r="B945" s="16"/>
      <c r="C945" s="16"/>
      <c r="D945" s="18"/>
      <c r="E945" s="44"/>
      <c r="F945" s="44"/>
      <c r="G945" s="44"/>
      <c r="I945" s="47"/>
    </row>
    <row r="946" spans="1:9" ht="18.75" hidden="1" customHeight="1">
      <c r="A946" s="16"/>
      <c r="B946" s="16"/>
      <c r="C946" s="16"/>
      <c r="D946" s="18"/>
      <c r="E946" s="44"/>
      <c r="F946" s="44"/>
      <c r="G946" s="44"/>
      <c r="I946" s="47"/>
    </row>
    <row r="947" spans="1:9" ht="18.75" hidden="1" customHeight="1">
      <c r="A947" s="16"/>
      <c r="B947" s="16"/>
      <c r="C947" s="16"/>
      <c r="D947" s="18"/>
      <c r="E947" s="44"/>
      <c r="F947" s="44"/>
      <c r="G947" s="44"/>
      <c r="I947" s="47"/>
    </row>
    <row r="948" spans="1:9" ht="18.75" hidden="1" customHeight="1">
      <c r="A948" s="16"/>
      <c r="B948" s="16"/>
      <c r="C948" s="16"/>
      <c r="D948" s="18"/>
      <c r="E948" s="44"/>
      <c r="F948" s="44"/>
      <c r="G948" s="44"/>
      <c r="I948" s="47"/>
    </row>
    <row r="949" spans="1:9" ht="18.75" hidden="1" customHeight="1">
      <c r="A949" s="16"/>
      <c r="B949" s="16"/>
      <c r="C949" s="16"/>
      <c r="D949" s="18"/>
      <c r="E949" s="44"/>
      <c r="F949" s="44"/>
      <c r="G949" s="44"/>
      <c r="I949" s="47"/>
    </row>
    <row r="950" spans="1:9" ht="18.75" hidden="1" customHeight="1">
      <c r="A950" s="16"/>
      <c r="B950" s="16"/>
      <c r="C950" s="16"/>
      <c r="D950" s="18"/>
      <c r="E950" s="44"/>
      <c r="F950" s="44"/>
      <c r="G950" s="44"/>
      <c r="I950" s="47"/>
    </row>
    <row r="951" spans="1:9" ht="18.75" hidden="1" customHeight="1">
      <c r="A951" s="16"/>
      <c r="B951" s="16"/>
      <c r="C951" s="16"/>
      <c r="D951" s="18"/>
      <c r="E951" s="44"/>
      <c r="F951" s="44"/>
      <c r="G951" s="44"/>
      <c r="I951" s="47"/>
    </row>
    <row r="952" spans="1:9" ht="18.75" hidden="1" customHeight="1">
      <c r="A952" s="16"/>
      <c r="B952" s="16"/>
      <c r="C952" s="16"/>
      <c r="D952" s="18"/>
      <c r="E952" s="44"/>
      <c r="F952" s="44"/>
      <c r="G952" s="44"/>
      <c r="I952" s="47"/>
    </row>
    <row r="953" spans="1:9" ht="18.75" hidden="1" customHeight="1">
      <c r="A953" s="16"/>
      <c r="B953" s="16"/>
      <c r="C953" s="16"/>
      <c r="D953" s="18"/>
      <c r="E953" s="44"/>
      <c r="F953" s="44"/>
      <c r="G953" s="44"/>
      <c r="I953" s="47"/>
    </row>
    <row r="954" spans="1:9" ht="18.75" hidden="1" customHeight="1">
      <c r="A954" s="16"/>
      <c r="B954" s="16"/>
      <c r="C954" s="16"/>
      <c r="D954" s="18"/>
      <c r="E954" s="44"/>
      <c r="F954" s="44"/>
      <c r="G954" s="44"/>
      <c r="I954" s="47"/>
    </row>
    <row r="955" spans="1:9" ht="18.75" hidden="1" customHeight="1">
      <c r="A955" s="16"/>
      <c r="B955" s="16"/>
      <c r="C955" s="16"/>
      <c r="D955" s="18"/>
      <c r="E955" s="44"/>
      <c r="F955" s="44"/>
      <c r="G955" s="44"/>
      <c r="I955" s="47"/>
    </row>
    <row r="956" spans="1:9" ht="18.75" hidden="1" customHeight="1">
      <c r="A956" s="16"/>
      <c r="B956" s="16"/>
      <c r="C956" s="16"/>
      <c r="D956" s="18"/>
      <c r="E956" s="44"/>
      <c r="F956" s="44"/>
      <c r="G956" s="44"/>
      <c r="I956" s="47"/>
    </row>
    <row r="957" spans="1:9" ht="18.75" hidden="1" customHeight="1">
      <c r="A957" s="16"/>
      <c r="B957" s="16"/>
      <c r="C957" s="16"/>
      <c r="D957" s="18"/>
      <c r="E957" s="44"/>
      <c r="F957" s="44"/>
      <c r="G957" s="44"/>
      <c r="I957" s="47"/>
    </row>
    <row r="958" spans="1:9" ht="18.75" hidden="1" customHeight="1">
      <c r="A958" s="16"/>
      <c r="B958" s="16"/>
      <c r="C958" s="16"/>
      <c r="D958" s="18"/>
      <c r="E958" s="44"/>
      <c r="F958" s="44"/>
      <c r="G958" s="44"/>
      <c r="I958" s="47"/>
    </row>
    <row r="959" spans="1:9" ht="18.75" hidden="1" customHeight="1">
      <c r="A959" s="16"/>
      <c r="B959" s="16"/>
      <c r="C959" s="16"/>
      <c r="D959" s="18"/>
      <c r="E959" s="44"/>
      <c r="F959" s="44"/>
      <c r="G959" s="44"/>
      <c r="I959" s="47"/>
    </row>
    <row r="960" spans="1:9" ht="18.75" hidden="1" customHeight="1">
      <c r="A960" s="16"/>
      <c r="B960" s="16"/>
      <c r="C960" s="16"/>
      <c r="D960" s="18"/>
      <c r="E960" s="44"/>
      <c r="F960" s="44"/>
      <c r="G960" s="44"/>
      <c r="I960" s="47"/>
    </row>
    <row r="961" spans="1:9" ht="18.75" hidden="1" customHeight="1">
      <c r="A961" s="16"/>
      <c r="B961" s="16"/>
      <c r="C961" s="16"/>
      <c r="D961" s="18"/>
      <c r="E961" s="44"/>
      <c r="F961" s="44"/>
      <c r="G961" s="44"/>
      <c r="I961" s="47"/>
    </row>
    <row r="962" spans="1:9" ht="18.75" hidden="1" customHeight="1">
      <c r="A962" s="16"/>
      <c r="B962" s="16"/>
      <c r="C962" s="16"/>
      <c r="D962" s="18"/>
      <c r="E962" s="44"/>
      <c r="F962" s="44"/>
      <c r="G962" s="44"/>
      <c r="I962" s="47"/>
    </row>
    <row r="963" spans="1:9" ht="18.75" hidden="1" customHeight="1">
      <c r="A963" s="16"/>
      <c r="B963" s="16"/>
      <c r="C963" s="16"/>
      <c r="D963" s="18"/>
      <c r="E963" s="44"/>
      <c r="F963" s="44"/>
      <c r="G963" s="44"/>
      <c r="I963" s="47"/>
    </row>
    <row r="964" spans="1:9" ht="18.75" hidden="1" customHeight="1">
      <c r="A964" s="16"/>
      <c r="B964" s="16"/>
      <c r="C964" s="16"/>
      <c r="D964" s="18"/>
      <c r="E964" s="44"/>
      <c r="F964" s="44"/>
      <c r="G964" s="44"/>
      <c r="I964" s="47"/>
    </row>
    <row r="965" spans="1:9" ht="18.75" hidden="1" customHeight="1">
      <c r="A965" s="16"/>
      <c r="B965" s="16"/>
      <c r="C965" s="16"/>
      <c r="D965" s="18"/>
      <c r="E965" s="44"/>
      <c r="F965" s="44"/>
      <c r="G965" s="44"/>
      <c r="I965" s="47"/>
    </row>
    <row r="966" spans="1:9" ht="18.75" hidden="1" customHeight="1">
      <c r="A966" s="16"/>
      <c r="B966" s="16"/>
      <c r="C966" s="16"/>
      <c r="D966" s="18"/>
      <c r="E966" s="44"/>
      <c r="F966" s="44"/>
      <c r="G966" s="44"/>
      <c r="I966" s="47"/>
    </row>
    <row r="967" spans="1:9" ht="18.75" hidden="1" customHeight="1">
      <c r="A967" s="16"/>
      <c r="B967" s="16"/>
      <c r="C967" s="16"/>
      <c r="D967" s="18"/>
      <c r="E967" s="44"/>
      <c r="F967" s="44"/>
      <c r="G967" s="44"/>
      <c r="I967" s="47"/>
    </row>
    <row r="968" spans="1:9" ht="18.75" hidden="1" customHeight="1">
      <c r="A968" s="16"/>
      <c r="B968" s="16"/>
      <c r="C968" s="16"/>
      <c r="D968" s="18"/>
      <c r="E968" s="44"/>
      <c r="F968" s="44"/>
      <c r="G968" s="44"/>
      <c r="I968" s="47"/>
    </row>
    <row r="969" spans="1:9" ht="18.75" hidden="1" customHeight="1">
      <c r="A969" s="16"/>
      <c r="B969" s="16"/>
      <c r="C969" s="16"/>
      <c r="D969" s="18"/>
      <c r="E969" s="44"/>
      <c r="F969" s="44"/>
      <c r="G969" s="44"/>
      <c r="I969" s="47"/>
    </row>
    <row r="970" spans="1:9" ht="18.75" hidden="1" customHeight="1">
      <c r="A970" s="16"/>
      <c r="B970" s="16"/>
      <c r="C970" s="16"/>
      <c r="D970" s="18"/>
      <c r="E970" s="44"/>
      <c r="F970" s="44"/>
      <c r="G970" s="44"/>
      <c r="I970" s="47"/>
    </row>
    <row r="971" spans="1:9" ht="18.75" hidden="1" customHeight="1">
      <c r="A971" s="16"/>
      <c r="B971" s="16"/>
      <c r="C971" s="16"/>
      <c r="D971" s="18"/>
      <c r="E971" s="44"/>
      <c r="F971" s="44"/>
      <c r="G971" s="44"/>
      <c r="I971" s="47"/>
    </row>
    <row r="972" spans="1:9" ht="18.75" hidden="1" customHeight="1">
      <c r="A972" s="16"/>
      <c r="B972" s="16"/>
      <c r="C972" s="16"/>
      <c r="D972" s="18"/>
      <c r="E972" s="44"/>
      <c r="F972" s="44"/>
      <c r="G972" s="44"/>
      <c r="I972" s="47"/>
    </row>
    <row r="973" spans="1:9" ht="18.75" hidden="1" customHeight="1">
      <c r="A973" s="16"/>
      <c r="B973" s="16"/>
      <c r="C973" s="16"/>
      <c r="D973" s="18"/>
      <c r="E973" s="44"/>
      <c r="F973" s="44"/>
      <c r="G973" s="44"/>
      <c r="I973" s="47"/>
    </row>
    <row r="974" spans="1:9" ht="18.75" hidden="1" customHeight="1">
      <c r="A974" s="16"/>
      <c r="B974" s="16"/>
      <c r="C974" s="16"/>
      <c r="D974" s="18"/>
      <c r="E974" s="44"/>
      <c r="F974" s="44"/>
      <c r="G974" s="44"/>
      <c r="I974" s="47"/>
    </row>
    <row r="975" spans="1:9" ht="18.75" hidden="1" customHeight="1">
      <c r="A975" s="16"/>
      <c r="B975" s="16"/>
      <c r="C975" s="16"/>
      <c r="D975" s="18"/>
      <c r="E975" s="44"/>
      <c r="F975" s="44"/>
      <c r="G975" s="44"/>
      <c r="I975" s="47"/>
    </row>
    <row r="976" spans="1:9" ht="18.75" hidden="1" customHeight="1">
      <c r="A976" s="16"/>
      <c r="B976" s="16"/>
      <c r="C976" s="16"/>
      <c r="D976" s="18"/>
      <c r="E976" s="44"/>
      <c r="F976" s="44"/>
      <c r="G976" s="44"/>
      <c r="I976" s="47"/>
    </row>
    <row r="977" spans="1:9" ht="18.75" hidden="1" customHeight="1">
      <c r="A977" s="16"/>
      <c r="B977" s="16"/>
      <c r="C977" s="16"/>
      <c r="D977" s="18"/>
      <c r="E977" s="44"/>
      <c r="F977" s="44"/>
      <c r="G977" s="44"/>
      <c r="I977" s="47"/>
    </row>
    <row r="978" spans="1:9" ht="18.75" hidden="1" customHeight="1">
      <c r="A978" s="16"/>
      <c r="B978" s="16"/>
      <c r="C978" s="16"/>
      <c r="D978" s="18"/>
      <c r="E978" s="44"/>
      <c r="F978" s="44"/>
      <c r="G978" s="44"/>
      <c r="I978" s="47"/>
    </row>
    <row r="979" spans="1:9" ht="18.75" hidden="1" customHeight="1">
      <c r="A979" s="16"/>
      <c r="B979" s="16"/>
      <c r="C979" s="16"/>
      <c r="D979" s="18"/>
      <c r="E979" s="44"/>
      <c r="F979" s="44"/>
      <c r="G979" s="44"/>
      <c r="I979" s="47"/>
    </row>
    <row r="980" spans="1:9" ht="18.75" hidden="1" customHeight="1">
      <c r="A980" s="16"/>
      <c r="B980" s="16"/>
      <c r="C980" s="16"/>
      <c r="D980" s="18"/>
      <c r="E980" s="44"/>
      <c r="F980" s="44"/>
      <c r="G980" s="44"/>
      <c r="I980" s="47"/>
    </row>
    <row r="981" spans="1:9" ht="18.75" hidden="1" customHeight="1">
      <c r="A981" s="16"/>
      <c r="B981" s="16"/>
      <c r="C981" s="16"/>
      <c r="D981" s="18"/>
      <c r="E981" s="44"/>
      <c r="F981" s="44"/>
      <c r="G981" s="44"/>
      <c r="I981" s="47"/>
    </row>
    <row r="982" spans="1:9" ht="18.75" hidden="1" customHeight="1">
      <c r="A982" s="16"/>
      <c r="B982" s="16"/>
      <c r="C982" s="16"/>
      <c r="D982" s="18"/>
      <c r="E982" s="44"/>
      <c r="F982" s="44"/>
      <c r="G982" s="44"/>
      <c r="I982" s="47"/>
    </row>
    <row r="983" spans="1:9" ht="18.75" hidden="1" customHeight="1">
      <c r="A983" s="16"/>
      <c r="B983" s="16"/>
      <c r="C983" s="16"/>
      <c r="D983" s="18"/>
      <c r="E983" s="44"/>
      <c r="F983" s="44"/>
      <c r="G983" s="44"/>
      <c r="I983" s="47"/>
    </row>
    <row r="984" spans="1:9" ht="18.75" hidden="1" customHeight="1">
      <c r="A984" s="16"/>
      <c r="B984" s="16"/>
      <c r="C984" s="16"/>
      <c r="D984" s="18"/>
      <c r="E984" s="44"/>
      <c r="F984" s="44"/>
      <c r="G984" s="44"/>
      <c r="I984" s="47"/>
    </row>
    <row r="985" spans="1:9" ht="18.75" hidden="1" customHeight="1">
      <c r="A985" s="16"/>
      <c r="B985" s="16"/>
      <c r="C985" s="16"/>
      <c r="D985" s="18"/>
      <c r="E985" s="44"/>
      <c r="F985" s="44"/>
      <c r="G985" s="44"/>
      <c r="I985" s="47"/>
    </row>
    <row r="986" spans="1:9" ht="18.75" hidden="1" customHeight="1">
      <c r="A986" s="16"/>
      <c r="B986" s="16"/>
      <c r="C986" s="16"/>
      <c r="D986" s="18"/>
      <c r="E986" s="44"/>
      <c r="F986" s="44"/>
      <c r="G986" s="44"/>
      <c r="I986" s="47"/>
    </row>
    <row r="987" spans="1:9" ht="18.75" hidden="1" customHeight="1">
      <c r="A987" s="16"/>
      <c r="B987" s="16"/>
      <c r="C987" s="16"/>
      <c r="D987" s="18"/>
      <c r="E987" s="44"/>
      <c r="F987" s="44"/>
      <c r="G987" s="44"/>
      <c r="I987" s="47"/>
    </row>
    <row r="988" spans="1:9" ht="18.75" hidden="1" customHeight="1">
      <c r="A988" s="16"/>
      <c r="B988" s="16"/>
      <c r="C988" s="16"/>
      <c r="D988" s="18"/>
      <c r="E988" s="44"/>
      <c r="F988" s="44"/>
      <c r="G988" s="44"/>
      <c r="I988" s="47"/>
    </row>
    <row r="989" spans="1:9" ht="18.75" hidden="1" customHeight="1">
      <c r="A989" s="16"/>
      <c r="B989" s="16"/>
      <c r="C989" s="16"/>
      <c r="D989" s="18"/>
      <c r="E989" s="44"/>
      <c r="F989" s="44"/>
      <c r="G989" s="44"/>
      <c r="I989" s="47"/>
    </row>
    <row r="990" spans="1:9" ht="18.75" hidden="1" customHeight="1">
      <c r="A990" s="16"/>
      <c r="B990" s="16"/>
      <c r="C990" s="16"/>
      <c r="D990" s="18"/>
      <c r="E990" s="44"/>
      <c r="F990" s="44"/>
      <c r="G990" s="44"/>
      <c r="I990" s="47"/>
    </row>
    <row r="991" spans="1:9" ht="18.75" hidden="1" customHeight="1">
      <c r="A991" s="16"/>
      <c r="B991" s="16"/>
      <c r="C991" s="16"/>
      <c r="D991" s="18"/>
      <c r="E991" s="44"/>
      <c r="F991" s="44"/>
      <c r="G991" s="44"/>
      <c r="I991" s="47"/>
    </row>
    <row r="992" spans="1:9" ht="18.75" hidden="1" customHeight="1">
      <c r="A992" s="16"/>
      <c r="B992" s="16"/>
      <c r="C992" s="16"/>
      <c r="D992" s="18"/>
      <c r="E992" s="44"/>
      <c r="F992" s="44"/>
      <c r="G992" s="44"/>
      <c r="I992" s="47"/>
    </row>
    <row r="993" spans="1:9" ht="18.75" hidden="1" customHeight="1">
      <c r="A993" s="16"/>
      <c r="B993" s="16"/>
      <c r="C993" s="16"/>
      <c r="D993" s="18"/>
      <c r="E993" s="44"/>
      <c r="F993" s="44"/>
      <c r="G993" s="44"/>
      <c r="I993" s="47"/>
    </row>
    <row r="994" spans="1:9" ht="18.75" hidden="1" customHeight="1">
      <c r="A994" s="16"/>
      <c r="B994" s="16"/>
      <c r="C994" s="16"/>
      <c r="D994" s="18"/>
      <c r="E994" s="44"/>
      <c r="F994" s="44"/>
      <c r="G994" s="44"/>
      <c r="I994" s="47"/>
    </row>
    <row r="995" spans="1:9" ht="18.75" hidden="1" customHeight="1">
      <c r="A995" s="16"/>
      <c r="B995" s="16"/>
      <c r="C995" s="16"/>
      <c r="D995" s="18"/>
      <c r="E995" s="44"/>
      <c r="F995" s="44"/>
      <c r="G995" s="44"/>
      <c r="I995" s="47"/>
    </row>
    <row r="996" spans="1:9" ht="18.75" hidden="1" customHeight="1">
      <c r="A996" s="16"/>
      <c r="B996" s="16"/>
      <c r="C996" s="16"/>
      <c r="D996" s="18"/>
      <c r="E996" s="44"/>
      <c r="F996" s="44"/>
      <c r="G996" s="44"/>
      <c r="I996" s="47"/>
    </row>
    <row r="997" spans="1:9" ht="18.75" hidden="1" customHeight="1">
      <c r="A997" s="16"/>
      <c r="B997" s="16"/>
      <c r="C997" s="16"/>
      <c r="D997" s="18"/>
      <c r="E997" s="44"/>
      <c r="F997" s="44"/>
      <c r="G997" s="44"/>
      <c r="I997" s="47"/>
    </row>
    <row r="998" spans="1:9" ht="18.75" hidden="1" customHeight="1">
      <c r="A998" s="16"/>
      <c r="B998" s="16"/>
      <c r="C998" s="16"/>
      <c r="D998" s="18"/>
      <c r="E998" s="44"/>
      <c r="F998" s="44"/>
      <c r="G998" s="44"/>
      <c r="I998" s="47"/>
    </row>
    <row r="999" spans="1:9" ht="18.75" hidden="1" customHeight="1">
      <c r="A999" s="16"/>
      <c r="B999" s="16"/>
      <c r="C999" s="16"/>
      <c r="D999" s="18"/>
      <c r="E999" s="44"/>
      <c r="F999" s="44"/>
      <c r="G999" s="44"/>
      <c r="I999" s="47"/>
    </row>
    <row r="1000" spans="1:9" ht="18.75" hidden="1" customHeight="1">
      <c r="A1000" s="16"/>
      <c r="B1000" s="16"/>
      <c r="C1000" s="16"/>
      <c r="D1000" s="18"/>
      <c r="E1000" s="44"/>
      <c r="F1000" s="44"/>
      <c r="G1000" s="44"/>
      <c r="I1000" s="47"/>
    </row>
    <row r="1001" spans="1:9" ht="18.75" hidden="1" customHeight="1">
      <c r="A1001" s="16"/>
      <c r="B1001" s="16"/>
      <c r="C1001" s="16"/>
      <c r="D1001" s="18"/>
      <c r="E1001" s="44"/>
      <c r="F1001" s="44"/>
      <c r="G1001" s="44"/>
      <c r="I1001" s="47"/>
    </row>
    <row r="1002" spans="1:9" ht="18.75" hidden="1" customHeight="1">
      <c r="A1002" s="16"/>
      <c r="B1002" s="16"/>
      <c r="C1002" s="16"/>
      <c r="D1002" s="18"/>
      <c r="E1002" s="44"/>
      <c r="F1002" s="44"/>
      <c r="G1002" s="44"/>
      <c r="I1002" s="47"/>
    </row>
    <row r="1003" spans="1:9" ht="18.75" hidden="1" customHeight="1">
      <c r="A1003" s="16"/>
      <c r="B1003" s="16"/>
      <c r="C1003" s="16"/>
      <c r="D1003" s="18"/>
      <c r="E1003" s="44"/>
      <c r="F1003" s="44"/>
      <c r="G1003" s="44"/>
      <c r="I1003" s="47"/>
    </row>
    <row r="1004" spans="1:9" ht="18.75" hidden="1" customHeight="1">
      <c r="A1004" s="16"/>
      <c r="B1004" s="16"/>
      <c r="C1004" s="16"/>
      <c r="D1004" s="18"/>
      <c r="E1004" s="44"/>
      <c r="F1004" s="44"/>
      <c r="G1004" s="44"/>
      <c r="I1004" s="47"/>
    </row>
    <row r="1005" spans="1:9" ht="18.75" hidden="1" customHeight="1">
      <c r="A1005" s="16"/>
      <c r="B1005" s="16"/>
      <c r="C1005" s="16"/>
      <c r="D1005" s="18"/>
      <c r="E1005" s="44"/>
      <c r="F1005" s="44"/>
      <c r="G1005" s="44"/>
      <c r="I1005" s="47"/>
    </row>
    <row r="1006" spans="1:9" ht="18.75" hidden="1" customHeight="1">
      <c r="A1006" s="16"/>
      <c r="B1006" s="16"/>
      <c r="C1006" s="16"/>
      <c r="D1006" s="18"/>
      <c r="E1006" s="44"/>
      <c r="F1006" s="44"/>
      <c r="G1006" s="44"/>
      <c r="I1006" s="47"/>
    </row>
    <row r="1007" spans="1:9" ht="18.75" hidden="1" customHeight="1">
      <c r="A1007" s="16"/>
      <c r="B1007" s="16"/>
      <c r="C1007" s="16"/>
      <c r="D1007" s="18"/>
      <c r="E1007" s="44"/>
      <c r="F1007" s="44"/>
      <c r="G1007" s="44"/>
      <c r="I1007" s="47"/>
    </row>
    <row r="1008" spans="1:9" ht="18.75" hidden="1" customHeight="1">
      <c r="A1008" s="16"/>
      <c r="B1008" s="16"/>
      <c r="C1008" s="16"/>
      <c r="D1008" s="18"/>
      <c r="E1008" s="44"/>
      <c r="F1008" s="44"/>
      <c r="G1008" s="44"/>
      <c r="I1008" s="47"/>
    </row>
    <row r="1009" spans="1:9" ht="18.75" hidden="1" customHeight="1">
      <c r="A1009" s="16"/>
      <c r="B1009" s="16"/>
      <c r="C1009" s="16"/>
      <c r="D1009" s="18"/>
      <c r="E1009" s="44"/>
      <c r="F1009" s="44"/>
      <c r="G1009" s="44"/>
      <c r="I1009" s="47"/>
    </row>
    <row r="1010" spans="1:9" ht="18.75" hidden="1" customHeight="1">
      <c r="B1010" s="16"/>
      <c r="C1010" s="16"/>
      <c r="D1010" s="18"/>
      <c r="E1010" s="44"/>
      <c r="F1010" s="44"/>
      <c r="G1010" s="44"/>
      <c r="I1010" s="47"/>
    </row>
    <row r="1011" spans="1:9" ht="18.75" hidden="1" customHeight="1">
      <c r="B1011" s="16"/>
      <c r="C1011" s="16"/>
      <c r="D1011" s="18"/>
      <c r="E1011" s="44"/>
      <c r="F1011" s="44"/>
      <c r="G1011" s="44"/>
      <c r="I1011" s="47"/>
    </row>
    <row r="1012" spans="1:9" ht="18.75" hidden="1" customHeight="1">
      <c r="B1012" s="16"/>
      <c r="C1012" s="16"/>
      <c r="D1012" s="18"/>
      <c r="E1012" s="44"/>
      <c r="F1012" s="44"/>
      <c r="G1012" s="44"/>
      <c r="I1012" s="47"/>
    </row>
    <row r="1013" spans="1:9" ht="18.75" hidden="1" customHeight="1">
      <c r="B1013" s="16"/>
      <c r="C1013" s="16"/>
      <c r="D1013" s="18"/>
      <c r="E1013" s="44"/>
      <c r="F1013" s="44"/>
      <c r="G1013" s="44"/>
      <c r="I1013" s="47"/>
    </row>
    <row r="1014" spans="1:9" ht="18.75" hidden="1" customHeight="1">
      <c r="B1014" s="16"/>
      <c r="C1014" s="16"/>
      <c r="D1014" s="18"/>
      <c r="E1014" s="44"/>
      <c r="F1014" s="44"/>
      <c r="G1014" s="44"/>
      <c r="I1014" s="47"/>
    </row>
    <row r="1015" spans="1:9" ht="18.75" hidden="1" customHeight="1">
      <c r="B1015" s="16"/>
      <c r="C1015" s="16"/>
      <c r="D1015" s="18"/>
      <c r="E1015" s="44"/>
      <c r="F1015" s="44"/>
      <c r="G1015" s="44"/>
      <c r="I1015" s="47"/>
    </row>
    <row r="1016" spans="1:9" ht="18.75" hidden="1" customHeight="1">
      <c r="B1016" s="16"/>
      <c r="C1016" s="16"/>
      <c r="D1016" s="18"/>
      <c r="E1016" s="44"/>
      <c r="F1016" s="44"/>
      <c r="G1016" s="44"/>
      <c r="I1016" s="47"/>
    </row>
    <row r="1017" spans="1:9" ht="18.75" hidden="1" customHeight="1">
      <c r="B1017" s="16"/>
      <c r="C1017" s="16"/>
      <c r="D1017" s="18"/>
      <c r="E1017" s="44"/>
      <c r="F1017" s="44"/>
      <c r="G1017" s="44"/>
      <c r="I1017" s="47"/>
    </row>
    <row r="1018" spans="1:9" ht="18.75" hidden="1" customHeight="1">
      <c r="B1018" s="16"/>
      <c r="C1018" s="16"/>
      <c r="D1018" s="18"/>
      <c r="E1018" s="44"/>
      <c r="F1018" s="44"/>
      <c r="G1018" s="44"/>
      <c r="I1018" s="47"/>
    </row>
    <row r="1019" spans="1:9" ht="18.75" hidden="1" customHeight="1">
      <c r="B1019" s="16"/>
      <c r="C1019" s="16"/>
      <c r="D1019" s="18"/>
      <c r="E1019" s="44"/>
      <c r="F1019" s="44"/>
      <c r="G1019" s="44"/>
      <c r="I1019" s="47"/>
    </row>
    <row r="1020" spans="1:9" ht="18.75" hidden="1" customHeight="1">
      <c r="B1020" s="16"/>
      <c r="C1020" s="16"/>
      <c r="D1020" s="18"/>
      <c r="E1020" s="44"/>
      <c r="F1020" s="44"/>
      <c r="G1020" s="44"/>
      <c r="I1020" s="47"/>
    </row>
    <row r="1021" spans="1:9" ht="18.75" hidden="1" customHeight="1">
      <c r="D1021" s="18"/>
      <c r="E1021" s="44"/>
      <c r="F1021" s="44"/>
      <c r="G1021" s="44"/>
      <c r="I1021" s="47"/>
    </row>
    <row r="1022" spans="1:9" ht="18.75" hidden="1" customHeight="1">
      <c r="D1022" s="18"/>
      <c r="E1022" s="44"/>
      <c r="F1022" s="44"/>
      <c r="G1022" s="44"/>
      <c r="I1022" s="47"/>
    </row>
    <row r="1023" spans="1:9" ht="18.75" hidden="1" customHeight="1"/>
    <row r="1024" spans="1:9" ht="18.75" hidden="1" customHeight="1"/>
    <row r="1025" ht="18.75" hidden="1" customHeight="1"/>
    <row r="1026" ht="18.75" hidden="1" customHeight="1"/>
    <row r="1027" ht="18.75" hidden="1" customHeight="1"/>
    <row r="1028" ht="18.75" hidden="1" customHeight="1"/>
  </sheetData>
  <dataConsolidate/>
  <mergeCells count="14">
    <mergeCell ref="C1:C2"/>
    <mergeCell ref="D1:D2"/>
    <mergeCell ref="E1:G1"/>
    <mergeCell ref="U1:U2"/>
    <mergeCell ref="P1:P2"/>
    <mergeCell ref="Q1:Q2"/>
    <mergeCell ref="R1:R2"/>
    <mergeCell ref="S1:S2"/>
    <mergeCell ref="T1:T2"/>
    <mergeCell ref="H1:I2"/>
    <mergeCell ref="L1:L2"/>
    <mergeCell ref="M1:M2"/>
    <mergeCell ref="N1:N2"/>
    <mergeCell ref="O1:O2"/>
  </mergeCells>
  <phoneticPr fontId="0" type="noConversion"/>
  <conditionalFormatting sqref="L3:Q138">
    <cfRule type="cellIs" dxfId="2" priority="1" stopIfTrue="1" operator="between">
      <formula>0</formula>
      <formula>0</formula>
    </cfRule>
  </conditionalFormatting>
  <conditionalFormatting sqref="H3:I1048576">
    <cfRule type="cellIs" dxfId="1" priority="2" stopIfTrue="1" operator="equal">
      <formula>0</formula>
    </cfRule>
    <cfRule type="cellIs" dxfId="0" priority="3" stopIfTrue="1" operator="equal">
      <formula>1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00B050"/>
    <pageSetUpPr fitToPage="1"/>
  </sheetPr>
  <dimension ref="A1:E820"/>
  <sheetViews>
    <sheetView tabSelected="1" view="pageBreakPreview" zoomScale="80" zoomScaleNormal="100" zoomScaleSheetLayoutView="80" workbookViewId="0">
      <pane ySplit="2" topLeftCell="A27" activePane="bottomLeft" state="frozen"/>
      <selection pane="bottomLeft" activeCell="D50" sqref="D50"/>
    </sheetView>
  </sheetViews>
  <sheetFormatPr defaultColWidth="0" defaultRowHeight="0" customHeight="1" zeroHeight="1"/>
  <cols>
    <col min="1" max="1" width="54.28515625" style="8" customWidth="1"/>
    <col min="2" max="4" width="9.5703125" style="69" customWidth="1"/>
    <col min="5" max="5" width="7.85546875" style="4" customWidth="1"/>
    <col min="6" max="16384" width="9.140625" style="4" hidden="1"/>
  </cols>
  <sheetData>
    <row r="1" spans="1:4" ht="22.5" customHeight="1" thickBot="1">
      <c r="A1" s="89" t="s">
        <v>0</v>
      </c>
      <c r="B1" s="88" t="s">
        <v>129</v>
      </c>
      <c r="C1" s="88"/>
      <c r="D1" s="88"/>
    </row>
    <row r="2" spans="1:4" ht="19.5" customHeight="1" thickBot="1">
      <c r="A2" s="90"/>
      <c r="B2" s="33" t="s">
        <v>1</v>
      </c>
      <c r="C2" s="33" t="s">
        <v>2</v>
      </c>
      <c r="D2" s="73" t="s">
        <v>3</v>
      </c>
    </row>
    <row r="3" spans="1:4" s="6" customFormat="1" ht="16.5" customHeight="1">
      <c r="A3" s="34" t="s">
        <v>77</v>
      </c>
      <c r="B3" s="75">
        <f>+'     TABLE       '!E85</f>
        <v>2028</v>
      </c>
      <c r="C3" s="76" t="str">
        <f>+'     TABLE       '!F85</f>
        <v/>
      </c>
      <c r="D3" s="77" t="str">
        <f>+'     TABLE       '!G85</f>
        <v/>
      </c>
    </row>
    <row r="4" spans="1:4" s="6" customFormat="1" ht="16.5" customHeight="1">
      <c r="A4" s="34" t="s">
        <v>78</v>
      </c>
      <c r="B4" s="75">
        <f>+'     TABLE       '!E86</f>
        <v>990</v>
      </c>
      <c r="C4" s="76" t="str">
        <f>+'     TABLE       '!F86</f>
        <v/>
      </c>
      <c r="D4" s="77" t="str">
        <f>+'     TABLE       '!G86</f>
        <v/>
      </c>
    </row>
    <row r="5" spans="1:4" s="6" customFormat="1" ht="16.5" customHeight="1">
      <c r="A5" s="34" t="s">
        <v>79</v>
      </c>
      <c r="B5" s="75" t="str">
        <f>+'     TABLE       '!E87</f>
        <v/>
      </c>
      <c r="C5" s="76">
        <f>+'     TABLE       '!F87</f>
        <v>1527</v>
      </c>
      <c r="D5" s="77" t="str">
        <f>+'     TABLE       '!G87</f>
        <v/>
      </c>
    </row>
    <row r="6" spans="1:4" s="6" customFormat="1" ht="16.5" customHeight="1">
      <c r="A6" s="34" t="s">
        <v>120</v>
      </c>
      <c r="B6" s="75" t="str">
        <f>+'     TABLE       '!E88</f>
        <v/>
      </c>
      <c r="C6" s="76">
        <f>+'     TABLE       '!F88</f>
        <v>2467</v>
      </c>
      <c r="D6" s="77" t="str">
        <f>+'     TABLE       '!G88</f>
        <v/>
      </c>
    </row>
    <row r="7" spans="1:4" s="6" customFormat="1" ht="16.5" customHeight="1">
      <c r="A7" s="34" t="s">
        <v>80</v>
      </c>
      <c r="B7" s="75" t="str">
        <f>+'     TABLE       '!E89</f>
        <v/>
      </c>
      <c r="C7" s="76">
        <f>+'     TABLE       '!F89</f>
        <v>717</v>
      </c>
      <c r="D7" s="77" t="str">
        <f>+'     TABLE       '!G89</f>
        <v/>
      </c>
    </row>
    <row r="8" spans="1:4" s="6" customFormat="1" ht="16.5" customHeight="1">
      <c r="A8" s="34" t="s">
        <v>97</v>
      </c>
      <c r="B8" s="75" t="str">
        <f>+'     TABLE       '!E91</f>
        <v/>
      </c>
      <c r="C8" s="76" t="str">
        <f>+'     TABLE       '!F91</f>
        <v/>
      </c>
      <c r="D8" s="77">
        <f>+'     TABLE       '!G91</f>
        <v>1489</v>
      </c>
    </row>
    <row r="9" spans="1:4" s="6" customFormat="1" ht="16.5" customHeight="1">
      <c r="A9" s="34" t="s">
        <v>98</v>
      </c>
      <c r="B9" s="75" t="str">
        <f>+'     TABLE       '!E92</f>
        <v/>
      </c>
      <c r="C9" s="76">
        <f>+'     TABLE       '!F92</f>
        <v>589</v>
      </c>
      <c r="D9" s="77" t="str">
        <f>+'     TABLE       '!G92</f>
        <v/>
      </c>
    </row>
    <row r="10" spans="1:4" s="6" customFormat="1" ht="16.5" customHeight="1">
      <c r="A10" s="34" t="s">
        <v>81</v>
      </c>
      <c r="B10" s="75" t="str">
        <f>+'     TABLE       '!E93</f>
        <v/>
      </c>
      <c r="C10" s="76">
        <f>+'     TABLE       '!F93</f>
        <v>1427</v>
      </c>
      <c r="D10" s="77" t="str">
        <f>+'     TABLE       '!G93</f>
        <v/>
      </c>
    </row>
    <row r="11" spans="1:4" s="6" customFormat="1" ht="16.5" customHeight="1">
      <c r="A11" s="34" t="s">
        <v>82</v>
      </c>
      <c r="B11" s="75">
        <f>+'     TABLE       '!E94</f>
        <v>639</v>
      </c>
      <c r="C11" s="76" t="str">
        <f>+'     TABLE       '!F94</f>
        <v/>
      </c>
      <c r="D11" s="77" t="str">
        <f>+'     TABLE       '!G94</f>
        <v/>
      </c>
    </row>
    <row r="12" spans="1:4" s="6" customFormat="1" ht="16.5" customHeight="1">
      <c r="A12" s="34" t="s">
        <v>83</v>
      </c>
      <c r="B12" s="75" t="str">
        <f>+'     TABLE       '!E95</f>
        <v/>
      </c>
      <c r="C12" s="76">
        <f>+'     TABLE       '!F95</f>
        <v>851</v>
      </c>
      <c r="D12" s="77" t="str">
        <f>+'     TABLE       '!G95</f>
        <v/>
      </c>
    </row>
    <row r="13" spans="1:4" s="6" customFormat="1" ht="16.5" customHeight="1">
      <c r="A13" s="34" t="s">
        <v>99</v>
      </c>
      <c r="B13" s="75" t="str">
        <f>+'     TABLE       '!E96</f>
        <v/>
      </c>
      <c r="C13" s="76">
        <f>+'     TABLE       '!F96</f>
        <v>1648</v>
      </c>
      <c r="D13" s="77" t="str">
        <f>+'     TABLE       '!G96</f>
        <v/>
      </c>
    </row>
    <row r="14" spans="1:4" s="6" customFormat="1" ht="16.5" customHeight="1">
      <c r="A14" s="34" t="s">
        <v>100</v>
      </c>
      <c r="B14" s="75" t="str">
        <f>+'     TABLE       '!E97</f>
        <v/>
      </c>
      <c r="C14" s="76">
        <f>+'     TABLE       '!F97</f>
        <v>149</v>
      </c>
      <c r="D14" s="77" t="str">
        <f>+'     TABLE       '!G97</f>
        <v/>
      </c>
    </row>
    <row r="15" spans="1:4" s="6" customFormat="1" ht="16.5" customHeight="1">
      <c r="A15" s="34" t="s">
        <v>84</v>
      </c>
      <c r="B15" s="75" t="str">
        <f>+'     TABLE       '!E98</f>
        <v/>
      </c>
      <c r="C15" s="76">
        <f>+'     TABLE       '!F98</f>
        <v>1827</v>
      </c>
      <c r="D15" s="77" t="str">
        <f>+'     TABLE       '!G98</f>
        <v/>
      </c>
    </row>
    <row r="16" spans="1:4" s="6" customFormat="1" ht="16.5" customHeight="1">
      <c r="A16" s="34" t="s">
        <v>113</v>
      </c>
      <c r="B16" s="75" t="str">
        <f>+'     TABLE       '!E99</f>
        <v/>
      </c>
      <c r="C16" s="76">
        <f>+'     TABLE       '!F99</f>
        <v>1404</v>
      </c>
      <c r="D16" s="77" t="str">
        <f>+'     TABLE       '!G99</f>
        <v/>
      </c>
    </row>
    <row r="17" spans="1:4" s="6" customFormat="1" ht="16.5" customHeight="1">
      <c r="A17" s="34" t="s">
        <v>85</v>
      </c>
      <c r="B17" s="75" t="str">
        <f>+'     TABLE       '!E100</f>
        <v/>
      </c>
      <c r="C17" s="76">
        <f>+'     TABLE       '!F100</f>
        <v>2244</v>
      </c>
      <c r="D17" s="77" t="str">
        <f>+'     TABLE       '!G100</f>
        <v/>
      </c>
    </row>
    <row r="18" spans="1:4" s="6" customFormat="1" ht="16.5" customHeight="1">
      <c r="A18" s="34" t="s">
        <v>118</v>
      </c>
      <c r="B18" s="75" t="str">
        <f>+'     TABLE       '!E101</f>
        <v/>
      </c>
      <c r="C18" s="76">
        <f>+'     TABLE       '!F101</f>
        <v>1617</v>
      </c>
      <c r="D18" s="77" t="str">
        <f>+'     TABLE       '!G101</f>
        <v/>
      </c>
    </row>
    <row r="19" spans="1:4" s="6" customFormat="1" ht="16.5" customHeight="1">
      <c r="A19" s="34" t="s">
        <v>101</v>
      </c>
      <c r="B19" s="75" t="str">
        <f>+'     TABLE       '!E102</f>
        <v/>
      </c>
      <c r="C19" s="76" t="str">
        <f>+'     TABLE       '!F102</f>
        <v/>
      </c>
      <c r="D19" s="77" t="str">
        <f>+'     TABLE       '!G102</f>
        <v/>
      </c>
    </row>
    <row r="20" spans="1:4" s="6" customFormat="1" ht="16.5" customHeight="1">
      <c r="A20" s="34" t="s">
        <v>124</v>
      </c>
      <c r="B20" s="75" t="str">
        <f>+'     TABLE       '!E103</f>
        <v/>
      </c>
      <c r="C20" s="76">
        <f>+'     TABLE       '!F103</f>
        <v>1346</v>
      </c>
      <c r="D20" s="77" t="str">
        <f>+'     TABLE       '!G103</f>
        <v/>
      </c>
    </row>
    <row r="21" spans="1:4" s="6" customFormat="1" ht="16.5" customHeight="1">
      <c r="A21" s="34" t="s">
        <v>102</v>
      </c>
      <c r="B21" s="75" t="str">
        <f>+'     TABLE       '!E104</f>
        <v/>
      </c>
      <c r="C21" s="76">
        <f>+'     TABLE       '!F104</f>
        <v>584</v>
      </c>
      <c r="D21" s="77" t="str">
        <f>+'     TABLE       '!G104</f>
        <v/>
      </c>
    </row>
    <row r="22" spans="1:4" s="6" customFormat="1" ht="16.5" customHeight="1">
      <c r="A22" s="34" t="s">
        <v>103</v>
      </c>
      <c r="B22" s="75" t="str">
        <f>+'     TABLE       '!E105</f>
        <v/>
      </c>
      <c r="C22" s="76" t="str">
        <f>+'     TABLE       '!F105</f>
        <v/>
      </c>
      <c r="D22" s="77" t="str">
        <f>+'     TABLE       '!G105</f>
        <v/>
      </c>
    </row>
    <row r="23" spans="1:4" s="6" customFormat="1" ht="16.5" customHeight="1">
      <c r="A23" s="34" t="s">
        <v>104</v>
      </c>
      <c r="B23" s="75" t="str">
        <f>+'     TABLE       '!E106</f>
        <v/>
      </c>
      <c r="C23" s="76" t="str">
        <f>+'     TABLE       '!F106</f>
        <v/>
      </c>
      <c r="D23" s="77" t="str">
        <f>+'     TABLE       '!G106</f>
        <v/>
      </c>
    </row>
    <row r="24" spans="1:4" s="6" customFormat="1" ht="16.5" customHeight="1">
      <c r="A24" s="34" t="s">
        <v>130</v>
      </c>
      <c r="B24" s="75" t="str">
        <f>+'     TABLE       '!E107</f>
        <v/>
      </c>
      <c r="C24" s="76" t="str">
        <f>+'     TABLE       '!F107</f>
        <v/>
      </c>
      <c r="D24" s="77" t="str">
        <f>+'     TABLE       '!G107</f>
        <v/>
      </c>
    </row>
    <row r="25" spans="1:4" s="6" customFormat="1" ht="16.5" customHeight="1">
      <c r="A25" s="35" t="s">
        <v>112</v>
      </c>
      <c r="B25" s="75" t="str">
        <f>+'     TABLE       '!E108</f>
        <v/>
      </c>
      <c r="C25" s="76" t="str">
        <f>+'     TABLE       '!F108</f>
        <v/>
      </c>
      <c r="D25" s="77" t="str">
        <f>+'     TABLE       '!G108</f>
        <v/>
      </c>
    </row>
    <row r="26" spans="1:4" s="6" customFormat="1" ht="16.5" customHeight="1">
      <c r="A26" s="35" t="s">
        <v>133</v>
      </c>
      <c r="B26" s="75" t="str">
        <f>+'     TABLE       '!E109</f>
        <v/>
      </c>
      <c r="C26" s="76">
        <f>+'     TABLE       '!F109</f>
        <v>1854</v>
      </c>
      <c r="D26" s="77" t="str">
        <f>+'     TABLE       '!G109</f>
        <v/>
      </c>
    </row>
    <row r="27" spans="1:4" s="6" customFormat="1" ht="16.5" customHeight="1">
      <c r="A27" s="35" t="s">
        <v>132</v>
      </c>
      <c r="B27" s="75">
        <f>+'     TABLE       '!E110</f>
        <v>1002</v>
      </c>
      <c r="C27" s="76" t="str">
        <f>+'     TABLE       '!F110</f>
        <v/>
      </c>
      <c r="D27" s="77" t="str">
        <f>+'     TABLE       '!G110</f>
        <v/>
      </c>
    </row>
    <row r="28" spans="1:4" s="6" customFormat="1" ht="16.5" customHeight="1">
      <c r="A28" s="35" t="s">
        <v>86</v>
      </c>
      <c r="B28" s="75" t="str">
        <f>+'     TABLE       '!E111</f>
        <v/>
      </c>
      <c r="C28" s="76">
        <f>+'     TABLE       '!F111</f>
        <v>890</v>
      </c>
      <c r="D28" s="77" t="str">
        <f>+'     TABLE       '!G111</f>
        <v/>
      </c>
    </row>
    <row r="29" spans="1:4" s="6" customFormat="1" ht="16.5" customHeight="1">
      <c r="A29" s="35" t="s">
        <v>121</v>
      </c>
      <c r="B29" s="75" t="str">
        <f>+'     TABLE       '!E113</f>
        <v/>
      </c>
      <c r="C29" s="76">
        <f>+'     TABLE       '!F113</f>
        <v>1706</v>
      </c>
      <c r="D29" s="77" t="str">
        <f>+'     TABLE       '!G113</f>
        <v/>
      </c>
    </row>
    <row r="30" spans="1:4" s="6" customFormat="1" ht="16.5" customHeight="1">
      <c r="A30" s="35" t="s">
        <v>105</v>
      </c>
      <c r="B30" s="75" t="str">
        <f>+'     TABLE       '!E114</f>
        <v/>
      </c>
      <c r="C30" s="76">
        <f>+'     TABLE       '!F114</f>
        <v>2543</v>
      </c>
      <c r="D30" s="77" t="str">
        <f>+'     TABLE       '!G114</f>
        <v/>
      </c>
    </row>
    <row r="31" spans="1:4" s="6" customFormat="1" ht="16.5" customHeight="1">
      <c r="A31" s="34" t="s">
        <v>106</v>
      </c>
      <c r="B31" s="75">
        <f>+'     TABLE       '!E115</f>
        <v>1173</v>
      </c>
      <c r="C31" s="76" t="str">
        <f>+'     TABLE       '!F115</f>
        <v/>
      </c>
      <c r="D31" s="77" t="str">
        <f>+'     TABLE       '!G115</f>
        <v/>
      </c>
    </row>
    <row r="32" spans="1:4" s="6" customFormat="1" ht="16.5" customHeight="1">
      <c r="A32" s="34" t="s">
        <v>179</v>
      </c>
      <c r="B32" s="75" t="str">
        <f>+'     TABLE       '!E116</f>
        <v/>
      </c>
      <c r="C32" s="76">
        <f>+'     TABLE       '!F116</f>
        <v>661</v>
      </c>
      <c r="D32" s="77" t="str">
        <f>+'     TABLE       '!G116</f>
        <v/>
      </c>
    </row>
    <row r="33" spans="1:4" s="6" customFormat="1" ht="16.5" customHeight="1">
      <c r="A33" s="34" t="s">
        <v>88</v>
      </c>
      <c r="B33" s="75" t="str">
        <f>+'     TABLE       '!E117</f>
        <v/>
      </c>
      <c r="C33" s="76">
        <f>+'     TABLE       '!F117</f>
        <v>806</v>
      </c>
      <c r="D33" s="77" t="str">
        <f>+'     TABLE       '!G117</f>
        <v/>
      </c>
    </row>
    <row r="34" spans="1:4" s="6" customFormat="1" ht="16.5" customHeight="1">
      <c r="A34" s="34" t="s">
        <v>89</v>
      </c>
      <c r="B34" s="75" t="str">
        <f>+'     TABLE       '!E118</f>
        <v/>
      </c>
      <c r="C34" s="76" t="str">
        <f>+'     TABLE       '!F118</f>
        <v/>
      </c>
      <c r="D34" s="77" t="str">
        <f>+'     TABLE       '!G118</f>
        <v/>
      </c>
    </row>
    <row r="35" spans="1:4" s="6" customFormat="1" ht="16.5" customHeight="1">
      <c r="A35" s="34" t="s">
        <v>122</v>
      </c>
      <c r="B35" s="75" t="str">
        <f>+'     TABLE       '!E119</f>
        <v/>
      </c>
      <c r="C35" s="76">
        <f>+'     TABLE       '!F119</f>
        <v>1958</v>
      </c>
      <c r="D35" s="77" t="str">
        <f>+'     TABLE       '!G119</f>
        <v/>
      </c>
    </row>
    <row r="36" spans="1:4" s="6" customFormat="1" ht="16.5" customHeight="1">
      <c r="A36" s="34" t="s">
        <v>123</v>
      </c>
      <c r="B36" s="75" t="str">
        <f>+'     TABLE       '!E120</f>
        <v/>
      </c>
      <c r="C36" s="76">
        <f>+'     TABLE       '!F120</f>
        <v>2557</v>
      </c>
      <c r="D36" s="77" t="str">
        <f>+'     TABLE       '!G120</f>
        <v/>
      </c>
    </row>
    <row r="37" spans="1:4" s="6" customFormat="1" ht="16.5" customHeight="1">
      <c r="A37" s="34" t="s">
        <v>90</v>
      </c>
      <c r="B37" s="75" t="str">
        <f>+'     TABLE       '!E121</f>
        <v/>
      </c>
      <c r="C37" s="76">
        <f>+'     TABLE       '!F121</f>
        <v>1007</v>
      </c>
      <c r="D37" s="77" t="str">
        <f>+'     TABLE       '!G121</f>
        <v/>
      </c>
    </row>
    <row r="38" spans="1:4" s="6" customFormat="1" ht="16.5" customHeight="1">
      <c r="A38" s="34" t="s">
        <v>107</v>
      </c>
      <c r="B38" s="75" t="str">
        <f>+'     TABLE       '!E122</f>
        <v/>
      </c>
      <c r="C38" s="76">
        <f>+'     TABLE       '!F122</f>
        <v>616</v>
      </c>
      <c r="D38" s="77" t="str">
        <f>+'     TABLE       '!G122</f>
        <v/>
      </c>
    </row>
    <row r="39" spans="1:4" s="6" customFormat="1" ht="16.5" customHeight="1">
      <c r="A39" s="34" t="s">
        <v>91</v>
      </c>
      <c r="B39" s="75" t="str">
        <f>+'     TABLE       '!E123</f>
        <v/>
      </c>
      <c r="C39" s="76">
        <f>+'     TABLE       '!F123</f>
        <v>2293</v>
      </c>
      <c r="D39" s="77" t="str">
        <f>+'     TABLE       '!G123</f>
        <v/>
      </c>
    </row>
    <row r="40" spans="1:4" s="6" customFormat="1" ht="16.5" customHeight="1">
      <c r="A40" s="34" t="s">
        <v>125</v>
      </c>
      <c r="B40" s="75" t="str">
        <f>+'     TABLE       '!E125</f>
        <v/>
      </c>
      <c r="C40" s="76" t="str">
        <f>+'     TABLE       '!F125</f>
        <v/>
      </c>
      <c r="D40" s="77" t="str">
        <f>+'     TABLE       '!G125</f>
        <v/>
      </c>
    </row>
    <row r="41" spans="1:4" s="6" customFormat="1" ht="16.5" customHeight="1">
      <c r="A41" s="34" t="s">
        <v>108</v>
      </c>
      <c r="B41" s="75">
        <f>+'     TABLE       '!E126</f>
        <v>3840</v>
      </c>
      <c r="C41" s="76" t="str">
        <f>+'     TABLE       '!F126</f>
        <v/>
      </c>
      <c r="D41" s="77" t="str">
        <f>+'     TABLE       '!G126</f>
        <v/>
      </c>
    </row>
    <row r="42" spans="1:4" s="6" customFormat="1" ht="16.5" customHeight="1">
      <c r="A42" s="34" t="s">
        <v>109</v>
      </c>
      <c r="B42" s="75" t="str">
        <f>+'     TABLE       '!E128</f>
        <v/>
      </c>
      <c r="C42" s="76">
        <f>+'     TABLE       '!F128</f>
        <v>1932</v>
      </c>
      <c r="D42" s="77" t="str">
        <f>+'     TABLE       '!G128</f>
        <v/>
      </c>
    </row>
    <row r="43" spans="1:4" s="6" customFormat="1" ht="16.5" customHeight="1">
      <c r="A43" s="34" t="s">
        <v>176</v>
      </c>
      <c r="B43" s="75">
        <f>+'     TABLE       '!E129</f>
        <v>1211</v>
      </c>
      <c r="C43" s="76" t="str">
        <f>+'     TABLE       '!F129</f>
        <v/>
      </c>
      <c r="D43" s="77" t="str">
        <f>+'     TABLE       '!G129</f>
        <v/>
      </c>
    </row>
    <row r="44" spans="1:4" s="6" customFormat="1" ht="16.5" customHeight="1">
      <c r="A44" s="34" t="s">
        <v>110</v>
      </c>
      <c r="B44" s="75">
        <f>+'     TABLE       '!E130</f>
        <v>2106</v>
      </c>
      <c r="C44" s="76" t="str">
        <f>+'     TABLE       '!F130</f>
        <v/>
      </c>
      <c r="D44" s="77" t="str">
        <f>+'     TABLE       '!G130</f>
        <v/>
      </c>
    </row>
    <row r="45" spans="1:4" s="6" customFormat="1" ht="16.5" customHeight="1">
      <c r="A45" s="34" t="s">
        <v>131</v>
      </c>
      <c r="B45" s="75" t="str">
        <f>+'     TABLE       '!E131</f>
        <v/>
      </c>
      <c r="C45" s="76">
        <f>+'     TABLE       '!F131</f>
        <v>899</v>
      </c>
      <c r="D45" s="77" t="str">
        <f>+'     TABLE       '!G131</f>
        <v/>
      </c>
    </row>
    <row r="46" spans="1:4" s="6" customFormat="1" ht="16.5" customHeight="1" thickBot="1">
      <c r="A46" s="24"/>
      <c r="B46" s="71"/>
      <c r="C46" s="67"/>
      <c r="D46" s="68"/>
    </row>
    <row r="47" spans="1:4" ht="15" customHeight="1">
      <c r="A47" s="23"/>
      <c r="B47" s="25"/>
      <c r="C47" s="25"/>
      <c r="D47" s="25"/>
    </row>
    <row r="48" spans="1:4" ht="15" customHeight="1" thickBot="1">
      <c r="A48" s="22"/>
      <c r="B48" s="26"/>
      <c r="C48" s="26"/>
      <c r="D48" s="26"/>
    </row>
    <row r="49" spans="1:4" s="38" customFormat="1" ht="26.25" customHeight="1" thickBot="1">
      <c r="A49" s="37" t="s">
        <v>94</v>
      </c>
      <c r="B49" s="70">
        <f>+'     TABLE       '!E133</f>
        <v>12989</v>
      </c>
      <c r="C49" s="70">
        <f>+'     TABLE       '!F133</f>
        <v>38119</v>
      </c>
      <c r="D49" s="70">
        <f>+'     TABLE       '!G133</f>
        <v>1489</v>
      </c>
    </row>
    <row r="50" spans="1:4" s="38" customFormat="1" ht="26.25" customHeight="1">
      <c r="A50" s="72"/>
      <c r="B50" s="74"/>
      <c r="C50" s="74"/>
      <c r="D50" s="74"/>
    </row>
    <row r="51" spans="1:4" ht="15" hidden="1" customHeight="1" thickTop="1">
      <c r="A51" s="5"/>
    </row>
    <row r="52" spans="1:4" ht="15" hidden="1" customHeight="1">
      <c r="A52" s="5"/>
    </row>
    <row r="53" spans="1:4" ht="15" hidden="1" customHeight="1">
      <c r="A53" s="5"/>
    </row>
    <row r="54" spans="1:4" ht="15" hidden="1" customHeight="1">
      <c r="A54" s="5"/>
    </row>
    <row r="55" spans="1:4" ht="15" hidden="1" customHeight="1">
      <c r="A55" s="5"/>
    </row>
    <row r="56" spans="1:4" ht="15" hidden="1" customHeight="1">
      <c r="A56" s="5"/>
    </row>
    <row r="57" spans="1:4" ht="15" hidden="1" customHeight="1">
      <c r="A57" s="5"/>
    </row>
    <row r="58" spans="1:4" ht="15" hidden="1" customHeight="1">
      <c r="A58" s="5"/>
    </row>
    <row r="59" spans="1:4" ht="15" hidden="1" customHeight="1">
      <c r="A59" s="5"/>
    </row>
    <row r="60" spans="1:4" ht="15" hidden="1" customHeight="1">
      <c r="A60" s="5"/>
    </row>
    <row r="61" spans="1:4" ht="15" hidden="1" customHeight="1">
      <c r="A61" s="5"/>
    </row>
    <row r="62" spans="1:4" ht="15" hidden="1" customHeight="1">
      <c r="A62" s="5"/>
    </row>
    <row r="63" spans="1:4" ht="15" hidden="1" customHeight="1">
      <c r="A63" s="5"/>
    </row>
    <row r="64" spans="1:4" ht="15" hidden="1" customHeight="1">
      <c r="A64" s="7"/>
    </row>
    <row r="65" spans="1:1" ht="15" hidden="1" customHeight="1">
      <c r="A65" s="7"/>
    </row>
    <row r="66" spans="1:1" ht="15" hidden="1" customHeight="1">
      <c r="A66" s="7"/>
    </row>
    <row r="67" spans="1:1" ht="15" hidden="1" customHeight="1">
      <c r="A67" s="7"/>
    </row>
    <row r="68" spans="1:1" ht="15" hidden="1" customHeight="1">
      <c r="A68" s="7"/>
    </row>
    <row r="69" spans="1:1" ht="15" hidden="1" customHeight="1">
      <c r="A69" s="7"/>
    </row>
    <row r="70" spans="1:1" ht="15" hidden="1" customHeight="1">
      <c r="A70" s="7"/>
    </row>
    <row r="71" spans="1:1" ht="15" hidden="1" customHeight="1">
      <c r="A71" s="7"/>
    </row>
    <row r="72" spans="1:1" ht="15" hidden="1" customHeight="1">
      <c r="A72" s="7"/>
    </row>
    <row r="73" spans="1:1" ht="15" hidden="1" customHeight="1">
      <c r="A73" s="7"/>
    </row>
    <row r="74" spans="1:1" ht="15" hidden="1" customHeight="1">
      <c r="A74" s="7"/>
    </row>
    <row r="75" spans="1:1" ht="15" hidden="1" customHeight="1">
      <c r="A75" s="7"/>
    </row>
    <row r="76" spans="1:1" ht="15" hidden="1" customHeight="1">
      <c r="A76" s="7"/>
    </row>
    <row r="77" spans="1:1" ht="15" hidden="1" customHeight="1">
      <c r="A77" s="7"/>
    </row>
    <row r="78" spans="1:1" ht="15" hidden="1" customHeight="1">
      <c r="A78" s="7"/>
    </row>
    <row r="79" spans="1:1" ht="15" hidden="1" customHeight="1">
      <c r="A79" s="7"/>
    </row>
    <row r="80" spans="1:1" ht="15" hidden="1" customHeight="1">
      <c r="A80" s="7"/>
    </row>
    <row r="81" spans="1:1" ht="15" hidden="1" customHeight="1">
      <c r="A81" s="7"/>
    </row>
    <row r="82" spans="1:1" ht="15" hidden="1" customHeight="1">
      <c r="A82" s="7"/>
    </row>
    <row r="83" spans="1:1" ht="15" hidden="1" customHeight="1">
      <c r="A83" s="7"/>
    </row>
    <row r="84" spans="1:1" ht="15" hidden="1" customHeight="1">
      <c r="A84" s="7"/>
    </row>
    <row r="85" spans="1:1" ht="15" hidden="1" customHeight="1">
      <c r="A85" s="7"/>
    </row>
    <row r="86" spans="1:1" ht="15" hidden="1" customHeight="1">
      <c r="A86" s="7"/>
    </row>
    <row r="87" spans="1:1" ht="15" hidden="1" customHeight="1">
      <c r="A87" s="7"/>
    </row>
    <row r="88" spans="1:1" ht="15" hidden="1" customHeight="1">
      <c r="A88" s="7"/>
    </row>
    <row r="89" spans="1:1" ht="15" hidden="1" customHeight="1">
      <c r="A89" s="7"/>
    </row>
    <row r="90" spans="1:1" ht="15" hidden="1" customHeight="1">
      <c r="A90" s="7"/>
    </row>
    <row r="91" spans="1:1" ht="15" hidden="1" customHeight="1">
      <c r="A91" s="7"/>
    </row>
    <row r="92" spans="1:1" ht="15" hidden="1" customHeight="1">
      <c r="A92" s="7"/>
    </row>
    <row r="93" spans="1:1" ht="15" hidden="1" customHeight="1">
      <c r="A93" s="7"/>
    </row>
    <row r="94" spans="1:1" ht="15" hidden="1" customHeight="1">
      <c r="A94" s="7"/>
    </row>
    <row r="95" spans="1:1" ht="15" hidden="1" customHeight="1">
      <c r="A95" s="7"/>
    </row>
    <row r="96" spans="1:1" ht="15" hidden="1" customHeight="1">
      <c r="A96" s="7"/>
    </row>
    <row r="97" spans="1:1" ht="15" hidden="1" customHeight="1">
      <c r="A97" s="7"/>
    </row>
    <row r="98" spans="1:1" ht="15" hidden="1" customHeight="1">
      <c r="A98" s="7"/>
    </row>
    <row r="99" spans="1:1" ht="15" hidden="1" customHeight="1">
      <c r="A99" s="7"/>
    </row>
    <row r="100" spans="1:1" ht="15" hidden="1" customHeight="1">
      <c r="A100" s="7"/>
    </row>
    <row r="101" spans="1:1" ht="15" hidden="1" customHeight="1">
      <c r="A101" s="7"/>
    </row>
    <row r="102" spans="1:1" ht="15" hidden="1" customHeight="1">
      <c r="A102" s="7"/>
    </row>
    <row r="103" spans="1:1" ht="15" hidden="1" customHeight="1">
      <c r="A103" s="7"/>
    </row>
    <row r="104" spans="1:1" ht="15" hidden="1" customHeight="1">
      <c r="A104" s="7"/>
    </row>
    <row r="105" spans="1:1" ht="15" hidden="1" customHeight="1">
      <c r="A105" s="7"/>
    </row>
    <row r="106" spans="1:1" ht="15" hidden="1" customHeight="1">
      <c r="A106" s="7"/>
    </row>
    <row r="107" spans="1:1" ht="15" hidden="1" customHeight="1">
      <c r="A107" s="7"/>
    </row>
    <row r="108" spans="1:1" ht="15" hidden="1" customHeight="1">
      <c r="A108" s="7"/>
    </row>
    <row r="109" spans="1:1" ht="15" hidden="1" customHeight="1">
      <c r="A109" s="7"/>
    </row>
    <row r="110" spans="1:1" ht="15" hidden="1" customHeight="1">
      <c r="A110" s="7"/>
    </row>
    <row r="111" spans="1:1" ht="15" hidden="1" customHeight="1">
      <c r="A111" s="7"/>
    </row>
    <row r="112" spans="1:1" ht="15" hidden="1" customHeight="1">
      <c r="A112" s="7"/>
    </row>
    <row r="113" spans="1:1" ht="15" hidden="1" customHeight="1">
      <c r="A113" s="7"/>
    </row>
    <row r="114" spans="1:1" ht="15" hidden="1" customHeight="1">
      <c r="A114" s="7"/>
    </row>
    <row r="115" spans="1:1" ht="15" hidden="1" customHeight="1">
      <c r="A115" s="7"/>
    </row>
    <row r="116" spans="1:1" ht="15" hidden="1" customHeight="1">
      <c r="A116" s="7"/>
    </row>
    <row r="117" spans="1:1" ht="15" hidden="1" customHeight="1">
      <c r="A117" s="7"/>
    </row>
    <row r="118" spans="1:1" ht="15" hidden="1" customHeight="1">
      <c r="A118" s="7"/>
    </row>
    <row r="119" spans="1:1" ht="15" hidden="1" customHeight="1">
      <c r="A119" s="7"/>
    </row>
    <row r="120" spans="1:1" ht="15" hidden="1" customHeight="1">
      <c r="A120" s="7"/>
    </row>
    <row r="121" spans="1:1" ht="15" hidden="1" customHeight="1">
      <c r="A121" s="7"/>
    </row>
    <row r="122" spans="1:1" ht="15" hidden="1" customHeight="1">
      <c r="A122" s="7"/>
    </row>
    <row r="123" spans="1:1" ht="15" hidden="1" customHeight="1">
      <c r="A123" s="7"/>
    </row>
    <row r="124" spans="1:1" ht="15" hidden="1" customHeight="1">
      <c r="A124" s="7"/>
    </row>
    <row r="125" spans="1:1" ht="15" hidden="1" customHeight="1">
      <c r="A125" s="7"/>
    </row>
    <row r="126" spans="1:1" ht="15" hidden="1" customHeight="1">
      <c r="A126" s="7"/>
    </row>
    <row r="127" spans="1:1" ht="15" hidden="1" customHeight="1">
      <c r="A127" s="7"/>
    </row>
    <row r="128" spans="1:1" ht="15" hidden="1" customHeight="1">
      <c r="A128" s="7"/>
    </row>
    <row r="129" spans="1:1" ht="15" hidden="1" customHeight="1">
      <c r="A129" s="7"/>
    </row>
    <row r="130" spans="1:1" ht="15" hidden="1" customHeight="1">
      <c r="A130" s="7"/>
    </row>
    <row r="131" spans="1:1" ht="15" hidden="1" customHeight="1">
      <c r="A131" s="7"/>
    </row>
    <row r="132" spans="1:1" ht="15" hidden="1" customHeight="1">
      <c r="A132" s="7"/>
    </row>
    <row r="133" spans="1:1" ht="15" hidden="1" customHeight="1">
      <c r="A133" s="7"/>
    </row>
    <row r="134" spans="1:1" ht="15" hidden="1" customHeight="1">
      <c r="A134" s="7"/>
    </row>
    <row r="135" spans="1:1" ht="15" hidden="1" customHeight="1">
      <c r="A135" s="7"/>
    </row>
    <row r="136" spans="1:1" ht="15" hidden="1" customHeight="1">
      <c r="A136" s="7"/>
    </row>
    <row r="137" spans="1:1" ht="15" hidden="1" customHeight="1">
      <c r="A137" s="7"/>
    </row>
    <row r="138" spans="1:1" ht="15" hidden="1" customHeight="1">
      <c r="A138" s="7"/>
    </row>
    <row r="139" spans="1:1" ht="15" hidden="1" customHeight="1">
      <c r="A139" s="7"/>
    </row>
    <row r="140" spans="1:1" ht="15" hidden="1" customHeight="1">
      <c r="A140" s="7"/>
    </row>
    <row r="141" spans="1:1" ht="15" hidden="1" customHeight="1">
      <c r="A141" s="7"/>
    </row>
    <row r="142" spans="1:1" ht="15" hidden="1" customHeight="1">
      <c r="A142" s="7"/>
    </row>
    <row r="143" spans="1:1" ht="15" hidden="1" customHeight="1">
      <c r="A143" s="7"/>
    </row>
    <row r="144" spans="1:1" ht="15" hidden="1" customHeight="1">
      <c r="A144" s="7"/>
    </row>
    <row r="145" spans="1:1" ht="15" hidden="1" customHeight="1">
      <c r="A145" s="7"/>
    </row>
    <row r="146" spans="1:1" ht="15" hidden="1" customHeight="1">
      <c r="A146" s="7"/>
    </row>
    <row r="147" spans="1:1" ht="15" hidden="1" customHeight="1">
      <c r="A147" s="7"/>
    </row>
    <row r="148" spans="1:1" ht="15" hidden="1" customHeight="1">
      <c r="A148" s="7"/>
    </row>
    <row r="149" spans="1:1" ht="15" hidden="1" customHeight="1">
      <c r="A149" s="7"/>
    </row>
    <row r="150" spans="1:1" ht="15" hidden="1" customHeight="1">
      <c r="A150" s="7"/>
    </row>
    <row r="151" spans="1:1" ht="15" hidden="1" customHeight="1">
      <c r="A151" s="7"/>
    </row>
    <row r="152" spans="1:1" ht="15" hidden="1" customHeight="1">
      <c r="A152" s="7"/>
    </row>
    <row r="153" spans="1:1" ht="15" hidden="1" customHeight="1">
      <c r="A153" s="7"/>
    </row>
    <row r="154" spans="1:1" ht="15" hidden="1" customHeight="1">
      <c r="A154" s="7"/>
    </row>
    <row r="155" spans="1:1" ht="15" hidden="1" customHeight="1">
      <c r="A155" s="7"/>
    </row>
    <row r="156" spans="1:1" ht="15" hidden="1" customHeight="1">
      <c r="A156" s="7"/>
    </row>
    <row r="157" spans="1:1" ht="15" hidden="1" customHeight="1">
      <c r="A157" s="7"/>
    </row>
    <row r="158" spans="1:1" ht="15" hidden="1" customHeight="1">
      <c r="A158" s="7"/>
    </row>
    <row r="159" spans="1:1" ht="15" hidden="1" customHeight="1">
      <c r="A159" s="7"/>
    </row>
    <row r="160" spans="1:1" ht="15" hidden="1" customHeight="1">
      <c r="A160" s="7"/>
    </row>
    <row r="161" spans="1:1" ht="15" hidden="1" customHeight="1">
      <c r="A161" s="7"/>
    </row>
    <row r="162" spans="1:1" ht="15" hidden="1" customHeight="1">
      <c r="A162" s="7"/>
    </row>
    <row r="163" spans="1:1" ht="15" hidden="1" customHeight="1">
      <c r="A163" s="7"/>
    </row>
    <row r="164" spans="1:1" ht="15" hidden="1" customHeight="1">
      <c r="A164" s="7"/>
    </row>
    <row r="165" spans="1:1" ht="15" hidden="1" customHeight="1">
      <c r="A165" s="7"/>
    </row>
    <row r="166" spans="1:1" ht="15" hidden="1" customHeight="1">
      <c r="A166" s="7"/>
    </row>
    <row r="167" spans="1:1" ht="15" hidden="1" customHeight="1">
      <c r="A167" s="7"/>
    </row>
    <row r="168" spans="1:1" ht="15" hidden="1" customHeight="1">
      <c r="A168" s="7"/>
    </row>
    <row r="169" spans="1:1" ht="15" hidden="1" customHeight="1">
      <c r="A169" s="7"/>
    </row>
    <row r="170" spans="1:1" ht="15" hidden="1" customHeight="1">
      <c r="A170" s="7"/>
    </row>
    <row r="171" spans="1:1" ht="15" hidden="1" customHeight="1">
      <c r="A171" s="7"/>
    </row>
    <row r="172" spans="1:1" ht="15" hidden="1" customHeight="1">
      <c r="A172" s="7"/>
    </row>
    <row r="173" spans="1:1" ht="15" hidden="1" customHeight="1">
      <c r="A173" s="7"/>
    </row>
    <row r="174" spans="1:1" ht="15" hidden="1" customHeight="1">
      <c r="A174" s="7"/>
    </row>
    <row r="175" spans="1:1" ht="15" hidden="1" customHeight="1">
      <c r="A175" s="7"/>
    </row>
    <row r="176" spans="1:1" ht="15" hidden="1" customHeight="1">
      <c r="A176" s="7"/>
    </row>
    <row r="177" spans="1:1" ht="15" hidden="1" customHeight="1">
      <c r="A177" s="7"/>
    </row>
    <row r="178" spans="1:1" ht="15" hidden="1" customHeight="1">
      <c r="A178" s="7"/>
    </row>
    <row r="179" spans="1:1" ht="15" hidden="1" customHeight="1">
      <c r="A179" s="7"/>
    </row>
    <row r="180" spans="1:1" ht="15" hidden="1" customHeight="1">
      <c r="A180" s="7"/>
    </row>
    <row r="181" spans="1:1" ht="15" hidden="1" customHeight="1">
      <c r="A181" s="7"/>
    </row>
    <row r="182" spans="1:1" ht="15" hidden="1" customHeight="1">
      <c r="A182" s="7"/>
    </row>
    <row r="183" spans="1:1" ht="15" hidden="1" customHeight="1">
      <c r="A183" s="7"/>
    </row>
    <row r="184" spans="1:1" ht="15" hidden="1" customHeight="1">
      <c r="A184" s="7"/>
    </row>
    <row r="185" spans="1:1" ht="15" hidden="1" customHeight="1">
      <c r="A185" s="7"/>
    </row>
    <row r="186" spans="1:1" ht="15" hidden="1" customHeight="1">
      <c r="A186" s="7"/>
    </row>
    <row r="187" spans="1:1" ht="15" hidden="1" customHeight="1">
      <c r="A187" s="7"/>
    </row>
    <row r="188" spans="1:1" ht="15" hidden="1" customHeight="1">
      <c r="A188" s="7"/>
    </row>
    <row r="189" spans="1:1" ht="15" hidden="1" customHeight="1">
      <c r="A189" s="7"/>
    </row>
    <row r="190" spans="1:1" ht="15" hidden="1" customHeight="1">
      <c r="A190" s="7"/>
    </row>
    <row r="191" spans="1:1" ht="15" hidden="1" customHeight="1">
      <c r="A191" s="7"/>
    </row>
    <row r="192" spans="1:1" ht="15" hidden="1" customHeight="1">
      <c r="A192" s="7"/>
    </row>
    <row r="193" spans="1:1" ht="15" hidden="1" customHeight="1">
      <c r="A193" s="7"/>
    </row>
    <row r="194" spans="1:1" ht="15" hidden="1" customHeight="1">
      <c r="A194" s="7"/>
    </row>
    <row r="195" spans="1:1" ht="15" hidden="1" customHeight="1">
      <c r="A195" s="7"/>
    </row>
    <row r="196" spans="1:1" ht="15" hidden="1" customHeight="1">
      <c r="A196" s="7"/>
    </row>
    <row r="197" spans="1:1" ht="15" hidden="1" customHeight="1">
      <c r="A197" s="7"/>
    </row>
    <row r="198" spans="1:1" ht="15" hidden="1" customHeight="1">
      <c r="A198" s="7"/>
    </row>
    <row r="199" spans="1:1" ht="15" hidden="1" customHeight="1">
      <c r="A199" s="7"/>
    </row>
    <row r="200" spans="1:1" ht="15" hidden="1" customHeight="1">
      <c r="A200" s="7"/>
    </row>
    <row r="201" spans="1:1" ht="15" hidden="1" customHeight="1">
      <c r="A201" s="7"/>
    </row>
    <row r="202" spans="1:1" ht="15" hidden="1" customHeight="1">
      <c r="A202" s="7"/>
    </row>
    <row r="203" spans="1:1" ht="15" hidden="1" customHeight="1">
      <c r="A203" s="7"/>
    </row>
    <row r="204" spans="1:1" ht="15" hidden="1" customHeight="1">
      <c r="A204" s="7"/>
    </row>
    <row r="205" spans="1:1" ht="15" hidden="1" customHeight="1">
      <c r="A205" s="7"/>
    </row>
    <row r="206" spans="1:1" ht="15" hidden="1" customHeight="1">
      <c r="A206" s="7"/>
    </row>
    <row r="207" spans="1:1" ht="15" hidden="1" customHeight="1">
      <c r="A207" s="7"/>
    </row>
    <row r="208" spans="1:1" ht="15" hidden="1" customHeight="1">
      <c r="A208" s="7"/>
    </row>
    <row r="209" spans="1:1" ht="15" hidden="1" customHeight="1">
      <c r="A209" s="7"/>
    </row>
    <row r="210" spans="1:1" ht="15" hidden="1" customHeight="1">
      <c r="A210" s="7"/>
    </row>
    <row r="211" spans="1:1" ht="15" hidden="1" customHeight="1">
      <c r="A211" s="7"/>
    </row>
    <row r="212" spans="1:1" ht="15" hidden="1" customHeight="1">
      <c r="A212" s="7"/>
    </row>
    <row r="213" spans="1:1" ht="15" hidden="1" customHeight="1">
      <c r="A213" s="7"/>
    </row>
    <row r="214" spans="1:1" ht="15" hidden="1" customHeight="1">
      <c r="A214" s="7"/>
    </row>
    <row r="215" spans="1:1" ht="15" hidden="1" customHeight="1">
      <c r="A215" s="7"/>
    </row>
    <row r="216" spans="1:1" ht="15" hidden="1" customHeight="1">
      <c r="A216" s="7"/>
    </row>
    <row r="217" spans="1:1" ht="15" hidden="1" customHeight="1">
      <c r="A217" s="7"/>
    </row>
    <row r="218" spans="1:1" ht="15" hidden="1" customHeight="1">
      <c r="A218" s="7"/>
    </row>
    <row r="219" spans="1:1" ht="15" hidden="1" customHeight="1">
      <c r="A219" s="7"/>
    </row>
    <row r="220" spans="1:1" ht="15" hidden="1" customHeight="1">
      <c r="A220" s="7"/>
    </row>
    <row r="221" spans="1:1" ht="15" hidden="1" customHeight="1">
      <c r="A221" s="7"/>
    </row>
    <row r="222" spans="1:1" ht="15" hidden="1" customHeight="1">
      <c r="A222" s="7"/>
    </row>
    <row r="223" spans="1:1" ht="15" hidden="1" customHeight="1">
      <c r="A223" s="7"/>
    </row>
    <row r="224" spans="1:1" ht="15" hidden="1" customHeight="1">
      <c r="A224" s="7"/>
    </row>
    <row r="225" spans="1:1" ht="15" hidden="1" customHeight="1">
      <c r="A225" s="7"/>
    </row>
    <row r="226" spans="1:1" ht="15" hidden="1" customHeight="1">
      <c r="A226" s="7"/>
    </row>
    <row r="227" spans="1:1" ht="15" hidden="1" customHeight="1">
      <c r="A227" s="7"/>
    </row>
    <row r="228" spans="1:1" ht="15" hidden="1" customHeight="1">
      <c r="A228" s="7"/>
    </row>
    <row r="229" spans="1:1" ht="15" hidden="1" customHeight="1">
      <c r="A229" s="7"/>
    </row>
    <row r="230" spans="1:1" ht="15" hidden="1" customHeight="1">
      <c r="A230" s="7"/>
    </row>
    <row r="231" spans="1:1" ht="15" hidden="1" customHeight="1">
      <c r="A231" s="7"/>
    </row>
    <row r="232" spans="1:1" ht="15" hidden="1" customHeight="1">
      <c r="A232" s="7"/>
    </row>
    <row r="233" spans="1:1" ht="15" hidden="1" customHeight="1">
      <c r="A233" s="7"/>
    </row>
    <row r="234" spans="1:1" ht="15" hidden="1" customHeight="1">
      <c r="A234" s="7"/>
    </row>
    <row r="235" spans="1:1" ht="15" hidden="1" customHeight="1">
      <c r="A235" s="7"/>
    </row>
    <row r="236" spans="1:1" ht="15" hidden="1" customHeight="1">
      <c r="A236" s="7"/>
    </row>
    <row r="237" spans="1:1" ht="15" hidden="1" customHeight="1">
      <c r="A237" s="7"/>
    </row>
    <row r="238" spans="1:1" ht="15" hidden="1" customHeight="1">
      <c r="A238" s="7"/>
    </row>
    <row r="239" spans="1:1" ht="15" hidden="1" customHeight="1">
      <c r="A239" s="7"/>
    </row>
    <row r="240" spans="1:1" ht="15" hidden="1" customHeight="1">
      <c r="A240" s="7"/>
    </row>
    <row r="241" spans="1:1" ht="15" hidden="1" customHeight="1">
      <c r="A241" s="7"/>
    </row>
    <row r="242" spans="1:1" ht="15" hidden="1" customHeight="1">
      <c r="A242" s="7"/>
    </row>
    <row r="243" spans="1:1" ht="15" hidden="1" customHeight="1">
      <c r="A243" s="7"/>
    </row>
    <row r="244" spans="1:1" ht="15" hidden="1" customHeight="1">
      <c r="A244" s="7"/>
    </row>
    <row r="245" spans="1:1" ht="15" hidden="1" customHeight="1">
      <c r="A245" s="7"/>
    </row>
    <row r="246" spans="1:1" ht="15" hidden="1" customHeight="1">
      <c r="A246" s="7"/>
    </row>
    <row r="247" spans="1:1" ht="15" hidden="1" customHeight="1">
      <c r="A247" s="7"/>
    </row>
    <row r="248" spans="1:1" ht="15" hidden="1" customHeight="1">
      <c r="A248" s="7"/>
    </row>
    <row r="249" spans="1:1" ht="15" hidden="1" customHeight="1">
      <c r="A249" s="7"/>
    </row>
    <row r="250" spans="1:1" ht="15" hidden="1" customHeight="1">
      <c r="A250" s="7"/>
    </row>
    <row r="251" spans="1:1" ht="15" hidden="1" customHeight="1">
      <c r="A251" s="7"/>
    </row>
    <row r="252" spans="1:1" ht="15" hidden="1" customHeight="1">
      <c r="A252" s="7"/>
    </row>
    <row r="253" spans="1:1" ht="15" hidden="1" customHeight="1">
      <c r="A253" s="7"/>
    </row>
    <row r="254" spans="1:1" ht="15" hidden="1" customHeight="1">
      <c r="A254" s="7"/>
    </row>
    <row r="255" spans="1:1" ht="15" hidden="1" customHeight="1">
      <c r="A255" s="7"/>
    </row>
    <row r="256" spans="1:1" ht="15" hidden="1" customHeight="1">
      <c r="A256" s="7"/>
    </row>
    <row r="257" spans="1:1" ht="15" hidden="1" customHeight="1">
      <c r="A257" s="7"/>
    </row>
    <row r="258" spans="1:1" ht="15" hidden="1" customHeight="1">
      <c r="A258" s="7"/>
    </row>
    <row r="259" spans="1:1" ht="15" hidden="1" customHeight="1">
      <c r="A259" s="7"/>
    </row>
    <row r="260" spans="1:1" ht="15" hidden="1" customHeight="1">
      <c r="A260" s="7"/>
    </row>
    <row r="261" spans="1:1" ht="15" hidden="1" customHeight="1">
      <c r="A261" s="7"/>
    </row>
    <row r="262" spans="1:1" ht="15" hidden="1" customHeight="1">
      <c r="A262" s="7"/>
    </row>
    <row r="263" spans="1:1" ht="15" hidden="1" customHeight="1">
      <c r="A263" s="7"/>
    </row>
    <row r="264" spans="1:1" ht="15" hidden="1" customHeight="1">
      <c r="A264" s="7"/>
    </row>
    <row r="265" spans="1:1" ht="15" hidden="1" customHeight="1">
      <c r="A265" s="7"/>
    </row>
    <row r="266" spans="1:1" ht="15" hidden="1" customHeight="1">
      <c r="A266" s="7"/>
    </row>
    <row r="267" spans="1:1" ht="15" hidden="1" customHeight="1">
      <c r="A267" s="7"/>
    </row>
    <row r="268" spans="1:1" ht="15" hidden="1" customHeight="1">
      <c r="A268" s="7"/>
    </row>
    <row r="269" spans="1:1" ht="15" hidden="1" customHeight="1">
      <c r="A269" s="7"/>
    </row>
    <row r="270" spans="1:1" ht="15" hidden="1" customHeight="1">
      <c r="A270" s="7"/>
    </row>
    <row r="271" spans="1:1" ht="15" hidden="1" customHeight="1">
      <c r="A271" s="7"/>
    </row>
    <row r="272" spans="1:1" ht="15" hidden="1" customHeight="1">
      <c r="A272" s="7"/>
    </row>
    <row r="273" spans="1:1" ht="15" hidden="1" customHeight="1">
      <c r="A273" s="7"/>
    </row>
    <row r="274" spans="1:1" ht="15" hidden="1" customHeight="1">
      <c r="A274" s="7"/>
    </row>
    <row r="275" spans="1:1" ht="15" hidden="1" customHeight="1">
      <c r="A275" s="7"/>
    </row>
    <row r="276" spans="1:1" ht="15" hidden="1" customHeight="1">
      <c r="A276" s="7"/>
    </row>
    <row r="277" spans="1:1" ht="15" hidden="1" customHeight="1">
      <c r="A277" s="7"/>
    </row>
    <row r="278" spans="1:1" ht="15" hidden="1" customHeight="1">
      <c r="A278" s="7"/>
    </row>
    <row r="279" spans="1:1" ht="15" hidden="1" customHeight="1">
      <c r="A279" s="7"/>
    </row>
    <row r="280" spans="1:1" ht="15" hidden="1" customHeight="1">
      <c r="A280" s="7"/>
    </row>
    <row r="281" spans="1:1" ht="15" hidden="1" customHeight="1">
      <c r="A281" s="7"/>
    </row>
    <row r="282" spans="1:1" ht="15" hidden="1" customHeight="1">
      <c r="A282" s="7"/>
    </row>
    <row r="283" spans="1:1" ht="15" hidden="1" customHeight="1">
      <c r="A283" s="7"/>
    </row>
    <row r="284" spans="1:1" ht="15" hidden="1" customHeight="1">
      <c r="A284" s="7"/>
    </row>
    <row r="285" spans="1:1" ht="15" hidden="1" customHeight="1">
      <c r="A285" s="7"/>
    </row>
    <row r="286" spans="1:1" ht="15" hidden="1" customHeight="1">
      <c r="A286" s="7"/>
    </row>
    <row r="287" spans="1:1" ht="15" hidden="1" customHeight="1">
      <c r="A287" s="7"/>
    </row>
    <row r="288" spans="1:1" ht="15" hidden="1" customHeight="1">
      <c r="A288" s="7"/>
    </row>
    <row r="289" spans="1:1" ht="15" hidden="1" customHeight="1">
      <c r="A289" s="7"/>
    </row>
    <row r="290" spans="1:1" ht="15" hidden="1" customHeight="1">
      <c r="A290" s="7"/>
    </row>
    <row r="291" spans="1:1" ht="15" hidden="1" customHeight="1">
      <c r="A291" s="7"/>
    </row>
    <row r="292" spans="1:1" ht="15" hidden="1" customHeight="1">
      <c r="A292" s="7"/>
    </row>
    <row r="293" spans="1:1" ht="15" hidden="1" customHeight="1">
      <c r="A293" s="7"/>
    </row>
    <row r="294" spans="1:1" ht="15" hidden="1" customHeight="1">
      <c r="A294" s="7"/>
    </row>
    <row r="295" spans="1:1" ht="15" hidden="1" customHeight="1">
      <c r="A295" s="7"/>
    </row>
    <row r="296" spans="1:1" ht="15" hidden="1" customHeight="1">
      <c r="A296" s="7"/>
    </row>
    <row r="297" spans="1:1" ht="15" hidden="1" customHeight="1">
      <c r="A297" s="7"/>
    </row>
    <row r="298" spans="1:1" ht="15" hidden="1" customHeight="1">
      <c r="A298" s="7"/>
    </row>
    <row r="299" spans="1:1" ht="15" hidden="1" customHeight="1">
      <c r="A299" s="7"/>
    </row>
    <row r="300" spans="1:1" ht="15" hidden="1" customHeight="1">
      <c r="A300" s="7"/>
    </row>
    <row r="301" spans="1:1" ht="15" hidden="1" customHeight="1">
      <c r="A301" s="7"/>
    </row>
    <row r="302" spans="1:1" ht="15" hidden="1" customHeight="1">
      <c r="A302" s="7"/>
    </row>
    <row r="303" spans="1:1" ht="15" hidden="1" customHeight="1">
      <c r="A303" s="7"/>
    </row>
    <row r="304" spans="1:1" ht="15" hidden="1" customHeight="1">
      <c r="A304" s="7"/>
    </row>
    <row r="305" spans="1:1" ht="15" hidden="1" customHeight="1">
      <c r="A305" s="7"/>
    </row>
    <row r="306" spans="1:1" ht="15" hidden="1" customHeight="1">
      <c r="A306" s="7"/>
    </row>
    <row r="307" spans="1:1" ht="15" hidden="1" customHeight="1">
      <c r="A307" s="7"/>
    </row>
    <row r="308" spans="1:1" ht="15" hidden="1" customHeight="1">
      <c r="A308" s="7"/>
    </row>
    <row r="309" spans="1:1" ht="15" hidden="1" customHeight="1">
      <c r="A309" s="7"/>
    </row>
    <row r="310" spans="1:1" ht="15" hidden="1" customHeight="1">
      <c r="A310" s="7"/>
    </row>
    <row r="311" spans="1:1" ht="15" hidden="1" customHeight="1">
      <c r="A311" s="7"/>
    </row>
    <row r="312" spans="1:1" ht="15" hidden="1" customHeight="1">
      <c r="A312" s="7"/>
    </row>
    <row r="313" spans="1:1" ht="15" hidden="1" customHeight="1">
      <c r="A313" s="7"/>
    </row>
    <row r="314" spans="1:1" ht="15" hidden="1" customHeight="1">
      <c r="A314" s="7"/>
    </row>
    <row r="315" spans="1:1" ht="15" hidden="1" customHeight="1">
      <c r="A315" s="7"/>
    </row>
    <row r="316" spans="1:1" ht="15" hidden="1" customHeight="1">
      <c r="A316" s="7"/>
    </row>
    <row r="317" spans="1:1" ht="15" hidden="1" customHeight="1">
      <c r="A317" s="7"/>
    </row>
    <row r="318" spans="1:1" ht="15" hidden="1" customHeight="1">
      <c r="A318" s="7"/>
    </row>
    <row r="319" spans="1:1" ht="15" hidden="1" customHeight="1">
      <c r="A319" s="7"/>
    </row>
    <row r="320" spans="1:1" ht="15" hidden="1" customHeight="1">
      <c r="A320" s="7"/>
    </row>
    <row r="321" spans="1:1" ht="15" hidden="1" customHeight="1">
      <c r="A321" s="7"/>
    </row>
    <row r="322" spans="1:1" ht="15" hidden="1" customHeight="1">
      <c r="A322" s="7"/>
    </row>
    <row r="323" spans="1:1" ht="15" hidden="1" customHeight="1">
      <c r="A323" s="7"/>
    </row>
    <row r="324" spans="1:1" ht="15" hidden="1" customHeight="1">
      <c r="A324" s="7"/>
    </row>
    <row r="325" spans="1:1" ht="15" hidden="1" customHeight="1">
      <c r="A325" s="7"/>
    </row>
    <row r="326" spans="1:1" ht="15" hidden="1" customHeight="1">
      <c r="A326" s="7"/>
    </row>
    <row r="327" spans="1:1" ht="15" hidden="1" customHeight="1">
      <c r="A327" s="7"/>
    </row>
    <row r="328" spans="1:1" ht="15" hidden="1" customHeight="1">
      <c r="A328" s="7"/>
    </row>
    <row r="329" spans="1:1" ht="15" hidden="1" customHeight="1">
      <c r="A329" s="7"/>
    </row>
    <row r="330" spans="1:1" ht="15" hidden="1" customHeight="1">
      <c r="A330" s="7"/>
    </row>
    <row r="331" spans="1:1" ht="15" hidden="1" customHeight="1">
      <c r="A331" s="7"/>
    </row>
    <row r="332" spans="1:1" ht="15" hidden="1" customHeight="1">
      <c r="A332" s="7"/>
    </row>
    <row r="333" spans="1:1" ht="15" hidden="1" customHeight="1">
      <c r="A333" s="7"/>
    </row>
    <row r="334" spans="1:1" ht="15" hidden="1" customHeight="1">
      <c r="A334" s="7"/>
    </row>
    <row r="335" spans="1:1" ht="15" hidden="1" customHeight="1">
      <c r="A335" s="7"/>
    </row>
    <row r="336" spans="1:1" ht="15" hidden="1" customHeight="1">
      <c r="A336" s="7"/>
    </row>
    <row r="337" spans="1:1" ht="15" hidden="1" customHeight="1">
      <c r="A337" s="7"/>
    </row>
    <row r="338" spans="1:1" ht="15" hidden="1" customHeight="1">
      <c r="A338" s="7"/>
    </row>
    <row r="339" spans="1:1" ht="15" hidden="1" customHeight="1">
      <c r="A339" s="7"/>
    </row>
    <row r="340" spans="1:1" ht="15" hidden="1" customHeight="1">
      <c r="A340" s="7"/>
    </row>
    <row r="341" spans="1:1" ht="15" hidden="1" customHeight="1">
      <c r="A341" s="7"/>
    </row>
    <row r="342" spans="1:1" ht="15" hidden="1" customHeight="1">
      <c r="A342" s="7"/>
    </row>
    <row r="343" spans="1:1" ht="15" hidden="1" customHeight="1">
      <c r="A343" s="7"/>
    </row>
    <row r="344" spans="1:1" ht="15" hidden="1" customHeight="1">
      <c r="A344" s="7"/>
    </row>
    <row r="345" spans="1:1" ht="15" hidden="1" customHeight="1">
      <c r="A345" s="7"/>
    </row>
    <row r="346" spans="1:1" ht="15" hidden="1" customHeight="1">
      <c r="A346" s="7"/>
    </row>
    <row r="347" spans="1:1" ht="15" hidden="1" customHeight="1">
      <c r="A347" s="7"/>
    </row>
    <row r="348" spans="1:1" ht="15" hidden="1" customHeight="1">
      <c r="A348" s="7"/>
    </row>
    <row r="349" spans="1:1" ht="15" hidden="1" customHeight="1">
      <c r="A349" s="7"/>
    </row>
    <row r="350" spans="1:1" ht="15" hidden="1" customHeight="1">
      <c r="A350" s="7"/>
    </row>
    <row r="351" spans="1:1" ht="15" hidden="1" customHeight="1">
      <c r="A351" s="7"/>
    </row>
    <row r="352" spans="1:1" ht="15" hidden="1" customHeight="1">
      <c r="A352" s="7"/>
    </row>
    <row r="353" spans="1:1" ht="15" hidden="1" customHeight="1">
      <c r="A353" s="7"/>
    </row>
    <row r="354" spans="1:1" ht="15" hidden="1" customHeight="1">
      <c r="A354" s="7"/>
    </row>
    <row r="355" spans="1:1" ht="15" hidden="1" customHeight="1">
      <c r="A355" s="7"/>
    </row>
    <row r="356" spans="1:1" ht="15" hidden="1" customHeight="1">
      <c r="A356" s="7"/>
    </row>
    <row r="357" spans="1:1" ht="15" hidden="1" customHeight="1">
      <c r="A357" s="7"/>
    </row>
    <row r="358" spans="1:1" ht="15" hidden="1" customHeight="1">
      <c r="A358" s="7"/>
    </row>
    <row r="359" spans="1:1" ht="15" hidden="1" customHeight="1">
      <c r="A359" s="7"/>
    </row>
    <row r="360" spans="1:1" ht="15" hidden="1" customHeight="1">
      <c r="A360" s="7"/>
    </row>
    <row r="361" spans="1:1" ht="15" hidden="1" customHeight="1">
      <c r="A361" s="7"/>
    </row>
    <row r="362" spans="1:1" ht="15" hidden="1" customHeight="1">
      <c r="A362" s="7"/>
    </row>
    <row r="363" spans="1:1" ht="15" hidden="1" customHeight="1">
      <c r="A363" s="7"/>
    </row>
    <row r="364" spans="1:1" ht="15" hidden="1" customHeight="1">
      <c r="A364" s="7"/>
    </row>
    <row r="365" spans="1:1" ht="15" hidden="1" customHeight="1">
      <c r="A365" s="7"/>
    </row>
    <row r="366" spans="1:1" ht="15" hidden="1" customHeight="1">
      <c r="A366" s="7"/>
    </row>
    <row r="367" spans="1:1" ht="15" hidden="1" customHeight="1">
      <c r="A367" s="7"/>
    </row>
    <row r="368" spans="1:1" ht="15" hidden="1" customHeight="1">
      <c r="A368" s="7"/>
    </row>
    <row r="369" spans="1:1" ht="15" hidden="1" customHeight="1">
      <c r="A369" s="7"/>
    </row>
    <row r="370" spans="1:1" ht="15" hidden="1" customHeight="1">
      <c r="A370" s="7"/>
    </row>
    <row r="371" spans="1:1" ht="15" hidden="1" customHeight="1">
      <c r="A371" s="7"/>
    </row>
    <row r="372" spans="1:1" ht="15" hidden="1" customHeight="1">
      <c r="A372" s="7"/>
    </row>
    <row r="373" spans="1:1" ht="15" hidden="1" customHeight="1">
      <c r="A373" s="7"/>
    </row>
    <row r="374" spans="1:1" ht="15" hidden="1" customHeight="1">
      <c r="A374" s="7"/>
    </row>
    <row r="375" spans="1:1" ht="15" hidden="1" customHeight="1">
      <c r="A375" s="7"/>
    </row>
    <row r="376" spans="1:1" ht="15" hidden="1" customHeight="1">
      <c r="A376" s="7"/>
    </row>
    <row r="377" spans="1:1" ht="15" hidden="1" customHeight="1">
      <c r="A377" s="7"/>
    </row>
    <row r="378" spans="1:1" ht="15" hidden="1" customHeight="1">
      <c r="A378" s="7"/>
    </row>
    <row r="379" spans="1:1" ht="15" hidden="1" customHeight="1">
      <c r="A379" s="7"/>
    </row>
    <row r="380" spans="1:1" ht="15" hidden="1" customHeight="1">
      <c r="A380" s="7"/>
    </row>
    <row r="381" spans="1:1" ht="15" hidden="1" customHeight="1">
      <c r="A381" s="7"/>
    </row>
    <row r="382" spans="1:1" ht="15" hidden="1" customHeight="1">
      <c r="A382" s="7"/>
    </row>
    <row r="383" spans="1:1" ht="15" hidden="1" customHeight="1">
      <c r="A383" s="7"/>
    </row>
    <row r="384" spans="1:1" ht="15" hidden="1" customHeight="1">
      <c r="A384" s="7"/>
    </row>
    <row r="385" spans="1:1" ht="15" hidden="1" customHeight="1">
      <c r="A385" s="7"/>
    </row>
    <row r="386" spans="1:1" ht="15" hidden="1" customHeight="1">
      <c r="A386" s="7"/>
    </row>
    <row r="387" spans="1:1" ht="15" hidden="1" customHeight="1">
      <c r="A387" s="7"/>
    </row>
    <row r="388" spans="1:1" ht="15" hidden="1" customHeight="1">
      <c r="A388" s="7"/>
    </row>
    <row r="389" spans="1:1" ht="15" hidden="1" customHeight="1">
      <c r="A389" s="7"/>
    </row>
    <row r="390" spans="1:1" ht="15" hidden="1" customHeight="1">
      <c r="A390" s="7"/>
    </row>
    <row r="391" spans="1:1" ht="15" hidden="1" customHeight="1">
      <c r="A391" s="7"/>
    </row>
    <row r="392" spans="1:1" ht="15" hidden="1" customHeight="1">
      <c r="A392" s="7"/>
    </row>
    <row r="393" spans="1:1" ht="15" hidden="1" customHeight="1">
      <c r="A393" s="7"/>
    </row>
    <row r="394" spans="1:1" ht="15" hidden="1" customHeight="1">
      <c r="A394" s="7"/>
    </row>
    <row r="395" spans="1:1" ht="15" hidden="1" customHeight="1">
      <c r="A395" s="7"/>
    </row>
    <row r="396" spans="1:1" ht="15" hidden="1" customHeight="1">
      <c r="A396" s="7"/>
    </row>
    <row r="397" spans="1:1" ht="15" hidden="1" customHeight="1">
      <c r="A397" s="7"/>
    </row>
    <row r="398" spans="1:1" ht="15" hidden="1" customHeight="1">
      <c r="A398" s="7"/>
    </row>
    <row r="399" spans="1:1" ht="15" hidden="1" customHeight="1">
      <c r="A399" s="7"/>
    </row>
    <row r="400" spans="1:1" ht="15" hidden="1" customHeight="1">
      <c r="A400" s="7"/>
    </row>
    <row r="401" spans="1:1" ht="15" hidden="1" customHeight="1">
      <c r="A401" s="7"/>
    </row>
    <row r="402" spans="1:1" ht="15" hidden="1" customHeight="1">
      <c r="A402" s="7"/>
    </row>
    <row r="403" spans="1:1" ht="15" hidden="1" customHeight="1">
      <c r="A403" s="7"/>
    </row>
    <row r="404" spans="1:1" ht="15" hidden="1" customHeight="1">
      <c r="A404" s="7"/>
    </row>
    <row r="405" spans="1:1" ht="15" hidden="1" customHeight="1">
      <c r="A405" s="7"/>
    </row>
    <row r="406" spans="1:1" ht="15" hidden="1" customHeight="1">
      <c r="A406" s="7"/>
    </row>
    <row r="407" spans="1:1" ht="15" hidden="1" customHeight="1">
      <c r="A407" s="7"/>
    </row>
    <row r="408" spans="1:1" ht="15" hidden="1" customHeight="1">
      <c r="A408" s="7"/>
    </row>
    <row r="409" spans="1:1" ht="15" hidden="1" customHeight="1">
      <c r="A409" s="7"/>
    </row>
    <row r="410" spans="1:1" ht="15" hidden="1" customHeight="1">
      <c r="A410" s="7"/>
    </row>
    <row r="411" spans="1:1" ht="15" hidden="1" customHeight="1">
      <c r="A411" s="7"/>
    </row>
    <row r="412" spans="1:1" ht="15" hidden="1" customHeight="1">
      <c r="A412" s="7"/>
    </row>
    <row r="413" spans="1:1" ht="15" hidden="1" customHeight="1">
      <c r="A413" s="7"/>
    </row>
    <row r="414" spans="1:1" ht="15" hidden="1" customHeight="1">
      <c r="A414" s="7"/>
    </row>
    <row r="415" spans="1:1" ht="15" hidden="1" customHeight="1">
      <c r="A415" s="7"/>
    </row>
    <row r="416" spans="1:1" ht="15" hidden="1" customHeight="1">
      <c r="A416" s="7"/>
    </row>
    <row r="417" spans="1:1" ht="15" hidden="1" customHeight="1">
      <c r="A417" s="7"/>
    </row>
    <row r="418" spans="1:1" ht="15" hidden="1" customHeight="1">
      <c r="A418" s="7"/>
    </row>
    <row r="419" spans="1:1" ht="15" hidden="1" customHeight="1">
      <c r="A419" s="7"/>
    </row>
    <row r="420" spans="1:1" ht="15" hidden="1" customHeight="1">
      <c r="A420" s="7"/>
    </row>
    <row r="421" spans="1:1" ht="15" hidden="1" customHeight="1">
      <c r="A421" s="7"/>
    </row>
    <row r="422" spans="1:1" ht="15" hidden="1" customHeight="1">
      <c r="A422" s="7"/>
    </row>
    <row r="423" spans="1:1" ht="15" hidden="1" customHeight="1">
      <c r="A423" s="7"/>
    </row>
    <row r="424" spans="1:1" ht="15" hidden="1" customHeight="1">
      <c r="A424" s="7"/>
    </row>
    <row r="425" spans="1:1" ht="15" hidden="1" customHeight="1">
      <c r="A425" s="7"/>
    </row>
    <row r="426" spans="1:1" ht="15" hidden="1" customHeight="1">
      <c r="A426" s="7"/>
    </row>
    <row r="427" spans="1:1" ht="15" hidden="1" customHeight="1">
      <c r="A427" s="7"/>
    </row>
    <row r="428" spans="1:1" ht="15" hidden="1" customHeight="1">
      <c r="A428" s="7"/>
    </row>
    <row r="429" spans="1:1" ht="15" hidden="1" customHeight="1">
      <c r="A429" s="7"/>
    </row>
    <row r="430" spans="1:1" ht="15" hidden="1" customHeight="1">
      <c r="A430" s="7"/>
    </row>
    <row r="431" spans="1:1" ht="15" hidden="1" customHeight="1">
      <c r="A431" s="7"/>
    </row>
    <row r="432" spans="1:1" ht="15" hidden="1" customHeight="1">
      <c r="A432" s="7"/>
    </row>
    <row r="433" spans="1:1" ht="15" hidden="1" customHeight="1">
      <c r="A433" s="7"/>
    </row>
    <row r="434" spans="1:1" ht="15" hidden="1" customHeight="1">
      <c r="A434" s="7"/>
    </row>
    <row r="435" spans="1:1" ht="15" hidden="1" customHeight="1">
      <c r="A435" s="7"/>
    </row>
    <row r="436" spans="1:1" ht="15" hidden="1" customHeight="1">
      <c r="A436" s="7"/>
    </row>
    <row r="437" spans="1:1" ht="15" hidden="1" customHeight="1">
      <c r="A437" s="7"/>
    </row>
    <row r="438" spans="1:1" ht="15" hidden="1" customHeight="1">
      <c r="A438" s="7"/>
    </row>
    <row r="439" spans="1:1" ht="15" hidden="1" customHeight="1">
      <c r="A439" s="7"/>
    </row>
    <row r="440" spans="1:1" ht="15" hidden="1" customHeight="1">
      <c r="A440" s="7"/>
    </row>
    <row r="441" spans="1:1" ht="15" hidden="1" customHeight="1">
      <c r="A441" s="7"/>
    </row>
    <row r="442" spans="1:1" ht="15" hidden="1" customHeight="1">
      <c r="A442" s="7"/>
    </row>
    <row r="443" spans="1:1" ht="15" hidden="1" customHeight="1">
      <c r="A443" s="7"/>
    </row>
    <row r="444" spans="1:1" ht="15" hidden="1" customHeight="1">
      <c r="A444" s="7"/>
    </row>
    <row r="445" spans="1:1" ht="15" hidden="1" customHeight="1">
      <c r="A445" s="7"/>
    </row>
    <row r="446" spans="1:1" ht="15" hidden="1" customHeight="1">
      <c r="A446" s="7"/>
    </row>
    <row r="447" spans="1:1" ht="15" hidden="1" customHeight="1">
      <c r="A447" s="7"/>
    </row>
    <row r="448" spans="1:1" ht="15" hidden="1" customHeight="1">
      <c r="A448" s="7"/>
    </row>
    <row r="449" spans="1:1" ht="15" hidden="1" customHeight="1">
      <c r="A449" s="7"/>
    </row>
    <row r="450" spans="1:1" ht="15" hidden="1" customHeight="1">
      <c r="A450" s="7"/>
    </row>
    <row r="451" spans="1:1" ht="15" hidden="1" customHeight="1">
      <c r="A451" s="7"/>
    </row>
    <row r="452" spans="1:1" ht="15" hidden="1" customHeight="1">
      <c r="A452" s="7"/>
    </row>
    <row r="453" spans="1:1" ht="15" hidden="1" customHeight="1">
      <c r="A453" s="7"/>
    </row>
    <row r="454" spans="1:1" ht="15" hidden="1" customHeight="1">
      <c r="A454" s="7"/>
    </row>
    <row r="455" spans="1:1" ht="15" hidden="1" customHeight="1">
      <c r="A455" s="7"/>
    </row>
    <row r="456" spans="1:1" ht="15" hidden="1" customHeight="1">
      <c r="A456" s="7"/>
    </row>
    <row r="457" spans="1:1" ht="15" hidden="1" customHeight="1">
      <c r="A457" s="7"/>
    </row>
    <row r="458" spans="1:1" ht="15" hidden="1" customHeight="1">
      <c r="A458" s="7"/>
    </row>
    <row r="459" spans="1:1" ht="15" hidden="1" customHeight="1">
      <c r="A459" s="7"/>
    </row>
    <row r="460" spans="1:1" ht="15" hidden="1" customHeight="1">
      <c r="A460" s="7"/>
    </row>
    <row r="461" spans="1:1" ht="15" hidden="1" customHeight="1">
      <c r="A461" s="7"/>
    </row>
    <row r="462" spans="1:1" ht="15" hidden="1" customHeight="1">
      <c r="A462" s="7"/>
    </row>
    <row r="463" spans="1:1" ht="15" hidden="1" customHeight="1">
      <c r="A463" s="7"/>
    </row>
    <row r="464" spans="1:1" ht="15" hidden="1" customHeight="1">
      <c r="A464" s="7"/>
    </row>
    <row r="465" spans="1:1" ht="15" hidden="1" customHeight="1">
      <c r="A465" s="7"/>
    </row>
    <row r="466" spans="1:1" ht="15" hidden="1" customHeight="1">
      <c r="A466" s="7"/>
    </row>
    <row r="467" spans="1:1" ht="15" hidden="1" customHeight="1">
      <c r="A467" s="7"/>
    </row>
    <row r="468" spans="1:1" ht="15" hidden="1" customHeight="1">
      <c r="A468" s="7"/>
    </row>
    <row r="469" spans="1:1" ht="15" hidden="1" customHeight="1">
      <c r="A469" s="7"/>
    </row>
    <row r="470" spans="1:1" ht="15" hidden="1" customHeight="1">
      <c r="A470" s="7"/>
    </row>
    <row r="471" spans="1:1" ht="15" hidden="1" customHeight="1">
      <c r="A471" s="7"/>
    </row>
    <row r="472" spans="1:1" ht="15" hidden="1" customHeight="1">
      <c r="A472" s="7"/>
    </row>
    <row r="473" spans="1:1" ht="15" hidden="1" customHeight="1">
      <c r="A473" s="7"/>
    </row>
    <row r="474" spans="1:1" ht="15" hidden="1" customHeight="1">
      <c r="A474" s="7"/>
    </row>
    <row r="475" spans="1:1" ht="15" hidden="1" customHeight="1">
      <c r="A475" s="7"/>
    </row>
    <row r="476" spans="1:1" ht="15" hidden="1" customHeight="1">
      <c r="A476" s="7"/>
    </row>
    <row r="477" spans="1:1" ht="15" hidden="1" customHeight="1">
      <c r="A477" s="7"/>
    </row>
    <row r="478" spans="1:1" ht="15" hidden="1" customHeight="1">
      <c r="A478" s="7"/>
    </row>
    <row r="479" spans="1:1" ht="15" hidden="1" customHeight="1">
      <c r="A479" s="7"/>
    </row>
    <row r="480" spans="1:1" ht="15" hidden="1" customHeight="1">
      <c r="A480" s="7"/>
    </row>
    <row r="481" spans="1:1" ht="15" hidden="1" customHeight="1">
      <c r="A481" s="7"/>
    </row>
    <row r="482" spans="1:1" ht="15" hidden="1" customHeight="1">
      <c r="A482" s="7"/>
    </row>
    <row r="483" spans="1:1" ht="15" hidden="1" customHeight="1">
      <c r="A483" s="7"/>
    </row>
    <row r="484" spans="1:1" ht="15" hidden="1" customHeight="1">
      <c r="A484" s="7"/>
    </row>
    <row r="485" spans="1:1" ht="15" hidden="1" customHeight="1">
      <c r="A485" s="7"/>
    </row>
    <row r="486" spans="1:1" ht="15" hidden="1" customHeight="1">
      <c r="A486" s="7"/>
    </row>
    <row r="487" spans="1:1" ht="15" hidden="1" customHeight="1">
      <c r="A487" s="7"/>
    </row>
    <row r="488" spans="1:1" ht="15" hidden="1" customHeight="1">
      <c r="A488" s="7"/>
    </row>
    <row r="489" spans="1:1" ht="15" hidden="1" customHeight="1">
      <c r="A489" s="7"/>
    </row>
    <row r="490" spans="1:1" ht="15" hidden="1" customHeight="1">
      <c r="A490" s="7"/>
    </row>
    <row r="491" spans="1:1" ht="15" hidden="1" customHeight="1">
      <c r="A491" s="7"/>
    </row>
    <row r="492" spans="1:1" ht="15" hidden="1" customHeight="1">
      <c r="A492" s="7"/>
    </row>
    <row r="493" spans="1:1" ht="15" hidden="1" customHeight="1">
      <c r="A493" s="7"/>
    </row>
    <row r="494" spans="1:1" ht="15" hidden="1" customHeight="1">
      <c r="A494" s="7"/>
    </row>
    <row r="495" spans="1:1" ht="15" hidden="1" customHeight="1">
      <c r="A495" s="7"/>
    </row>
    <row r="496" spans="1:1" ht="15" hidden="1" customHeight="1">
      <c r="A496" s="7"/>
    </row>
    <row r="497" spans="1:1" ht="15" hidden="1" customHeight="1">
      <c r="A497" s="7"/>
    </row>
    <row r="498" spans="1:1" ht="15" hidden="1" customHeight="1">
      <c r="A498" s="7"/>
    </row>
    <row r="499" spans="1:1" ht="15" hidden="1" customHeight="1">
      <c r="A499" s="7"/>
    </row>
    <row r="500" spans="1:1" ht="15" hidden="1" customHeight="1">
      <c r="A500" s="7"/>
    </row>
    <row r="501" spans="1:1" ht="15" hidden="1" customHeight="1">
      <c r="A501" s="7"/>
    </row>
    <row r="502" spans="1:1" ht="15" hidden="1" customHeight="1">
      <c r="A502" s="7"/>
    </row>
    <row r="503" spans="1:1" ht="15" hidden="1" customHeight="1">
      <c r="A503" s="7"/>
    </row>
    <row r="504" spans="1:1" ht="15" hidden="1" customHeight="1">
      <c r="A504" s="7"/>
    </row>
    <row r="505" spans="1:1" ht="15" hidden="1" customHeight="1">
      <c r="A505" s="7"/>
    </row>
    <row r="506" spans="1:1" ht="15" hidden="1" customHeight="1">
      <c r="A506" s="7"/>
    </row>
    <row r="507" spans="1:1" ht="15" hidden="1" customHeight="1">
      <c r="A507" s="7"/>
    </row>
    <row r="508" spans="1:1" ht="15" hidden="1" customHeight="1">
      <c r="A508" s="7"/>
    </row>
    <row r="509" spans="1:1" ht="15" hidden="1" customHeight="1">
      <c r="A509" s="7"/>
    </row>
    <row r="510" spans="1:1" ht="15" hidden="1" customHeight="1">
      <c r="A510" s="7"/>
    </row>
    <row r="511" spans="1:1" ht="15" hidden="1" customHeight="1">
      <c r="A511" s="7"/>
    </row>
    <row r="512" spans="1:1" ht="15" hidden="1" customHeight="1">
      <c r="A512" s="7"/>
    </row>
    <row r="513" spans="1:1" ht="15" hidden="1" customHeight="1">
      <c r="A513" s="7"/>
    </row>
    <row r="514" spans="1:1" ht="15" hidden="1" customHeight="1">
      <c r="A514" s="7"/>
    </row>
    <row r="515" spans="1:1" ht="15" hidden="1" customHeight="1">
      <c r="A515" s="7"/>
    </row>
    <row r="516" spans="1:1" ht="15" hidden="1" customHeight="1">
      <c r="A516" s="7"/>
    </row>
    <row r="517" spans="1:1" ht="15" hidden="1" customHeight="1">
      <c r="A517" s="7"/>
    </row>
    <row r="518" spans="1:1" ht="15" hidden="1" customHeight="1">
      <c r="A518" s="7"/>
    </row>
    <row r="519" spans="1:1" ht="15" hidden="1" customHeight="1">
      <c r="A519" s="7"/>
    </row>
    <row r="520" spans="1:1" ht="15" hidden="1" customHeight="1">
      <c r="A520" s="7"/>
    </row>
    <row r="521" spans="1:1" ht="15" hidden="1" customHeight="1">
      <c r="A521" s="7"/>
    </row>
    <row r="522" spans="1:1" ht="15" hidden="1" customHeight="1">
      <c r="A522" s="7"/>
    </row>
    <row r="523" spans="1:1" ht="15" hidden="1" customHeight="1">
      <c r="A523" s="7"/>
    </row>
    <row r="524" spans="1:1" ht="15" hidden="1" customHeight="1">
      <c r="A524" s="7"/>
    </row>
    <row r="525" spans="1:1" ht="15" hidden="1" customHeight="1">
      <c r="A525" s="7"/>
    </row>
    <row r="526" spans="1:1" ht="15" hidden="1" customHeight="1">
      <c r="A526" s="7"/>
    </row>
    <row r="527" spans="1:1" ht="15" hidden="1" customHeight="1">
      <c r="A527" s="7"/>
    </row>
    <row r="528" spans="1:1" ht="15" hidden="1" customHeight="1">
      <c r="A528" s="7"/>
    </row>
    <row r="529" spans="1:1" ht="15" hidden="1" customHeight="1">
      <c r="A529" s="7"/>
    </row>
    <row r="530" spans="1:1" ht="15" hidden="1" customHeight="1">
      <c r="A530" s="7"/>
    </row>
    <row r="531" spans="1:1" ht="15" hidden="1" customHeight="1">
      <c r="A531" s="7"/>
    </row>
    <row r="532" spans="1:1" ht="15" hidden="1" customHeight="1">
      <c r="A532" s="7"/>
    </row>
    <row r="533" spans="1:1" ht="15" hidden="1" customHeight="1">
      <c r="A533" s="7"/>
    </row>
    <row r="534" spans="1:1" ht="15" hidden="1" customHeight="1">
      <c r="A534" s="7"/>
    </row>
    <row r="535" spans="1:1" ht="15" hidden="1" customHeight="1">
      <c r="A535" s="7"/>
    </row>
    <row r="536" spans="1:1" ht="15" hidden="1" customHeight="1">
      <c r="A536" s="7"/>
    </row>
    <row r="537" spans="1:1" ht="15" hidden="1" customHeight="1">
      <c r="A537" s="7"/>
    </row>
    <row r="538" spans="1:1" ht="15" hidden="1" customHeight="1">
      <c r="A538" s="7"/>
    </row>
    <row r="539" spans="1:1" ht="15" hidden="1" customHeight="1">
      <c r="A539" s="7"/>
    </row>
    <row r="540" spans="1:1" ht="15" hidden="1" customHeight="1">
      <c r="A540" s="7"/>
    </row>
    <row r="541" spans="1:1" ht="15" hidden="1" customHeight="1">
      <c r="A541" s="7"/>
    </row>
    <row r="542" spans="1:1" ht="15" hidden="1" customHeight="1">
      <c r="A542" s="7"/>
    </row>
    <row r="543" spans="1:1" ht="15" hidden="1" customHeight="1">
      <c r="A543" s="7"/>
    </row>
    <row r="544" spans="1:1" ht="15" hidden="1" customHeight="1">
      <c r="A544" s="7"/>
    </row>
    <row r="545" spans="1:1" ht="15" hidden="1" customHeight="1">
      <c r="A545" s="7"/>
    </row>
    <row r="546" spans="1:1" ht="15" hidden="1" customHeight="1">
      <c r="A546" s="7"/>
    </row>
    <row r="547" spans="1:1" ht="15" hidden="1" customHeight="1">
      <c r="A547" s="7"/>
    </row>
    <row r="548" spans="1:1" ht="15" hidden="1" customHeight="1">
      <c r="A548" s="7"/>
    </row>
    <row r="549" spans="1:1" ht="15" hidden="1" customHeight="1">
      <c r="A549" s="7"/>
    </row>
    <row r="550" spans="1:1" ht="15" hidden="1" customHeight="1">
      <c r="A550" s="7"/>
    </row>
    <row r="551" spans="1:1" ht="15" hidden="1" customHeight="1">
      <c r="A551" s="7"/>
    </row>
    <row r="552" spans="1:1" ht="15" hidden="1" customHeight="1">
      <c r="A552" s="7"/>
    </row>
    <row r="553" spans="1:1" ht="15" hidden="1" customHeight="1">
      <c r="A553" s="7"/>
    </row>
    <row r="554" spans="1:1" ht="15" hidden="1" customHeight="1">
      <c r="A554" s="7"/>
    </row>
    <row r="555" spans="1:1" ht="15" hidden="1" customHeight="1">
      <c r="A555" s="7"/>
    </row>
    <row r="556" spans="1:1" ht="15" hidden="1" customHeight="1">
      <c r="A556" s="7"/>
    </row>
    <row r="557" spans="1:1" ht="15" hidden="1" customHeight="1">
      <c r="A557" s="7"/>
    </row>
    <row r="558" spans="1:1" ht="15" hidden="1" customHeight="1">
      <c r="A558" s="7"/>
    </row>
    <row r="559" spans="1:1" ht="15" hidden="1" customHeight="1">
      <c r="A559" s="7"/>
    </row>
    <row r="560" spans="1:1" ht="15" hidden="1" customHeight="1">
      <c r="A560" s="7"/>
    </row>
    <row r="561" spans="1:1" ht="15" hidden="1" customHeight="1">
      <c r="A561" s="7"/>
    </row>
    <row r="562" spans="1:1" ht="15" hidden="1" customHeight="1">
      <c r="A562" s="7"/>
    </row>
    <row r="563" spans="1:1" ht="15" hidden="1" customHeight="1">
      <c r="A563" s="7"/>
    </row>
    <row r="564" spans="1:1" ht="15" hidden="1" customHeight="1">
      <c r="A564" s="7"/>
    </row>
    <row r="565" spans="1:1" ht="15" hidden="1" customHeight="1">
      <c r="A565" s="7"/>
    </row>
    <row r="566" spans="1:1" ht="15" hidden="1" customHeight="1">
      <c r="A566" s="7"/>
    </row>
    <row r="567" spans="1:1" ht="15" hidden="1" customHeight="1">
      <c r="A567" s="7"/>
    </row>
    <row r="568" spans="1:1" ht="15" hidden="1" customHeight="1">
      <c r="A568" s="7"/>
    </row>
    <row r="569" spans="1:1" ht="15" hidden="1" customHeight="1">
      <c r="A569" s="7"/>
    </row>
    <row r="570" spans="1:1" ht="15" hidden="1" customHeight="1">
      <c r="A570" s="7"/>
    </row>
    <row r="571" spans="1:1" ht="15" hidden="1" customHeight="1">
      <c r="A571" s="7"/>
    </row>
    <row r="572" spans="1:1" ht="15" hidden="1" customHeight="1">
      <c r="A572" s="7"/>
    </row>
    <row r="573" spans="1:1" ht="15" hidden="1" customHeight="1">
      <c r="A573" s="7"/>
    </row>
    <row r="574" spans="1:1" ht="15" hidden="1" customHeight="1">
      <c r="A574" s="7"/>
    </row>
    <row r="575" spans="1:1" ht="15" hidden="1" customHeight="1">
      <c r="A575" s="7"/>
    </row>
    <row r="576" spans="1:1" ht="15" hidden="1" customHeight="1">
      <c r="A576" s="7"/>
    </row>
    <row r="577" spans="1:1" ht="15" hidden="1" customHeight="1">
      <c r="A577" s="7"/>
    </row>
    <row r="578" spans="1:1" ht="15" hidden="1" customHeight="1">
      <c r="A578" s="7"/>
    </row>
    <row r="579" spans="1:1" ht="15" hidden="1" customHeight="1">
      <c r="A579" s="7"/>
    </row>
    <row r="580" spans="1:1" ht="15" hidden="1" customHeight="1">
      <c r="A580" s="7"/>
    </row>
    <row r="581" spans="1:1" ht="15" hidden="1" customHeight="1">
      <c r="A581" s="7"/>
    </row>
    <row r="582" spans="1:1" ht="15" hidden="1" customHeight="1">
      <c r="A582" s="7"/>
    </row>
    <row r="583" spans="1:1" ht="15" hidden="1" customHeight="1">
      <c r="A583" s="7"/>
    </row>
    <row r="584" spans="1:1" ht="15" hidden="1" customHeight="1">
      <c r="A584" s="7"/>
    </row>
    <row r="585" spans="1:1" ht="15" hidden="1" customHeight="1">
      <c r="A585" s="7"/>
    </row>
    <row r="586" spans="1:1" ht="15" hidden="1" customHeight="1">
      <c r="A586" s="7"/>
    </row>
    <row r="587" spans="1:1" ht="15" hidden="1" customHeight="1">
      <c r="A587" s="7"/>
    </row>
    <row r="588" spans="1:1" ht="15" hidden="1" customHeight="1">
      <c r="A588" s="7"/>
    </row>
    <row r="589" spans="1:1" ht="15" hidden="1" customHeight="1">
      <c r="A589" s="7"/>
    </row>
    <row r="590" spans="1:1" ht="15" hidden="1" customHeight="1">
      <c r="A590" s="7"/>
    </row>
    <row r="591" spans="1:1" ht="15" hidden="1" customHeight="1">
      <c r="A591" s="7"/>
    </row>
    <row r="592" spans="1:1" ht="15" hidden="1" customHeight="1">
      <c r="A592" s="7"/>
    </row>
    <row r="593" spans="1:1" ht="15" hidden="1" customHeight="1">
      <c r="A593" s="7"/>
    </row>
    <row r="594" spans="1:1" ht="15" hidden="1" customHeight="1">
      <c r="A594" s="7"/>
    </row>
    <row r="595" spans="1:1" ht="15" hidden="1" customHeight="1">
      <c r="A595" s="7"/>
    </row>
    <row r="596" spans="1:1" ht="15" hidden="1" customHeight="1">
      <c r="A596" s="7"/>
    </row>
    <row r="597" spans="1:1" ht="15" hidden="1" customHeight="1">
      <c r="A597" s="7"/>
    </row>
    <row r="598" spans="1:1" ht="15" hidden="1" customHeight="1">
      <c r="A598" s="7"/>
    </row>
    <row r="599" spans="1:1" ht="15" hidden="1" customHeight="1">
      <c r="A599" s="7"/>
    </row>
    <row r="600" spans="1:1" ht="15" hidden="1" customHeight="1">
      <c r="A600" s="7"/>
    </row>
    <row r="601" spans="1:1" ht="15" hidden="1" customHeight="1">
      <c r="A601" s="7"/>
    </row>
    <row r="602" spans="1:1" ht="15" hidden="1" customHeight="1">
      <c r="A602" s="7"/>
    </row>
    <row r="603" spans="1:1" ht="15" hidden="1" customHeight="1">
      <c r="A603" s="7"/>
    </row>
    <row r="604" spans="1:1" ht="15" hidden="1" customHeight="1">
      <c r="A604" s="7"/>
    </row>
    <row r="605" spans="1:1" ht="15" hidden="1" customHeight="1">
      <c r="A605" s="7"/>
    </row>
    <row r="606" spans="1:1" ht="15" hidden="1" customHeight="1">
      <c r="A606" s="7"/>
    </row>
    <row r="607" spans="1:1" ht="15" hidden="1" customHeight="1">
      <c r="A607" s="7"/>
    </row>
    <row r="608" spans="1:1" ht="15" hidden="1" customHeight="1">
      <c r="A608" s="7"/>
    </row>
    <row r="609" spans="1:1" ht="15" hidden="1" customHeight="1">
      <c r="A609" s="7"/>
    </row>
    <row r="610" spans="1:1" ht="15" hidden="1" customHeight="1">
      <c r="A610" s="7"/>
    </row>
    <row r="611" spans="1:1" ht="15" hidden="1" customHeight="1">
      <c r="A611" s="7"/>
    </row>
    <row r="612" spans="1:1" ht="15" hidden="1" customHeight="1">
      <c r="A612" s="7"/>
    </row>
    <row r="613" spans="1:1" ht="15" hidden="1" customHeight="1">
      <c r="A613" s="7"/>
    </row>
    <row r="614" spans="1:1" ht="15" hidden="1" customHeight="1">
      <c r="A614" s="7"/>
    </row>
    <row r="615" spans="1:1" ht="15" hidden="1" customHeight="1">
      <c r="A615" s="7"/>
    </row>
    <row r="616" spans="1:1" ht="15" hidden="1" customHeight="1">
      <c r="A616" s="7"/>
    </row>
    <row r="617" spans="1:1" ht="15" hidden="1" customHeight="1">
      <c r="A617" s="7"/>
    </row>
    <row r="618" spans="1:1" ht="15" hidden="1" customHeight="1">
      <c r="A618" s="7"/>
    </row>
    <row r="619" spans="1:1" ht="15" hidden="1" customHeight="1">
      <c r="A619" s="7"/>
    </row>
    <row r="620" spans="1:1" ht="15" hidden="1" customHeight="1">
      <c r="A620" s="7"/>
    </row>
    <row r="621" spans="1:1" ht="15" hidden="1" customHeight="1">
      <c r="A621" s="7"/>
    </row>
    <row r="622" spans="1:1" ht="15" hidden="1" customHeight="1">
      <c r="A622" s="7"/>
    </row>
    <row r="623" spans="1:1" ht="15" hidden="1" customHeight="1">
      <c r="A623" s="7"/>
    </row>
    <row r="624" spans="1:1" ht="15" hidden="1" customHeight="1">
      <c r="A624" s="7"/>
    </row>
    <row r="625" spans="1:1" ht="15" hidden="1" customHeight="1">
      <c r="A625" s="7"/>
    </row>
    <row r="626" spans="1:1" ht="15" hidden="1" customHeight="1">
      <c r="A626" s="7"/>
    </row>
    <row r="627" spans="1:1" ht="15" hidden="1" customHeight="1">
      <c r="A627" s="7"/>
    </row>
    <row r="628" spans="1:1" ht="15" hidden="1" customHeight="1">
      <c r="A628" s="7"/>
    </row>
    <row r="629" spans="1:1" ht="15" hidden="1" customHeight="1">
      <c r="A629" s="7"/>
    </row>
    <row r="630" spans="1:1" ht="15" hidden="1" customHeight="1">
      <c r="A630" s="7"/>
    </row>
    <row r="631" spans="1:1" ht="15" hidden="1" customHeight="1">
      <c r="A631" s="7"/>
    </row>
    <row r="632" spans="1:1" ht="15" hidden="1" customHeight="1">
      <c r="A632" s="7"/>
    </row>
    <row r="633" spans="1:1" ht="15" hidden="1" customHeight="1">
      <c r="A633" s="7"/>
    </row>
    <row r="634" spans="1:1" ht="15" hidden="1" customHeight="1">
      <c r="A634" s="7"/>
    </row>
    <row r="635" spans="1:1" ht="15" hidden="1" customHeight="1">
      <c r="A635" s="7"/>
    </row>
    <row r="636" spans="1:1" ht="15" hidden="1" customHeight="1">
      <c r="A636" s="7"/>
    </row>
    <row r="637" spans="1:1" ht="15" hidden="1" customHeight="1">
      <c r="A637" s="7"/>
    </row>
    <row r="638" spans="1:1" ht="15" hidden="1" customHeight="1">
      <c r="A638" s="7"/>
    </row>
    <row r="639" spans="1:1" ht="15" hidden="1" customHeight="1">
      <c r="A639" s="7"/>
    </row>
    <row r="640" spans="1:1" ht="15" hidden="1" customHeight="1">
      <c r="A640" s="7"/>
    </row>
    <row r="641" spans="1:1" ht="15" hidden="1" customHeight="1">
      <c r="A641" s="7"/>
    </row>
    <row r="642" spans="1:1" ht="15" hidden="1" customHeight="1">
      <c r="A642" s="7"/>
    </row>
    <row r="643" spans="1:1" ht="15" hidden="1" customHeight="1">
      <c r="A643" s="7"/>
    </row>
    <row r="644" spans="1:1" ht="15" hidden="1" customHeight="1">
      <c r="A644" s="7"/>
    </row>
    <row r="645" spans="1:1" ht="15" hidden="1" customHeight="1">
      <c r="A645" s="7"/>
    </row>
    <row r="646" spans="1:1" ht="15" hidden="1" customHeight="1">
      <c r="A646" s="7"/>
    </row>
    <row r="647" spans="1:1" ht="15" hidden="1" customHeight="1">
      <c r="A647" s="7"/>
    </row>
    <row r="648" spans="1:1" ht="15" hidden="1" customHeight="1">
      <c r="A648" s="7"/>
    </row>
    <row r="649" spans="1:1" ht="15" hidden="1" customHeight="1">
      <c r="A649" s="7"/>
    </row>
    <row r="650" spans="1:1" ht="15" hidden="1" customHeight="1">
      <c r="A650" s="7"/>
    </row>
    <row r="651" spans="1:1" ht="15" hidden="1" customHeight="1">
      <c r="A651" s="7"/>
    </row>
    <row r="652" spans="1:1" ht="15" hidden="1" customHeight="1">
      <c r="A652" s="7"/>
    </row>
    <row r="653" spans="1:1" ht="15" hidden="1" customHeight="1">
      <c r="A653" s="7"/>
    </row>
    <row r="654" spans="1:1" ht="15" hidden="1" customHeight="1">
      <c r="A654" s="7"/>
    </row>
    <row r="655" spans="1:1" ht="15" hidden="1" customHeight="1">
      <c r="A655" s="7"/>
    </row>
    <row r="656" spans="1:1" ht="15" hidden="1" customHeight="1">
      <c r="A656" s="7"/>
    </row>
    <row r="657" spans="1:1" ht="15" hidden="1" customHeight="1">
      <c r="A657" s="7"/>
    </row>
    <row r="658" spans="1:1" ht="15" hidden="1" customHeight="1">
      <c r="A658" s="7"/>
    </row>
    <row r="659" spans="1:1" ht="15" hidden="1" customHeight="1">
      <c r="A659" s="7"/>
    </row>
    <row r="660" spans="1:1" ht="15" hidden="1" customHeight="1">
      <c r="A660" s="7"/>
    </row>
    <row r="661" spans="1:1" ht="15" hidden="1" customHeight="1">
      <c r="A661" s="7"/>
    </row>
    <row r="662" spans="1:1" ht="15" hidden="1" customHeight="1">
      <c r="A662" s="7"/>
    </row>
    <row r="663" spans="1:1" ht="15" hidden="1" customHeight="1">
      <c r="A663" s="7"/>
    </row>
    <row r="664" spans="1:1" ht="15" hidden="1" customHeight="1">
      <c r="A664" s="7"/>
    </row>
    <row r="665" spans="1:1" ht="15" hidden="1" customHeight="1">
      <c r="A665" s="7"/>
    </row>
    <row r="666" spans="1:1" ht="15" hidden="1" customHeight="1">
      <c r="A666" s="7"/>
    </row>
    <row r="667" spans="1:1" ht="15" hidden="1" customHeight="1">
      <c r="A667" s="7"/>
    </row>
    <row r="668" spans="1:1" ht="15" hidden="1" customHeight="1">
      <c r="A668" s="7"/>
    </row>
    <row r="669" spans="1:1" ht="15" hidden="1" customHeight="1">
      <c r="A669" s="7"/>
    </row>
    <row r="670" spans="1:1" ht="15" hidden="1" customHeight="1">
      <c r="A670" s="7"/>
    </row>
    <row r="671" spans="1:1" ht="15" hidden="1" customHeight="1">
      <c r="A671" s="7"/>
    </row>
    <row r="672" spans="1:1" ht="15" hidden="1" customHeight="1">
      <c r="A672" s="7"/>
    </row>
    <row r="673" spans="1:1" ht="15" hidden="1" customHeight="1">
      <c r="A673" s="7"/>
    </row>
    <row r="674" spans="1:1" ht="15" hidden="1" customHeight="1">
      <c r="A674" s="7"/>
    </row>
    <row r="675" spans="1:1" ht="15" hidden="1" customHeight="1">
      <c r="A675" s="7"/>
    </row>
    <row r="676" spans="1:1" ht="15" hidden="1" customHeight="1">
      <c r="A676" s="7"/>
    </row>
    <row r="677" spans="1:1" ht="15" hidden="1" customHeight="1">
      <c r="A677" s="7"/>
    </row>
    <row r="678" spans="1:1" ht="15" hidden="1" customHeight="1">
      <c r="A678" s="7"/>
    </row>
    <row r="679" spans="1:1" ht="15" hidden="1" customHeight="1">
      <c r="A679" s="7"/>
    </row>
    <row r="680" spans="1:1" ht="15" hidden="1" customHeight="1">
      <c r="A680" s="7"/>
    </row>
    <row r="681" spans="1:1" ht="15" hidden="1" customHeight="1">
      <c r="A681" s="7"/>
    </row>
    <row r="682" spans="1:1" ht="15" hidden="1" customHeight="1">
      <c r="A682" s="7"/>
    </row>
    <row r="683" spans="1:1" ht="15" hidden="1" customHeight="1">
      <c r="A683" s="7"/>
    </row>
    <row r="684" spans="1:1" ht="15" hidden="1" customHeight="1">
      <c r="A684" s="7"/>
    </row>
    <row r="685" spans="1:1" ht="15" hidden="1" customHeight="1">
      <c r="A685" s="7"/>
    </row>
    <row r="686" spans="1:1" ht="15" hidden="1" customHeight="1">
      <c r="A686" s="7"/>
    </row>
    <row r="687" spans="1:1" ht="15" hidden="1" customHeight="1">
      <c r="A687" s="7"/>
    </row>
    <row r="688" spans="1:1" ht="15" hidden="1" customHeight="1">
      <c r="A688" s="7"/>
    </row>
    <row r="689" spans="1:1" ht="15" hidden="1" customHeight="1">
      <c r="A689" s="7"/>
    </row>
    <row r="690" spans="1:1" ht="15" hidden="1" customHeight="1">
      <c r="A690" s="7"/>
    </row>
    <row r="691" spans="1:1" ht="15" hidden="1" customHeight="1">
      <c r="A691" s="7"/>
    </row>
    <row r="692" spans="1:1" ht="15" hidden="1" customHeight="1">
      <c r="A692" s="7"/>
    </row>
    <row r="693" spans="1:1" ht="15" hidden="1" customHeight="1">
      <c r="A693" s="7"/>
    </row>
    <row r="694" spans="1:1" ht="15" hidden="1" customHeight="1">
      <c r="A694" s="7"/>
    </row>
    <row r="695" spans="1:1" ht="15" hidden="1" customHeight="1">
      <c r="A695" s="7"/>
    </row>
    <row r="696" spans="1:1" ht="15" hidden="1" customHeight="1">
      <c r="A696" s="7"/>
    </row>
    <row r="697" spans="1:1" ht="15" hidden="1" customHeight="1">
      <c r="A697" s="7"/>
    </row>
    <row r="698" spans="1:1" ht="15" hidden="1" customHeight="1">
      <c r="A698" s="7"/>
    </row>
    <row r="699" spans="1:1" ht="15" hidden="1" customHeight="1">
      <c r="A699" s="7"/>
    </row>
    <row r="700" spans="1:1" ht="15" hidden="1" customHeight="1">
      <c r="A700" s="7"/>
    </row>
    <row r="701" spans="1:1" ht="15" hidden="1" customHeight="1">
      <c r="A701" s="7"/>
    </row>
    <row r="702" spans="1:1" ht="15" hidden="1" customHeight="1">
      <c r="A702" s="7"/>
    </row>
    <row r="703" spans="1:1" ht="15" hidden="1" customHeight="1">
      <c r="A703" s="7"/>
    </row>
    <row r="704" spans="1:1" ht="15" hidden="1" customHeight="1">
      <c r="A704" s="7"/>
    </row>
    <row r="705" spans="1:1" ht="15" hidden="1" customHeight="1">
      <c r="A705" s="7"/>
    </row>
    <row r="706" spans="1:1" ht="15" hidden="1" customHeight="1">
      <c r="A706" s="7"/>
    </row>
    <row r="707" spans="1:1" ht="15" hidden="1" customHeight="1">
      <c r="A707" s="7"/>
    </row>
    <row r="708" spans="1:1" ht="15" hidden="1" customHeight="1">
      <c r="A708" s="7"/>
    </row>
    <row r="709" spans="1:1" ht="15" hidden="1" customHeight="1">
      <c r="A709" s="7"/>
    </row>
    <row r="710" spans="1:1" ht="15" hidden="1" customHeight="1">
      <c r="A710" s="7"/>
    </row>
    <row r="711" spans="1:1" ht="15" hidden="1" customHeight="1">
      <c r="A711" s="7"/>
    </row>
    <row r="712" spans="1:1" ht="15" hidden="1" customHeight="1">
      <c r="A712" s="7"/>
    </row>
    <row r="713" spans="1:1" ht="15" hidden="1" customHeight="1">
      <c r="A713" s="7"/>
    </row>
    <row r="714" spans="1:1" ht="15" hidden="1" customHeight="1">
      <c r="A714" s="7"/>
    </row>
    <row r="715" spans="1:1" ht="15" hidden="1" customHeight="1">
      <c r="A715" s="7"/>
    </row>
    <row r="716" spans="1:1" ht="15" hidden="1" customHeight="1">
      <c r="A716" s="7"/>
    </row>
    <row r="717" spans="1:1" ht="15" hidden="1" customHeight="1">
      <c r="A717" s="7"/>
    </row>
    <row r="718" spans="1:1" ht="15" hidden="1" customHeight="1">
      <c r="A718" s="7"/>
    </row>
    <row r="719" spans="1:1" ht="15" hidden="1" customHeight="1">
      <c r="A719" s="7"/>
    </row>
    <row r="720" spans="1:1" ht="15" hidden="1" customHeight="1">
      <c r="A720" s="7"/>
    </row>
    <row r="721" spans="1:1" ht="15" hidden="1" customHeight="1">
      <c r="A721" s="7"/>
    </row>
    <row r="722" spans="1:1" ht="15" hidden="1" customHeight="1">
      <c r="A722" s="7"/>
    </row>
    <row r="723" spans="1:1" ht="15" hidden="1" customHeight="1">
      <c r="A723" s="7"/>
    </row>
    <row r="724" spans="1:1" ht="15" hidden="1" customHeight="1">
      <c r="A724" s="7"/>
    </row>
    <row r="725" spans="1:1" ht="15" hidden="1" customHeight="1">
      <c r="A725" s="7"/>
    </row>
    <row r="726" spans="1:1" ht="15" hidden="1" customHeight="1">
      <c r="A726" s="7"/>
    </row>
    <row r="727" spans="1:1" ht="15" hidden="1" customHeight="1">
      <c r="A727" s="7"/>
    </row>
    <row r="728" spans="1:1" ht="15" hidden="1" customHeight="1">
      <c r="A728" s="7"/>
    </row>
    <row r="729" spans="1:1" ht="15" hidden="1" customHeight="1">
      <c r="A729" s="7"/>
    </row>
    <row r="730" spans="1:1" ht="15" hidden="1" customHeight="1">
      <c r="A730" s="7"/>
    </row>
    <row r="731" spans="1:1" ht="15" hidden="1" customHeight="1">
      <c r="A731" s="7"/>
    </row>
    <row r="732" spans="1:1" ht="15" hidden="1" customHeight="1">
      <c r="A732" s="7"/>
    </row>
    <row r="733" spans="1:1" ht="15" hidden="1" customHeight="1">
      <c r="A733" s="7"/>
    </row>
    <row r="734" spans="1:1" ht="15" hidden="1" customHeight="1">
      <c r="A734" s="7"/>
    </row>
    <row r="735" spans="1:1" ht="15" hidden="1" customHeight="1">
      <c r="A735" s="7"/>
    </row>
    <row r="736" spans="1:1" ht="15" hidden="1" customHeight="1">
      <c r="A736" s="7"/>
    </row>
    <row r="737" spans="1:1" ht="15" hidden="1" customHeight="1">
      <c r="A737" s="7"/>
    </row>
    <row r="738" spans="1:1" ht="15" hidden="1" customHeight="1">
      <c r="A738" s="7"/>
    </row>
    <row r="739" spans="1:1" ht="15" hidden="1" customHeight="1">
      <c r="A739" s="7"/>
    </row>
    <row r="740" spans="1:1" ht="15" hidden="1" customHeight="1">
      <c r="A740" s="7"/>
    </row>
    <row r="741" spans="1:1" ht="15" hidden="1" customHeight="1">
      <c r="A741" s="7"/>
    </row>
    <row r="742" spans="1:1" ht="15" hidden="1" customHeight="1">
      <c r="A742" s="7"/>
    </row>
    <row r="743" spans="1:1" ht="15" hidden="1" customHeight="1">
      <c r="A743" s="7"/>
    </row>
    <row r="744" spans="1:1" ht="15" hidden="1" customHeight="1">
      <c r="A744" s="7"/>
    </row>
    <row r="745" spans="1:1" ht="15" hidden="1" customHeight="1">
      <c r="A745" s="7"/>
    </row>
    <row r="746" spans="1:1" ht="15" hidden="1" customHeight="1">
      <c r="A746" s="7"/>
    </row>
    <row r="747" spans="1:1" ht="15" hidden="1" customHeight="1">
      <c r="A747" s="7"/>
    </row>
    <row r="748" spans="1:1" ht="15" hidden="1" customHeight="1">
      <c r="A748" s="7"/>
    </row>
    <row r="749" spans="1:1" ht="15" hidden="1" customHeight="1">
      <c r="A749" s="7"/>
    </row>
    <row r="750" spans="1:1" ht="15" hidden="1" customHeight="1">
      <c r="A750" s="7"/>
    </row>
    <row r="751" spans="1:1" ht="15" hidden="1" customHeight="1">
      <c r="A751" s="7"/>
    </row>
    <row r="752" spans="1:1" ht="15" hidden="1" customHeight="1">
      <c r="A752" s="7"/>
    </row>
    <row r="753" spans="1:1" ht="15" hidden="1" customHeight="1">
      <c r="A753" s="7"/>
    </row>
    <row r="754" spans="1:1" ht="15" hidden="1" customHeight="1">
      <c r="A754" s="7"/>
    </row>
    <row r="755" spans="1:1" ht="15" hidden="1" customHeight="1">
      <c r="A755" s="7"/>
    </row>
    <row r="756" spans="1:1" ht="15" hidden="1" customHeight="1">
      <c r="A756" s="7"/>
    </row>
    <row r="757" spans="1:1" ht="15" hidden="1" customHeight="1">
      <c r="A757" s="7"/>
    </row>
    <row r="758" spans="1:1" ht="15" hidden="1" customHeight="1">
      <c r="A758" s="7"/>
    </row>
    <row r="759" spans="1:1" ht="15" hidden="1" customHeight="1">
      <c r="A759" s="7"/>
    </row>
    <row r="760" spans="1:1" ht="15" hidden="1" customHeight="1">
      <c r="A760" s="7"/>
    </row>
    <row r="761" spans="1:1" ht="15" hidden="1" customHeight="1">
      <c r="A761" s="7"/>
    </row>
    <row r="762" spans="1:1" ht="15" hidden="1" customHeight="1">
      <c r="A762" s="7"/>
    </row>
    <row r="763" spans="1:1" ht="15" hidden="1" customHeight="1">
      <c r="A763" s="7"/>
    </row>
    <row r="764" spans="1:1" ht="15" hidden="1" customHeight="1">
      <c r="A764" s="7"/>
    </row>
    <row r="765" spans="1:1" ht="15" hidden="1" customHeight="1">
      <c r="A765" s="7"/>
    </row>
    <row r="766" spans="1:1" ht="15" hidden="1" customHeight="1">
      <c r="A766" s="7"/>
    </row>
    <row r="767" spans="1:1" ht="15" hidden="1" customHeight="1">
      <c r="A767" s="7"/>
    </row>
    <row r="768" spans="1:1" ht="15" hidden="1" customHeight="1">
      <c r="A768" s="7"/>
    </row>
    <row r="769" spans="1:1" ht="15" hidden="1" customHeight="1">
      <c r="A769" s="7"/>
    </row>
    <row r="770" spans="1:1" ht="15" hidden="1" customHeight="1">
      <c r="A770" s="7"/>
    </row>
    <row r="771" spans="1:1" ht="15" hidden="1" customHeight="1">
      <c r="A771" s="7"/>
    </row>
    <row r="772" spans="1:1" ht="15" hidden="1" customHeight="1">
      <c r="A772" s="7"/>
    </row>
    <row r="773" spans="1:1" ht="15" hidden="1" customHeight="1">
      <c r="A773" s="7"/>
    </row>
    <row r="774" spans="1:1" ht="15" hidden="1" customHeight="1">
      <c r="A774" s="7"/>
    </row>
    <row r="775" spans="1:1" ht="15" hidden="1" customHeight="1">
      <c r="A775" s="7"/>
    </row>
    <row r="776" spans="1:1" ht="15" hidden="1" customHeight="1">
      <c r="A776" s="7"/>
    </row>
    <row r="777" spans="1:1" ht="15" hidden="1" customHeight="1">
      <c r="A777" s="7"/>
    </row>
    <row r="778" spans="1:1" ht="15" hidden="1" customHeight="1">
      <c r="A778" s="7"/>
    </row>
    <row r="779" spans="1:1" ht="15" hidden="1" customHeight="1">
      <c r="A779" s="7"/>
    </row>
    <row r="780" spans="1:1" ht="15" hidden="1" customHeight="1">
      <c r="A780" s="7"/>
    </row>
    <row r="781" spans="1:1" ht="15" hidden="1" customHeight="1">
      <c r="A781" s="7"/>
    </row>
    <row r="782" spans="1:1" ht="15" hidden="1" customHeight="1">
      <c r="A782" s="7"/>
    </row>
    <row r="783" spans="1:1" ht="15" hidden="1" customHeight="1">
      <c r="A783" s="7"/>
    </row>
    <row r="784" spans="1:1" ht="15" hidden="1" customHeight="1">
      <c r="A784" s="7"/>
    </row>
    <row r="785" spans="1:1" ht="15" hidden="1" customHeight="1">
      <c r="A785" s="7"/>
    </row>
    <row r="786" spans="1:1" ht="15" hidden="1" customHeight="1">
      <c r="A786" s="7"/>
    </row>
    <row r="787" spans="1:1" ht="15" hidden="1" customHeight="1">
      <c r="A787" s="7"/>
    </row>
    <row r="788" spans="1:1" ht="15" hidden="1" customHeight="1">
      <c r="A788" s="7"/>
    </row>
    <row r="789" spans="1:1" ht="15" hidden="1" customHeight="1">
      <c r="A789" s="7"/>
    </row>
    <row r="790" spans="1:1" ht="15" hidden="1" customHeight="1">
      <c r="A790" s="7"/>
    </row>
    <row r="791" spans="1:1" ht="15" hidden="1" customHeight="1">
      <c r="A791" s="7"/>
    </row>
    <row r="792" spans="1:1" ht="15" hidden="1" customHeight="1">
      <c r="A792" s="7"/>
    </row>
    <row r="793" spans="1:1" ht="15" hidden="1" customHeight="1">
      <c r="A793" s="7"/>
    </row>
    <row r="794" spans="1:1" ht="15" hidden="1" customHeight="1">
      <c r="A794" s="7"/>
    </row>
    <row r="795" spans="1:1" ht="15" hidden="1" customHeight="1">
      <c r="A795" s="7"/>
    </row>
    <row r="796" spans="1:1" ht="15" hidden="1" customHeight="1">
      <c r="A796" s="7"/>
    </row>
    <row r="797" spans="1:1" ht="15" hidden="1" customHeight="1">
      <c r="A797" s="7"/>
    </row>
    <row r="798" spans="1:1" ht="15" hidden="1" customHeight="1">
      <c r="A798" s="7"/>
    </row>
    <row r="799" spans="1:1" ht="15" hidden="1" customHeight="1">
      <c r="A799" s="7"/>
    </row>
    <row r="800" spans="1:1" ht="15" hidden="1" customHeight="1">
      <c r="A800" s="7"/>
    </row>
    <row r="801" spans="1:1" ht="15" hidden="1" customHeight="1">
      <c r="A801" s="7"/>
    </row>
    <row r="802" spans="1:1" ht="15" hidden="1" customHeight="1">
      <c r="A802" s="7"/>
    </row>
    <row r="803" spans="1:1" ht="15" hidden="1" customHeight="1">
      <c r="A803" s="7"/>
    </row>
    <row r="804" spans="1:1" ht="15" hidden="1" customHeight="1">
      <c r="A804" s="7"/>
    </row>
    <row r="805" spans="1:1" ht="15" hidden="1" customHeight="1">
      <c r="A805" s="7"/>
    </row>
    <row r="806" spans="1:1" ht="15" hidden="1" customHeight="1">
      <c r="A806" s="7"/>
    </row>
    <row r="807" spans="1:1" ht="15" hidden="1" customHeight="1">
      <c r="A807" s="7"/>
    </row>
    <row r="808" spans="1:1" ht="15" hidden="1" customHeight="1">
      <c r="A808" s="7"/>
    </row>
    <row r="809" spans="1:1" ht="15" hidden="1" customHeight="1">
      <c r="A809" s="7"/>
    </row>
    <row r="810" spans="1:1" ht="15" hidden="1" customHeight="1">
      <c r="A810" s="7"/>
    </row>
    <row r="811" spans="1:1" ht="15" hidden="1" customHeight="1">
      <c r="A811" s="7"/>
    </row>
    <row r="812" spans="1:1" ht="15" hidden="1" customHeight="1">
      <c r="A812" s="7"/>
    </row>
    <row r="813" spans="1:1" ht="15" hidden="1" customHeight="1">
      <c r="A813" s="7"/>
    </row>
    <row r="814" spans="1:1" ht="15" hidden="1" customHeight="1">
      <c r="A814" s="7"/>
    </row>
    <row r="815" spans="1:1" ht="15" hidden="1" customHeight="1">
      <c r="A815" s="7"/>
    </row>
    <row r="816" spans="1:1" ht="15" hidden="1" customHeight="1">
      <c r="A816" s="7"/>
    </row>
    <row r="817" ht="15" hidden="1" customHeight="1"/>
    <row r="818" ht="15" hidden="1" customHeight="1"/>
    <row r="819" ht="15" hidden="1" customHeight="1"/>
    <row r="820" ht="15" hidden="1" customHeight="1"/>
  </sheetData>
  <mergeCells count="2">
    <mergeCell ref="B1:D1"/>
    <mergeCell ref="A1:A2"/>
  </mergeCells>
  <pageMargins left="0.43307086614173229" right="0.35433070866141736" top="0.74803149606299213" bottom="0.74803149606299213" header="0.31496062992125984" footer="0.31496062992125984"/>
  <pageSetup paperSize="9" scale="83" orientation="portrait" r:id="rId1"/>
  <headerFooter>
    <oddHeader>&amp;C&amp;"Century Gothic,Regular"&amp;20&amp;F&amp;RPage &amp;P of 1</oddHeader>
    <oddFooter>&amp;L&amp;D&amp;C&amp;F&amp;RPage &amp;P of 1</oddFooter>
  </headerFooter>
  <rowBreaks count="1" manualBreakCount="1">
    <brk id="19" max="77" man="1"/>
  </rowBreaks>
  <colBreaks count="1" manualBreakCount="1">
    <brk id="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           DATA          </vt:lpstr>
      <vt:lpstr>     TABLE       </vt:lpstr>
      <vt:lpstr>        PRINT       </vt:lpstr>
      <vt:lpstr>'        PRINT       '!Print_Area</vt:lpstr>
      <vt:lpstr>'        PRINT      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 Helpdesk</dc:creator>
  <cp:lastModifiedBy>sdale</cp:lastModifiedBy>
  <cp:lastPrinted>2018-04-25T11:10:38Z</cp:lastPrinted>
  <dcterms:created xsi:type="dcterms:W3CDTF">1996-10-14T23:33:28Z</dcterms:created>
  <dcterms:modified xsi:type="dcterms:W3CDTF">2018-04-25T11:11:19Z</dcterms:modified>
</cp:coreProperties>
</file>